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mddefra-my.sharepoint.com/personal/m_azhar_vmd_gov_uk/Documents/Documents/VARSS/Report/Full report/FINAL/"/>
    </mc:Choice>
  </mc:AlternateContent>
  <xr:revisionPtr revIDLastSave="0" documentId="14_{A47F3F0F-2172-4F85-A1E9-985BBA812B74}" xr6:coauthVersionLast="47" xr6:coauthVersionMax="47" xr10:uidLastSave="{00000000-0000-0000-0000-000000000000}"/>
  <workbookProtection workbookAlgorithmName="SHA-512" workbookHashValue="3WVMzwgGmtn2j1pl2CtS5wQkbh2o8aaf9qOIzsyhGpnHf0zH9o6okkuvVFgcYNUkpmJtCl9sdT/X0cQ2kq6RWA==" workbookSaltValue="8uQ+Nk+bgRlCjZHahgU9pw==" workbookSpinCount="100000" lockStructure="1"/>
  <bookViews>
    <workbookView xWindow="-110" yWindow="-110" windowWidth="19420" windowHeight="11500" tabRatio="947" xr2:uid="{00000000-000D-0000-FFFF-FFFF00000000}"/>
  </bookViews>
  <sheets>
    <sheet name="Table of Contents" sheetId="5" r:id="rId1"/>
    <sheet name="S5.1.1 Key outcome indicators" sheetId="13" r:id="rId2"/>
    <sheet name="S5.1.2 HM E. coli FS &amp; MDR" sheetId="15" r:id="rId3"/>
    <sheet name="S5.1.3 HM E. coli" sheetId="6" r:id="rId4"/>
    <sheet name="S5.2 HM Enterococcus spp." sheetId="7" r:id="rId5"/>
    <sheet name="S5.3.1 HM Salmonella FS" sheetId="16" r:id="rId6"/>
    <sheet name="S5.3.2 HM Salmonella spp." sheetId="8" r:id="rId7"/>
    <sheet name="S5.4 HM Campylobacter spp." sheetId="9" r:id="rId8"/>
    <sheet name="S5.5 HM selective media" sheetId="14" r:id="rId9"/>
    <sheet name="S5.6 ESBL &amp; AmpC E. coli" sheetId="11" r:id="rId10"/>
    <sheet name="S5.7 ESBL&amp;AmpC E. coli AMR&amp;MLST" sheetId="12" r:id="rId11"/>
  </sheets>
  <definedNames>
    <definedName name="_xlnm._FilterDatabase" localSheetId="1" hidden="1">'S5.1.1 Key outcome indicators'!$A$3:$C$43</definedName>
    <definedName name="_xlnm._FilterDatabase" localSheetId="2" hidden="1">'S5.1.2 HM E. coli FS &amp; MDR'!$A$3:$F$3</definedName>
    <definedName name="_xlnm._FilterDatabase" localSheetId="3" hidden="1">'S5.1.3 HM E. coli'!$A$3:$P$183</definedName>
    <definedName name="_xlnm._FilterDatabase" localSheetId="4" hidden="1">'S5.2 HM Enterococcus spp.'!$A$3:$Q$95</definedName>
    <definedName name="_xlnm._FilterDatabase" localSheetId="5" hidden="1">'S5.3.1 HM Salmonella FS'!$A$3:$F$21</definedName>
    <definedName name="_xlnm._FilterDatabase" localSheetId="6" hidden="1">'S5.3.2 HM Salmonella spp.'!$A$3:$R$3</definedName>
    <definedName name="_xlnm._FilterDatabase" localSheetId="7" hidden="1">'S5.4 HM Campylobacter spp.'!$A$3:$R$99</definedName>
    <definedName name="_xlnm._FilterDatabase" localSheetId="8" hidden="1">'S5.5 HM selective media'!$A$3:$H$63</definedName>
    <definedName name="_xlnm._FilterDatabase" localSheetId="9" hidden="1">'S5.6 ESBL &amp; AmpC E. coli'!$A$3:$L$3</definedName>
    <definedName name="_xlnm._FilterDatabase" localSheetId="10" hidden="1">'S5.7 ESBL&amp;AmpC E. coli AMR&amp;MLST'!$A$3:$J$19</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4" l="1"/>
  <c r="G52" i="14"/>
  <c r="G46" i="14"/>
  <c r="G40" i="14"/>
  <c r="G34" i="14"/>
  <c r="G28" i="14"/>
  <c r="G22" i="14"/>
  <c r="G16" i="14"/>
  <c r="G10" i="14"/>
  <c r="G4" i="14"/>
  <c r="P5" i="9" l="1"/>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4" i="9"/>
  <c r="P34" i="8" l="1"/>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P172" i="8"/>
  <c r="P173" i="8"/>
  <c r="P174" i="8"/>
  <c r="P175" i="8"/>
  <c r="P176" i="8"/>
  <c r="P177" i="8"/>
  <c r="P178" i="8"/>
  <c r="P179" i="8"/>
  <c r="P180" i="8"/>
  <c r="P181" i="8"/>
  <c r="P182" i="8"/>
  <c r="P183" i="8"/>
  <c r="P184" i="8"/>
  <c r="P185" i="8"/>
  <c r="P186" i="8"/>
  <c r="P187" i="8"/>
  <c r="P188" i="8"/>
  <c r="P189" i="8"/>
  <c r="P190" i="8"/>
  <c r="P191" i="8"/>
  <c r="P192" i="8"/>
  <c r="P193" i="8"/>
  <c r="P194" i="8"/>
  <c r="P195" i="8"/>
  <c r="P196" i="8"/>
  <c r="P197" i="8"/>
  <c r="P198" i="8"/>
  <c r="P199" i="8"/>
  <c r="P200" i="8"/>
  <c r="P201" i="8"/>
  <c r="P202" i="8"/>
  <c r="P203" i="8"/>
  <c r="P204" i="8"/>
  <c r="P205" i="8"/>
  <c r="P206" i="8"/>
  <c r="P207" i="8"/>
  <c r="P208" i="8"/>
  <c r="P209" i="8"/>
  <c r="P210" i="8"/>
  <c r="P211" i="8"/>
  <c r="P212" i="8"/>
  <c r="P213" i="8"/>
  <c r="P214" i="8"/>
  <c r="P215" i="8"/>
  <c r="P216" i="8"/>
  <c r="P217" i="8"/>
  <c r="P218" i="8"/>
  <c r="P219" i="8"/>
  <c r="P220" i="8"/>
  <c r="P221" i="8"/>
  <c r="P222" i="8"/>
  <c r="P223" i="8"/>
  <c r="P224" i="8"/>
  <c r="P225" i="8"/>
  <c r="P226" i="8"/>
  <c r="P227" i="8"/>
  <c r="P228" i="8"/>
  <c r="P229" i="8"/>
  <c r="P230" i="8"/>
  <c r="P231" i="8"/>
  <c r="P232" i="8"/>
  <c r="P233" i="8"/>
  <c r="P234" i="8"/>
  <c r="P235" i="8"/>
  <c r="P236" i="8"/>
  <c r="P237" i="8"/>
  <c r="P238" i="8"/>
  <c r="P239" i="8"/>
  <c r="P240" i="8"/>
  <c r="P241" i="8"/>
  <c r="P242" i="8"/>
  <c r="P243" i="8"/>
  <c r="P244" i="8"/>
  <c r="P245" i="8"/>
  <c r="P246" i="8"/>
  <c r="P247" i="8"/>
  <c r="P248" i="8"/>
  <c r="P249" i="8"/>
  <c r="P250" i="8"/>
  <c r="P251" i="8"/>
  <c r="P252" i="8"/>
  <c r="P253" i="8"/>
  <c r="P254" i="8"/>
  <c r="P255" i="8"/>
  <c r="P256" i="8"/>
  <c r="P257" i="8"/>
  <c r="P258" i="8"/>
  <c r="P259" i="8"/>
  <c r="P260" i="8"/>
  <c r="P261" i="8"/>
  <c r="P262" i="8"/>
  <c r="P263" i="8"/>
  <c r="P264" i="8"/>
  <c r="P265" i="8"/>
  <c r="P266" i="8"/>
  <c r="P267" i="8"/>
  <c r="P268" i="8"/>
  <c r="P269" i="8"/>
  <c r="P270" i="8"/>
  <c r="P271" i="8"/>
  <c r="P272" i="8"/>
  <c r="P273" i="8"/>
  <c r="P5"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4" i="8"/>
  <c r="P5" i="7" l="1"/>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4" i="7"/>
  <c r="P178" i="6"/>
  <c r="P179" i="6"/>
  <c r="P180" i="6"/>
  <c r="P181" i="6"/>
  <c r="P182" i="6"/>
  <c r="P183" i="6"/>
  <c r="P162" i="6"/>
  <c r="P163" i="6"/>
  <c r="P164" i="6"/>
  <c r="P165" i="6"/>
  <c r="P166" i="6"/>
  <c r="P167" i="6"/>
  <c r="P168" i="6"/>
  <c r="P169" i="6"/>
  <c r="P170" i="6"/>
  <c r="P171" i="6"/>
  <c r="P172" i="6"/>
  <c r="P173" i="6"/>
  <c r="P174" i="6"/>
  <c r="P175" i="6"/>
  <c r="P176" i="6"/>
  <c r="P177" i="6"/>
  <c r="P147" i="6"/>
  <c r="P148" i="6"/>
  <c r="P149" i="6"/>
  <c r="P150" i="6"/>
  <c r="P151" i="6"/>
  <c r="P152" i="6"/>
  <c r="P153" i="6"/>
  <c r="P154" i="6"/>
  <c r="P155" i="6"/>
  <c r="P156" i="6"/>
  <c r="P157" i="6"/>
  <c r="P158" i="6"/>
  <c r="P159" i="6"/>
  <c r="P160" i="6"/>
  <c r="P161" i="6"/>
  <c r="P129" i="6"/>
  <c r="P130" i="6"/>
  <c r="P131" i="6"/>
  <c r="P132" i="6"/>
  <c r="P133" i="6"/>
  <c r="P134" i="6"/>
  <c r="P135" i="6"/>
  <c r="P136" i="6"/>
  <c r="P137" i="6"/>
  <c r="P138" i="6"/>
  <c r="P139" i="6"/>
  <c r="P140" i="6"/>
  <c r="P141" i="6"/>
  <c r="P142" i="6"/>
  <c r="P143" i="6"/>
  <c r="P144" i="6"/>
  <c r="P145" i="6"/>
  <c r="P146" i="6"/>
  <c r="P113" i="6"/>
  <c r="P114" i="6"/>
  <c r="P115" i="6"/>
  <c r="P116" i="6"/>
  <c r="P117" i="6"/>
  <c r="P118" i="6"/>
  <c r="P119" i="6"/>
  <c r="P120" i="6"/>
  <c r="P121" i="6"/>
  <c r="P122" i="6"/>
  <c r="P123" i="6"/>
  <c r="P124" i="6"/>
  <c r="P125" i="6"/>
  <c r="P126" i="6"/>
  <c r="P127" i="6"/>
  <c r="P128" i="6"/>
  <c r="P96" i="6"/>
  <c r="P97" i="6"/>
  <c r="P98" i="6"/>
  <c r="P99" i="6"/>
  <c r="P100" i="6"/>
  <c r="P101" i="6"/>
  <c r="P102" i="6"/>
  <c r="P103" i="6"/>
  <c r="P104" i="6"/>
  <c r="P105" i="6"/>
  <c r="P106" i="6"/>
  <c r="P107" i="6"/>
  <c r="P108" i="6"/>
  <c r="P109" i="6"/>
  <c r="P110" i="6"/>
  <c r="P111" i="6"/>
  <c r="P112" i="6"/>
  <c r="P79" i="6"/>
  <c r="P80" i="6"/>
  <c r="P81" i="6"/>
  <c r="P82" i="6"/>
  <c r="P83" i="6"/>
  <c r="P84" i="6"/>
  <c r="P85" i="6"/>
  <c r="P86" i="6"/>
  <c r="P87" i="6"/>
  <c r="P88" i="6"/>
  <c r="P89" i="6"/>
  <c r="P90" i="6"/>
  <c r="P91" i="6"/>
  <c r="P92" i="6"/>
  <c r="P93" i="6"/>
  <c r="P94" i="6"/>
  <c r="P95" i="6"/>
  <c r="P58" i="6"/>
  <c r="P59" i="6"/>
  <c r="P60" i="6"/>
  <c r="P61" i="6"/>
  <c r="P62" i="6"/>
  <c r="P63" i="6"/>
  <c r="P64" i="6"/>
  <c r="P65" i="6"/>
  <c r="P66" i="6"/>
  <c r="P67" i="6"/>
  <c r="P68" i="6"/>
  <c r="P69" i="6"/>
  <c r="P70" i="6"/>
  <c r="P71" i="6"/>
  <c r="P72" i="6"/>
  <c r="P73" i="6"/>
  <c r="P74" i="6"/>
  <c r="P75" i="6"/>
  <c r="P76" i="6"/>
  <c r="P77" i="6"/>
  <c r="P78" i="6"/>
  <c r="P34" i="6"/>
  <c r="P35" i="6"/>
  <c r="P36" i="6"/>
  <c r="P37" i="6"/>
  <c r="P38" i="6"/>
  <c r="P39" i="6"/>
  <c r="P40" i="6"/>
  <c r="P41" i="6"/>
  <c r="P42" i="6"/>
  <c r="P43" i="6"/>
  <c r="P44" i="6"/>
  <c r="P45" i="6"/>
  <c r="P46" i="6"/>
  <c r="P47" i="6"/>
  <c r="P48" i="6"/>
  <c r="P49" i="6"/>
  <c r="P50" i="6"/>
  <c r="P51" i="6"/>
  <c r="P52" i="6"/>
  <c r="P53" i="6"/>
  <c r="P54" i="6"/>
  <c r="P55" i="6"/>
  <c r="P56" i="6"/>
  <c r="P57" i="6"/>
  <c r="P18" i="6"/>
  <c r="P19" i="6"/>
  <c r="P20" i="6"/>
  <c r="P21" i="6"/>
  <c r="P22" i="6"/>
  <c r="P23" i="6"/>
  <c r="P24" i="6"/>
  <c r="P25" i="6"/>
  <c r="P26" i="6"/>
  <c r="P27" i="6"/>
  <c r="P28" i="6"/>
  <c r="P29" i="6"/>
  <c r="P30" i="6"/>
  <c r="P31" i="6"/>
  <c r="P32" i="6"/>
  <c r="P33" i="6"/>
  <c r="P5" i="6"/>
  <c r="P6" i="6"/>
  <c r="P7" i="6"/>
  <c r="P8" i="6"/>
  <c r="P9" i="6"/>
  <c r="P10" i="6"/>
  <c r="P11" i="6"/>
  <c r="P12" i="6"/>
  <c r="P13" i="6"/>
  <c r="P14" i="6"/>
  <c r="P15" i="6"/>
  <c r="P16" i="6"/>
  <c r="P17" i="6"/>
  <c r="P4" i="6"/>
  <c r="H19" i="12" l="1"/>
  <c r="H18" i="12"/>
  <c r="H17" i="12"/>
  <c r="H16" i="12"/>
  <c r="H15" i="12"/>
  <c r="F19" i="12"/>
  <c r="F18" i="12"/>
  <c r="F17" i="12"/>
  <c r="F16" i="12"/>
  <c r="F15" i="12"/>
  <c r="H5" i="12"/>
  <c r="H6" i="12"/>
  <c r="H7" i="12"/>
  <c r="H8" i="12"/>
  <c r="H9" i="12"/>
  <c r="H10" i="12"/>
  <c r="H11" i="12"/>
  <c r="H12" i="12"/>
  <c r="H13" i="12"/>
  <c r="H14" i="12"/>
  <c r="H4" i="12"/>
  <c r="F5" i="12"/>
  <c r="F6" i="12"/>
  <c r="F7" i="12"/>
  <c r="F8" i="12"/>
  <c r="F9" i="12"/>
  <c r="F10" i="12"/>
  <c r="F11" i="12"/>
  <c r="F12" i="12"/>
  <c r="F13" i="12"/>
  <c r="F14" i="12"/>
  <c r="F4" i="12"/>
</calcChain>
</file>

<file path=xl/sharedStrings.xml><?xml version="1.0" encoding="utf-8"?>
<sst xmlns="http://schemas.openxmlformats.org/spreadsheetml/2006/main" count="6877" uniqueCount="249">
  <si>
    <t>Table Name</t>
  </si>
  <si>
    <t>Table of Contents</t>
  </si>
  <si>
    <t>-</t>
  </si>
  <si>
    <t>Notes</t>
  </si>
  <si>
    <t>Abbreviations</t>
  </si>
  <si>
    <t>HP-CIA</t>
  </si>
  <si>
    <t>highest priority critically important antibiotic</t>
  </si>
  <si>
    <t>CBP</t>
  </si>
  <si>
    <t>clinical breakpoint</t>
  </si>
  <si>
    <t>CI</t>
  </si>
  <si>
    <t>confidence interval</t>
  </si>
  <si>
    <t>ECOFF</t>
  </si>
  <si>
    <t>epidemiological cut-off value</t>
  </si>
  <si>
    <t>EFSA</t>
  </si>
  <si>
    <t>European Food Safety Authority</t>
  </si>
  <si>
    <t>ESBL</t>
  </si>
  <si>
    <t>extended spectrum beta-lactamase</t>
  </si>
  <si>
    <t>EUCAST</t>
  </si>
  <si>
    <t>European Committee on Antimicrobial Susceptibility Testing</t>
  </si>
  <si>
    <t>HM</t>
  </si>
  <si>
    <t>Harmonised Monitoring</t>
  </si>
  <si>
    <t>Non-HP-CIA</t>
  </si>
  <si>
    <t>non-highest priority critically important antibiotic</t>
  </si>
  <si>
    <t>ST</t>
  </si>
  <si>
    <t>Sequence Type</t>
  </si>
  <si>
    <t xml:space="preserve">WGS </t>
  </si>
  <si>
    <t>Whole Genome Sequencing</t>
  </si>
  <si>
    <t>AG</t>
  </si>
  <si>
    <t>aminoglycosides</t>
  </si>
  <si>
    <t>AP</t>
  </si>
  <si>
    <t>amphenicols</t>
  </si>
  <si>
    <t>BL</t>
  </si>
  <si>
    <t>beta-lactams</t>
  </si>
  <si>
    <t>BLI</t>
  </si>
  <si>
    <t>beta-lactamase inhibitor</t>
  </si>
  <si>
    <t>CP</t>
  </si>
  <si>
    <t>carbapenems</t>
  </si>
  <si>
    <t>GP</t>
  </si>
  <si>
    <t>glycopeptide</t>
  </si>
  <si>
    <t>LP</t>
  </si>
  <si>
    <t>lipopeptide</t>
  </si>
  <si>
    <t>ML</t>
  </si>
  <si>
    <t>macrolides</t>
  </si>
  <si>
    <t>OX</t>
  </si>
  <si>
    <t>oxazolidinone</t>
  </si>
  <si>
    <t>PX</t>
  </si>
  <si>
    <t>polymyxins</t>
  </si>
  <si>
    <t>QU</t>
  </si>
  <si>
    <t>quinolones</t>
  </si>
  <si>
    <t>SG</t>
  </si>
  <si>
    <t>streptogramins</t>
  </si>
  <si>
    <t>TC</t>
  </si>
  <si>
    <t>tetracyclines</t>
  </si>
  <si>
    <t>TS</t>
  </si>
  <si>
    <t>trimethoprim/sulfonamides</t>
  </si>
  <si>
    <t>3/4GC</t>
  </si>
  <si>
    <t>third- and fourth-generation cephalosporins</t>
  </si>
  <si>
    <t>Year</t>
  </si>
  <si>
    <t>Genus</t>
  </si>
  <si>
    <t>Species</t>
  </si>
  <si>
    <t>Category</t>
  </si>
  <si>
    <t>Class</t>
  </si>
  <si>
    <t xml:space="preserve">Antibiotic </t>
  </si>
  <si>
    <t>Number of isolates tested</t>
  </si>
  <si>
    <t>Resistance applying ECOFFs</t>
  </si>
  <si>
    <t>% resistant applying ECOFFs</t>
  </si>
  <si>
    <t>Lower CI</t>
  </si>
  <si>
    <t>Upper CI</t>
  </si>
  <si>
    <t>ECOFF (mg/L)</t>
  </si>
  <si>
    <t>ECOFF source</t>
  </si>
  <si>
    <t>Resistance applying CBPs</t>
  </si>
  <si>
    <t>% resistant applying CBPs</t>
  </si>
  <si>
    <t>CBP (mg/L)</t>
  </si>
  <si>
    <t>Return to Table of Contents</t>
  </si>
  <si>
    <t>Broiler</t>
  </si>
  <si>
    <t>Escherichia</t>
  </si>
  <si>
    <t>coli</t>
  </si>
  <si>
    <t>Amikacin</t>
  </si>
  <si>
    <t>Not tested</t>
  </si>
  <si>
    <t>N/A</t>
  </si>
  <si>
    <t>Gentamicin</t>
  </si>
  <si>
    <t>Chloramphenicol</t>
  </si>
  <si>
    <t>Ampicillin</t>
  </si>
  <si>
    <t>Meropenem</t>
  </si>
  <si>
    <t>Azithromycin</t>
  </si>
  <si>
    <t>Tetracycline</t>
  </si>
  <si>
    <t>Tigecycline</t>
  </si>
  <si>
    <t>Sulfamethoxazole</t>
  </si>
  <si>
    <t>Trimethoprim</t>
  </si>
  <si>
    <t>Cefotaxime</t>
  </si>
  <si>
    <t>Ceftazidime</t>
  </si>
  <si>
    <t>Ciprofloxacin</t>
  </si>
  <si>
    <t>Nalidixic acid</t>
  </si>
  <si>
    <t>Colistin</t>
  </si>
  <si>
    <t>Turkey</t>
  </si>
  <si>
    <t>Enzyme</t>
  </si>
  <si>
    <t>Number of isolates</t>
  </si>
  <si>
    <t>Total number of ESBL/AmpC isolates</t>
  </si>
  <si>
    <t>% of ESBL/AmpC isolates</t>
  </si>
  <si>
    <t>Total number of caecal samples</t>
  </si>
  <si>
    <t>% of caecal samples</t>
  </si>
  <si>
    <t>STs</t>
  </si>
  <si>
    <t>ampC promoter mutation</t>
  </si>
  <si>
    <t>ST162 (n=1)</t>
  </si>
  <si>
    <t>CMY-2</t>
  </si>
  <si>
    <t>ST155 (n=17), ST484 (n=1), ST7841 (n=1)</t>
  </si>
  <si>
    <t>CTX-M-1</t>
  </si>
  <si>
    <t>ST17835 (n=1)</t>
  </si>
  <si>
    <t>CTX-M-14</t>
  </si>
  <si>
    <t>ST48 (n=2)</t>
  </si>
  <si>
    <t>CTX-M-15</t>
  </si>
  <si>
    <t>ST58 (n=4), ST1196 (n=2), ST12709 (n=1)</t>
  </si>
  <si>
    <t>CTX-M-2</t>
  </si>
  <si>
    <t>ST457 (n=2)</t>
  </si>
  <si>
    <t>CTX-M-55</t>
  </si>
  <si>
    <t>ST6448 (n=2), ST6856 (n=2)</t>
  </si>
  <si>
    <t>DHA-1</t>
  </si>
  <si>
    <t>ST1196 (n=1)</t>
  </si>
  <si>
    <t>SHV-12</t>
  </si>
  <si>
    <t>ST57 (n=2), ST2165 (n=3)</t>
  </si>
  <si>
    <t>TEM-52b</t>
  </si>
  <si>
    <t>ST2792 (n=1), ST7841 (n=1)</t>
  </si>
  <si>
    <t>TEM-52c</t>
  </si>
  <si>
    <t>ST223 (n=2), ST2792 (n=1)</t>
  </si>
  <si>
    <t>ST1144 (n=2)</t>
  </si>
  <si>
    <t>ST58 (n=5)</t>
  </si>
  <si>
    <t>CTX-M-32</t>
  </si>
  <si>
    <t>ST10 (n=2)</t>
  </si>
  <si>
    <t>ST69 (n=4)</t>
  </si>
  <si>
    <t>ST57 (n=1), ST191 (n=2), ST571 (n=1), ST17834 (n=1)</t>
  </si>
  <si>
    <t>Antibiotic</t>
  </si>
  <si>
    <t>Number of isolates with MIC&gt;ECOFF</t>
  </si>
  <si>
    <t>Broilers</t>
  </si>
  <si>
    <t>Cefoxitin</t>
  </si>
  <si>
    <t>Ertapenem</t>
  </si>
  <si>
    <t>Temocillin</t>
  </si>
  <si>
    <t>Imipenem</t>
  </si>
  <si>
    <t>Cefepime</t>
  </si>
  <si>
    <t>3/4GC/BLI</t>
  </si>
  <si>
    <t xml:space="preserve">Ciprofloxacin </t>
  </si>
  <si>
    <t>Turkeys</t>
  </si>
  <si>
    <t>% resistance applying CBPs</t>
  </si>
  <si>
    <t xml:space="preserve">Enterococcus </t>
  </si>
  <si>
    <t>faecalis</t>
  </si>
  <si>
    <t>Teicoplanin</t>
  </si>
  <si>
    <t>Vancomycin</t>
  </si>
  <si>
    <t>Daptomycin</t>
  </si>
  <si>
    <t>Erythromycin</t>
  </si>
  <si>
    <t>Linezolid</t>
  </si>
  <si>
    <t>faecium</t>
  </si>
  <si>
    <t>Quinupristin/Dalfopristin</t>
  </si>
  <si>
    <t>Salmonella</t>
  </si>
  <si>
    <t>Campylobacter</t>
  </si>
  <si>
    <t>jejuni</t>
  </si>
  <si>
    <t>CBP source</t>
  </si>
  <si>
    <t>enterica</t>
  </si>
  <si>
    <t>tentative EUCAST</t>
  </si>
  <si>
    <t>Total number of caecal samples tested</t>
  </si>
  <si>
    <t>Phenotype</t>
  </si>
  <si>
    <t>ESBL and/or AmpC</t>
  </si>
  <si>
    <t>ESBL only</t>
  </si>
  <si>
    <t>AmpC only</t>
  </si>
  <si>
    <t>ESBL and AmpC</t>
  </si>
  <si>
    <t>Carbapenemase</t>
  </si>
  <si>
    <t>Indicator</t>
  </si>
  <si>
    <t>2014/15</t>
  </si>
  <si>
    <t>2015/16</t>
  </si>
  <si>
    <t>2016/17</t>
  </si>
  <si>
    <t>2017/18</t>
  </si>
  <si>
    <t>2018/19</t>
  </si>
  <si>
    <t>2019/20</t>
  </si>
  <si>
    <t>2020/21</t>
  </si>
  <si>
    <t>2021/22</t>
  </si>
  <si>
    <t>2022/23</t>
  </si>
  <si>
    <t>2023/24</t>
  </si>
  <si>
    <r>
      <t xml:space="preserve">Number of samples positive for ESBL-/AmpC/-carbapenamase-producing </t>
    </r>
    <r>
      <rPr>
        <i/>
        <sz val="11"/>
        <rFont val="Arial"/>
        <family val="2"/>
      </rPr>
      <t>Escherichia coli</t>
    </r>
    <r>
      <rPr>
        <sz val="11"/>
        <rFont val="Arial"/>
        <family val="2"/>
      </rPr>
      <t xml:space="preserve"> and colistin resistant </t>
    </r>
    <r>
      <rPr>
        <i/>
        <sz val="11"/>
        <rFont val="Arial"/>
        <family val="2"/>
      </rPr>
      <t>Escherichia coli</t>
    </r>
    <r>
      <rPr>
        <sz val="11"/>
        <rFont val="Arial"/>
        <family val="2"/>
      </rPr>
      <t xml:space="preserve"> cultured on selective media, from caecal samples from healthy broilers and turkeys at slaughter in the UK, between 2016, 2018, 2020, 2022 and 2024</t>
    </r>
  </si>
  <si>
    <t>Tab Name and Link</t>
  </si>
  <si>
    <r>
      <t xml:space="preserve">Susceptibility in </t>
    </r>
    <r>
      <rPr>
        <i/>
        <sz val="11"/>
        <color rgb="FF000000"/>
        <rFont val="Arial"/>
        <family val="2"/>
      </rPr>
      <t>Escherchia coli</t>
    </r>
    <r>
      <rPr>
        <sz val="11"/>
        <color rgb="FF000000"/>
        <rFont val="Arial"/>
        <family val="2"/>
      </rPr>
      <t xml:space="preserve"> from caecal samples from healthy broilers and turkeys at slaughter in the UK. This table shows the number and percentage of isolates above the ECOFF or clinical breakpoint for that species for 2014, 2016, 2018, 2020, 2022 and 2024.</t>
    </r>
  </si>
  <si>
    <r>
      <rPr>
        <sz val="11"/>
        <rFont val="Arial"/>
        <family val="2"/>
      </rPr>
      <t>Susceptibility in</t>
    </r>
    <r>
      <rPr>
        <i/>
        <sz val="11"/>
        <rFont val="Arial"/>
        <family val="2"/>
      </rPr>
      <t xml:space="preserve"> Enterococcus faecalis </t>
    </r>
    <r>
      <rPr>
        <sz val="11"/>
        <rFont val="Arial"/>
        <family val="2"/>
      </rPr>
      <t xml:space="preserve">and </t>
    </r>
    <r>
      <rPr>
        <i/>
        <sz val="11"/>
        <rFont val="Arial"/>
        <family val="2"/>
      </rPr>
      <t xml:space="preserve">Enterococcus faecium </t>
    </r>
    <r>
      <rPr>
        <sz val="11"/>
        <rFont val="Arial"/>
        <family val="2"/>
      </rPr>
      <t>from caecal samples from healthy broilers and turkeys at slaughter in the UK. This table shows the number and percentage of isolates above the ECOFF or clinical breakpoint for that species for 2022 and 2024.</t>
    </r>
  </si>
  <si>
    <r>
      <rPr>
        <sz val="11"/>
        <rFont val="Arial"/>
        <family val="2"/>
      </rPr>
      <t>Susceptibility in</t>
    </r>
    <r>
      <rPr>
        <i/>
        <sz val="11"/>
        <rFont val="Arial"/>
        <family val="2"/>
      </rPr>
      <t xml:space="preserve"> Salmonella </t>
    </r>
    <r>
      <rPr>
        <sz val="11"/>
        <rFont val="Arial"/>
        <family val="2"/>
      </rPr>
      <t>spp. from broiler, turkey and layer flock NCP samples in the UK. This table shows the number and percentage of isolates above the ECOFF or clinical breakpoint for that species for 2014, 2016, 2018, 2020, 2022 and 2024</t>
    </r>
    <r>
      <rPr>
        <i/>
        <sz val="11"/>
        <rFont val="Arial"/>
        <family val="2"/>
      </rPr>
      <t>.</t>
    </r>
  </si>
  <si>
    <t xml:space="preserve">Corresponding figures in UK-VARSS 2024 </t>
  </si>
  <si>
    <t>Figure 3.2, Figure 3.3, Figure 3.4</t>
  </si>
  <si>
    <t>Figure 3.6, Figure 3.8</t>
  </si>
  <si>
    <t>Figure 3.9, Figure 3.10, Figure 3.11, Figure 3.12</t>
  </si>
  <si>
    <t>Figure 3.14, Figure 3.15, Figure 3.16</t>
  </si>
  <si>
    <t>Figure 3.17, Figure 3.18, Figure 3.19, Figure 3.20, Figure 3.21</t>
  </si>
  <si>
    <t>Figure 3.21, Figure 3.22</t>
  </si>
  <si>
    <t>% of isolates</t>
  </si>
  <si>
    <t>Fully susceptible</t>
  </si>
  <si>
    <t xml:space="preserve">Multi-drug resistant </t>
  </si>
  <si>
    <t>Figure 3.5, Figure 3.7</t>
  </si>
  <si>
    <t>Figure 3.13</t>
  </si>
  <si>
    <r>
      <t xml:space="preserve">Fully susceptible and multi-drug resistant </t>
    </r>
    <r>
      <rPr>
        <i/>
        <sz val="11"/>
        <color theme="1"/>
        <rFont val="Arial"/>
        <family val="2"/>
      </rPr>
      <t xml:space="preserve">Escherichia coli </t>
    </r>
    <r>
      <rPr>
        <sz val="11"/>
        <color theme="1"/>
        <rFont val="Arial"/>
        <family val="2"/>
      </rPr>
      <t>isolated from healthy broilers and turkeys at slaughter in the UK (2014, 2016, 2018, 2020, 2022, 2024).</t>
    </r>
  </si>
  <si>
    <r>
      <t xml:space="preserve">Fully susceptible </t>
    </r>
    <r>
      <rPr>
        <i/>
        <sz val="11"/>
        <rFont val="Arial"/>
        <family val="2"/>
      </rPr>
      <t>Salmonella</t>
    </r>
    <r>
      <rPr>
        <sz val="11"/>
        <rFont val="Arial"/>
        <family val="2"/>
      </rPr>
      <t xml:space="preserve"> spp. isolated from broilers, layers and turkeys in the UK (2014, 2016, 2018, 2020, 2022, 2024).</t>
    </r>
  </si>
  <si>
    <t>FS</t>
  </si>
  <si>
    <t>MDR</t>
  </si>
  <si>
    <t>Layers</t>
  </si>
  <si>
    <t>This workbook contains the data used to produce Chapter 3 (Harmonised Monitoring) of the UK-Veterinary Antimicrobial Resistance and Sales Surveillance Report 2024.</t>
  </si>
  <si>
    <t>multi-drug resistant</t>
  </si>
  <si>
    <t>fully susceptible</t>
  </si>
  <si>
    <r>
      <rPr>
        <sz val="11"/>
        <rFont val="Arial"/>
        <family val="2"/>
      </rPr>
      <t xml:space="preserve">Susceptibility in </t>
    </r>
    <r>
      <rPr>
        <i/>
        <sz val="11"/>
        <rFont val="Arial"/>
        <family val="2"/>
      </rPr>
      <t xml:space="preserve">Camplobacter jejuni and Campylobacter coli </t>
    </r>
    <r>
      <rPr>
        <sz val="11"/>
        <rFont val="Arial"/>
        <family val="2"/>
      </rPr>
      <t xml:space="preserve">from caecal samples from healthy broilers and turkeys at slaughter in the UK. This table shows the number and percentage of isolates above the ECOFF or clinical breakpoint for </t>
    </r>
    <r>
      <rPr>
        <i/>
        <sz val="11"/>
        <rFont val="Arial"/>
        <family val="2"/>
      </rPr>
      <t xml:space="preserve">C. jejuni </t>
    </r>
    <r>
      <rPr>
        <sz val="11"/>
        <rFont val="Arial"/>
        <family val="2"/>
      </rPr>
      <t xml:space="preserve">in  2014, 2016, 2018, 2020, 2022 and 2024; and </t>
    </r>
    <r>
      <rPr>
        <i/>
        <sz val="11"/>
        <rFont val="Arial"/>
        <family val="2"/>
      </rPr>
      <t xml:space="preserve">C. coli for </t>
    </r>
    <r>
      <rPr>
        <sz val="11"/>
        <rFont val="Arial"/>
        <family val="2"/>
      </rPr>
      <t>2022 and 2024).</t>
    </r>
  </si>
  <si>
    <t>Key Outcome Indicator</t>
  </si>
  <si>
    <t>% of Total</t>
  </si>
  <si>
    <t>Animal</t>
  </si>
  <si>
    <t>Number of positive samples</t>
  </si>
  <si>
    <r>
      <t xml:space="preserve">ESBL and AmpC enzymes detected in </t>
    </r>
    <r>
      <rPr>
        <i/>
        <sz val="11"/>
        <rFont val="Arial"/>
        <family val="2"/>
      </rPr>
      <t>Escherchia coli</t>
    </r>
    <r>
      <rPr>
        <sz val="11"/>
        <rFont val="Arial"/>
        <family val="2"/>
      </rPr>
      <t xml:space="preserve"> isolated using selective agar from healthy broilers and turkeys at slaughter in the UK in 2024. </t>
    </r>
  </si>
  <si>
    <t>S5.1.1 Key outcome indicators</t>
  </si>
  <si>
    <t>S5.5 HM selective media</t>
  </si>
  <si>
    <t>5. Cells containing N/A denote that no data is available.</t>
  </si>
  <si>
    <t xml:space="preserve">Fully susceptible isolates </t>
  </si>
  <si>
    <t>Multi-drug resistant isolates</t>
  </si>
  <si>
    <t>Isolates resistant to ciprofloxacin</t>
  </si>
  <si>
    <t>Samples containing presumptive ESBL-/AmpC-producers</t>
  </si>
  <si>
    <r>
      <t xml:space="preserve">Primary and secondary key outcome indicators: percentage of </t>
    </r>
    <r>
      <rPr>
        <i/>
        <sz val="11"/>
        <color theme="1"/>
        <rFont val="Arial"/>
        <family val="2"/>
      </rPr>
      <t>Escherichia coli</t>
    </r>
    <r>
      <rPr>
        <sz val="11"/>
        <color theme="1"/>
        <rFont val="Arial"/>
        <family val="2"/>
      </rPr>
      <t xml:space="preserve"> from broilers, turkeys and pigs, weighted by PCU, combined over two years. ESBL/AmpC results refer to caecal samples, all other indicators refer to isolates. </t>
    </r>
  </si>
  <si>
    <t>For further information, see Supplementary Material 4. Multi-drug resistant is defined as resistance to three or more antibiotic classes.</t>
  </si>
  <si>
    <t>For further information, see Supplementary Material 4.</t>
  </si>
  <si>
    <t>For further information, see Supplementary Material 4. If more than one isolate was of an unknown sequence type (ST), it has been assumed that they belonged to different STs.</t>
  </si>
  <si>
    <r>
      <t xml:space="preserve">Additional susceptibility in ESBL-/AmpC-producing </t>
    </r>
    <r>
      <rPr>
        <i/>
        <sz val="11"/>
        <color theme="1"/>
        <rFont val="Arial"/>
        <family val="2"/>
      </rPr>
      <t>Escherchia coli</t>
    </r>
    <r>
      <rPr>
        <sz val="11"/>
        <color theme="1"/>
        <rFont val="Arial"/>
        <family val="2"/>
      </rPr>
      <t xml:space="preserve"> isolated using selective agar from caecal samples from healthy broilers and turkeys at slaughter in the UK in 2024.</t>
    </r>
  </si>
  <si>
    <r>
      <t xml:space="preserve">S5.6 ESBL &amp; AmpC </t>
    </r>
    <r>
      <rPr>
        <b/>
        <i/>
        <u/>
        <sz val="11"/>
        <color theme="10"/>
        <rFont val="Arial"/>
        <family val="2"/>
      </rPr>
      <t>E. coli</t>
    </r>
  </si>
  <si>
    <r>
      <t xml:space="preserve">S5.3.2 HM </t>
    </r>
    <r>
      <rPr>
        <b/>
        <i/>
        <u/>
        <sz val="11"/>
        <color theme="10"/>
        <rFont val="Arial"/>
        <family val="2"/>
      </rPr>
      <t>Salmonella</t>
    </r>
    <r>
      <rPr>
        <b/>
        <u/>
        <sz val="11"/>
        <color theme="10"/>
        <rFont val="Arial"/>
        <family val="2"/>
      </rPr>
      <t xml:space="preserve"> spp.</t>
    </r>
  </si>
  <si>
    <r>
      <t xml:space="preserve">S5.3.1 HM </t>
    </r>
    <r>
      <rPr>
        <b/>
        <i/>
        <u/>
        <sz val="11"/>
        <color theme="10"/>
        <rFont val="Arial"/>
        <family val="2"/>
      </rPr>
      <t>Salmonella</t>
    </r>
    <r>
      <rPr>
        <b/>
        <u/>
        <sz val="11"/>
        <color theme="10"/>
        <rFont val="Arial"/>
        <family val="2"/>
      </rPr>
      <t xml:space="preserve"> FS</t>
    </r>
  </si>
  <si>
    <r>
      <t xml:space="preserve">S5.2 HM </t>
    </r>
    <r>
      <rPr>
        <b/>
        <i/>
        <u/>
        <sz val="11"/>
        <color theme="10"/>
        <rFont val="Arial"/>
        <family val="2"/>
      </rPr>
      <t>Enterococcus</t>
    </r>
    <r>
      <rPr>
        <b/>
        <u/>
        <sz val="11"/>
        <color theme="10"/>
        <rFont val="Arial"/>
        <family val="2"/>
      </rPr>
      <t xml:space="preserve"> spp.</t>
    </r>
  </si>
  <si>
    <r>
      <t xml:space="preserve">S5.1.3 HM </t>
    </r>
    <r>
      <rPr>
        <b/>
        <i/>
        <u/>
        <sz val="11"/>
        <color theme="10"/>
        <rFont val="Arial"/>
        <family val="2"/>
      </rPr>
      <t>E. coli</t>
    </r>
  </si>
  <si>
    <r>
      <t xml:space="preserve">S5.1.2 HM </t>
    </r>
    <r>
      <rPr>
        <b/>
        <i/>
        <u/>
        <sz val="11"/>
        <color theme="10"/>
        <rFont val="Arial"/>
        <family val="2"/>
      </rPr>
      <t>E. coli</t>
    </r>
    <r>
      <rPr>
        <b/>
        <u/>
        <sz val="11"/>
        <color theme="10"/>
        <rFont val="Arial"/>
        <family val="2"/>
      </rPr>
      <t xml:space="preserve"> FS &amp; MDR</t>
    </r>
  </si>
  <si>
    <r>
      <t xml:space="preserve">S5.7 ESBL-/AmpC-producing </t>
    </r>
    <r>
      <rPr>
        <b/>
        <i/>
        <u/>
        <sz val="11"/>
        <color theme="10"/>
        <rFont val="Arial"/>
        <family val="2"/>
      </rPr>
      <t>E. coli</t>
    </r>
    <r>
      <rPr>
        <b/>
        <u/>
        <sz val="11"/>
        <color theme="10"/>
        <rFont val="Arial"/>
        <family val="2"/>
      </rPr>
      <t xml:space="preserve"> AMR &amp; MLST</t>
    </r>
  </si>
  <si>
    <t xml:space="preserve">For further information, see Supplementary Material 4. ESBL/AmpC results refer to caecal samples, all other indicators refer to isolates. </t>
  </si>
  <si>
    <t>4. See S3.5 Supplementary Material 4 for further details on AST Interpretation in the UK-VARSS Report.</t>
  </si>
  <si>
    <t>Number of unique STs</t>
  </si>
  <si>
    <t xml:space="preserve">Cefotaxime/clavulanate </t>
  </si>
  <si>
    <r>
      <t xml:space="preserve">S5.1.2: Fully susceptible and multi-drug resistant </t>
    </r>
    <r>
      <rPr>
        <b/>
        <i/>
        <sz val="11"/>
        <color theme="1"/>
        <rFont val="Arial"/>
        <family val="2"/>
      </rPr>
      <t xml:space="preserve">Escherichia coli </t>
    </r>
    <r>
      <rPr>
        <b/>
        <sz val="11"/>
        <color theme="1"/>
        <rFont val="Arial"/>
        <family val="2"/>
      </rPr>
      <t>isolated from healthy broilers and turkeys at slaughter in the UK (2014, 2016, 2018, 2020, 2022, 2024).</t>
    </r>
  </si>
  <si>
    <r>
      <t xml:space="preserve">S5.1.3: Susceptibility in </t>
    </r>
    <r>
      <rPr>
        <b/>
        <i/>
        <sz val="11"/>
        <color theme="1"/>
        <rFont val="Arial"/>
        <family val="2"/>
      </rPr>
      <t>Escherichia coli</t>
    </r>
    <r>
      <rPr>
        <b/>
        <sz val="11"/>
        <color theme="1"/>
        <rFont val="Arial"/>
        <family val="2"/>
      </rPr>
      <t xml:space="preserve"> from caecal samples from healthy broilers and turkeys at slaughter in the UK. This table shows the number and percentage of isolates above the ECOFF or clinical breakpoint for that species for 2014, 2016, 2018, 2020, 2022 and 2024.</t>
    </r>
  </si>
  <si>
    <r>
      <t xml:space="preserve">S5.2: Susceptibility in </t>
    </r>
    <r>
      <rPr>
        <b/>
        <i/>
        <sz val="11"/>
        <color theme="1"/>
        <rFont val="Arial"/>
        <family val="2"/>
      </rPr>
      <t>Enterococcus faecalis</t>
    </r>
    <r>
      <rPr>
        <b/>
        <sz val="11"/>
        <color theme="1"/>
        <rFont val="Arial"/>
        <family val="2"/>
      </rPr>
      <t xml:space="preserve"> and </t>
    </r>
    <r>
      <rPr>
        <b/>
        <i/>
        <sz val="11"/>
        <color theme="1"/>
        <rFont val="Arial"/>
        <family val="2"/>
      </rPr>
      <t>Enterococcus faecium</t>
    </r>
    <r>
      <rPr>
        <b/>
        <sz val="11"/>
        <color theme="1"/>
        <rFont val="Arial"/>
        <family val="2"/>
      </rPr>
      <t xml:space="preserve"> from caecal samples from healthy broilers and turkeys at slaughter in the UK. This table shows the number and percentage of isolates above the ECOFF or clinical breakpoint for that species for 2022 and 2024.</t>
    </r>
  </si>
  <si>
    <r>
      <t xml:space="preserve">S5.3.1: Fully susceptible </t>
    </r>
    <r>
      <rPr>
        <b/>
        <i/>
        <sz val="11"/>
        <rFont val="Arial"/>
        <family val="2"/>
      </rPr>
      <t>Salmonella</t>
    </r>
    <r>
      <rPr>
        <b/>
        <sz val="11"/>
        <rFont val="Arial"/>
        <family val="2"/>
      </rPr>
      <t xml:space="preserve"> spp. isolated from broilers, layers and turkeys in the UK (2014, 2016, 2018, 2020, 2022 and 2024).</t>
    </r>
  </si>
  <si>
    <r>
      <rPr>
        <b/>
        <sz val="11"/>
        <rFont val="Arial"/>
        <family val="2"/>
      </rPr>
      <t>S5.3.2: Susceptibility in</t>
    </r>
    <r>
      <rPr>
        <b/>
        <i/>
        <sz val="11"/>
        <rFont val="Arial"/>
        <family val="2"/>
      </rPr>
      <t xml:space="preserve"> Salmonella </t>
    </r>
    <r>
      <rPr>
        <b/>
        <sz val="11"/>
        <rFont val="Arial"/>
        <family val="2"/>
      </rPr>
      <t>spp. from broiler, turkey and layer flock NCP samples in the UK. This table shows the number and percentage of isolates above the ECOFF or clinical breakpoint for that species for 2014, 2016, 2018, 2020, 2022 and 2024</t>
    </r>
    <r>
      <rPr>
        <b/>
        <i/>
        <sz val="11"/>
        <rFont val="Arial"/>
        <family val="2"/>
      </rPr>
      <t>.</t>
    </r>
  </si>
  <si>
    <r>
      <rPr>
        <b/>
        <sz val="11"/>
        <rFont val="Arial"/>
        <family val="2"/>
      </rPr>
      <t xml:space="preserve">S5.4: Susceptibility in </t>
    </r>
    <r>
      <rPr>
        <b/>
        <i/>
        <sz val="11"/>
        <rFont val="Arial"/>
        <family val="2"/>
      </rPr>
      <t xml:space="preserve">Camplobacter jejuni </t>
    </r>
    <r>
      <rPr>
        <b/>
        <sz val="11"/>
        <rFont val="Arial"/>
        <family val="2"/>
      </rPr>
      <t>(2014, 2016, 2018, 2020, 2022 and 2024)</t>
    </r>
    <r>
      <rPr>
        <b/>
        <i/>
        <sz val="11"/>
        <rFont val="Arial"/>
        <family val="2"/>
      </rPr>
      <t xml:space="preserve"> </t>
    </r>
    <r>
      <rPr>
        <b/>
        <sz val="11"/>
        <rFont val="Arial"/>
        <family val="2"/>
      </rPr>
      <t>and</t>
    </r>
    <r>
      <rPr>
        <b/>
        <i/>
        <sz val="11"/>
        <rFont val="Arial"/>
        <family val="2"/>
      </rPr>
      <t xml:space="preserve"> Campylobacter coli </t>
    </r>
    <r>
      <rPr>
        <b/>
        <sz val="11"/>
        <rFont val="Arial"/>
        <family val="2"/>
      </rPr>
      <t>(2022 and 2024)</t>
    </r>
    <r>
      <rPr>
        <b/>
        <i/>
        <sz val="11"/>
        <rFont val="Arial"/>
        <family val="2"/>
      </rPr>
      <t xml:space="preserve"> </t>
    </r>
    <r>
      <rPr>
        <b/>
        <sz val="11"/>
        <rFont val="Arial"/>
        <family val="2"/>
      </rPr>
      <t>from caecal samples from healthy broilers and turkeys at slaughter in the UK. This table shows the number and percentage of isolates above the ECOFF or clinical breakpoint for that species.</t>
    </r>
  </si>
  <si>
    <r>
      <t xml:space="preserve">S5.5: Number of samples positive for ESBL-/AmpC/-carbapenamase-producing </t>
    </r>
    <r>
      <rPr>
        <b/>
        <i/>
        <sz val="11"/>
        <rFont val="Arial"/>
        <family val="2"/>
      </rPr>
      <t>Escherichia coli</t>
    </r>
    <r>
      <rPr>
        <b/>
        <sz val="11"/>
        <rFont val="Arial"/>
        <family val="2"/>
      </rPr>
      <t xml:space="preserve"> and colistin resistant </t>
    </r>
    <r>
      <rPr>
        <b/>
        <i/>
        <sz val="11"/>
        <rFont val="Arial"/>
        <family val="2"/>
      </rPr>
      <t>Escherichia coli</t>
    </r>
    <r>
      <rPr>
        <b/>
        <sz val="11"/>
        <rFont val="Arial"/>
        <family val="2"/>
      </rPr>
      <t xml:space="preserve"> cultured on selective media, from caecal samples from healthy broilers and turkeys at slaughter in the UK, between 2016, 2018, 2020, 2022 and 2024</t>
    </r>
  </si>
  <si>
    <r>
      <t xml:space="preserve">S5.6: Additional susceptibility in ESBL-/AmpC-producing </t>
    </r>
    <r>
      <rPr>
        <b/>
        <i/>
        <sz val="11"/>
        <color theme="1"/>
        <rFont val="Arial"/>
        <family val="2"/>
      </rPr>
      <t>Escherichia coli</t>
    </r>
    <r>
      <rPr>
        <b/>
        <sz val="11"/>
        <color theme="1"/>
        <rFont val="Arial"/>
        <family val="2"/>
      </rPr>
      <t xml:space="preserve"> isolated using selective agar from caecal samples from healthy broilers and turkeys at slaughter in the UK in 2024.</t>
    </r>
  </si>
  <si>
    <r>
      <t xml:space="preserve">S5.7: ESBL and AmpC enzymes detected in </t>
    </r>
    <r>
      <rPr>
        <b/>
        <i/>
        <sz val="11"/>
        <rFont val="Arial"/>
        <family val="2"/>
      </rPr>
      <t>Escherchia coli</t>
    </r>
    <r>
      <rPr>
        <b/>
        <sz val="11"/>
        <rFont val="Arial"/>
        <family val="2"/>
      </rPr>
      <t xml:space="preserve"> isolated using selective agar from healthy broilers and turkeys at slaughter in the UK in 2024. </t>
    </r>
  </si>
  <si>
    <r>
      <t xml:space="preserve">S5.1: Primary and secondary key outcome indicators: percentage of </t>
    </r>
    <r>
      <rPr>
        <b/>
        <i/>
        <sz val="11"/>
        <color theme="1"/>
        <rFont val="Arial"/>
        <family val="2"/>
      </rPr>
      <t>Escherichia coli</t>
    </r>
    <r>
      <rPr>
        <b/>
        <sz val="11"/>
        <color theme="1"/>
        <rFont val="Arial"/>
        <family val="2"/>
      </rPr>
      <t xml:space="preserve"> from broilers, turkeys and pigs, weighted by PCU, combined over two years. </t>
    </r>
  </si>
  <si>
    <r>
      <t xml:space="preserve">S5.4 HM </t>
    </r>
    <r>
      <rPr>
        <b/>
        <i/>
        <u/>
        <sz val="11"/>
        <color theme="10"/>
        <rFont val="Arial"/>
        <family val="2"/>
      </rPr>
      <t xml:space="preserve">Campylobacter </t>
    </r>
    <r>
      <rPr>
        <b/>
        <u/>
        <sz val="11"/>
        <color theme="10"/>
        <rFont val="Arial"/>
        <family val="2"/>
      </rPr>
      <t>spp.</t>
    </r>
  </si>
  <si>
    <t>© Crown copyright 2025</t>
  </si>
  <si>
    <r>
      <t>Suggested citation: UK-VARSS (2025).</t>
    </r>
    <r>
      <rPr>
        <i/>
        <sz val="12"/>
        <color theme="1"/>
        <rFont val="Arial"/>
        <family val="2"/>
      </rPr>
      <t xml:space="preserve"> Veterinary Antibiotic Resistance and Sales Surveillance Report (UK-VARSS 2024)</t>
    </r>
    <r>
      <rPr>
        <sz val="12"/>
        <color theme="1"/>
        <rFont val="Arial"/>
        <family val="2"/>
      </rPr>
      <t>. New Haw, Addlestone: Veterinary Medicines Directorate.</t>
    </r>
  </si>
  <si>
    <t xml:space="preserve">You may re-use this information (excluding logos) free of charge in any format or medium, under the terms of the Open Government Licence v.3.  </t>
  </si>
  <si>
    <r>
      <rPr>
        <sz val="11"/>
        <color theme="1"/>
        <rFont val="Arial"/>
        <family val="2"/>
      </rPr>
      <t>To view this licence visit</t>
    </r>
    <r>
      <rPr>
        <u/>
        <sz val="11"/>
        <color theme="10"/>
        <rFont val="Arial"/>
        <family val="2"/>
      </rPr>
      <t xml:space="preserve"> </t>
    </r>
    <r>
      <rPr>
        <u/>
        <sz val="11"/>
        <color rgb="FF0000FF"/>
        <rFont val="Arial"/>
        <family val="2"/>
      </rPr>
      <t>www.nationalarchives.gov.uk/doc/open-government-licence/version/3/</t>
    </r>
  </si>
  <si>
    <r>
      <rPr>
        <sz val="11"/>
        <rFont val="Arial"/>
        <family val="2"/>
      </rPr>
      <t>or email</t>
    </r>
    <r>
      <rPr>
        <u/>
        <sz val="11"/>
        <color theme="10"/>
        <rFont val="Arial"/>
        <family val="2"/>
      </rPr>
      <t xml:space="preserve"> </t>
    </r>
    <r>
      <rPr>
        <u/>
        <sz val="11"/>
        <color rgb="FF0000FF"/>
        <rFont val="Arial"/>
        <family val="2"/>
      </rPr>
      <t>PSI@nationalarchives.gov.uk</t>
    </r>
  </si>
  <si>
    <r>
      <rPr>
        <sz val="11"/>
        <color theme="1"/>
        <rFont val="Arial"/>
        <family val="2"/>
      </rPr>
      <t>This publication is available online. Any enquiries or correspondence regarding this publication should be sent to us at:</t>
    </r>
    <r>
      <rPr>
        <u/>
        <sz val="11"/>
        <color theme="10"/>
        <rFont val="Arial"/>
        <family val="2"/>
      </rPr>
      <t xml:space="preserve"> </t>
    </r>
    <r>
      <rPr>
        <u/>
        <sz val="11"/>
        <color rgb="FF0000FF"/>
        <rFont val="Arial"/>
        <family val="2"/>
      </rPr>
      <t>postmaster@vmd.gov.uk.</t>
    </r>
  </si>
  <si>
    <r>
      <t xml:space="preserve">1. Results are interpreted using EUCAST ECOFFS (accessed April 2025) unless otherwise stated: </t>
    </r>
    <r>
      <rPr>
        <u/>
        <sz val="11"/>
        <color rgb="FF0000FF"/>
        <rFont val="Arial"/>
        <family val="2"/>
      </rPr>
      <t>EUCAST</t>
    </r>
  </si>
  <si>
    <r>
      <rPr>
        <sz val="11"/>
        <rFont val="Arial"/>
        <family val="2"/>
      </rPr>
      <t>2. 2024 EFSA-recommended ECOFFs can be accessed here:</t>
    </r>
    <r>
      <rPr>
        <u/>
        <sz val="11"/>
        <color theme="10"/>
        <rFont val="Arial"/>
        <family val="2"/>
      </rPr>
      <t xml:space="preserve"> </t>
    </r>
    <r>
      <rPr>
        <u/>
        <sz val="11"/>
        <color rgb="FF0000FF"/>
        <rFont val="Arial"/>
        <family val="2"/>
      </rPr>
      <t>EFSA</t>
    </r>
  </si>
  <si>
    <r>
      <t xml:space="preserve">3. Results are additionally interpreted using EUCAST clinical breakpoints where available: </t>
    </r>
    <r>
      <rPr>
        <u/>
        <sz val="11"/>
        <color rgb="FF0000FF"/>
        <rFont val="Arial"/>
        <family val="2"/>
      </rPr>
      <t>EUCAST CBPs (v 15.0)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</si>
</sst>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Aptos Narrow"/>
      <family val="2"/>
      <scheme val="minor"/>
    </font>
    <font>
      <b/>
      <sz val="11"/>
      <name val="Arial"/>
      <family val="2"/>
    </font>
    <font>
      <b/>
      <sz val="11"/>
      <color theme="1"/>
      <name val="Arial"/>
      <family val="2"/>
    </font>
    <font>
      <sz val="11"/>
      <color theme="1"/>
      <name val="Arial"/>
      <family val="2"/>
    </font>
    <font>
      <sz val="11"/>
      <name val="Arial"/>
      <family val="2"/>
    </font>
    <font>
      <i/>
      <sz val="11"/>
      <color theme="1"/>
      <name val="Arial"/>
      <family val="2"/>
    </font>
    <font>
      <sz val="11"/>
      <color rgb="FF000000"/>
      <name val="Arial"/>
      <family val="2"/>
    </font>
    <font>
      <u/>
      <sz val="11"/>
      <color theme="10"/>
      <name val="Aptos Narrow"/>
      <family val="2"/>
      <scheme val="minor"/>
    </font>
    <font>
      <sz val="11"/>
      <color theme="1"/>
      <name val="Aptos Narrow"/>
      <family val="2"/>
      <scheme val="minor"/>
    </font>
    <font>
      <b/>
      <u/>
      <sz val="11"/>
      <color theme="10"/>
      <name val="Arial"/>
      <family val="2"/>
    </font>
    <font>
      <b/>
      <sz val="11"/>
      <color theme="1"/>
      <name val="Aptos Narrow"/>
      <family val="2"/>
      <scheme val="minor"/>
    </font>
    <font>
      <i/>
      <sz val="11"/>
      <name val="Arial"/>
      <family val="2"/>
    </font>
    <font>
      <sz val="8"/>
      <name val="Aptos Narrow"/>
      <family val="2"/>
      <scheme val="minor"/>
    </font>
    <font>
      <u/>
      <sz val="11"/>
      <color theme="10"/>
      <name val="Arial"/>
      <family val="2"/>
    </font>
    <font>
      <i/>
      <sz val="11"/>
      <color rgb="FF000000"/>
      <name val="Arial"/>
      <family val="2"/>
    </font>
    <font>
      <b/>
      <sz val="14"/>
      <color theme="1"/>
      <name val="Arial"/>
      <family val="2"/>
    </font>
    <font>
      <b/>
      <i/>
      <u/>
      <sz val="11"/>
      <color theme="10"/>
      <name val="Arial"/>
      <family val="2"/>
    </font>
    <font>
      <b/>
      <i/>
      <sz val="11"/>
      <color theme="1"/>
      <name val="Arial"/>
      <family val="2"/>
    </font>
    <font>
      <b/>
      <i/>
      <sz val="11"/>
      <name val="Arial"/>
      <family val="2"/>
    </font>
    <font>
      <sz val="11"/>
      <name val="Aptos Narrow"/>
      <family val="2"/>
      <scheme val="minor"/>
    </font>
    <font>
      <sz val="12"/>
      <color theme="1"/>
      <name val="Arial"/>
      <family val="2"/>
    </font>
    <font>
      <u/>
      <sz val="11"/>
      <color rgb="FF0000FF"/>
      <name val="Arial"/>
      <family val="2"/>
    </font>
    <font>
      <i/>
      <sz val="12"/>
      <color theme="1"/>
      <name val="Arial"/>
      <family val="2"/>
    </font>
    <font>
      <b/>
      <u/>
      <sz val="11"/>
      <color rgb="FF467886"/>
      <name val="Arial"/>
      <family val="2"/>
    </font>
  </fonts>
  <fills count="2">
    <fill>
      <patternFill patternType="none"/>
    </fill>
    <fill>
      <patternFill patternType="gray125"/>
    </fill>
  </fills>
  <borders count="1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7" fillId="0" borderId="0" applyNumberFormat="0" applyFill="0" applyBorder="0" applyAlignment="0" applyProtection="0"/>
    <xf numFmtId="0" fontId="8" fillId="0" borderId="0"/>
  </cellStyleXfs>
  <cellXfs count="253">
    <xf numFmtId="0" fontId="0" fillId="0" borderId="0" xfId="0"/>
    <xf numFmtId="0" fontId="3" fillId="0" borderId="0" xfId="0" applyFont="1"/>
    <xf numFmtId="0" fontId="3" fillId="0" borderId="0" xfId="0" applyFont="1" applyAlignment="1">
      <alignment horizontal="center"/>
    </xf>
    <xf numFmtId="0" fontId="0" fillId="0" borderId="0" xfId="0" applyAlignment="1">
      <alignment horizontal="center"/>
    </xf>
    <xf numFmtId="0" fontId="2" fillId="0" borderId="0" xfId="0" applyFont="1" applyAlignment="1">
      <alignment wrapText="1"/>
    </xf>
    <xf numFmtId="0" fontId="5" fillId="0" borderId="0" xfId="0" applyFont="1"/>
    <xf numFmtId="0" fontId="4" fillId="0" borderId="0" xfId="0" applyFont="1" applyAlignment="1">
      <alignment horizontal="center" vertical="center"/>
    </xf>
    <xf numFmtId="0" fontId="4" fillId="0" borderId="0" xfId="0" applyFont="1" applyAlignment="1">
      <alignment horizontal="center"/>
    </xf>
    <xf numFmtId="164" fontId="4" fillId="0" borderId="0" xfId="0" quotePrefix="1" applyNumberFormat="1" applyFont="1" applyAlignment="1">
      <alignment horizontal="center" vertical="center" wrapText="1"/>
    </xf>
    <xf numFmtId="0" fontId="3" fillId="0" borderId="0" xfId="0" quotePrefix="1"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wrapText="1"/>
    </xf>
    <xf numFmtId="164" fontId="0" fillId="0" borderId="0" xfId="0" applyNumberFormat="1"/>
    <xf numFmtId="0" fontId="10" fillId="0" borderId="0" xfId="0" applyFont="1" applyAlignment="1">
      <alignment vertical="top"/>
    </xf>
    <xf numFmtId="0" fontId="3" fillId="0" borderId="6" xfId="0" applyFont="1" applyBorder="1"/>
    <xf numFmtId="0" fontId="5" fillId="0" borderId="6" xfId="0" applyFont="1" applyBorder="1"/>
    <xf numFmtId="0" fontId="3" fillId="0" borderId="8" xfId="0" applyFont="1" applyBorder="1"/>
    <xf numFmtId="0" fontId="3" fillId="0" borderId="7" xfId="0" applyFont="1" applyBorder="1"/>
    <xf numFmtId="0" fontId="3" fillId="0" borderId="10" xfId="0" applyFont="1" applyBorder="1"/>
    <xf numFmtId="0" fontId="5" fillId="0" borderId="8" xfId="0" applyFont="1" applyBorder="1"/>
    <xf numFmtId="0" fontId="5" fillId="0" borderId="7" xfId="0" applyFont="1" applyBorder="1"/>
    <xf numFmtId="0" fontId="9" fillId="0" borderId="0" xfId="1" applyFont="1" applyFill="1" applyBorder="1" applyAlignment="1">
      <alignment vertical="top" wrapText="1"/>
    </xf>
    <xf numFmtId="0" fontId="9" fillId="0" borderId="0" xfId="1" applyFont="1" applyFill="1" applyBorder="1" applyAlignment="1"/>
    <xf numFmtId="0" fontId="4" fillId="0" borderId="5" xfId="0" applyFont="1" applyBorder="1" applyAlignment="1">
      <alignment horizont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5" xfId="0" applyFont="1" applyBorder="1" applyAlignment="1">
      <alignment wrapText="1"/>
    </xf>
    <xf numFmtId="0" fontId="2" fillId="0" borderId="15" xfId="0" applyFont="1" applyBorder="1" applyAlignment="1">
      <alignment horizontal="center" wrapText="1"/>
    </xf>
    <xf numFmtId="0" fontId="9" fillId="0" borderId="0" xfId="1" applyFont="1" applyAlignment="1">
      <alignment horizontal="center"/>
    </xf>
    <xf numFmtId="0" fontId="2" fillId="0" borderId="9" xfId="0" applyFont="1" applyBorder="1" applyAlignment="1">
      <alignment horizontal="center" vertical="center" wrapText="1"/>
    </xf>
    <xf numFmtId="0" fontId="0" fillId="0" borderId="0" xfId="0" applyAlignment="1">
      <alignment vertical="center"/>
    </xf>
    <xf numFmtId="0" fontId="2" fillId="0" borderId="0" xfId="0" applyFont="1" applyAlignment="1">
      <alignment vertical="center" wrapText="1"/>
    </xf>
    <xf numFmtId="0" fontId="0" fillId="0" borderId="0" xfId="0" applyAlignment="1">
      <alignment vertical="center" wrapText="1"/>
    </xf>
    <xf numFmtId="0" fontId="2" fillId="0" borderId="14" xfId="0" applyFont="1" applyBorder="1" applyAlignment="1">
      <alignment horizontal="center"/>
    </xf>
    <xf numFmtId="0" fontId="3" fillId="0" borderId="9" xfId="0" applyFont="1" applyBorder="1"/>
    <xf numFmtId="0" fontId="3" fillId="0" borderId="5" xfId="0" applyFont="1" applyBorder="1" applyAlignment="1">
      <alignment horizontal="center"/>
    </xf>
    <xf numFmtId="0" fontId="4" fillId="0" borderId="5" xfId="0" applyFont="1" applyBorder="1" applyAlignment="1">
      <alignment horizontal="center" vertical="center"/>
    </xf>
    <xf numFmtId="0" fontId="4" fillId="0" borderId="4" xfId="0" applyFont="1" applyBorder="1" applyAlignment="1">
      <alignment horizontal="center" vertical="center" wrapText="1"/>
    </xf>
    <xf numFmtId="0" fontId="7" fillId="0" borderId="0" xfId="1"/>
    <xf numFmtId="0" fontId="9" fillId="0" borderId="0" xfId="1" applyFont="1" applyFill="1" applyBorder="1" applyAlignment="1">
      <alignment vertical="top"/>
    </xf>
    <xf numFmtId="0" fontId="9" fillId="0" borderId="5"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0" xfId="1" applyFont="1" applyFill="1" applyBorder="1" applyAlignment="1">
      <alignment wrapText="1"/>
    </xf>
    <xf numFmtId="0" fontId="2" fillId="0" borderId="0" xfId="0" applyFont="1" applyAlignment="1">
      <alignment horizontal="center" vertical="center"/>
    </xf>
    <xf numFmtId="0" fontId="2" fillId="0" borderId="0" xfId="0" applyFont="1" applyAlignment="1">
      <alignment horizontal="center" vertical="center" wrapText="1"/>
    </xf>
    <xf numFmtId="0" fontId="9" fillId="0" borderId="0" xfId="1" applyFont="1" applyAlignment="1">
      <alignment horizontal="center" vertical="center" wrapText="1"/>
    </xf>
    <xf numFmtId="0" fontId="3" fillId="0" borderId="2" xfId="0" applyFont="1" applyBorder="1" applyAlignment="1">
      <alignment horizontal="center" vertical="center"/>
    </xf>
    <xf numFmtId="0" fontId="3" fillId="0" borderId="5" xfId="0" applyFont="1" applyBorder="1"/>
    <xf numFmtId="0" fontId="3" fillId="0" borderId="4" xfId="0" applyFont="1" applyBorder="1"/>
    <xf numFmtId="0" fontId="3" fillId="0" borderId="16" xfId="0" applyFont="1" applyBorder="1" applyAlignment="1">
      <alignment horizontal="center"/>
    </xf>
    <xf numFmtId="0" fontId="3" fillId="0" borderId="17" xfId="0" applyFont="1" applyBorder="1"/>
    <xf numFmtId="0" fontId="3" fillId="0" borderId="5" xfId="0" applyFont="1" applyBorder="1" applyAlignment="1">
      <alignment horizontal="left"/>
    </xf>
    <xf numFmtId="0" fontId="3" fillId="0" borderId="13" xfId="0" applyFont="1" applyBorder="1" applyAlignment="1" applyProtection="1">
      <alignment horizontal="center" vertical="center"/>
      <protection locked="0"/>
    </xf>
    <xf numFmtId="0" fontId="9" fillId="0" borderId="12" xfId="1" applyFont="1" applyFill="1" applyBorder="1" applyAlignment="1">
      <alignment horizontal="center" vertical="center"/>
    </xf>
    <xf numFmtId="0" fontId="4" fillId="0" borderId="2"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left"/>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3" fillId="0" borderId="8" xfId="0" applyFont="1" applyBorder="1" applyAlignment="1">
      <alignment horizontal="left" vertical="center" wrapText="1"/>
    </xf>
    <xf numFmtId="0" fontId="3" fillId="0" borderId="8" xfId="0" quotePrefix="1" applyFont="1" applyBorder="1" applyAlignment="1">
      <alignment horizontal="left" vertical="center" wrapText="1"/>
    </xf>
    <xf numFmtId="0" fontId="3" fillId="0" borderId="8"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2" fillId="0" borderId="0" xfId="0" applyFont="1" applyAlignment="1">
      <alignment horizontal="center"/>
    </xf>
    <xf numFmtId="0" fontId="10" fillId="0" borderId="0" xfId="0" applyFont="1" applyAlignment="1">
      <alignment horizontal="center"/>
    </xf>
    <xf numFmtId="0" fontId="3" fillId="0" borderId="12" xfId="0" applyFont="1" applyBorder="1"/>
    <xf numFmtId="0" fontId="3" fillId="0" borderId="10" xfId="0" applyFont="1" applyBorder="1" applyAlignment="1">
      <alignment horizontal="left" vertical="center" wrapText="1"/>
    </xf>
    <xf numFmtId="0" fontId="9" fillId="0" borderId="5" xfId="1" quotePrefix="1" applyFont="1" applyFill="1" applyBorder="1" applyAlignment="1">
      <alignment horizontal="center" vertical="center"/>
    </xf>
    <xf numFmtId="0" fontId="9" fillId="0" borderId="5" xfId="1" applyFont="1" applyBorder="1" applyAlignment="1">
      <alignment horizontal="center" vertical="center"/>
    </xf>
    <xf numFmtId="0" fontId="9" fillId="0" borderId="5" xfId="1" quotePrefix="1" applyFont="1" applyBorder="1" applyAlignment="1">
      <alignment horizontal="center" vertical="center" wrapText="1"/>
    </xf>
    <xf numFmtId="0" fontId="0" fillId="0" borderId="1" xfId="0" applyBorder="1"/>
    <xf numFmtId="0" fontId="2" fillId="0" borderId="3" xfId="0" applyFont="1" applyBorder="1" applyAlignment="1">
      <alignment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1" xfId="0" applyFont="1" applyBorder="1"/>
    <xf numFmtId="0" fontId="6"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xf>
    <xf numFmtId="0" fontId="4" fillId="0" borderId="2" xfId="0" applyFont="1" applyBorder="1" applyAlignment="1">
      <alignment horizontal="left" vertical="center" wrapText="1"/>
    </xf>
    <xf numFmtId="0" fontId="1" fillId="0" borderId="11" xfId="0" applyFont="1" applyBorder="1" applyAlignment="1">
      <alignment horizontal="center" vertical="center" wrapText="1"/>
    </xf>
    <xf numFmtId="0" fontId="9" fillId="0" borderId="5" xfId="1" quotePrefix="1" applyFont="1" applyBorder="1" applyAlignment="1">
      <alignment horizontal="center" vertical="center"/>
    </xf>
    <xf numFmtId="0" fontId="0" fillId="0" borderId="0" xfId="0" applyAlignment="1">
      <alignment horizontal="left"/>
    </xf>
    <xf numFmtId="0" fontId="3" fillId="0" borderId="0" xfId="0" applyFont="1" applyAlignment="1">
      <alignment horizontal="left" vertical="center"/>
    </xf>
    <xf numFmtId="0" fontId="3" fillId="0" borderId="6" xfId="0" applyFont="1" applyBorder="1" applyAlignment="1">
      <alignment horizontal="left" vertical="center"/>
    </xf>
    <xf numFmtId="0" fontId="2" fillId="0" borderId="15" xfId="0" applyFont="1" applyBorder="1" applyAlignment="1">
      <alignment vertical="center" wrapText="1"/>
    </xf>
    <xf numFmtId="0" fontId="2" fillId="0" borderId="9" xfId="0" applyFont="1" applyBorder="1" applyAlignment="1">
      <alignment vertical="center" wrapText="1"/>
    </xf>
    <xf numFmtId="0" fontId="4" fillId="0" borderId="3" xfId="0" applyFont="1" applyBorder="1" applyAlignment="1">
      <alignment vertical="center"/>
    </xf>
    <xf numFmtId="0" fontId="13" fillId="0" borderId="5" xfId="1" applyFont="1" applyBorder="1" applyAlignment="1">
      <alignment horizontal="left"/>
    </xf>
    <xf numFmtId="0" fontId="3" fillId="0" borderId="4" xfId="0" applyFont="1" applyBorder="1" applyAlignment="1">
      <alignment horizontal="left"/>
    </xf>
    <xf numFmtId="0" fontId="0" fillId="0" borderId="7" xfId="0" applyBorder="1" applyAlignment="1">
      <alignment vertical="center"/>
    </xf>
    <xf numFmtId="0" fontId="3" fillId="0" borderId="0" xfId="0" applyFont="1" applyAlignment="1">
      <alignment wrapText="1"/>
    </xf>
    <xf numFmtId="0" fontId="4" fillId="0" borderId="5" xfId="0" applyFont="1" applyBorder="1" applyAlignment="1">
      <alignment horizontal="left" vertical="center"/>
    </xf>
    <xf numFmtId="0" fontId="4" fillId="0" borderId="5"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horizontal="left" vertical="center" wrapText="1"/>
    </xf>
    <xf numFmtId="0" fontId="4" fillId="0" borderId="4" xfId="0" applyFont="1" applyBorder="1" applyAlignment="1">
      <alignment vertical="center"/>
    </xf>
    <xf numFmtId="0" fontId="3" fillId="0" borderId="0" xfId="0" applyFont="1" applyAlignment="1">
      <alignment horizontal="left"/>
    </xf>
    <xf numFmtId="0" fontId="3" fillId="0" borderId="8" xfId="0" applyFont="1" applyBorder="1" applyAlignment="1" applyProtection="1">
      <alignment horizontal="left" vertical="center" wrapText="1"/>
      <protection locked="0"/>
    </xf>
    <xf numFmtId="0" fontId="9" fillId="0" borderId="4" xfId="1" quotePrefix="1" applyFont="1" applyFill="1" applyBorder="1" applyAlignment="1">
      <alignment horizontal="center" vertical="center" wrapText="1"/>
    </xf>
    <xf numFmtId="0" fontId="4" fillId="0" borderId="1"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12" xfId="0" applyFont="1" applyBorder="1" applyAlignment="1">
      <alignment horizontal="left" vertical="center"/>
    </xf>
    <xf numFmtId="0" fontId="15" fillId="0" borderId="6" xfId="0" applyFont="1" applyBorder="1" applyAlignment="1">
      <alignment wrapText="1"/>
    </xf>
    <xf numFmtId="0" fontId="1" fillId="0" borderId="2" xfId="0" applyFont="1" applyBorder="1" applyAlignment="1">
      <alignment horizontal="left" vertical="center"/>
    </xf>
    <xf numFmtId="0" fontId="18" fillId="0" borderId="2" xfId="0" applyFont="1" applyBorder="1" applyAlignment="1">
      <alignment vertical="center"/>
    </xf>
    <xf numFmtId="0" fontId="1" fillId="0" borderId="2" xfId="0" applyFont="1" applyBorder="1" applyAlignment="1">
      <alignment vertical="center"/>
    </xf>
    <xf numFmtId="0" fontId="18" fillId="0" borderId="0" xfId="0" applyFont="1" applyAlignment="1">
      <alignment vertical="center" wrapText="1"/>
    </xf>
    <xf numFmtId="0" fontId="19" fillId="0" borderId="0" xfId="0" applyFont="1"/>
    <xf numFmtId="0" fontId="19" fillId="0" borderId="0" xfId="0" applyFont="1" applyAlignment="1">
      <alignment horizontal="left"/>
    </xf>
    <xf numFmtId="0" fontId="19" fillId="0" borderId="0" xfId="0" applyFont="1" applyAlignment="1">
      <alignment horizontal="center"/>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4" fillId="0" borderId="0" xfId="0" applyFont="1"/>
    <xf numFmtId="0" fontId="4" fillId="0" borderId="4" xfId="0" applyFont="1" applyBorder="1" applyAlignment="1">
      <alignment horizontal="left" vertical="center"/>
    </xf>
    <xf numFmtId="0" fontId="20" fillId="0" borderId="0" xfId="0" applyFont="1" applyAlignment="1">
      <alignment vertical="center"/>
    </xf>
    <xf numFmtId="0" fontId="15" fillId="0" borderId="4" xfId="0" applyFont="1" applyBorder="1"/>
    <xf numFmtId="0" fontId="13" fillId="0" borderId="0" xfId="1" applyFont="1" applyAlignment="1">
      <alignment vertical="center"/>
    </xf>
    <xf numFmtId="0" fontId="4" fillId="0" borderId="12" xfId="1" applyFont="1" applyBorder="1" applyAlignment="1">
      <alignment horizontal="left"/>
    </xf>
    <xf numFmtId="0" fontId="4" fillId="0" borderId="5" xfId="1" applyFont="1" applyBorder="1" applyAlignment="1">
      <alignment horizontal="left"/>
    </xf>
    <xf numFmtId="0" fontId="2" fillId="0" borderId="0" xfId="0" applyFont="1"/>
    <xf numFmtId="0" fontId="2" fillId="0" borderId="5" xfId="0" applyFont="1" applyBorder="1"/>
    <xf numFmtId="0" fontId="18" fillId="0" borderId="5" xfId="0" applyFont="1" applyBorder="1" applyAlignment="1">
      <alignment vertical="center"/>
    </xf>
    <xf numFmtId="0" fontId="18" fillId="0" borderId="0" xfId="0" applyFont="1" applyAlignment="1">
      <alignment vertical="center"/>
    </xf>
    <xf numFmtId="0" fontId="1" fillId="0" borderId="5" xfId="0" applyFont="1" applyBorder="1" applyAlignment="1">
      <alignment vertical="center"/>
    </xf>
    <xf numFmtId="0" fontId="1" fillId="0" borderId="0" xfId="0" applyFont="1" applyAlignment="1">
      <alignment vertical="center"/>
    </xf>
    <xf numFmtId="0" fontId="2" fillId="0" borderId="5" xfId="0" applyFont="1" applyBorder="1" applyAlignment="1">
      <alignment vertical="center"/>
    </xf>
    <xf numFmtId="0" fontId="2" fillId="0" borderId="0" xfId="0" applyFont="1" applyAlignment="1">
      <alignment vertical="center"/>
    </xf>
    <xf numFmtId="0" fontId="3" fillId="0" borderId="10" xfId="0" applyFont="1" applyBorder="1" applyAlignment="1">
      <alignment horizontal="right"/>
    </xf>
    <xf numFmtId="0" fontId="3" fillId="0" borderId="8" xfId="0" applyFont="1" applyBorder="1" applyAlignment="1">
      <alignment horizontal="right"/>
    </xf>
    <xf numFmtId="164" fontId="3" fillId="0" borderId="7" xfId="0" applyNumberFormat="1" applyFont="1" applyBorder="1" applyAlignment="1">
      <alignment horizontal="right"/>
    </xf>
    <xf numFmtId="0" fontId="3" fillId="0" borderId="7" xfId="0" applyFont="1" applyBorder="1" applyAlignment="1">
      <alignment horizontal="right"/>
    </xf>
    <xf numFmtId="164" fontId="3" fillId="0" borderId="8" xfId="0" applyNumberFormat="1" applyFont="1" applyBorder="1" applyAlignment="1">
      <alignment horizontal="right"/>
    </xf>
    <xf numFmtId="0" fontId="3" fillId="0" borderId="1" xfId="0" applyFont="1" applyBorder="1" applyAlignment="1">
      <alignment horizontal="right"/>
    </xf>
    <xf numFmtId="0" fontId="3" fillId="0" borderId="3" xfId="0" applyFont="1" applyBorder="1" applyAlignment="1">
      <alignment horizontal="right"/>
    </xf>
    <xf numFmtId="164" fontId="3" fillId="0" borderId="3" xfId="0" applyNumberFormat="1" applyFont="1" applyBorder="1" applyAlignment="1">
      <alignment horizontal="right"/>
    </xf>
    <xf numFmtId="164" fontId="3" fillId="0" borderId="1" xfId="0" applyNumberFormat="1" applyFont="1" applyBorder="1" applyAlignment="1">
      <alignment horizontal="right"/>
    </xf>
    <xf numFmtId="0" fontId="3" fillId="0" borderId="8"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right"/>
    </xf>
    <xf numFmtId="0" fontId="6" fillId="0" borderId="0" xfId="0" applyFont="1" applyAlignment="1">
      <alignment horizontal="right" vertical="center"/>
    </xf>
    <xf numFmtId="1" fontId="4" fillId="0" borderId="0" xfId="0" applyNumberFormat="1" applyFont="1" applyAlignment="1">
      <alignment horizontal="right" vertical="center"/>
    </xf>
    <xf numFmtId="164" fontId="4" fillId="0" borderId="0" xfId="0" applyNumberFormat="1" applyFont="1" applyAlignment="1">
      <alignment horizontal="right" vertical="center"/>
    </xf>
    <xf numFmtId="164" fontId="3" fillId="0" borderId="0" xfId="0" applyNumberFormat="1" applyFont="1" applyAlignment="1">
      <alignment horizontal="right"/>
    </xf>
    <xf numFmtId="1" fontId="4" fillId="0" borderId="0" xfId="0" applyNumberFormat="1" applyFont="1" applyAlignment="1">
      <alignment horizontal="right"/>
    </xf>
    <xf numFmtId="164" fontId="4" fillId="0" borderId="0" xfId="0" applyNumberFormat="1" applyFont="1" applyAlignment="1">
      <alignment horizontal="right"/>
    </xf>
    <xf numFmtId="0" fontId="3" fillId="0" borderId="7" xfId="0" applyFont="1" applyBorder="1" applyAlignment="1">
      <alignment horizontal="right" vertical="center"/>
    </xf>
    <xf numFmtId="1" fontId="4" fillId="0" borderId="6" xfId="0" applyNumberFormat="1" applyFont="1" applyBorder="1" applyAlignment="1">
      <alignment horizontal="right" vertical="center"/>
    </xf>
    <xf numFmtId="164" fontId="4" fillId="0" borderId="6" xfId="0" applyNumberFormat="1" applyFont="1" applyBorder="1" applyAlignment="1">
      <alignment horizontal="right" vertical="center"/>
    </xf>
    <xf numFmtId="164" fontId="3" fillId="0" borderId="6" xfId="0" applyNumberFormat="1" applyFont="1" applyBorder="1" applyAlignment="1">
      <alignment horizontal="right"/>
    </xf>
    <xf numFmtId="0" fontId="6" fillId="0" borderId="6" xfId="0" applyFont="1" applyBorder="1" applyAlignment="1">
      <alignment horizontal="right" vertical="center"/>
    </xf>
    <xf numFmtId="0" fontId="3" fillId="0" borderId="10" xfId="0" applyFont="1" applyBorder="1" applyAlignment="1">
      <alignment horizontal="right" vertical="center"/>
    </xf>
    <xf numFmtId="1" fontId="4" fillId="0" borderId="6" xfId="0" applyNumberFormat="1" applyFont="1" applyBorder="1" applyAlignment="1">
      <alignment horizontal="right"/>
    </xf>
    <xf numFmtId="164" fontId="4" fillId="0" borderId="6" xfId="0" applyNumberFormat="1" applyFont="1" applyBorder="1" applyAlignment="1">
      <alignment horizontal="right"/>
    </xf>
    <xf numFmtId="164" fontId="3" fillId="0" borderId="0" xfId="0" applyNumberFormat="1" applyFont="1" applyAlignment="1">
      <alignment horizontal="right" vertical="center"/>
    </xf>
    <xf numFmtId="0" fontId="0" fillId="0" borderId="0" xfId="0" applyAlignment="1">
      <alignment horizontal="right"/>
    </xf>
    <xf numFmtId="164" fontId="0" fillId="0" borderId="0" xfId="0" applyNumberFormat="1" applyAlignment="1">
      <alignment horizontal="right"/>
    </xf>
    <xf numFmtId="0" fontId="3" fillId="0" borderId="13" xfId="0" applyFont="1" applyBorder="1" applyAlignment="1" applyProtection="1">
      <alignment horizontal="right" vertical="center"/>
      <protection locked="0"/>
    </xf>
    <xf numFmtId="0" fontId="4" fillId="0" borderId="0" xfId="0" applyFont="1" applyAlignment="1">
      <alignment horizontal="right"/>
    </xf>
    <xf numFmtId="0" fontId="3" fillId="0" borderId="0" xfId="0" applyFont="1" applyAlignment="1" applyProtection="1">
      <alignment horizontal="right" vertical="center"/>
      <protection locked="0"/>
    </xf>
    <xf numFmtId="0" fontId="4" fillId="0" borderId="6" xfId="0" applyFont="1" applyBorder="1" applyAlignment="1">
      <alignment horizontal="right"/>
    </xf>
    <xf numFmtId="0" fontId="3" fillId="0" borderId="6" xfId="0" applyFont="1" applyBorder="1" applyAlignment="1" applyProtection="1">
      <alignment horizontal="right" vertical="center"/>
      <protection locked="0"/>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horizontal="left" vertical="center" wrapText="1"/>
    </xf>
    <xf numFmtId="0" fontId="4" fillId="0" borderId="6"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5" fillId="0" borderId="13" xfId="0" applyFont="1" applyBorder="1" applyAlignment="1">
      <alignment horizontal="left"/>
    </xf>
    <xf numFmtId="0" fontId="3" fillId="0" borderId="6" xfId="0" applyFont="1" applyBorder="1" applyAlignment="1">
      <alignment horizontal="left"/>
    </xf>
    <xf numFmtId="0" fontId="5" fillId="0" borderId="6" xfId="0" applyFont="1" applyBorder="1" applyAlignment="1">
      <alignment horizontal="left"/>
    </xf>
    <xf numFmtId="0" fontId="5" fillId="0" borderId="0" xfId="0" applyFont="1" applyAlignment="1">
      <alignment horizontal="left"/>
    </xf>
    <xf numFmtId="0" fontId="5" fillId="0" borderId="8" xfId="0" applyFont="1" applyBorder="1" applyAlignment="1">
      <alignment horizontal="left"/>
    </xf>
    <xf numFmtId="0" fontId="5" fillId="0" borderId="7" xfId="0" applyFont="1" applyBorder="1" applyAlignment="1">
      <alignment horizontal="left"/>
    </xf>
    <xf numFmtId="0" fontId="4" fillId="0" borderId="6" xfId="0" applyFont="1" applyBorder="1" applyAlignment="1">
      <alignment horizontal="left" vertical="center"/>
    </xf>
    <xf numFmtId="0" fontId="3" fillId="0" borderId="0" xfId="0" applyFont="1" applyAlignment="1">
      <alignment horizontal="right" vertical="center" wrapText="1"/>
    </xf>
    <xf numFmtId="0" fontId="3" fillId="0" borderId="13" xfId="0" applyFont="1" applyBorder="1" applyAlignment="1">
      <alignment horizontal="right" vertical="center"/>
    </xf>
    <xf numFmtId="0" fontId="3" fillId="0" borderId="6" xfId="0" applyFont="1" applyBorder="1" applyAlignment="1">
      <alignment horizontal="right"/>
    </xf>
    <xf numFmtId="0" fontId="3" fillId="0" borderId="6" xfId="0" applyFont="1" applyBorder="1" applyAlignment="1">
      <alignment horizontal="right" vertical="center"/>
    </xf>
    <xf numFmtId="164" fontId="3" fillId="0" borderId="0" xfId="0" applyNumberFormat="1" applyFont="1" applyAlignment="1">
      <alignment horizontal="right" vertical="center" wrapText="1"/>
    </xf>
    <xf numFmtId="164" fontId="3" fillId="0" borderId="6" xfId="0" applyNumberFormat="1" applyFont="1" applyBorder="1" applyAlignment="1">
      <alignment horizontal="right" vertical="center"/>
    </xf>
    <xf numFmtId="0" fontId="3" fillId="0" borderId="8" xfId="0"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2" xfId="0" applyFont="1" applyBorder="1" applyAlignment="1">
      <alignment horizontal="right"/>
    </xf>
    <xf numFmtId="164" fontId="3" fillId="0" borderId="2" xfId="0" applyNumberFormat="1" applyFont="1" applyBorder="1" applyAlignment="1">
      <alignment horizontal="right"/>
    </xf>
    <xf numFmtId="0" fontId="4" fillId="0" borderId="13" xfId="0" applyFont="1" applyBorder="1" applyAlignment="1">
      <alignment horizontal="left" vertical="center"/>
    </xf>
    <xf numFmtId="0" fontId="3" fillId="0" borderId="5" xfId="0" applyFont="1" applyBorder="1" applyAlignment="1">
      <alignment horizontal="right" vertical="center"/>
    </xf>
    <xf numFmtId="1" fontId="4" fillId="0" borderId="5" xfId="0" applyNumberFormat="1" applyFont="1" applyBorder="1" applyAlignment="1">
      <alignment horizontal="right" vertical="center"/>
    </xf>
    <xf numFmtId="0" fontId="4" fillId="0" borderId="5" xfId="0" applyFont="1" applyBorder="1" applyAlignment="1">
      <alignment horizontal="right"/>
    </xf>
    <xf numFmtId="1" fontId="4" fillId="0" borderId="5" xfId="0" applyNumberFormat="1" applyFont="1" applyBorder="1" applyAlignment="1">
      <alignment horizontal="right"/>
    </xf>
    <xf numFmtId="1" fontId="4" fillId="0" borderId="4" xfId="0" applyNumberFormat="1" applyFont="1" applyBorder="1" applyAlignment="1">
      <alignment horizontal="right" vertical="center"/>
    </xf>
    <xf numFmtId="0" fontId="4" fillId="0" borderId="4" xfId="0" applyFont="1" applyBorder="1" applyAlignment="1">
      <alignment horizontal="right"/>
    </xf>
    <xf numFmtId="1" fontId="4" fillId="0" borderId="4" xfId="0" applyNumberFormat="1" applyFont="1" applyBorder="1" applyAlignment="1">
      <alignment horizontal="right"/>
    </xf>
    <xf numFmtId="0" fontId="3" fillId="0" borderId="12" xfId="0" applyFont="1" applyBorder="1" applyAlignment="1">
      <alignment horizontal="right" vertical="center"/>
    </xf>
    <xf numFmtId="0" fontId="3" fillId="0" borderId="13" xfId="0" applyFont="1" applyBorder="1" applyAlignment="1">
      <alignment horizontal="right"/>
    </xf>
    <xf numFmtId="164" fontId="3" fillId="0" borderId="13" xfId="0" applyNumberFormat="1" applyFont="1" applyBorder="1" applyAlignment="1">
      <alignment horizontal="right"/>
    </xf>
    <xf numFmtId="0" fontId="4" fillId="0" borderId="8" xfId="0" applyFont="1" applyBorder="1" applyAlignment="1">
      <alignment horizontal="left" vertical="center"/>
    </xf>
    <xf numFmtId="0" fontId="11" fillId="0" borderId="0" xfId="0" applyFont="1" applyAlignment="1">
      <alignment horizontal="left"/>
    </xf>
    <xf numFmtId="0" fontId="4" fillId="0" borderId="8" xfId="0" applyFont="1" applyBorder="1" applyAlignment="1">
      <alignment horizontal="left" vertical="center" wrapText="1"/>
    </xf>
    <xf numFmtId="0" fontId="4" fillId="0" borderId="7" xfId="0" applyFont="1" applyBorder="1" applyAlignment="1">
      <alignment horizontal="left"/>
    </xf>
    <xf numFmtId="0" fontId="11" fillId="0" borderId="6" xfId="0" applyFont="1" applyBorder="1" applyAlignment="1">
      <alignment horizontal="left"/>
    </xf>
    <xf numFmtId="0" fontId="4" fillId="0" borderId="7" xfId="0" applyFont="1" applyBorder="1" applyAlignment="1">
      <alignment horizontal="left" vertical="center"/>
    </xf>
    <xf numFmtId="0" fontId="4" fillId="0" borderId="2" xfId="0" applyFont="1" applyBorder="1" applyAlignment="1">
      <alignment horizontal="right"/>
    </xf>
    <xf numFmtId="0" fontId="4" fillId="0" borderId="10" xfId="0" applyFont="1" applyBorder="1" applyAlignment="1">
      <alignment horizontal="right"/>
    </xf>
    <xf numFmtId="0" fontId="4" fillId="0" borderId="0" xfId="0" applyFont="1" applyAlignment="1">
      <alignment horizontal="right" vertical="center" wrapText="1"/>
    </xf>
    <xf numFmtId="0" fontId="4" fillId="0" borderId="0" xfId="0" applyFont="1" applyAlignment="1">
      <alignment horizontal="right" vertical="center"/>
    </xf>
    <xf numFmtId="0" fontId="4" fillId="0" borderId="10" xfId="0" applyFont="1" applyBorder="1" applyAlignment="1" applyProtection="1">
      <alignment horizontal="right" vertical="center"/>
      <protection locked="0"/>
    </xf>
    <xf numFmtId="0" fontId="4" fillId="0" borderId="8" xfId="0" applyFont="1" applyBorder="1" applyAlignment="1">
      <alignment horizontal="right"/>
    </xf>
    <xf numFmtId="0" fontId="4" fillId="0" borderId="8" xfId="0" applyFont="1" applyBorder="1" applyAlignment="1" applyProtection="1">
      <alignment horizontal="right" vertical="center"/>
      <protection locked="0"/>
    </xf>
    <xf numFmtId="0" fontId="4" fillId="0" borderId="3" xfId="0" applyFont="1" applyBorder="1" applyAlignment="1">
      <alignment horizontal="right"/>
    </xf>
    <xf numFmtId="0" fontId="4" fillId="0" borderId="7" xfId="0" applyFont="1" applyBorder="1" applyAlignment="1">
      <alignment horizontal="right"/>
    </xf>
    <xf numFmtId="0" fontId="4" fillId="0" borderId="6" xfId="0" applyFont="1" applyBorder="1" applyAlignment="1">
      <alignment horizontal="right" vertical="center"/>
    </xf>
    <xf numFmtId="0" fontId="4" fillId="0" borderId="7" xfId="0" applyFont="1" applyBorder="1" applyAlignment="1" applyProtection="1">
      <alignment horizontal="right" vertical="center"/>
      <protection locked="0"/>
    </xf>
    <xf numFmtId="0" fontId="5" fillId="0" borderId="10" xfId="0" applyFont="1" applyBorder="1" applyAlignment="1">
      <alignment horizontal="left"/>
    </xf>
    <xf numFmtId="164" fontId="3" fillId="0" borderId="12" xfId="0" applyNumberFormat="1" applyFont="1" applyBorder="1" applyAlignment="1">
      <alignment horizontal="right"/>
    </xf>
    <xf numFmtId="164" fontId="3" fillId="0" borderId="10" xfId="0" applyNumberFormat="1" applyFont="1" applyBorder="1" applyAlignment="1">
      <alignment horizontal="right"/>
    </xf>
    <xf numFmtId="164" fontId="3" fillId="0" borderId="5" xfId="0" applyNumberFormat="1" applyFont="1" applyBorder="1" applyAlignment="1">
      <alignment horizontal="right"/>
    </xf>
    <xf numFmtId="164" fontId="3" fillId="0" borderId="4" xfId="0" applyNumberFormat="1" applyFont="1" applyBorder="1" applyAlignment="1">
      <alignment horizontal="right"/>
    </xf>
    <xf numFmtId="0" fontId="3" fillId="0" borderId="1" xfId="0" applyFont="1" applyBorder="1" applyAlignment="1">
      <alignment horizontal="left" vertical="center"/>
    </xf>
    <xf numFmtId="0" fontId="3" fillId="0" borderId="13" xfId="0" applyFont="1" applyBorder="1" applyAlignment="1">
      <alignment horizontal="left" vertical="center"/>
    </xf>
    <xf numFmtId="0" fontId="6" fillId="0" borderId="13"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1" xfId="0" applyFont="1" applyBorder="1" applyAlignment="1" applyProtection="1">
      <alignment horizontal="right" vertical="center" wrapText="1"/>
      <protection locked="0"/>
    </xf>
    <xf numFmtId="164" fontId="3" fillId="0" borderId="10" xfId="0" applyNumberFormat="1" applyFont="1" applyBorder="1" applyAlignment="1">
      <alignment horizontal="right" vertical="center"/>
    </xf>
    <xf numFmtId="0" fontId="6" fillId="0" borderId="13" xfId="0" applyFont="1" applyBorder="1" applyAlignment="1" applyProtection="1">
      <alignment horizontal="right" vertical="center" wrapText="1"/>
      <protection locked="0"/>
    </xf>
    <xf numFmtId="0" fontId="6" fillId="0" borderId="10" xfId="0" applyFont="1" applyBorder="1" applyAlignment="1" applyProtection="1">
      <alignment horizontal="right" vertical="center"/>
      <protection locked="0"/>
    </xf>
    <xf numFmtId="0" fontId="6" fillId="0" borderId="2" xfId="0" applyFont="1" applyBorder="1" applyAlignment="1" applyProtection="1">
      <alignment horizontal="right" vertical="center" wrapText="1"/>
      <protection locked="0"/>
    </xf>
    <xf numFmtId="164" fontId="3" fillId="0" borderId="8" xfId="0" applyNumberFormat="1" applyFont="1" applyBorder="1" applyAlignment="1">
      <alignment horizontal="right" vertical="center"/>
    </xf>
    <xf numFmtId="0" fontId="6" fillId="0" borderId="0" xfId="0" applyFont="1" applyAlignment="1" applyProtection="1">
      <alignment horizontal="right" vertical="center" wrapText="1"/>
      <protection locked="0"/>
    </xf>
    <xf numFmtId="0" fontId="6" fillId="0" borderId="8" xfId="0" applyFont="1" applyBorder="1" applyAlignment="1" applyProtection="1">
      <alignment horizontal="right" vertical="center" wrapText="1"/>
      <protection locked="0"/>
    </xf>
    <xf numFmtId="0" fontId="6" fillId="0" borderId="3" xfId="0" applyFont="1" applyBorder="1" applyAlignment="1" applyProtection="1">
      <alignment horizontal="right" vertical="center" wrapText="1"/>
      <protection locked="0"/>
    </xf>
    <xf numFmtId="164" fontId="3" fillId="0" borderId="7" xfId="0" applyNumberFormat="1" applyFont="1" applyBorder="1" applyAlignment="1">
      <alignment horizontal="right" vertical="center"/>
    </xf>
    <xf numFmtId="0" fontId="6" fillId="0" borderId="6" xfId="0" applyFont="1" applyBorder="1" applyAlignment="1" applyProtection="1">
      <alignment horizontal="right" vertical="center" wrapText="1"/>
      <protection locked="0"/>
    </xf>
    <xf numFmtId="0" fontId="6" fillId="0" borderId="7" xfId="0" applyFont="1" applyBorder="1" applyAlignment="1" applyProtection="1">
      <alignment horizontal="right" vertical="center" wrapText="1"/>
      <protection locked="0"/>
    </xf>
    <xf numFmtId="0" fontId="23" fillId="0" borderId="0" xfId="1" applyFont="1" applyAlignment="1">
      <alignment horizontal="center" vertical="center" wrapText="1"/>
    </xf>
    <xf numFmtId="0" fontId="23" fillId="0" borderId="0" xfId="1" applyFont="1" applyFill="1" applyBorder="1" applyAlignment="1">
      <alignment horizontal="center" vertical="center" wrapText="1"/>
    </xf>
  </cellXfs>
  <cellStyles count="3">
    <cellStyle name="Hyperlink" xfId="1" builtinId="8"/>
    <cellStyle name="Normal" xfId="0" builtinId="0"/>
    <cellStyle name="Normal 2" xfId="2" xr:uid="{CBAAB3AA-6FBA-4311-BE8C-2061ABB0C7F8}"/>
  </cellStyles>
  <dxfs count="0"/>
  <tableStyles count="0" defaultTableStyle="TableStyleMedium2" defaultPivotStyle="PivotStyleMedium9"/>
  <colors>
    <mruColors>
      <color rgb="FF467886"/>
      <color rgb="FF0000FF"/>
      <color rgb="FFEFF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ucast.org/clinical_breakpoints" TargetMode="External"/><Relationship Id="rId7" Type="http://schemas.openxmlformats.org/officeDocument/2006/relationships/printerSettings" Target="../printerSettings/printerSettings1.bin"/><Relationship Id="rId2" Type="http://schemas.openxmlformats.org/officeDocument/2006/relationships/hyperlink" Target="https://www.efsa.europa.eu/en/supporting/pub/en-9238" TargetMode="External"/><Relationship Id="rId1" Type="http://schemas.openxmlformats.org/officeDocument/2006/relationships/hyperlink" Target="https://www.eucast.org/mic_and_zone_distributions_and_ecoffs" TargetMode="External"/><Relationship Id="rId6" Type="http://schemas.openxmlformats.org/officeDocument/2006/relationships/hyperlink" Target="mailto:postmaster@vmd.gov.uk" TargetMode="External"/><Relationship Id="rId5" Type="http://schemas.openxmlformats.org/officeDocument/2006/relationships/hyperlink" Target="mailto:PSI@nationalarchives.gov.uk" TargetMode="External"/><Relationship Id="rId4" Type="http://schemas.openxmlformats.org/officeDocument/2006/relationships/hyperlink" Target="https://www.nationalarchives.gov.uk/doc/open-government-licence/version/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BBB9-CA71-4921-9E7A-7220ABB8F7C4}">
  <dimension ref="A1:P63"/>
  <sheetViews>
    <sheetView tabSelected="1" zoomScale="80" zoomScaleNormal="80" workbookViewId="0">
      <pane xSplit="1" ySplit="2" topLeftCell="B3" activePane="bottomRight" state="frozen"/>
      <selection pane="topRight"/>
      <selection pane="bottomLeft"/>
      <selection pane="bottomRight" activeCell="B5" sqref="B5"/>
    </sheetView>
  </sheetViews>
  <sheetFormatPr defaultRowHeight="14.5" x14ac:dyDescent="0.35"/>
  <cols>
    <col min="1" max="1" width="30.36328125" style="73" customWidth="1"/>
    <col min="2" max="2" width="141.81640625" customWidth="1"/>
    <col min="3" max="3" width="25.6328125" customWidth="1"/>
    <col min="4" max="4" width="48.1796875" customWidth="1"/>
  </cols>
  <sheetData>
    <row r="1" spans="1:16" ht="22" customHeight="1" thickBot="1" x14ac:dyDescent="0.45">
      <c r="A1" s="132" t="s">
        <v>197</v>
      </c>
      <c r="B1" s="119"/>
      <c r="C1" s="119"/>
    </row>
    <row r="2" spans="1:16" ht="28.5" thickBot="1" x14ac:dyDescent="0.4">
      <c r="A2" s="62" t="s">
        <v>176</v>
      </c>
      <c r="B2" s="27" t="s">
        <v>0</v>
      </c>
      <c r="C2" s="27" t="s">
        <v>180</v>
      </c>
    </row>
    <row r="3" spans="1:16" x14ac:dyDescent="0.35">
      <c r="A3" s="57" t="s">
        <v>1</v>
      </c>
      <c r="B3" s="84" t="s">
        <v>2</v>
      </c>
      <c r="C3" s="79"/>
      <c r="D3" s="42"/>
    </row>
    <row r="4" spans="1:16" ht="44.5" customHeight="1" x14ac:dyDescent="0.35">
      <c r="A4" s="76" t="s">
        <v>206</v>
      </c>
      <c r="B4" s="108" t="s">
        <v>213</v>
      </c>
      <c r="C4" s="83" t="s">
        <v>181</v>
      </c>
      <c r="D4" s="42"/>
    </row>
    <row r="5" spans="1:16" ht="44.5" customHeight="1" x14ac:dyDescent="0.35">
      <c r="A5" s="76" t="s">
        <v>223</v>
      </c>
      <c r="B5" s="81" t="s">
        <v>192</v>
      </c>
      <c r="C5" s="50" t="s">
        <v>190</v>
      </c>
      <c r="D5" s="42"/>
    </row>
    <row r="6" spans="1:16" s="11" customFormat="1" ht="44.5" customHeight="1" x14ac:dyDescent="0.35">
      <c r="A6" s="76" t="s">
        <v>222</v>
      </c>
      <c r="B6" s="85" t="s">
        <v>177</v>
      </c>
      <c r="C6" s="83" t="s">
        <v>182</v>
      </c>
      <c r="E6" s="4"/>
      <c r="F6" s="4"/>
      <c r="G6" s="4"/>
      <c r="H6" s="4"/>
      <c r="I6" s="4"/>
      <c r="J6" s="4"/>
      <c r="K6" s="4"/>
      <c r="L6" s="4"/>
      <c r="M6" s="4"/>
      <c r="N6" s="4"/>
      <c r="O6" s="4"/>
    </row>
    <row r="7" spans="1:16" ht="44.5" customHeight="1" x14ac:dyDescent="0.35">
      <c r="A7" s="94" t="s">
        <v>221</v>
      </c>
      <c r="B7" s="86" t="s">
        <v>178</v>
      </c>
      <c r="C7" s="83" t="s">
        <v>183</v>
      </c>
      <c r="D7" s="42"/>
      <c r="E7" s="4"/>
      <c r="F7" s="4"/>
      <c r="G7" s="4"/>
      <c r="H7" s="4"/>
      <c r="I7" s="4"/>
      <c r="J7" s="4"/>
      <c r="K7" s="4"/>
      <c r="L7" s="4"/>
      <c r="M7" s="4"/>
      <c r="N7" s="4"/>
      <c r="O7" s="4"/>
    </row>
    <row r="8" spans="1:16" ht="44.5" customHeight="1" x14ac:dyDescent="0.35">
      <c r="A8" s="94" t="s">
        <v>220</v>
      </c>
      <c r="B8" s="92" t="s">
        <v>193</v>
      </c>
      <c r="C8" s="83" t="s">
        <v>191</v>
      </c>
      <c r="D8" s="42"/>
      <c r="E8" s="4"/>
      <c r="F8" s="4"/>
      <c r="G8" s="4"/>
      <c r="H8" s="4"/>
      <c r="I8" s="4"/>
      <c r="J8" s="4"/>
      <c r="K8" s="4"/>
      <c r="L8" s="4"/>
      <c r="M8" s="4"/>
      <c r="N8" s="4"/>
      <c r="O8" s="4"/>
    </row>
    <row r="9" spans="1:16" ht="44.5" customHeight="1" x14ac:dyDescent="0.35">
      <c r="A9" s="94" t="s">
        <v>219</v>
      </c>
      <c r="B9" s="87" t="s">
        <v>179</v>
      </c>
      <c r="C9" s="83" t="s">
        <v>184</v>
      </c>
      <c r="D9" s="3"/>
      <c r="E9" s="4"/>
      <c r="F9" s="4"/>
      <c r="G9" s="4"/>
      <c r="H9" s="4"/>
      <c r="I9" s="4"/>
      <c r="J9" s="4"/>
      <c r="K9" s="4"/>
      <c r="L9" s="4"/>
      <c r="M9" s="4"/>
      <c r="N9" s="4"/>
      <c r="O9" s="4"/>
      <c r="P9" s="4"/>
    </row>
    <row r="10" spans="1:16" ht="44.5" customHeight="1" x14ac:dyDescent="0.35">
      <c r="A10" s="77" t="s">
        <v>239</v>
      </c>
      <c r="B10" s="87" t="s">
        <v>200</v>
      </c>
      <c r="C10" s="83" t="s">
        <v>185</v>
      </c>
      <c r="D10" s="4"/>
      <c r="E10" s="4"/>
      <c r="F10" s="4"/>
      <c r="G10" s="4"/>
      <c r="H10" s="4"/>
      <c r="I10" s="4"/>
      <c r="J10" s="4"/>
      <c r="K10" s="4"/>
      <c r="L10" s="4"/>
      <c r="M10" s="4"/>
      <c r="N10" s="4"/>
      <c r="O10" s="4"/>
      <c r="P10" s="4"/>
    </row>
    <row r="11" spans="1:16" ht="44.5" customHeight="1" x14ac:dyDescent="0.35">
      <c r="A11" s="94" t="s">
        <v>207</v>
      </c>
      <c r="B11" s="88" t="s">
        <v>175</v>
      </c>
      <c r="C11" s="83" t="s">
        <v>186</v>
      </c>
      <c r="D11" s="4"/>
      <c r="E11" s="4"/>
      <c r="F11" s="4"/>
      <c r="G11" s="4"/>
      <c r="H11" s="4"/>
      <c r="I11" s="4"/>
      <c r="J11" s="4"/>
      <c r="K11" s="4"/>
      <c r="L11" s="4"/>
      <c r="M11" s="4"/>
      <c r="N11" s="4"/>
      <c r="O11" s="4"/>
      <c r="P11" s="4"/>
    </row>
    <row r="12" spans="1:16" s="36" customFormat="1" ht="44.5" customHeight="1" x14ac:dyDescent="0.35">
      <c r="A12" s="78" t="s">
        <v>218</v>
      </c>
      <c r="B12" s="82" t="s">
        <v>217</v>
      </c>
      <c r="C12" s="83"/>
      <c r="D12" s="3"/>
      <c r="E12" s="35"/>
      <c r="F12" s="35"/>
      <c r="G12" s="35"/>
      <c r="H12" s="35"/>
      <c r="I12" s="35"/>
      <c r="J12" s="35"/>
      <c r="K12" s="35"/>
      <c r="L12" s="35"/>
      <c r="M12" s="35"/>
      <c r="N12" s="35"/>
      <c r="O12" s="35"/>
    </row>
    <row r="13" spans="1:16" s="11" customFormat="1" ht="44.5" customHeight="1" thickBot="1" x14ac:dyDescent="0.4">
      <c r="A13" s="112" t="s">
        <v>224</v>
      </c>
      <c r="B13" s="89" t="s">
        <v>205</v>
      </c>
      <c r="C13" s="80"/>
      <c r="D13" s="3"/>
      <c r="E13" s="4"/>
      <c r="F13" s="4"/>
      <c r="G13" s="4"/>
      <c r="H13" s="4"/>
      <c r="I13" s="4"/>
      <c r="J13" s="4"/>
      <c r="K13" s="4"/>
      <c r="L13" s="4"/>
      <c r="M13" s="4"/>
      <c r="N13" s="4"/>
      <c r="O13" s="4"/>
    </row>
    <row r="14" spans="1:16" x14ac:dyDescent="0.35">
      <c r="A14" s="32"/>
      <c r="B14" s="1"/>
    </row>
    <row r="15" spans="1:16" ht="15" thickBot="1" x14ac:dyDescent="0.4">
      <c r="A15" s="72"/>
      <c r="B15" s="1"/>
    </row>
    <row r="16" spans="1:16" ht="15" thickBot="1" x14ac:dyDescent="0.4">
      <c r="A16" s="37" t="s">
        <v>3</v>
      </c>
      <c r="B16" s="38"/>
    </row>
    <row r="17" spans="1:2" x14ac:dyDescent="0.35">
      <c r="A17" s="134" t="s">
        <v>246</v>
      </c>
      <c r="B17" s="18"/>
    </row>
    <row r="18" spans="1:2" x14ac:dyDescent="0.35">
      <c r="A18" s="101" t="s">
        <v>247</v>
      </c>
      <c r="B18" s="16"/>
    </row>
    <row r="19" spans="1:2" x14ac:dyDescent="0.35">
      <c r="A19" s="135" t="s">
        <v>248</v>
      </c>
      <c r="B19" s="16"/>
    </row>
    <row r="20" spans="1:2" x14ac:dyDescent="0.35">
      <c r="A20" s="55" t="s">
        <v>226</v>
      </c>
      <c r="B20" s="16"/>
    </row>
    <row r="21" spans="1:2" ht="15" thickBot="1" x14ac:dyDescent="0.4">
      <c r="A21" s="102" t="s">
        <v>208</v>
      </c>
      <c r="B21" s="103"/>
    </row>
    <row r="22" spans="1:2" ht="15" thickBot="1" x14ac:dyDescent="0.4">
      <c r="A22" s="51"/>
      <c r="B22" s="104"/>
    </row>
    <row r="23" spans="1:2" ht="15" thickBot="1" x14ac:dyDescent="0.4">
      <c r="A23" s="37" t="s">
        <v>4</v>
      </c>
      <c r="B23" s="38"/>
    </row>
    <row r="24" spans="1:2" x14ac:dyDescent="0.35">
      <c r="A24" s="39" t="s">
        <v>7</v>
      </c>
      <c r="B24" s="16" t="s">
        <v>8</v>
      </c>
    </row>
    <row r="25" spans="1:2" x14ac:dyDescent="0.35">
      <c r="A25" s="39" t="s">
        <v>9</v>
      </c>
      <c r="B25" s="16" t="s">
        <v>10</v>
      </c>
    </row>
    <row r="26" spans="1:2" x14ac:dyDescent="0.35">
      <c r="A26" s="39" t="s">
        <v>11</v>
      </c>
      <c r="B26" s="16" t="s">
        <v>12</v>
      </c>
    </row>
    <row r="27" spans="1:2" x14ac:dyDescent="0.35">
      <c r="A27" s="39" t="s">
        <v>13</v>
      </c>
      <c r="B27" s="16" t="s">
        <v>14</v>
      </c>
    </row>
    <row r="28" spans="1:2" x14ac:dyDescent="0.35">
      <c r="A28" s="39" t="s">
        <v>15</v>
      </c>
      <c r="B28" s="16" t="s">
        <v>16</v>
      </c>
    </row>
    <row r="29" spans="1:2" x14ac:dyDescent="0.35">
      <c r="A29" s="39" t="s">
        <v>17</v>
      </c>
      <c r="B29" s="16" t="s">
        <v>18</v>
      </c>
    </row>
    <row r="30" spans="1:2" x14ac:dyDescent="0.35">
      <c r="A30" s="39" t="s">
        <v>194</v>
      </c>
      <c r="B30" s="16" t="s">
        <v>199</v>
      </c>
    </row>
    <row r="31" spans="1:2" x14ac:dyDescent="0.35">
      <c r="A31" s="39" t="s">
        <v>19</v>
      </c>
      <c r="B31" s="16" t="s">
        <v>20</v>
      </c>
    </row>
    <row r="32" spans="1:2" x14ac:dyDescent="0.35">
      <c r="A32" s="39" t="s">
        <v>5</v>
      </c>
      <c r="B32" s="16" t="s">
        <v>6</v>
      </c>
    </row>
    <row r="33" spans="1:3" x14ac:dyDescent="0.35">
      <c r="A33" s="39" t="s">
        <v>195</v>
      </c>
      <c r="B33" s="16" t="s">
        <v>198</v>
      </c>
    </row>
    <row r="34" spans="1:3" x14ac:dyDescent="0.35">
      <c r="A34" s="39" t="s">
        <v>21</v>
      </c>
      <c r="B34" s="16" t="s">
        <v>22</v>
      </c>
    </row>
    <row r="35" spans="1:3" x14ac:dyDescent="0.35">
      <c r="A35" s="39" t="s">
        <v>23</v>
      </c>
      <c r="B35" s="16" t="s">
        <v>24</v>
      </c>
    </row>
    <row r="36" spans="1:3" x14ac:dyDescent="0.35">
      <c r="A36" s="53" t="s">
        <v>25</v>
      </c>
      <c r="B36" s="54" t="s">
        <v>26</v>
      </c>
    </row>
    <row r="37" spans="1:3" x14ac:dyDescent="0.35">
      <c r="A37" s="40" t="s">
        <v>27</v>
      </c>
      <c r="B37" s="16" t="s">
        <v>28</v>
      </c>
    </row>
    <row r="38" spans="1:3" x14ac:dyDescent="0.35">
      <c r="A38" s="23" t="s">
        <v>29</v>
      </c>
      <c r="B38" s="16" t="s">
        <v>30</v>
      </c>
    </row>
    <row r="39" spans="1:3" x14ac:dyDescent="0.35">
      <c r="A39" s="40" t="s">
        <v>31</v>
      </c>
      <c r="B39" s="16" t="s">
        <v>32</v>
      </c>
    </row>
    <row r="40" spans="1:3" x14ac:dyDescent="0.35">
      <c r="A40" s="40" t="s">
        <v>33</v>
      </c>
      <c r="B40" s="16" t="s">
        <v>34</v>
      </c>
    </row>
    <row r="41" spans="1:3" x14ac:dyDescent="0.35">
      <c r="A41" s="39" t="s">
        <v>35</v>
      </c>
      <c r="B41" s="16" t="s">
        <v>36</v>
      </c>
    </row>
    <row r="42" spans="1:3" x14ac:dyDescent="0.35">
      <c r="A42" s="39" t="s">
        <v>37</v>
      </c>
      <c r="B42" s="16" t="s">
        <v>38</v>
      </c>
    </row>
    <row r="43" spans="1:3" x14ac:dyDescent="0.35">
      <c r="A43" s="40" t="s">
        <v>39</v>
      </c>
      <c r="B43" s="16" t="s">
        <v>40</v>
      </c>
    </row>
    <row r="44" spans="1:3" x14ac:dyDescent="0.35">
      <c r="A44" s="40" t="s">
        <v>41</v>
      </c>
      <c r="B44" s="16" t="s">
        <v>42</v>
      </c>
    </row>
    <row r="45" spans="1:3" x14ac:dyDescent="0.35">
      <c r="A45" s="39" t="s">
        <v>43</v>
      </c>
      <c r="B45" s="16" t="s">
        <v>44</v>
      </c>
    </row>
    <row r="46" spans="1:3" x14ac:dyDescent="0.35">
      <c r="A46" s="23" t="s">
        <v>45</v>
      </c>
      <c r="B46" s="16" t="s">
        <v>46</v>
      </c>
    </row>
    <row r="47" spans="1:3" x14ac:dyDescent="0.35">
      <c r="A47" s="40" t="s">
        <v>47</v>
      </c>
      <c r="B47" s="16" t="s">
        <v>48</v>
      </c>
      <c r="C47" s="6"/>
    </row>
    <row r="48" spans="1:3" x14ac:dyDescent="0.35">
      <c r="A48" s="39" t="s">
        <v>49</v>
      </c>
      <c r="B48" s="16" t="s">
        <v>50</v>
      </c>
      <c r="C48" s="7"/>
    </row>
    <row r="49" spans="1:3" x14ac:dyDescent="0.35">
      <c r="A49" s="40" t="s">
        <v>51</v>
      </c>
      <c r="B49" s="16" t="s">
        <v>52</v>
      </c>
      <c r="C49" s="6"/>
    </row>
    <row r="50" spans="1:3" x14ac:dyDescent="0.35">
      <c r="A50" s="40" t="s">
        <v>53</v>
      </c>
      <c r="B50" s="16" t="s">
        <v>54</v>
      </c>
      <c r="C50" s="6"/>
    </row>
    <row r="51" spans="1:3" ht="15" thickBot="1" x14ac:dyDescent="0.4">
      <c r="A51" s="41" t="s">
        <v>55</v>
      </c>
      <c r="B51" s="17" t="s">
        <v>56</v>
      </c>
      <c r="C51" s="6"/>
    </row>
    <row r="52" spans="1:3" x14ac:dyDescent="0.35">
      <c r="B52" s="6"/>
      <c r="C52" s="6"/>
    </row>
    <row r="53" spans="1:3" ht="15.5" x14ac:dyDescent="0.35">
      <c r="A53" s="131" t="s">
        <v>240</v>
      </c>
      <c r="B53" s="6"/>
    </row>
    <row r="54" spans="1:3" ht="15.5" x14ac:dyDescent="0.35">
      <c r="A54" s="131" t="s">
        <v>242</v>
      </c>
      <c r="B54" s="6"/>
    </row>
    <row r="55" spans="1:3" x14ac:dyDescent="0.35">
      <c r="A55" s="133" t="s">
        <v>243</v>
      </c>
      <c r="B55" s="6"/>
    </row>
    <row r="56" spans="1:3" x14ac:dyDescent="0.35">
      <c r="A56" s="133" t="s">
        <v>244</v>
      </c>
      <c r="B56" s="6"/>
    </row>
    <row r="57" spans="1:3" ht="15.5" x14ac:dyDescent="0.35">
      <c r="A57" s="131" t="s">
        <v>241</v>
      </c>
      <c r="B57" s="6"/>
    </row>
    <row r="58" spans="1:3" x14ac:dyDescent="0.35">
      <c r="A58" s="133" t="s">
        <v>245</v>
      </c>
      <c r="B58" s="6"/>
    </row>
    <row r="59" spans="1:3" x14ac:dyDescent="0.35">
      <c r="B59" s="10"/>
    </row>
    <row r="60" spans="1:3" x14ac:dyDescent="0.35">
      <c r="B60" s="10"/>
    </row>
    <row r="61" spans="1:3" x14ac:dyDescent="0.35">
      <c r="B61" s="6"/>
    </row>
    <row r="62" spans="1:3" x14ac:dyDescent="0.35">
      <c r="B62" s="6"/>
    </row>
    <row r="63" spans="1:3" x14ac:dyDescent="0.35">
      <c r="B63" s="7"/>
    </row>
  </sheetData>
  <sheetProtection algorithmName="SHA-512" hashValue="tBsyatqYZeyHeF/Mwg9LAM6LQYTXFn2P7s7Ss+eVPjIf2RM7IsQ8ivU6iz6oXceUWtAviYllj4J4yMMLp0D29A==" saltValue="2CApjJj5SfVbXkgNuFLYxA==" spinCount="100000" sheet="1" objects="1" scenarios="1"/>
  <sortState xmlns:xlrd2="http://schemas.microsoft.com/office/spreadsheetml/2017/richdata2" ref="A24:B36">
    <sortCondition ref="A24:A36"/>
  </sortState>
  <hyperlinks>
    <hyperlink ref="A10" location="'S5.4 HM Campylobacter spp.'!A1" display="S5.5 HM Campylobacter spp." xr:uid="{95481F87-54FB-4F1D-900F-F669D54CF950}"/>
    <hyperlink ref="A3" location="'Table of Contents'!A1" display="Table of Contents" xr:uid="{C8A4E00F-678E-40DD-A525-132CA33AD730}"/>
    <hyperlink ref="A17" r:id="rId1" display="Results are interpreted using EUCAST ECOFFS (accessed April 2025) unless otherwise stated: https://www.eucast.org/mic_and_zone_distributions_and_ecoffs" xr:uid="{F9427571-919F-44A6-9A3E-5968072D88B8}"/>
    <hyperlink ref="A18" r:id="rId2" display="EFSA-recommended ECOFFs: https://www.efsa.europa.eu/en/supporting/pub/en-9238" xr:uid="{5FDB8C1B-AE9D-41CF-AD82-5C5083D439DF}"/>
    <hyperlink ref="A19" r:id="rId3" display="EUCAST CBPs (v 15.0): https://www.eucast.org/clinical_breakpoints" xr:uid="{EA81358B-881D-415E-BF82-47EAA8884063}"/>
    <hyperlink ref="A5" location="'S5.1.2 HM E. coli FS &amp; MDR'!A1" display="'S5.1.2 HM E. coli FS &amp; MDR'!A1" xr:uid="{DCB27062-5656-4E72-90FE-0662443F4AE1}"/>
    <hyperlink ref="A6" location="'S5.1.3 HM E. coli'!A1" display="'S5.1.3 HM E. coli'!A1" xr:uid="{7D729281-B97B-492C-A4A0-980427003797}"/>
    <hyperlink ref="A7" location="'S5.2 HM Enterococcus spp.'!A1" display="'S5.2 HM Enterococcus spp.'!A1" xr:uid="{D73BE191-94D7-4983-B8BC-EE78CA0E7306}"/>
    <hyperlink ref="A8" location="'S5.3.1 HM Salmonella FS'!A1" display="'S5.3.1 HM Salmonella FS'!A1" xr:uid="{26AEE835-EC32-4792-9942-A441662A4030}"/>
    <hyperlink ref="A9" location="'S5.3.2 HM Salmonella spp.'!A1" display="'S5.3.2 HM Salmonella spp.'!A1" xr:uid="{35CC7617-7C7F-4DBF-98E8-FFBBB64CEDC0}"/>
    <hyperlink ref="A13" location="'S5.7 ESBL&amp;AmpC E. coli AMR&amp;MLST'!A1" display="S5.7 ESC E. coli AMR &amp; MLST" xr:uid="{87DA901F-815F-4D7E-BC11-21D7EF261DA2}"/>
    <hyperlink ref="A4" location="'S5.1.1 Key outcome indicators'!A1" display="'S5.1.1 Key outcome indicators'!A1" xr:uid="{1F00F589-48CF-4C6D-BDBA-437BF3151D8A}"/>
    <hyperlink ref="A11" location="'S5.5 HM selective media'!A1" display="'S5.5 HM selective media'!A1" xr:uid="{71F4D340-210E-4D67-9EA0-6CA5E4194E01}"/>
    <hyperlink ref="A12" location="'S5.6 ESBL &amp; AmpC E. coli'!A1" display="'S5.6 ESBL &amp; AmpC E. coli'!A1" xr:uid="{4EA02A1B-14AF-41B0-9BCE-6239F63FF1BC}"/>
    <hyperlink ref="A55" r:id="rId4" xr:uid="{02F1CC87-9607-4F6E-97B4-AC480CF0FF3B}"/>
    <hyperlink ref="A56" r:id="rId5" display="or email PSI@nationalarchives.gov.uk." xr:uid="{5504DDE0-C171-4644-9CD3-A785B912B2B4}"/>
    <hyperlink ref="A58" r:id="rId6" xr:uid="{6B126967-8C2E-42D4-B3E2-545855A1B37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C6F3-69E3-457D-AFFC-C4832A937065}">
  <dimension ref="A1:P47"/>
  <sheetViews>
    <sheetView workbookViewId="0">
      <pane xSplit="7" ySplit="3" topLeftCell="H4" activePane="bottomRight" state="frozen"/>
      <selection pane="topRight" activeCell="H1" sqref="H1"/>
      <selection pane="bottomLeft" activeCell="A4" sqref="A4"/>
      <selection pane="bottomRight"/>
    </sheetView>
  </sheetViews>
  <sheetFormatPr defaultColWidth="8.81640625" defaultRowHeight="14" x14ac:dyDescent="0.3"/>
  <cols>
    <col min="1" max="1" width="8.81640625" style="110"/>
    <col min="2" max="2" width="11.7265625" style="110" bestFit="1" customWidth="1"/>
    <col min="3" max="3" width="12" style="110" bestFit="1" customWidth="1"/>
    <col min="4" max="4" width="10.453125" style="110" bestFit="1" customWidth="1"/>
    <col min="5" max="5" width="14.1796875" style="110" bestFit="1" customWidth="1"/>
    <col min="6" max="6" width="10.453125" style="110" customWidth="1"/>
    <col min="7" max="7" width="27.54296875" style="110" bestFit="1" customWidth="1"/>
    <col min="8" max="8" width="21.453125" style="155" customWidth="1"/>
    <col min="9" max="10" width="22" style="155" customWidth="1"/>
    <col min="11" max="12" width="17.81640625" style="155" customWidth="1"/>
    <col min="13" max="14" width="8.81640625" style="155"/>
    <col min="15" max="15" width="17.54296875" style="1" customWidth="1"/>
    <col min="16" max="16384" width="8.81640625" style="1"/>
  </cols>
  <sheetData>
    <row r="1" spans="1:16" x14ac:dyDescent="0.3">
      <c r="A1" s="142" t="s">
        <v>236</v>
      </c>
      <c r="B1" s="143"/>
      <c r="C1" s="143"/>
      <c r="D1" s="143"/>
      <c r="E1" s="143"/>
      <c r="F1" s="143"/>
      <c r="G1" s="143"/>
      <c r="H1" s="143"/>
      <c r="I1" s="143"/>
      <c r="J1" s="143"/>
      <c r="K1" s="2"/>
      <c r="L1" s="2"/>
      <c r="M1" s="1"/>
      <c r="N1" s="1"/>
    </row>
    <row r="2" spans="1:16" ht="14.5" thickBot="1" x14ac:dyDescent="0.35">
      <c r="A2" s="107" t="s">
        <v>215</v>
      </c>
      <c r="B2" s="1"/>
      <c r="C2" s="1"/>
      <c r="D2" s="1"/>
      <c r="E2" s="1"/>
      <c r="F2" s="1"/>
      <c r="H2" s="2"/>
      <c r="I2" s="2"/>
      <c r="J2" s="2"/>
      <c r="K2" s="2"/>
      <c r="L2" s="2"/>
      <c r="M2" s="1"/>
      <c r="N2" s="1"/>
    </row>
    <row r="3" spans="1:16" s="47" customFormat="1" ht="29" customHeight="1" thickBot="1" x14ac:dyDescent="0.4">
      <c r="A3" s="27" t="s">
        <v>57</v>
      </c>
      <c r="B3" s="29" t="s">
        <v>203</v>
      </c>
      <c r="C3" s="29" t="s">
        <v>58</v>
      </c>
      <c r="D3" s="33" t="s">
        <v>59</v>
      </c>
      <c r="E3" s="28" t="s">
        <v>60</v>
      </c>
      <c r="F3" s="29" t="s">
        <v>61</v>
      </c>
      <c r="G3" s="33" t="s">
        <v>130</v>
      </c>
      <c r="H3" s="27" t="s">
        <v>131</v>
      </c>
      <c r="I3" s="29" t="s">
        <v>97</v>
      </c>
      <c r="J3" s="33" t="s">
        <v>98</v>
      </c>
      <c r="K3" s="29" t="s">
        <v>99</v>
      </c>
      <c r="L3" s="33" t="s">
        <v>100</v>
      </c>
      <c r="M3" s="29" t="s">
        <v>68</v>
      </c>
      <c r="N3" s="33" t="s">
        <v>69</v>
      </c>
      <c r="O3" s="49" t="s">
        <v>73</v>
      </c>
      <c r="P3" s="49"/>
    </row>
    <row r="4" spans="1:16" ht="14.5" x14ac:dyDescent="0.35">
      <c r="A4" s="59">
        <v>2024</v>
      </c>
      <c r="B4" s="110" t="s">
        <v>132</v>
      </c>
      <c r="C4" s="187" t="s">
        <v>75</v>
      </c>
      <c r="D4" s="188" t="s">
        <v>76</v>
      </c>
      <c r="E4" s="55" t="s">
        <v>21</v>
      </c>
      <c r="F4" s="110" t="s">
        <v>27</v>
      </c>
      <c r="G4" s="111" t="s">
        <v>77</v>
      </c>
      <c r="H4" s="199">
        <v>0</v>
      </c>
      <c r="I4" s="155">
        <v>47</v>
      </c>
      <c r="J4" s="159">
        <v>0</v>
      </c>
      <c r="K4" s="155">
        <v>325</v>
      </c>
      <c r="L4" s="159">
        <v>0</v>
      </c>
      <c r="M4" s="175">
        <v>8</v>
      </c>
      <c r="N4" s="145" t="s">
        <v>17</v>
      </c>
    </row>
    <row r="5" spans="1:16" ht="14.5" x14ac:dyDescent="0.35">
      <c r="A5" s="59">
        <v>2024</v>
      </c>
      <c r="B5" s="110" t="s">
        <v>132</v>
      </c>
      <c r="C5" s="187" t="s">
        <v>75</v>
      </c>
      <c r="D5" s="188" t="s">
        <v>76</v>
      </c>
      <c r="E5" s="55" t="s">
        <v>21</v>
      </c>
      <c r="F5" s="110" t="s">
        <v>27</v>
      </c>
      <c r="G5" s="70" t="s">
        <v>80</v>
      </c>
      <c r="H5" s="199">
        <v>4</v>
      </c>
      <c r="I5" s="155">
        <v>47</v>
      </c>
      <c r="J5" s="159">
        <v>8.5</v>
      </c>
      <c r="K5" s="155">
        <v>325</v>
      </c>
      <c r="L5" s="159">
        <v>1.2</v>
      </c>
      <c r="M5" s="175">
        <v>2</v>
      </c>
      <c r="N5" s="145" t="s">
        <v>17</v>
      </c>
    </row>
    <row r="6" spans="1:16" ht="14.5" x14ac:dyDescent="0.35">
      <c r="A6" s="59">
        <v>2024</v>
      </c>
      <c r="B6" s="110" t="s">
        <v>132</v>
      </c>
      <c r="C6" s="187" t="s">
        <v>75</v>
      </c>
      <c r="D6" s="188" t="s">
        <v>76</v>
      </c>
      <c r="E6" s="55" t="s">
        <v>21</v>
      </c>
      <c r="F6" s="110" t="s">
        <v>29</v>
      </c>
      <c r="G6" s="70" t="s">
        <v>81</v>
      </c>
      <c r="H6" s="199">
        <v>8</v>
      </c>
      <c r="I6" s="155">
        <v>47</v>
      </c>
      <c r="J6" s="159">
        <v>17</v>
      </c>
      <c r="K6" s="155">
        <v>325</v>
      </c>
      <c r="L6" s="159">
        <v>2.5</v>
      </c>
      <c r="M6" s="175">
        <v>16</v>
      </c>
      <c r="N6" s="145" t="s">
        <v>17</v>
      </c>
    </row>
    <row r="7" spans="1:16" ht="14.5" x14ac:dyDescent="0.35">
      <c r="A7" s="59">
        <v>2024</v>
      </c>
      <c r="B7" s="110" t="s">
        <v>132</v>
      </c>
      <c r="C7" s="187" t="s">
        <v>75</v>
      </c>
      <c r="D7" s="188" t="s">
        <v>76</v>
      </c>
      <c r="E7" s="55" t="s">
        <v>21</v>
      </c>
      <c r="F7" s="110" t="s">
        <v>31</v>
      </c>
      <c r="G7" s="111" t="s">
        <v>82</v>
      </c>
      <c r="H7" s="199">
        <v>47</v>
      </c>
      <c r="I7" s="155">
        <v>47</v>
      </c>
      <c r="J7" s="159">
        <v>100</v>
      </c>
      <c r="K7" s="155">
        <v>325</v>
      </c>
      <c r="L7" s="159">
        <v>14.5</v>
      </c>
      <c r="M7" s="175">
        <v>8</v>
      </c>
      <c r="N7" s="145" t="s">
        <v>17</v>
      </c>
    </row>
    <row r="8" spans="1:16" ht="14.5" x14ac:dyDescent="0.35">
      <c r="A8" s="59">
        <v>2024</v>
      </c>
      <c r="B8" s="110" t="s">
        <v>132</v>
      </c>
      <c r="C8" s="187" t="s">
        <v>75</v>
      </c>
      <c r="D8" s="188" t="s">
        <v>76</v>
      </c>
      <c r="E8" s="55" t="s">
        <v>21</v>
      </c>
      <c r="F8" s="110" t="s">
        <v>31</v>
      </c>
      <c r="G8" s="70" t="s">
        <v>133</v>
      </c>
      <c r="H8" s="199">
        <v>12</v>
      </c>
      <c r="I8" s="155">
        <v>47</v>
      </c>
      <c r="J8" s="159">
        <v>25.5</v>
      </c>
      <c r="K8" s="155">
        <v>325</v>
      </c>
      <c r="L8" s="159">
        <v>3.7</v>
      </c>
      <c r="M8" s="175">
        <v>16</v>
      </c>
      <c r="N8" s="145" t="s">
        <v>17</v>
      </c>
    </row>
    <row r="9" spans="1:16" ht="14.5" x14ac:dyDescent="0.35">
      <c r="A9" s="59">
        <v>2024</v>
      </c>
      <c r="B9" s="110" t="s">
        <v>132</v>
      </c>
      <c r="C9" s="187" t="s">
        <v>75</v>
      </c>
      <c r="D9" s="188" t="s">
        <v>76</v>
      </c>
      <c r="E9" s="55" t="s">
        <v>21</v>
      </c>
      <c r="F9" s="110" t="s">
        <v>31</v>
      </c>
      <c r="G9" s="70" t="s">
        <v>134</v>
      </c>
      <c r="H9" s="199">
        <v>1</v>
      </c>
      <c r="I9" s="155">
        <v>47</v>
      </c>
      <c r="J9" s="159">
        <v>2.1</v>
      </c>
      <c r="K9" s="155">
        <v>325</v>
      </c>
      <c r="L9" s="159">
        <v>0.3</v>
      </c>
      <c r="M9" s="175">
        <v>0.06</v>
      </c>
      <c r="N9" s="145" t="s">
        <v>13</v>
      </c>
    </row>
    <row r="10" spans="1:16" ht="14.5" x14ac:dyDescent="0.35">
      <c r="A10" s="59">
        <v>2024</v>
      </c>
      <c r="B10" s="110" t="s">
        <v>132</v>
      </c>
      <c r="C10" s="187" t="s">
        <v>75</v>
      </c>
      <c r="D10" s="188" t="s">
        <v>76</v>
      </c>
      <c r="E10" s="55" t="s">
        <v>21</v>
      </c>
      <c r="F10" s="110" t="s">
        <v>31</v>
      </c>
      <c r="G10" s="70" t="s">
        <v>135</v>
      </c>
      <c r="H10" s="199">
        <v>0</v>
      </c>
      <c r="I10" s="155">
        <v>47</v>
      </c>
      <c r="J10" s="159">
        <v>0</v>
      </c>
      <c r="K10" s="155">
        <v>325</v>
      </c>
      <c r="L10" s="159">
        <v>0</v>
      </c>
      <c r="M10" s="175">
        <v>16</v>
      </c>
      <c r="N10" s="145" t="s">
        <v>17</v>
      </c>
    </row>
    <row r="11" spans="1:16" ht="14.5" x14ac:dyDescent="0.35">
      <c r="A11" s="59">
        <v>2024</v>
      </c>
      <c r="B11" s="110" t="s">
        <v>132</v>
      </c>
      <c r="C11" s="187" t="s">
        <v>75</v>
      </c>
      <c r="D11" s="188" t="s">
        <v>76</v>
      </c>
      <c r="E11" s="55" t="s">
        <v>21</v>
      </c>
      <c r="F11" s="110" t="s">
        <v>35</v>
      </c>
      <c r="G11" s="70" t="s">
        <v>136</v>
      </c>
      <c r="H11" s="199">
        <v>0</v>
      </c>
      <c r="I11" s="155">
        <v>47</v>
      </c>
      <c r="J11" s="159">
        <v>0</v>
      </c>
      <c r="K11" s="155">
        <v>325</v>
      </c>
      <c r="L11" s="159">
        <v>0</v>
      </c>
      <c r="M11" s="175">
        <v>0.5</v>
      </c>
      <c r="N11" s="145" t="s">
        <v>17</v>
      </c>
    </row>
    <row r="12" spans="1:16" ht="14.5" x14ac:dyDescent="0.35">
      <c r="A12" s="59">
        <v>2024</v>
      </c>
      <c r="B12" s="110" t="s">
        <v>132</v>
      </c>
      <c r="C12" s="187" t="s">
        <v>75</v>
      </c>
      <c r="D12" s="188" t="s">
        <v>76</v>
      </c>
      <c r="E12" s="55" t="s">
        <v>21</v>
      </c>
      <c r="F12" s="110" t="s">
        <v>35</v>
      </c>
      <c r="G12" s="70" t="s">
        <v>83</v>
      </c>
      <c r="H12" s="199">
        <v>0</v>
      </c>
      <c r="I12" s="155">
        <v>47</v>
      </c>
      <c r="J12" s="159">
        <v>0</v>
      </c>
      <c r="K12" s="155">
        <v>325</v>
      </c>
      <c r="L12" s="159">
        <v>0</v>
      </c>
      <c r="M12" s="175">
        <v>0.06</v>
      </c>
      <c r="N12" s="145" t="s">
        <v>17</v>
      </c>
    </row>
    <row r="13" spans="1:16" ht="14.5" x14ac:dyDescent="0.35">
      <c r="A13" s="59">
        <v>2024</v>
      </c>
      <c r="B13" s="110" t="s">
        <v>132</v>
      </c>
      <c r="C13" s="187" t="s">
        <v>75</v>
      </c>
      <c r="D13" s="188" t="s">
        <v>76</v>
      </c>
      <c r="E13" s="55" t="s">
        <v>21</v>
      </c>
      <c r="F13" s="110" t="s">
        <v>41</v>
      </c>
      <c r="G13" s="70" t="s">
        <v>84</v>
      </c>
      <c r="H13" s="199">
        <v>3</v>
      </c>
      <c r="I13" s="155">
        <v>47</v>
      </c>
      <c r="J13" s="159">
        <v>6.4</v>
      </c>
      <c r="K13" s="155">
        <v>325</v>
      </c>
      <c r="L13" s="159">
        <v>0.9</v>
      </c>
      <c r="M13" s="175">
        <v>16</v>
      </c>
      <c r="N13" s="145" t="s">
        <v>13</v>
      </c>
    </row>
    <row r="14" spans="1:16" ht="14.5" x14ac:dyDescent="0.35">
      <c r="A14" s="59">
        <v>2024</v>
      </c>
      <c r="B14" s="110" t="s">
        <v>132</v>
      </c>
      <c r="C14" s="187" t="s">
        <v>75</v>
      </c>
      <c r="D14" s="188" t="s">
        <v>76</v>
      </c>
      <c r="E14" s="55" t="s">
        <v>21</v>
      </c>
      <c r="F14" s="110" t="s">
        <v>51</v>
      </c>
      <c r="G14" s="70" t="s">
        <v>85</v>
      </c>
      <c r="H14" s="199">
        <v>30</v>
      </c>
      <c r="I14" s="155">
        <v>47</v>
      </c>
      <c r="J14" s="159">
        <v>63.8</v>
      </c>
      <c r="K14" s="155">
        <v>325</v>
      </c>
      <c r="L14" s="159">
        <v>9.1999999999999993</v>
      </c>
      <c r="M14" s="175">
        <v>8</v>
      </c>
      <c r="N14" s="145" t="s">
        <v>17</v>
      </c>
    </row>
    <row r="15" spans="1:16" ht="14.5" x14ac:dyDescent="0.35">
      <c r="A15" s="59">
        <v>2024</v>
      </c>
      <c r="B15" s="110" t="s">
        <v>132</v>
      </c>
      <c r="C15" s="187" t="s">
        <v>75</v>
      </c>
      <c r="D15" s="188" t="s">
        <v>76</v>
      </c>
      <c r="E15" s="55" t="s">
        <v>21</v>
      </c>
      <c r="F15" s="110" t="s">
        <v>51</v>
      </c>
      <c r="G15" s="70" t="s">
        <v>86</v>
      </c>
      <c r="H15" s="199">
        <v>0</v>
      </c>
      <c r="I15" s="155">
        <v>47</v>
      </c>
      <c r="J15" s="159">
        <v>0</v>
      </c>
      <c r="K15" s="155">
        <v>325</v>
      </c>
      <c r="L15" s="159">
        <v>0</v>
      </c>
      <c r="M15" s="175">
        <v>0.5</v>
      </c>
      <c r="N15" s="145" t="s">
        <v>17</v>
      </c>
    </row>
    <row r="16" spans="1:16" ht="14.5" x14ac:dyDescent="0.35">
      <c r="A16" s="59">
        <v>2024</v>
      </c>
      <c r="B16" s="110" t="s">
        <v>132</v>
      </c>
      <c r="C16" s="187" t="s">
        <v>75</v>
      </c>
      <c r="D16" s="188" t="s">
        <v>76</v>
      </c>
      <c r="E16" s="55" t="s">
        <v>21</v>
      </c>
      <c r="F16" s="110" t="s">
        <v>53</v>
      </c>
      <c r="G16" s="70" t="s">
        <v>87</v>
      </c>
      <c r="H16" s="199">
        <v>33</v>
      </c>
      <c r="I16" s="155">
        <v>47</v>
      </c>
      <c r="J16" s="159">
        <v>70.2</v>
      </c>
      <c r="K16" s="155">
        <v>325</v>
      </c>
      <c r="L16" s="159">
        <v>10.199999999999999</v>
      </c>
      <c r="M16" s="175">
        <v>64</v>
      </c>
      <c r="N16" s="145" t="s">
        <v>13</v>
      </c>
    </row>
    <row r="17" spans="1:14" ht="14.5" x14ac:dyDescent="0.35">
      <c r="A17" s="59">
        <v>2024</v>
      </c>
      <c r="B17" s="110" t="s">
        <v>132</v>
      </c>
      <c r="C17" s="187" t="s">
        <v>75</v>
      </c>
      <c r="D17" s="188" t="s">
        <v>76</v>
      </c>
      <c r="E17" s="55" t="s">
        <v>21</v>
      </c>
      <c r="F17" s="110" t="s">
        <v>53</v>
      </c>
      <c r="G17" s="70" t="s">
        <v>88</v>
      </c>
      <c r="H17" s="199">
        <v>31</v>
      </c>
      <c r="I17" s="155">
        <v>47</v>
      </c>
      <c r="J17" s="159">
        <v>66</v>
      </c>
      <c r="K17" s="155">
        <v>325</v>
      </c>
      <c r="L17" s="159">
        <v>9.5</v>
      </c>
      <c r="M17" s="175">
        <v>2</v>
      </c>
      <c r="N17" s="145" t="s">
        <v>17</v>
      </c>
    </row>
    <row r="18" spans="1:14" ht="14.5" x14ac:dyDescent="0.35">
      <c r="A18" s="59">
        <v>2024</v>
      </c>
      <c r="B18" s="110" t="s">
        <v>132</v>
      </c>
      <c r="C18" s="187" t="s">
        <v>75</v>
      </c>
      <c r="D18" s="188" t="s">
        <v>76</v>
      </c>
      <c r="E18" s="55" t="s">
        <v>5</v>
      </c>
      <c r="F18" s="110" t="s">
        <v>55</v>
      </c>
      <c r="G18" s="111" t="s">
        <v>137</v>
      </c>
      <c r="H18" s="199">
        <v>30</v>
      </c>
      <c r="I18" s="155">
        <v>47</v>
      </c>
      <c r="J18" s="159">
        <v>63.8</v>
      </c>
      <c r="K18" s="155">
        <v>325</v>
      </c>
      <c r="L18" s="159">
        <v>9.1999999999999993</v>
      </c>
      <c r="M18" s="175">
        <v>0.125</v>
      </c>
      <c r="N18" s="145" t="s">
        <v>17</v>
      </c>
    </row>
    <row r="19" spans="1:14" ht="14.5" x14ac:dyDescent="0.35">
      <c r="A19" s="59">
        <v>2024</v>
      </c>
      <c r="B19" s="110" t="s">
        <v>132</v>
      </c>
      <c r="C19" s="187" t="s">
        <v>75</v>
      </c>
      <c r="D19" s="188" t="s">
        <v>76</v>
      </c>
      <c r="E19" s="55" t="s">
        <v>5</v>
      </c>
      <c r="F19" s="110" t="s">
        <v>55</v>
      </c>
      <c r="G19" s="70" t="s">
        <v>89</v>
      </c>
      <c r="H19" s="199">
        <v>47</v>
      </c>
      <c r="I19" s="155">
        <v>47</v>
      </c>
      <c r="J19" s="159">
        <v>100</v>
      </c>
      <c r="K19" s="155">
        <v>325</v>
      </c>
      <c r="L19" s="159">
        <v>14.5</v>
      </c>
      <c r="M19" s="175">
        <v>0.25</v>
      </c>
      <c r="N19" s="145" t="s">
        <v>17</v>
      </c>
    </row>
    <row r="20" spans="1:14" ht="14.5" x14ac:dyDescent="0.35">
      <c r="A20" s="59">
        <v>2024</v>
      </c>
      <c r="B20" s="110" t="s">
        <v>132</v>
      </c>
      <c r="C20" s="187" t="s">
        <v>75</v>
      </c>
      <c r="D20" s="188" t="s">
        <v>76</v>
      </c>
      <c r="E20" s="55" t="s">
        <v>5</v>
      </c>
      <c r="F20" s="110" t="s">
        <v>55</v>
      </c>
      <c r="G20" s="70" t="s">
        <v>90</v>
      </c>
      <c r="H20" s="199">
        <v>44</v>
      </c>
      <c r="I20" s="155">
        <v>47</v>
      </c>
      <c r="J20" s="159">
        <v>93.6</v>
      </c>
      <c r="K20" s="155">
        <v>325</v>
      </c>
      <c r="L20" s="159">
        <v>13.5</v>
      </c>
      <c r="M20" s="175">
        <v>1</v>
      </c>
      <c r="N20" s="145" t="s">
        <v>17</v>
      </c>
    </row>
    <row r="21" spans="1:14" ht="14.5" x14ac:dyDescent="0.35">
      <c r="A21" s="59">
        <v>2024</v>
      </c>
      <c r="B21" s="110" t="s">
        <v>132</v>
      </c>
      <c r="C21" s="187" t="s">
        <v>75</v>
      </c>
      <c r="D21" s="188" t="s">
        <v>76</v>
      </c>
      <c r="E21" s="55" t="s">
        <v>5</v>
      </c>
      <c r="F21" s="110" t="s">
        <v>138</v>
      </c>
      <c r="G21" s="70" t="s">
        <v>228</v>
      </c>
      <c r="H21" s="199">
        <v>21</v>
      </c>
      <c r="I21" s="155">
        <v>47</v>
      </c>
      <c r="J21" s="159">
        <v>44.7</v>
      </c>
      <c r="K21" s="155">
        <v>325</v>
      </c>
      <c r="L21" s="159">
        <v>6.5</v>
      </c>
      <c r="M21" s="175">
        <v>0.25</v>
      </c>
      <c r="N21" s="145" t="s">
        <v>17</v>
      </c>
    </row>
    <row r="22" spans="1:14" ht="14.5" x14ac:dyDescent="0.35">
      <c r="A22" s="59">
        <v>2024</v>
      </c>
      <c r="B22" s="110" t="s">
        <v>132</v>
      </c>
      <c r="C22" s="187" t="s">
        <v>75</v>
      </c>
      <c r="D22" s="188" t="s">
        <v>76</v>
      </c>
      <c r="E22" s="55" t="s">
        <v>5</v>
      </c>
      <c r="F22" s="110" t="s">
        <v>138</v>
      </c>
      <c r="G22" s="70" t="s">
        <v>228</v>
      </c>
      <c r="H22" s="199">
        <v>20</v>
      </c>
      <c r="I22" s="155">
        <v>47</v>
      </c>
      <c r="J22" s="159">
        <v>42.6</v>
      </c>
      <c r="K22" s="155">
        <v>325</v>
      </c>
      <c r="L22" s="159">
        <v>6.2</v>
      </c>
      <c r="M22" s="175">
        <v>1</v>
      </c>
      <c r="N22" s="145" t="s">
        <v>17</v>
      </c>
    </row>
    <row r="23" spans="1:14" ht="14.5" x14ac:dyDescent="0.35">
      <c r="A23" s="59">
        <v>2024</v>
      </c>
      <c r="B23" s="110" t="s">
        <v>132</v>
      </c>
      <c r="C23" s="187" t="s">
        <v>75</v>
      </c>
      <c r="D23" s="188" t="s">
        <v>76</v>
      </c>
      <c r="E23" s="55" t="s">
        <v>5</v>
      </c>
      <c r="F23" s="110" t="s">
        <v>45</v>
      </c>
      <c r="G23" s="70" t="s">
        <v>93</v>
      </c>
      <c r="H23" s="199">
        <v>0</v>
      </c>
      <c r="I23" s="155">
        <v>47</v>
      </c>
      <c r="J23" s="159">
        <v>0</v>
      </c>
      <c r="K23" s="155">
        <v>325</v>
      </c>
      <c r="L23" s="159">
        <v>0</v>
      </c>
      <c r="M23" s="175">
        <v>2</v>
      </c>
      <c r="N23" s="145" t="s">
        <v>17</v>
      </c>
    </row>
    <row r="24" spans="1:14" ht="14.5" x14ac:dyDescent="0.35">
      <c r="A24" s="59">
        <v>2024</v>
      </c>
      <c r="B24" s="110" t="s">
        <v>132</v>
      </c>
      <c r="C24" s="187" t="s">
        <v>75</v>
      </c>
      <c r="D24" s="188" t="s">
        <v>76</v>
      </c>
      <c r="E24" s="55" t="s">
        <v>5</v>
      </c>
      <c r="F24" s="110" t="s">
        <v>47</v>
      </c>
      <c r="G24" s="70" t="s">
        <v>139</v>
      </c>
      <c r="H24" s="199">
        <v>33</v>
      </c>
      <c r="I24" s="155">
        <v>47</v>
      </c>
      <c r="J24" s="159">
        <v>70.2</v>
      </c>
      <c r="K24" s="155">
        <v>325</v>
      </c>
      <c r="L24" s="159">
        <v>10.199999999999999</v>
      </c>
      <c r="M24" s="175">
        <v>0.06</v>
      </c>
      <c r="N24" s="145" t="s">
        <v>17</v>
      </c>
    </row>
    <row r="25" spans="1:14" ht="15" thickBot="1" x14ac:dyDescent="0.4">
      <c r="A25" s="60">
        <v>2024</v>
      </c>
      <c r="B25" s="185" t="s">
        <v>132</v>
      </c>
      <c r="C25" s="186" t="s">
        <v>75</v>
      </c>
      <c r="D25" s="189" t="s">
        <v>76</v>
      </c>
      <c r="E25" s="102" t="s">
        <v>5</v>
      </c>
      <c r="F25" s="185" t="s">
        <v>47</v>
      </c>
      <c r="G25" s="71" t="s">
        <v>92</v>
      </c>
      <c r="H25" s="150">
        <v>8</v>
      </c>
      <c r="I25" s="193">
        <v>47</v>
      </c>
      <c r="J25" s="165">
        <v>17</v>
      </c>
      <c r="K25" s="193">
        <v>325</v>
      </c>
      <c r="L25" s="165">
        <v>2.5</v>
      </c>
      <c r="M25" s="177">
        <v>8</v>
      </c>
      <c r="N25" s="147" t="s">
        <v>17</v>
      </c>
    </row>
    <row r="26" spans="1:14" ht="14.5" x14ac:dyDescent="0.35">
      <c r="A26" s="59">
        <v>2024</v>
      </c>
      <c r="B26" s="110" t="s">
        <v>140</v>
      </c>
      <c r="C26" s="187" t="s">
        <v>75</v>
      </c>
      <c r="D26" s="188" t="s">
        <v>76</v>
      </c>
      <c r="E26" s="55" t="s">
        <v>21</v>
      </c>
      <c r="F26" s="110" t="s">
        <v>27</v>
      </c>
      <c r="G26" s="111" t="s">
        <v>77</v>
      </c>
      <c r="H26" s="199">
        <v>0</v>
      </c>
      <c r="I26" s="155">
        <v>18</v>
      </c>
      <c r="J26" s="159">
        <v>0</v>
      </c>
      <c r="K26" s="155">
        <v>258</v>
      </c>
      <c r="L26" s="159">
        <v>0</v>
      </c>
      <c r="M26" s="175">
        <v>8</v>
      </c>
      <c r="N26" s="145" t="s">
        <v>17</v>
      </c>
    </row>
    <row r="27" spans="1:14" ht="14.5" x14ac:dyDescent="0.35">
      <c r="A27" s="59">
        <v>2024</v>
      </c>
      <c r="B27" s="110" t="s">
        <v>140</v>
      </c>
      <c r="C27" s="187" t="s">
        <v>75</v>
      </c>
      <c r="D27" s="188" t="s">
        <v>76</v>
      </c>
      <c r="E27" s="55" t="s">
        <v>21</v>
      </c>
      <c r="F27" s="110" t="s">
        <v>27</v>
      </c>
      <c r="G27" s="70" t="s">
        <v>80</v>
      </c>
      <c r="H27" s="199">
        <v>0</v>
      </c>
      <c r="I27" s="155">
        <v>18</v>
      </c>
      <c r="J27" s="159">
        <v>0</v>
      </c>
      <c r="K27" s="155">
        <v>258</v>
      </c>
      <c r="L27" s="159">
        <v>0</v>
      </c>
      <c r="M27" s="175">
        <v>2</v>
      </c>
      <c r="N27" s="145" t="s">
        <v>17</v>
      </c>
    </row>
    <row r="28" spans="1:14" ht="14.5" x14ac:dyDescent="0.35">
      <c r="A28" s="59">
        <v>2024</v>
      </c>
      <c r="B28" s="110" t="s">
        <v>140</v>
      </c>
      <c r="C28" s="187" t="s">
        <v>75</v>
      </c>
      <c r="D28" s="188" t="s">
        <v>76</v>
      </c>
      <c r="E28" s="55" t="s">
        <v>21</v>
      </c>
      <c r="F28" s="110" t="s">
        <v>29</v>
      </c>
      <c r="G28" s="70" t="s">
        <v>81</v>
      </c>
      <c r="H28" s="199">
        <v>6</v>
      </c>
      <c r="I28" s="155">
        <v>18</v>
      </c>
      <c r="J28" s="159">
        <v>33.299999999999997</v>
      </c>
      <c r="K28" s="155">
        <v>258</v>
      </c>
      <c r="L28" s="159">
        <v>2.2999999999999998</v>
      </c>
      <c r="M28" s="175">
        <v>16</v>
      </c>
      <c r="N28" s="145" t="s">
        <v>17</v>
      </c>
    </row>
    <row r="29" spans="1:14" ht="14.5" x14ac:dyDescent="0.35">
      <c r="A29" s="59">
        <v>2024</v>
      </c>
      <c r="B29" s="110" t="s">
        <v>140</v>
      </c>
      <c r="C29" s="187" t="s">
        <v>75</v>
      </c>
      <c r="D29" s="188" t="s">
        <v>76</v>
      </c>
      <c r="E29" s="55" t="s">
        <v>21</v>
      </c>
      <c r="F29" s="110" t="s">
        <v>31</v>
      </c>
      <c r="G29" s="111" t="s">
        <v>82</v>
      </c>
      <c r="H29" s="199">
        <v>18</v>
      </c>
      <c r="I29" s="155">
        <v>18</v>
      </c>
      <c r="J29" s="159">
        <v>100</v>
      </c>
      <c r="K29" s="155">
        <v>258</v>
      </c>
      <c r="L29" s="159">
        <v>7</v>
      </c>
      <c r="M29" s="175">
        <v>8</v>
      </c>
      <c r="N29" s="145" t="s">
        <v>17</v>
      </c>
    </row>
    <row r="30" spans="1:14" ht="14.5" x14ac:dyDescent="0.35">
      <c r="A30" s="59">
        <v>2024</v>
      </c>
      <c r="B30" s="110" t="s">
        <v>140</v>
      </c>
      <c r="C30" s="187" t="s">
        <v>75</v>
      </c>
      <c r="D30" s="188" t="s">
        <v>76</v>
      </c>
      <c r="E30" s="55" t="s">
        <v>21</v>
      </c>
      <c r="F30" s="110" t="s">
        <v>31</v>
      </c>
      <c r="G30" s="70" t="s">
        <v>133</v>
      </c>
      <c r="H30" s="199">
        <v>0</v>
      </c>
      <c r="I30" s="155">
        <v>18</v>
      </c>
      <c r="J30" s="159">
        <v>0</v>
      </c>
      <c r="K30" s="155">
        <v>258</v>
      </c>
      <c r="L30" s="159">
        <v>0</v>
      </c>
      <c r="M30" s="175">
        <v>16</v>
      </c>
      <c r="N30" s="145" t="s">
        <v>17</v>
      </c>
    </row>
    <row r="31" spans="1:14" ht="14.5" x14ac:dyDescent="0.35">
      <c r="A31" s="59">
        <v>2024</v>
      </c>
      <c r="B31" s="110" t="s">
        <v>140</v>
      </c>
      <c r="C31" s="187" t="s">
        <v>75</v>
      </c>
      <c r="D31" s="188" t="s">
        <v>76</v>
      </c>
      <c r="E31" s="55" t="s">
        <v>21</v>
      </c>
      <c r="F31" s="110" t="s">
        <v>31</v>
      </c>
      <c r="G31" s="70" t="s">
        <v>134</v>
      </c>
      <c r="H31" s="199">
        <v>0</v>
      </c>
      <c r="I31" s="155">
        <v>18</v>
      </c>
      <c r="J31" s="159">
        <v>0</v>
      </c>
      <c r="K31" s="155">
        <v>258</v>
      </c>
      <c r="L31" s="159">
        <v>0</v>
      </c>
      <c r="M31" s="175">
        <v>0.06</v>
      </c>
      <c r="N31" s="145" t="s">
        <v>13</v>
      </c>
    </row>
    <row r="32" spans="1:14" ht="14.5" x14ac:dyDescent="0.35">
      <c r="A32" s="59">
        <v>2024</v>
      </c>
      <c r="B32" s="110" t="s">
        <v>140</v>
      </c>
      <c r="C32" s="187" t="s">
        <v>75</v>
      </c>
      <c r="D32" s="188" t="s">
        <v>76</v>
      </c>
      <c r="E32" s="55" t="s">
        <v>21</v>
      </c>
      <c r="F32" s="110" t="s">
        <v>31</v>
      </c>
      <c r="G32" s="70" t="s">
        <v>135</v>
      </c>
      <c r="H32" s="199">
        <v>0</v>
      </c>
      <c r="I32" s="155">
        <v>18</v>
      </c>
      <c r="J32" s="159">
        <v>0</v>
      </c>
      <c r="K32" s="155">
        <v>258</v>
      </c>
      <c r="L32" s="159">
        <v>0</v>
      </c>
      <c r="M32" s="175">
        <v>16</v>
      </c>
      <c r="N32" s="145" t="s">
        <v>17</v>
      </c>
    </row>
    <row r="33" spans="1:14" ht="14.5" x14ac:dyDescent="0.35">
      <c r="A33" s="59">
        <v>2024</v>
      </c>
      <c r="B33" s="110" t="s">
        <v>140</v>
      </c>
      <c r="C33" s="187" t="s">
        <v>75</v>
      </c>
      <c r="D33" s="188" t="s">
        <v>76</v>
      </c>
      <c r="E33" s="55" t="s">
        <v>21</v>
      </c>
      <c r="F33" s="110" t="s">
        <v>35</v>
      </c>
      <c r="G33" s="70" t="s">
        <v>136</v>
      </c>
      <c r="H33" s="199">
        <v>0</v>
      </c>
      <c r="I33" s="155">
        <v>18</v>
      </c>
      <c r="J33" s="159">
        <v>0</v>
      </c>
      <c r="K33" s="155">
        <v>258</v>
      </c>
      <c r="L33" s="159">
        <v>0</v>
      </c>
      <c r="M33" s="175">
        <v>0.5</v>
      </c>
      <c r="N33" s="145" t="s">
        <v>17</v>
      </c>
    </row>
    <row r="34" spans="1:14" ht="14.5" x14ac:dyDescent="0.35">
      <c r="A34" s="59">
        <v>2024</v>
      </c>
      <c r="B34" s="110" t="s">
        <v>140</v>
      </c>
      <c r="C34" s="187" t="s">
        <v>75</v>
      </c>
      <c r="D34" s="188" t="s">
        <v>76</v>
      </c>
      <c r="E34" s="55" t="s">
        <v>21</v>
      </c>
      <c r="F34" s="110" t="s">
        <v>35</v>
      </c>
      <c r="G34" s="70" t="s">
        <v>83</v>
      </c>
      <c r="H34" s="199">
        <v>0</v>
      </c>
      <c r="I34" s="155">
        <v>18</v>
      </c>
      <c r="J34" s="159">
        <v>0</v>
      </c>
      <c r="K34" s="155">
        <v>258</v>
      </c>
      <c r="L34" s="159">
        <v>0</v>
      </c>
      <c r="M34" s="175">
        <v>0.06</v>
      </c>
      <c r="N34" s="145" t="s">
        <v>17</v>
      </c>
    </row>
    <row r="35" spans="1:14" ht="14.5" x14ac:dyDescent="0.35">
      <c r="A35" s="59">
        <v>2024</v>
      </c>
      <c r="B35" s="110" t="s">
        <v>140</v>
      </c>
      <c r="C35" s="187" t="s">
        <v>75</v>
      </c>
      <c r="D35" s="188" t="s">
        <v>76</v>
      </c>
      <c r="E35" s="55" t="s">
        <v>21</v>
      </c>
      <c r="F35" s="110" t="s">
        <v>41</v>
      </c>
      <c r="G35" s="70" t="s">
        <v>84</v>
      </c>
      <c r="H35" s="199">
        <v>0</v>
      </c>
      <c r="I35" s="155">
        <v>18</v>
      </c>
      <c r="J35" s="159">
        <v>0</v>
      </c>
      <c r="K35" s="155">
        <v>258</v>
      </c>
      <c r="L35" s="159">
        <v>0</v>
      </c>
      <c r="M35" s="175">
        <v>16</v>
      </c>
      <c r="N35" s="145" t="s">
        <v>13</v>
      </c>
    </row>
    <row r="36" spans="1:14" ht="14.5" x14ac:dyDescent="0.35">
      <c r="A36" s="59">
        <v>2024</v>
      </c>
      <c r="B36" s="110" t="s">
        <v>140</v>
      </c>
      <c r="C36" s="187" t="s">
        <v>75</v>
      </c>
      <c r="D36" s="188" t="s">
        <v>76</v>
      </c>
      <c r="E36" s="55" t="s">
        <v>21</v>
      </c>
      <c r="F36" s="110" t="s">
        <v>51</v>
      </c>
      <c r="G36" s="70" t="s">
        <v>85</v>
      </c>
      <c r="H36" s="199">
        <v>7</v>
      </c>
      <c r="I36" s="155">
        <v>18</v>
      </c>
      <c r="J36" s="159">
        <v>38.9</v>
      </c>
      <c r="K36" s="155">
        <v>258</v>
      </c>
      <c r="L36" s="159">
        <v>2.7</v>
      </c>
      <c r="M36" s="175">
        <v>8</v>
      </c>
      <c r="N36" s="145" t="s">
        <v>17</v>
      </c>
    </row>
    <row r="37" spans="1:14" ht="14.5" x14ac:dyDescent="0.35">
      <c r="A37" s="59">
        <v>2024</v>
      </c>
      <c r="B37" s="110" t="s">
        <v>140</v>
      </c>
      <c r="C37" s="187" t="s">
        <v>75</v>
      </c>
      <c r="D37" s="188" t="s">
        <v>76</v>
      </c>
      <c r="E37" s="55" t="s">
        <v>21</v>
      </c>
      <c r="F37" s="110" t="s">
        <v>51</v>
      </c>
      <c r="G37" s="70" t="s">
        <v>86</v>
      </c>
      <c r="H37" s="199">
        <v>0</v>
      </c>
      <c r="I37" s="155">
        <v>18</v>
      </c>
      <c r="J37" s="159">
        <v>0</v>
      </c>
      <c r="K37" s="155">
        <v>258</v>
      </c>
      <c r="L37" s="159">
        <v>0</v>
      </c>
      <c r="M37" s="175">
        <v>0.5</v>
      </c>
      <c r="N37" s="145" t="s">
        <v>17</v>
      </c>
    </row>
    <row r="38" spans="1:14" ht="14.5" x14ac:dyDescent="0.35">
      <c r="A38" s="59">
        <v>2024</v>
      </c>
      <c r="B38" s="110" t="s">
        <v>140</v>
      </c>
      <c r="C38" s="187" t="s">
        <v>75</v>
      </c>
      <c r="D38" s="188" t="s">
        <v>76</v>
      </c>
      <c r="E38" s="55" t="s">
        <v>21</v>
      </c>
      <c r="F38" s="110" t="s">
        <v>53</v>
      </c>
      <c r="G38" s="70" t="s">
        <v>87</v>
      </c>
      <c r="H38" s="199">
        <v>7</v>
      </c>
      <c r="I38" s="155">
        <v>18</v>
      </c>
      <c r="J38" s="159">
        <v>38.9</v>
      </c>
      <c r="K38" s="155">
        <v>258</v>
      </c>
      <c r="L38" s="159">
        <v>2.7</v>
      </c>
      <c r="M38" s="175">
        <v>64</v>
      </c>
      <c r="N38" s="145" t="s">
        <v>13</v>
      </c>
    </row>
    <row r="39" spans="1:14" ht="14.5" x14ac:dyDescent="0.35">
      <c r="A39" s="59">
        <v>2024</v>
      </c>
      <c r="B39" s="110" t="s">
        <v>140</v>
      </c>
      <c r="C39" s="187" t="s">
        <v>75</v>
      </c>
      <c r="D39" s="188" t="s">
        <v>76</v>
      </c>
      <c r="E39" s="55" t="s">
        <v>21</v>
      </c>
      <c r="F39" s="110" t="s">
        <v>53</v>
      </c>
      <c r="G39" s="70" t="s">
        <v>88</v>
      </c>
      <c r="H39" s="199">
        <v>2</v>
      </c>
      <c r="I39" s="155">
        <v>18</v>
      </c>
      <c r="J39" s="159">
        <v>11.1</v>
      </c>
      <c r="K39" s="155">
        <v>258</v>
      </c>
      <c r="L39" s="159">
        <v>0.8</v>
      </c>
      <c r="M39" s="175">
        <v>2</v>
      </c>
      <c r="N39" s="145" t="s">
        <v>17</v>
      </c>
    </row>
    <row r="40" spans="1:14" ht="14.5" x14ac:dyDescent="0.35">
      <c r="A40" s="59">
        <v>2024</v>
      </c>
      <c r="B40" s="110" t="s">
        <v>140</v>
      </c>
      <c r="C40" s="187" t="s">
        <v>75</v>
      </c>
      <c r="D40" s="188" t="s">
        <v>76</v>
      </c>
      <c r="E40" s="55" t="s">
        <v>5</v>
      </c>
      <c r="F40" s="110" t="s">
        <v>55</v>
      </c>
      <c r="G40" s="111" t="s">
        <v>137</v>
      </c>
      <c r="H40" s="199">
        <v>18</v>
      </c>
      <c r="I40" s="155">
        <v>18</v>
      </c>
      <c r="J40" s="159">
        <v>100</v>
      </c>
      <c r="K40" s="155">
        <v>258</v>
      </c>
      <c r="L40" s="159">
        <v>7</v>
      </c>
      <c r="M40" s="175">
        <v>0.125</v>
      </c>
      <c r="N40" s="145" t="s">
        <v>17</v>
      </c>
    </row>
    <row r="41" spans="1:14" ht="14.5" x14ac:dyDescent="0.35">
      <c r="A41" s="59">
        <v>2024</v>
      </c>
      <c r="B41" s="110" t="s">
        <v>140</v>
      </c>
      <c r="C41" s="187" t="s">
        <v>75</v>
      </c>
      <c r="D41" s="188" t="s">
        <v>76</v>
      </c>
      <c r="E41" s="55" t="s">
        <v>5</v>
      </c>
      <c r="F41" s="110" t="s">
        <v>55</v>
      </c>
      <c r="G41" s="70" t="s">
        <v>89</v>
      </c>
      <c r="H41" s="199">
        <v>18</v>
      </c>
      <c r="I41" s="155">
        <v>18</v>
      </c>
      <c r="J41" s="159">
        <v>100</v>
      </c>
      <c r="K41" s="155">
        <v>258</v>
      </c>
      <c r="L41" s="159">
        <v>7</v>
      </c>
      <c r="M41" s="175">
        <v>0.25</v>
      </c>
      <c r="N41" s="145" t="s">
        <v>17</v>
      </c>
    </row>
    <row r="42" spans="1:14" ht="14.5" x14ac:dyDescent="0.35">
      <c r="A42" s="59">
        <v>2024</v>
      </c>
      <c r="B42" s="110" t="s">
        <v>140</v>
      </c>
      <c r="C42" s="187" t="s">
        <v>75</v>
      </c>
      <c r="D42" s="188" t="s">
        <v>76</v>
      </c>
      <c r="E42" s="55" t="s">
        <v>5</v>
      </c>
      <c r="F42" s="110" t="s">
        <v>55</v>
      </c>
      <c r="G42" s="70" t="s">
        <v>90</v>
      </c>
      <c r="H42" s="199">
        <v>18</v>
      </c>
      <c r="I42" s="155">
        <v>18</v>
      </c>
      <c r="J42" s="159">
        <v>100</v>
      </c>
      <c r="K42" s="155">
        <v>258</v>
      </c>
      <c r="L42" s="159">
        <v>7</v>
      </c>
      <c r="M42" s="175">
        <v>1</v>
      </c>
      <c r="N42" s="145" t="s">
        <v>17</v>
      </c>
    </row>
    <row r="43" spans="1:14" ht="14.5" x14ac:dyDescent="0.35">
      <c r="A43" s="59">
        <v>2024</v>
      </c>
      <c r="B43" s="110" t="s">
        <v>140</v>
      </c>
      <c r="C43" s="187" t="s">
        <v>75</v>
      </c>
      <c r="D43" s="188" t="s">
        <v>76</v>
      </c>
      <c r="E43" s="55" t="s">
        <v>5</v>
      </c>
      <c r="F43" s="110" t="s">
        <v>138</v>
      </c>
      <c r="G43" s="70" t="s">
        <v>228</v>
      </c>
      <c r="H43" s="199">
        <v>1</v>
      </c>
      <c r="I43" s="155">
        <v>18</v>
      </c>
      <c r="J43" s="159">
        <v>5.6</v>
      </c>
      <c r="K43" s="155">
        <v>258</v>
      </c>
      <c r="L43" s="159">
        <v>0.4</v>
      </c>
      <c r="M43" s="175">
        <v>0.25</v>
      </c>
      <c r="N43" s="145" t="s">
        <v>17</v>
      </c>
    </row>
    <row r="44" spans="1:14" ht="14.5" x14ac:dyDescent="0.35">
      <c r="A44" s="59">
        <v>2024</v>
      </c>
      <c r="B44" s="110" t="s">
        <v>140</v>
      </c>
      <c r="C44" s="187" t="s">
        <v>75</v>
      </c>
      <c r="D44" s="188" t="s">
        <v>76</v>
      </c>
      <c r="E44" s="55" t="s">
        <v>5</v>
      </c>
      <c r="F44" s="110" t="s">
        <v>138</v>
      </c>
      <c r="G44" s="70" t="s">
        <v>228</v>
      </c>
      <c r="H44" s="199">
        <v>1</v>
      </c>
      <c r="I44" s="155">
        <v>18</v>
      </c>
      <c r="J44" s="159">
        <v>5.6</v>
      </c>
      <c r="K44" s="155">
        <v>258</v>
      </c>
      <c r="L44" s="159">
        <v>0.4</v>
      </c>
      <c r="M44" s="175">
        <v>1</v>
      </c>
      <c r="N44" s="145" t="s">
        <v>17</v>
      </c>
    </row>
    <row r="45" spans="1:14" ht="14.5" x14ac:dyDescent="0.35">
      <c r="A45" s="59">
        <v>2024</v>
      </c>
      <c r="B45" s="110" t="s">
        <v>140</v>
      </c>
      <c r="C45" s="187" t="s">
        <v>75</v>
      </c>
      <c r="D45" s="188" t="s">
        <v>76</v>
      </c>
      <c r="E45" s="55" t="s">
        <v>5</v>
      </c>
      <c r="F45" s="110" t="s">
        <v>45</v>
      </c>
      <c r="G45" s="70" t="s">
        <v>93</v>
      </c>
      <c r="H45" s="199">
        <v>0</v>
      </c>
      <c r="I45" s="155">
        <v>18</v>
      </c>
      <c r="J45" s="159">
        <v>0</v>
      </c>
      <c r="K45" s="155">
        <v>258</v>
      </c>
      <c r="L45" s="159">
        <v>0</v>
      </c>
      <c r="M45" s="175">
        <v>2</v>
      </c>
      <c r="N45" s="145" t="s">
        <v>17</v>
      </c>
    </row>
    <row r="46" spans="1:14" ht="14.5" x14ac:dyDescent="0.35">
      <c r="A46" s="59">
        <v>2024</v>
      </c>
      <c r="B46" s="110" t="s">
        <v>140</v>
      </c>
      <c r="C46" s="187" t="s">
        <v>75</v>
      </c>
      <c r="D46" s="188" t="s">
        <v>76</v>
      </c>
      <c r="E46" s="55" t="s">
        <v>5</v>
      </c>
      <c r="F46" s="110" t="s">
        <v>47</v>
      </c>
      <c r="G46" s="70" t="s">
        <v>139</v>
      </c>
      <c r="H46" s="199">
        <v>7</v>
      </c>
      <c r="I46" s="155">
        <v>18</v>
      </c>
      <c r="J46" s="159">
        <v>38.9</v>
      </c>
      <c r="K46" s="155">
        <v>258</v>
      </c>
      <c r="L46" s="159">
        <v>2.7</v>
      </c>
      <c r="M46" s="175">
        <v>0.06</v>
      </c>
      <c r="N46" s="145" t="s">
        <v>17</v>
      </c>
    </row>
    <row r="47" spans="1:14" ht="15" thickBot="1" x14ac:dyDescent="0.4">
      <c r="A47" s="60">
        <v>2024</v>
      </c>
      <c r="B47" s="185" t="s">
        <v>140</v>
      </c>
      <c r="C47" s="186" t="s">
        <v>75</v>
      </c>
      <c r="D47" s="189" t="s">
        <v>76</v>
      </c>
      <c r="E47" s="102" t="s">
        <v>5</v>
      </c>
      <c r="F47" s="185" t="s">
        <v>47</v>
      </c>
      <c r="G47" s="71" t="s">
        <v>92</v>
      </c>
      <c r="H47" s="150">
        <v>0</v>
      </c>
      <c r="I47" s="193">
        <v>18</v>
      </c>
      <c r="J47" s="165">
        <v>0</v>
      </c>
      <c r="K47" s="193">
        <v>258</v>
      </c>
      <c r="L47" s="165">
        <v>0</v>
      </c>
      <c r="M47" s="177">
        <v>8</v>
      </c>
      <c r="N47" s="147" t="s">
        <v>17</v>
      </c>
    </row>
  </sheetData>
  <sheetProtection algorithmName="SHA-512" hashValue="0PMDL64TiWpL1iAIOh0gHJvifPxx9VqCGYj4wWYhCQIubXxJnyxdBQkkARb+YiwrtCRoP44TSr/xXDdKfQicyw==" saltValue="YDJKTJmlkPp0RfPCCpGabw==" spinCount="100000" sheet="1" objects="1" scenarios="1" autoFilter="0"/>
  <autoFilter ref="A3:L3" xr:uid="{E408C6F3-69E3-457D-AFFC-C4832A937065}"/>
  <sortState xmlns:xlrd2="http://schemas.microsoft.com/office/spreadsheetml/2017/richdata2" ref="A4:O47">
    <sortCondition ref="B4:B47"/>
    <sortCondition descending="1" ref="E4:E47"/>
    <sortCondition ref="F4:F47"/>
  </sortState>
  <phoneticPr fontId="12" type="noConversion"/>
  <hyperlinks>
    <hyperlink ref="O3:P3" location="'Table of Contents'!A1" display="Return to Table of Contents" xr:uid="{86683D35-D046-4C5E-884A-2CB21EAFE9F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37F88-BB19-4D2D-A25F-3B78DE4E5E6E}">
  <dimension ref="A1:K19"/>
  <sheetViews>
    <sheetView workbookViewId="0">
      <pane xSplit="9" ySplit="3" topLeftCell="J4" activePane="bottomRight" state="frozen"/>
      <selection pane="topRight" activeCell="J1" sqref="J1"/>
      <selection pane="bottomLeft" activeCell="A4" sqref="A4"/>
      <selection pane="bottomRight" activeCell="E5" sqref="E5"/>
    </sheetView>
  </sheetViews>
  <sheetFormatPr defaultRowHeight="14.5" x14ac:dyDescent="0.35"/>
  <cols>
    <col min="1" max="1" width="8.7265625" style="95"/>
    <col min="2" max="2" width="11.7265625" style="95" bestFit="1" customWidth="1"/>
    <col min="3" max="3" width="15.81640625" style="95" customWidth="1"/>
    <col min="4" max="4" width="19.453125" style="171" bestFit="1" customWidth="1"/>
    <col min="5" max="5" width="21.54296875" style="171" customWidth="1"/>
    <col min="6" max="6" width="17.1796875" style="171" customWidth="1"/>
    <col min="7" max="7" width="17.54296875" style="171" customWidth="1"/>
    <col min="8" max="8" width="18.1796875" style="171" customWidth="1"/>
    <col min="9" max="9" width="23" style="171" bestFit="1" customWidth="1"/>
    <col min="10" max="10" width="17.453125" style="171" customWidth="1"/>
    <col min="11" max="11" width="17.54296875" customWidth="1"/>
  </cols>
  <sheetData>
    <row r="1" spans="1:11" x14ac:dyDescent="0.35">
      <c r="A1" s="122" t="s">
        <v>237</v>
      </c>
      <c r="B1"/>
      <c r="C1"/>
      <c r="D1"/>
      <c r="E1" s="3"/>
      <c r="F1" s="3"/>
      <c r="G1" s="3"/>
      <c r="H1" s="3"/>
      <c r="I1"/>
      <c r="J1"/>
    </row>
    <row r="2" spans="1:11" ht="15" thickBot="1" x14ac:dyDescent="0.4">
      <c r="A2" s="100" t="s">
        <v>216</v>
      </c>
      <c r="B2"/>
      <c r="C2"/>
      <c r="D2"/>
      <c r="E2" s="3"/>
      <c r="F2" s="3"/>
      <c r="G2" s="3"/>
      <c r="H2" s="3"/>
      <c r="I2"/>
      <c r="J2"/>
    </row>
    <row r="3" spans="1:11" ht="29.15" customHeight="1" thickBot="1" x14ac:dyDescent="0.4">
      <c r="A3" s="65" t="s">
        <v>57</v>
      </c>
      <c r="B3" s="63" t="s">
        <v>203</v>
      </c>
      <c r="C3" s="64" t="s">
        <v>95</v>
      </c>
      <c r="D3" s="65" t="s">
        <v>96</v>
      </c>
      <c r="E3" s="29" t="s">
        <v>97</v>
      </c>
      <c r="F3" s="33" t="s">
        <v>98</v>
      </c>
      <c r="G3" s="29" t="s">
        <v>99</v>
      </c>
      <c r="H3" s="33" t="s">
        <v>100</v>
      </c>
      <c r="I3" s="29" t="s">
        <v>227</v>
      </c>
      <c r="J3" s="64" t="s">
        <v>101</v>
      </c>
      <c r="K3" s="45" t="s">
        <v>73</v>
      </c>
    </row>
    <row r="4" spans="1:11" s="34" customFormat="1" ht="28" x14ac:dyDescent="0.35">
      <c r="A4" s="234">
        <v>2024</v>
      </c>
      <c r="B4" s="235" t="s">
        <v>132</v>
      </c>
      <c r="C4" s="236" t="s">
        <v>102</v>
      </c>
      <c r="D4" s="239">
        <v>1</v>
      </c>
      <c r="E4" s="192">
        <v>47</v>
      </c>
      <c r="F4" s="240">
        <f>D4/E4*100</f>
        <v>2.1</v>
      </c>
      <c r="G4" s="192">
        <v>325</v>
      </c>
      <c r="H4" s="240">
        <f>D4/G4*100</f>
        <v>0.3</v>
      </c>
      <c r="I4" s="241">
        <v>1</v>
      </c>
      <c r="J4" s="242" t="s">
        <v>103</v>
      </c>
    </row>
    <row r="5" spans="1:11" s="34" customFormat="1" ht="42" x14ac:dyDescent="0.35">
      <c r="A5" s="59">
        <v>2024</v>
      </c>
      <c r="B5" s="96" t="s">
        <v>132</v>
      </c>
      <c r="C5" s="237" t="s">
        <v>104</v>
      </c>
      <c r="D5" s="243">
        <v>19</v>
      </c>
      <c r="E5" s="154">
        <v>47</v>
      </c>
      <c r="F5" s="244">
        <f t="shared" ref="F5:F19" si="0">D5/E5*100</f>
        <v>40.4</v>
      </c>
      <c r="G5" s="154">
        <v>325</v>
      </c>
      <c r="H5" s="244">
        <f t="shared" ref="H5:H19" si="1">D5/G5*100</f>
        <v>5.8</v>
      </c>
      <c r="I5" s="245">
        <v>3</v>
      </c>
      <c r="J5" s="246" t="s">
        <v>105</v>
      </c>
    </row>
    <row r="6" spans="1:11" s="34" customFormat="1" x14ac:dyDescent="0.35">
      <c r="A6" s="59">
        <v>2024</v>
      </c>
      <c r="B6" s="96" t="s">
        <v>132</v>
      </c>
      <c r="C6" s="237" t="s">
        <v>106</v>
      </c>
      <c r="D6" s="243">
        <v>1</v>
      </c>
      <c r="E6" s="154">
        <v>47</v>
      </c>
      <c r="F6" s="244">
        <f t="shared" si="0"/>
        <v>2.1</v>
      </c>
      <c r="G6" s="154">
        <v>325</v>
      </c>
      <c r="H6" s="244">
        <f t="shared" si="1"/>
        <v>0.3</v>
      </c>
      <c r="I6" s="245">
        <v>1</v>
      </c>
      <c r="J6" s="246" t="s">
        <v>107</v>
      </c>
    </row>
    <row r="7" spans="1:11" s="34" customFormat="1" x14ac:dyDescent="0.35">
      <c r="A7" s="59">
        <v>2024</v>
      </c>
      <c r="B7" s="96" t="s">
        <v>132</v>
      </c>
      <c r="C7" s="237" t="s">
        <v>108</v>
      </c>
      <c r="D7" s="243">
        <v>2</v>
      </c>
      <c r="E7" s="154">
        <v>47</v>
      </c>
      <c r="F7" s="244">
        <f t="shared" si="0"/>
        <v>4.3</v>
      </c>
      <c r="G7" s="154">
        <v>325</v>
      </c>
      <c r="H7" s="244">
        <f t="shared" si="1"/>
        <v>0.6</v>
      </c>
      <c r="I7" s="245">
        <v>1</v>
      </c>
      <c r="J7" s="246" t="s">
        <v>109</v>
      </c>
    </row>
    <row r="8" spans="1:11" s="34" customFormat="1" ht="42" x14ac:dyDescent="0.35">
      <c r="A8" s="59">
        <v>2024</v>
      </c>
      <c r="B8" s="96" t="s">
        <v>132</v>
      </c>
      <c r="C8" s="237" t="s">
        <v>110</v>
      </c>
      <c r="D8" s="243">
        <v>7</v>
      </c>
      <c r="E8" s="154">
        <v>47</v>
      </c>
      <c r="F8" s="244">
        <f t="shared" si="0"/>
        <v>14.9</v>
      </c>
      <c r="G8" s="154">
        <v>325</v>
      </c>
      <c r="H8" s="244">
        <f t="shared" si="1"/>
        <v>2.2000000000000002</v>
      </c>
      <c r="I8" s="245">
        <v>3</v>
      </c>
      <c r="J8" s="246" t="s">
        <v>111</v>
      </c>
    </row>
    <row r="9" spans="1:11" s="34" customFormat="1" x14ac:dyDescent="0.35">
      <c r="A9" s="59">
        <v>2024</v>
      </c>
      <c r="B9" s="96" t="s">
        <v>132</v>
      </c>
      <c r="C9" s="237" t="s">
        <v>112</v>
      </c>
      <c r="D9" s="243">
        <v>2</v>
      </c>
      <c r="E9" s="154">
        <v>47</v>
      </c>
      <c r="F9" s="244">
        <f t="shared" si="0"/>
        <v>4.3</v>
      </c>
      <c r="G9" s="154">
        <v>325</v>
      </c>
      <c r="H9" s="244">
        <f t="shared" si="1"/>
        <v>0.6</v>
      </c>
      <c r="I9" s="245">
        <v>1</v>
      </c>
      <c r="J9" s="246" t="s">
        <v>113</v>
      </c>
    </row>
    <row r="10" spans="1:11" s="34" customFormat="1" ht="28" x14ac:dyDescent="0.35">
      <c r="A10" s="59">
        <v>2024</v>
      </c>
      <c r="B10" s="96" t="s">
        <v>132</v>
      </c>
      <c r="C10" s="237" t="s">
        <v>114</v>
      </c>
      <c r="D10" s="243">
        <v>4</v>
      </c>
      <c r="E10" s="154">
        <v>47</v>
      </c>
      <c r="F10" s="244">
        <f t="shared" si="0"/>
        <v>8.5</v>
      </c>
      <c r="G10" s="154">
        <v>325</v>
      </c>
      <c r="H10" s="244">
        <f t="shared" si="1"/>
        <v>1.2</v>
      </c>
      <c r="I10" s="245">
        <v>2</v>
      </c>
      <c r="J10" s="246" t="s">
        <v>115</v>
      </c>
    </row>
    <row r="11" spans="1:11" s="34" customFormat="1" x14ac:dyDescent="0.35">
      <c r="A11" s="59">
        <v>2024</v>
      </c>
      <c r="B11" s="96" t="s">
        <v>132</v>
      </c>
      <c r="C11" s="237" t="s">
        <v>116</v>
      </c>
      <c r="D11" s="243">
        <v>1</v>
      </c>
      <c r="E11" s="154">
        <v>47</v>
      </c>
      <c r="F11" s="244">
        <f t="shared" si="0"/>
        <v>2.1</v>
      </c>
      <c r="G11" s="154">
        <v>325</v>
      </c>
      <c r="H11" s="244">
        <f t="shared" si="1"/>
        <v>0.3</v>
      </c>
      <c r="I11" s="245">
        <v>1</v>
      </c>
      <c r="J11" s="246" t="s">
        <v>117</v>
      </c>
    </row>
    <row r="12" spans="1:11" s="34" customFormat="1" ht="28" x14ac:dyDescent="0.35">
      <c r="A12" s="59">
        <v>2024</v>
      </c>
      <c r="B12" s="96" t="s">
        <v>132</v>
      </c>
      <c r="C12" s="237" t="s">
        <v>118</v>
      </c>
      <c r="D12" s="243">
        <v>5</v>
      </c>
      <c r="E12" s="154">
        <v>47</v>
      </c>
      <c r="F12" s="244">
        <f t="shared" si="0"/>
        <v>10.6</v>
      </c>
      <c r="G12" s="154">
        <v>325</v>
      </c>
      <c r="H12" s="244">
        <f t="shared" si="1"/>
        <v>1.5</v>
      </c>
      <c r="I12" s="245">
        <v>2</v>
      </c>
      <c r="J12" s="246" t="s">
        <v>119</v>
      </c>
    </row>
    <row r="13" spans="1:11" s="34" customFormat="1" ht="28" x14ac:dyDescent="0.35">
      <c r="A13" s="59">
        <v>2024</v>
      </c>
      <c r="B13" s="96" t="s">
        <v>132</v>
      </c>
      <c r="C13" s="237" t="s">
        <v>120</v>
      </c>
      <c r="D13" s="243">
        <v>2</v>
      </c>
      <c r="E13" s="154">
        <v>47</v>
      </c>
      <c r="F13" s="244">
        <f t="shared" si="0"/>
        <v>4.3</v>
      </c>
      <c r="G13" s="154">
        <v>325</v>
      </c>
      <c r="H13" s="244">
        <f t="shared" si="1"/>
        <v>0.6</v>
      </c>
      <c r="I13" s="245">
        <v>2</v>
      </c>
      <c r="J13" s="246" t="s">
        <v>121</v>
      </c>
    </row>
    <row r="14" spans="1:11" s="34" customFormat="1" ht="28.5" thickBot="1" x14ac:dyDescent="0.4">
      <c r="A14" s="60">
        <v>2024</v>
      </c>
      <c r="B14" s="97" t="s">
        <v>132</v>
      </c>
      <c r="C14" s="238" t="s">
        <v>122</v>
      </c>
      <c r="D14" s="247">
        <v>3</v>
      </c>
      <c r="E14" s="194">
        <v>47</v>
      </c>
      <c r="F14" s="248">
        <f t="shared" si="0"/>
        <v>6.4</v>
      </c>
      <c r="G14" s="194">
        <v>325</v>
      </c>
      <c r="H14" s="248">
        <f t="shared" si="1"/>
        <v>0.9</v>
      </c>
      <c r="I14" s="249">
        <v>2</v>
      </c>
      <c r="J14" s="250" t="s">
        <v>123</v>
      </c>
    </row>
    <row r="15" spans="1:11" s="34" customFormat="1" x14ac:dyDescent="0.35">
      <c r="A15" s="59">
        <v>2024</v>
      </c>
      <c r="B15" s="96" t="s">
        <v>140</v>
      </c>
      <c r="C15" s="237" t="s">
        <v>106</v>
      </c>
      <c r="D15" s="243">
        <v>2</v>
      </c>
      <c r="E15" s="154">
        <v>18</v>
      </c>
      <c r="F15" s="244">
        <f t="shared" si="0"/>
        <v>11.1</v>
      </c>
      <c r="G15" s="154">
        <v>258</v>
      </c>
      <c r="H15" s="244">
        <f t="shared" si="1"/>
        <v>0.8</v>
      </c>
      <c r="I15" s="245">
        <v>1</v>
      </c>
      <c r="J15" s="246" t="s">
        <v>124</v>
      </c>
    </row>
    <row r="16" spans="1:11" s="34" customFormat="1" x14ac:dyDescent="0.35">
      <c r="A16" s="59">
        <v>2024</v>
      </c>
      <c r="B16" s="96" t="s">
        <v>140</v>
      </c>
      <c r="C16" s="237" t="s">
        <v>110</v>
      </c>
      <c r="D16" s="243">
        <v>5</v>
      </c>
      <c r="E16" s="154">
        <v>18</v>
      </c>
      <c r="F16" s="244">
        <f t="shared" si="0"/>
        <v>27.8</v>
      </c>
      <c r="G16" s="154">
        <v>258</v>
      </c>
      <c r="H16" s="244">
        <f t="shared" si="1"/>
        <v>1.9</v>
      </c>
      <c r="I16" s="245">
        <v>1</v>
      </c>
      <c r="J16" s="246" t="s">
        <v>125</v>
      </c>
    </row>
    <row r="17" spans="1:10" s="34" customFormat="1" x14ac:dyDescent="0.35">
      <c r="A17" s="59">
        <v>2024</v>
      </c>
      <c r="B17" s="96" t="s">
        <v>140</v>
      </c>
      <c r="C17" s="237" t="s">
        <v>126</v>
      </c>
      <c r="D17" s="243">
        <v>2</v>
      </c>
      <c r="E17" s="154">
        <v>18</v>
      </c>
      <c r="F17" s="244">
        <f t="shared" si="0"/>
        <v>11.1</v>
      </c>
      <c r="G17" s="154">
        <v>258</v>
      </c>
      <c r="H17" s="244">
        <f t="shared" si="1"/>
        <v>0.8</v>
      </c>
      <c r="I17" s="245">
        <v>1</v>
      </c>
      <c r="J17" s="246" t="s">
        <v>127</v>
      </c>
    </row>
    <row r="18" spans="1:10" s="34" customFormat="1" x14ac:dyDescent="0.35">
      <c r="A18" s="59">
        <v>2024</v>
      </c>
      <c r="B18" s="96" t="s">
        <v>140</v>
      </c>
      <c r="C18" s="237" t="s">
        <v>114</v>
      </c>
      <c r="D18" s="243">
        <v>4</v>
      </c>
      <c r="E18" s="154">
        <v>18</v>
      </c>
      <c r="F18" s="244">
        <f t="shared" si="0"/>
        <v>22.2</v>
      </c>
      <c r="G18" s="154">
        <v>258</v>
      </c>
      <c r="H18" s="244">
        <f t="shared" si="1"/>
        <v>1.6</v>
      </c>
      <c r="I18" s="245">
        <v>1</v>
      </c>
      <c r="J18" s="246" t="s">
        <v>128</v>
      </c>
    </row>
    <row r="19" spans="1:10" s="34" customFormat="1" ht="56.5" thickBot="1" x14ac:dyDescent="0.4">
      <c r="A19" s="60">
        <v>2024</v>
      </c>
      <c r="B19" s="97" t="s">
        <v>140</v>
      </c>
      <c r="C19" s="238" t="s">
        <v>118</v>
      </c>
      <c r="D19" s="247">
        <v>5</v>
      </c>
      <c r="E19" s="194">
        <v>18</v>
      </c>
      <c r="F19" s="248">
        <f t="shared" si="0"/>
        <v>27.8</v>
      </c>
      <c r="G19" s="194">
        <v>258</v>
      </c>
      <c r="H19" s="248">
        <f t="shared" si="1"/>
        <v>1.9</v>
      </c>
      <c r="I19" s="249">
        <v>4</v>
      </c>
      <c r="J19" s="250" t="s">
        <v>129</v>
      </c>
    </row>
  </sheetData>
  <sheetProtection algorithmName="SHA-512" hashValue="6v9NrdDFB1ylliCPWb3eQ5wcEa9n+XQzxu2qzyTvndVuxBJxOCocVhs73GImZDAo0EJyvOqurSe7oOTvbSMF/A==" saltValue="7swL4c9a/CGLME2SZ7sxmw==" spinCount="100000" sheet="1" objects="1" scenarios="1" autoFilter="0"/>
  <autoFilter ref="A3:J19" xr:uid="{09937F88-BB19-4D2D-A25F-3B78DE4E5E6E}"/>
  <hyperlinks>
    <hyperlink ref="K3" location="'Table of Contents'!A1" display="Return to Table of Contents" xr:uid="{0497B3A6-28DB-46A0-B00A-250AAE164F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172E3-B298-453B-8000-B1287CB8EF18}">
  <dimension ref="A1:D43"/>
  <sheetViews>
    <sheetView workbookViewId="0">
      <pane xSplit="2" ySplit="3" topLeftCell="C4" activePane="bottomRight" state="frozen"/>
      <selection pane="topRight"/>
      <selection pane="bottomLeft"/>
      <selection pane="bottomRight"/>
    </sheetView>
  </sheetViews>
  <sheetFormatPr defaultRowHeight="14.5" x14ac:dyDescent="0.35"/>
  <cols>
    <col min="2" max="2" width="52.7265625" customWidth="1"/>
    <col min="3" max="3" width="14.08984375" style="3" customWidth="1"/>
    <col min="4" max="4" width="16.1796875" bestFit="1" customWidth="1"/>
    <col min="5" max="5" width="7.6328125" customWidth="1"/>
  </cols>
  <sheetData>
    <row r="1" spans="1:4" x14ac:dyDescent="0.35">
      <c r="A1" s="136" t="s">
        <v>238</v>
      </c>
      <c r="B1" s="136"/>
      <c r="C1" s="136"/>
    </row>
    <row r="2" spans="1:4" ht="15" thickBot="1" x14ac:dyDescent="0.4">
      <c r="A2" s="1" t="s">
        <v>225</v>
      </c>
    </row>
    <row r="3" spans="1:4" ht="28.5" thickBot="1" x14ac:dyDescent="0.4">
      <c r="A3" s="62" t="s">
        <v>57</v>
      </c>
      <c r="B3" s="64" t="s">
        <v>201</v>
      </c>
      <c r="C3" s="33" t="s">
        <v>202</v>
      </c>
      <c r="D3" s="251" t="s">
        <v>73</v>
      </c>
    </row>
    <row r="4" spans="1:4" x14ac:dyDescent="0.35">
      <c r="A4" s="74" t="s">
        <v>165</v>
      </c>
      <c r="B4" s="75" t="s">
        <v>209</v>
      </c>
      <c r="C4" s="144">
        <v>17.899999999999999</v>
      </c>
    </row>
    <row r="5" spans="1:4" x14ac:dyDescent="0.35">
      <c r="A5" s="51" t="s">
        <v>165</v>
      </c>
      <c r="B5" s="67" t="s">
        <v>210</v>
      </c>
      <c r="C5" s="145">
        <v>56.7</v>
      </c>
    </row>
    <row r="6" spans="1:4" x14ac:dyDescent="0.35">
      <c r="A6" s="51" t="s">
        <v>165</v>
      </c>
      <c r="B6" s="68" t="s">
        <v>211</v>
      </c>
      <c r="C6" s="145">
        <v>14.8</v>
      </c>
    </row>
    <row r="7" spans="1:4" ht="15" thickBot="1" x14ac:dyDescent="0.4">
      <c r="A7" s="52" t="s">
        <v>165</v>
      </c>
      <c r="B7" s="69" t="s">
        <v>212</v>
      </c>
      <c r="C7" s="146">
        <v>0</v>
      </c>
    </row>
    <row r="8" spans="1:4" x14ac:dyDescent="0.35">
      <c r="A8" s="74" t="s">
        <v>166</v>
      </c>
      <c r="B8" s="75" t="s">
        <v>209</v>
      </c>
      <c r="C8" s="144">
        <v>19.7</v>
      </c>
    </row>
    <row r="9" spans="1:4" x14ac:dyDescent="0.35">
      <c r="A9" s="51" t="s">
        <v>166</v>
      </c>
      <c r="B9" s="67" t="s">
        <v>210</v>
      </c>
      <c r="C9" s="145">
        <v>49.2</v>
      </c>
    </row>
    <row r="10" spans="1:4" x14ac:dyDescent="0.35">
      <c r="A10" s="51" t="s">
        <v>166</v>
      </c>
      <c r="B10" s="68" t="s">
        <v>211</v>
      </c>
      <c r="C10" s="145">
        <v>13.6</v>
      </c>
    </row>
    <row r="11" spans="1:4" ht="15" thickBot="1" x14ac:dyDescent="0.4">
      <c r="A11" s="52" t="s">
        <v>166</v>
      </c>
      <c r="B11" s="69" t="s">
        <v>212</v>
      </c>
      <c r="C11" s="147">
        <v>27.4</v>
      </c>
    </row>
    <row r="12" spans="1:4" x14ac:dyDescent="0.35">
      <c r="A12" s="74" t="s">
        <v>167</v>
      </c>
      <c r="B12" s="75" t="s">
        <v>209</v>
      </c>
      <c r="C12" s="144">
        <v>23.2</v>
      </c>
    </row>
    <row r="13" spans="1:4" x14ac:dyDescent="0.35">
      <c r="A13" s="51" t="s">
        <v>167</v>
      </c>
      <c r="B13" s="67" t="s">
        <v>210</v>
      </c>
      <c r="C13" s="145">
        <v>45.1</v>
      </c>
    </row>
    <row r="14" spans="1:4" x14ac:dyDescent="0.35">
      <c r="A14" s="51" t="s">
        <v>167</v>
      </c>
      <c r="B14" s="68" t="s">
        <v>211</v>
      </c>
      <c r="C14" s="145">
        <v>13.7</v>
      </c>
    </row>
    <row r="15" spans="1:4" ht="15" thickBot="1" x14ac:dyDescent="0.4">
      <c r="A15" s="52" t="s">
        <v>167</v>
      </c>
      <c r="B15" s="69" t="s">
        <v>212</v>
      </c>
      <c r="C15" s="147">
        <v>25.1</v>
      </c>
    </row>
    <row r="16" spans="1:4" x14ac:dyDescent="0.35">
      <c r="A16" s="74" t="s">
        <v>168</v>
      </c>
      <c r="B16" s="75" t="s">
        <v>209</v>
      </c>
      <c r="C16" s="144">
        <v>33.700000000000003</v>
      </c>
    </row>
    <row r="17" spans="1:3" x14ac:dyDescent="0.35">
      <c r="A17" s="51" t="s">
        <v>168</v>
      </c>
      <c r="B17" s="67" t="s">
        <v>210</v>
      </c>
      <c r="C17" s="145">
        <v>36.299999999999997</v>
      </c>
    </row>
    <row r="18" spans="1:3" x14ac:dyDescent="0.35">
      <c r="A18" s="51" t="s">
        <v>168</v>
      </c>
      <c r="B18" s="68" t="s">
        <v>211</v>
      </c>
      <c r="C18" s="145">
        <v>10.6</v>
      </c>
    </row>
    <row r="19" spans="1:3" ht="15" thickBot="1" x14ac:dyDescent="0.4">
      <c r="A19" s="52" t="s">
        <v>168</v>
      </c>
      <c r="B19" s="69" t="s">
        <v>212</v>
      </c>
      <c r="C19" s="147">
        <v>14.3</v>
      </c>
    </row>
    <row r="20" spans="1:3" x14ac:dyDescent="0.35">
      <c r="A20" s="74" t="s">
        <v>169</v>
      </c>
      <c r="B20" s="75" t="s">
        <v>209</v>
      </c>
      <c r="C20" s="144">
        <v>32.700000000000003</v>
      </c>
    </row>
    <row r="21" spans="1:3" x14ac:dyDescent="0.35">
      <c r="A21" s="51" t="s">
        <v>169</v>
      </c>
      <c r="B21" s="67" t="s">
        <v>210</v>
      </c>
      <c r="C21" s="145">
        <v>36.1</v>
      </c>
    </row>
    <row r="22" spans="1:3" x14ac:dyDescent="0.35">
      <c r="A22" s="51" t="s">
        <v>169</v>
      </c>
      <c r="B22" s="68" t="s">
        <v>211</v>
      </c>
      <c r="C22" s="145">
        <v>10.7</v>
      </c>
    </row>
    <row r="23" spans="1:3" ht="15" thickBot="1" x14ac:dyDescent="0.4">
      <c r="A23" s="52" t="s">
        <v>169</v>
      </c>
      <c r="B23" s="69" t="s">
        <v>212</v>
      </c>
      <c r="C23" s="147">
        <v>13.3</v>
      </c>
    </row>
    <row r="24" spans="1:3" x14ac:dyDescent="0.35">
      <c r="A24" s="74" t="s">
        <v>170</v>
      </c>
      <c r="B24" s="75" t="s">
        <v>209</v>
      </c>
      <c r="C24" s="144">
        <v>36.700000000000003</v>
      </c>
    </row>
    <row r="25" spans="1:3" x14ac:dyDescent="0.35">
      <c r="A25" s="51" t="s">
        <v>170</v>
      </c>
      <c r="B25" s="67" t="s">
        <v>210</v>
      </c>
      <c r="C25" s="145">
        <v>31.8</v>
      </c>
    </row>
    <row r="26" spans="1:3" x14ac:dyDescent="0.35">
      <c r="A26" s="51" t="s">
        <v>170</v>
      </c>
      <c r="B26" s="68" t="s">
        <v>211</v>
      </c>
      <c r="C26" s="145">
        <v>7.9</v>
      </c>
    </row>
    <row r="27" spans="1:3" ht="15" thickBot="1" x14ac:dyDescent="0.4">
      <c r="A27" s="52" t="s">
        <v>170</v>
      </c>
      <c r="B27" s="69" t="s">
        <v>212</v>
      </c>
      <c r="C27" s="147">
        <v>10.199999999999999</v>
      </c>
    </row>
    <row r="28" spans="1:3" x14ac:dyDescent="0.35">
      <c r="A28" s="74" t="s">
        <v>171</v>
      </c>
      <c r="B28" s="75" t="s">
        <v>209</v>
      </c>
      <c r="C28" s="144">
        <v>38.700000000000003</v>
      </c>
    </row>
    <row r="29" spans="1:3" x14ac:dyDescent="0.35">
      <c r="A29" s="51" t="s">
        <v>171</v>
      </c>
      <c r="B29" s="67" t="s">
        <v>210</v>
      </c>
      <c r="C29" s="145">
        <v>30.9</v>
      </c>
    </row>
    <row r="30" spans="1:3" x14ac:dyDescent="0.35">
      <c r="A30" s="51" t="s">
        <v>171</v>
      </c>
      <c r="B30" s="68" t="s">
        <v>211</v>
      </c>
      <c r="C30" s="145">
        <v>8.3000000000000007</v>
      </c>
    </row>
    <row r="31" spans="1:3" ht="15" thickBot="1" x14ac:dyDescent="0.4">
      <c r="A31" s="52" t="s">
        <v>171</v>
      </c>
      <c r="B31" s="69" t="s">
        <v>212</v>
      </c>
      <c r="C31" s="147">
        <v>14.5</v>
      </c>
    </row>
    <row r="32" spans="1:3" x14ac:dyDescent="0.35">
      <c r="A32" s="74" t="s">
        <v>172</v>
      </c>
      <c r="B32" s="75" t="s">
        <v>209</v>
      </c>
      <c r="C32" s="144">
        <v>40.200000000000003</v>
      </c>
    </row>
    <row r="33" spans="1:3" x14ac:dyDescent="0.35">
      <c r="A33" s="51" t="s">
        <v>172</v>
      </c>
      <c r="B33" s="67" t="s">
        <v>210</v>
      </c>
      <c r="C33" s="145">
        <v>31.1</v>
      </c>
    </row>
    <row r="34" spans="1:3" x14ac:dyDescent="0.35">
      <c r="A34" s="51" t="s">
        <v>172</v>
      </c>
      <c r="B34" s="68" t="s">
        <v>211</v>
      </c>
      <c r="C34" s="145">
        <v>7.3</v>
      </c>
    </row>
    <row r="35" spans="1:3" ht="15" thickBot="1" x14ac:dyDescent="0.4">
      <c r="A35" s="52" t="s">
        <v>172</v>
      </c>
      <c r="B35" s="69" t="s">
        <v>212</v>
      </c>
      <c r="C35" s="147">
        <v>13.1</v>
      </c>
    </row>
    <row r="36" spans="1:3" x14ac:dyDescent="0.35">
      <c r="A36" s="74" t="s">
        <v>173</v>
      </c>
      <c r="B36" s="75" t="s">
        <v>209</v>
      </c>
      <c r="C36" s="144">
        <v>43.2</v>
      </c>
    </row>
    <row r="37" spans="1:3" x14ac:dyDescent="0.35">
      <c r="A37" s="51" t="s">
        <v>173</v>
      </c>
      <c r="B37" s="67" t="s">
        <v>210</v>
      </c>
      <c r="C37" s="145">
        <v>26.8</v>
      </c>
    </row>
    <row r="38" spans="1:3" x14ac:dyDescent="0.35">
      <c r="A38" s="51" t="s">
        <v>173</v>
      </c>
      <c r="B38" s="68" t="s">
        <v>211</v>
      </c>
      <c r="C38" s="145">
        <v>7.5</v>
      </c>
    </row>
    <row r="39" spans="1:3" ht="15" thickBot="1" x14ac:dyDescent="0.4">
      <c r="A39" s="52" t="s">
        <v>173</v>
      </c>
      <c r="B39" s="69" t="s">
        <v>212</v>
      </c>
      <c r="C39" s="147">
        <v>10</v>
      </c>
    </row>
    <row r="40" spans="1:3" x14ac:dyDescent="0.35">
      <c r="A40" s="51" t="s">
        <v>174</v>
      </c>
      <c r="B40" s="66" t="s">
        <v>209</v>
      </c>
      <c r="C40" s="145">
        <v>35.799999999999997</v>
      </c>
    </row>
    <row r="41" spans="1:3" x14ac:dyDescent="0.35">
      <c r="A41" s="51" t="s">
        <v>174</v>
      </c>
      <c r="B41" s="67" t="s">
        <v>210</v>
      </c>
      <c r="C41" s="145">
        <v>26.6</v>
      </c>
    </row>
    <row r="42" spans="1:3" x14ac:dyDescent="0.35">
      <c r="A42" s="51" t="s">
        <v>174</v>
      </c>
      <c r="B42" s="68" t="s">
        <v>211</v>
      </c>
      <c r="C42" s="148">
        <v>8</v>
      </c>
    </row>
    <row r="43" spans="1:3" ht="15" thickBot="1" x14ac:dyDescent="0.4">
      <c r="A43" s="52" t="s">
        <v>174</v>
      </c>
      <c r="B43" s="69" t="s">
        <v>212</v>
      </c>
      <c r="C43" s="147">
        <v>8.8000000000000007</v>
      </c>
    </row>
  </sheetData>
  <sheetProtection algorithmName="SHA-512" hashValue="Z7nHvNoM5UIDuc+lwvMnC0HGaPHcGoJgq13bunJMO5Xv7cD3GwhqLIUO08EtTxiuFC6yXw8T4tGlKOmUFwTKwg==" saltValue="lrbMIgnAq0qhHf5ORQiPEg==" spinCount="100000" sheet="1" objects="1" scenarios="1" autoFilter="0"/>
  <autoFilter ref="A3:C43" xr:uid="{758172E3-B298-453B-8000-B1287CB8EF18}"/>
  <phoneticPr fontId="12" type="noConversion"/>
  <hyperlinks>
    <hyperlink ref="D3" location="'Table of Contents'!A1" display="Return to Table of Contents" xr:uid="{05B0EBC1-CE5F-4A66-A007-6A0E3603ED2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65740-7C5B-4E60-83A7-4C128DF92389}">
  <dimension ref="A1:U27"/>
  <sheetViews>
    <sheetView workbookViewId="0">
      <pane xSplit="5" ySplit="3" topLeftCell="F4" activePane="bottomRight" state="frozen"/>
      <selection pane="topRight"/>
      <selection pane="bottomLeft"/>
      <selection pane="bottomRight"/>
    </sheetView>
  </sheetViews>
  <sheetFormatPr defaultRowHeight="14.5" x14ac:dyDescent="0.35"/>
  <cols>
    <col min="1" max="2" width="8.7265625" style="95"/>
    <col min="3" max="3" width="12" style="95" bestFit="1" customWidth="1"/>
    <col min="4" max="4" width="8.7265625" style="95"/>
    <col min="5" max="5" width="18.08984375" style="95" bestFit="1" customWidth="1"/>
    <col min="6" max="6" width="13.36328125" bestFit="1" customWidth="1"/>
    <col min="7" max="7" width="16.90625" customWidth="1"/>
  </cols>
  <sheetData>
    <row r="1" spans="1:21" x14ac:dyDescent="0.35">
      <c r="A1" s="137" t="s">
        <v>229</v>
      </c>
      <c r="B1" s="136"/>
      <c r="C1" s="136"/>
      <c r="D1" s="136"/>
      <c r="E1" s="136"/>
      <c r="F1" s="136"/>
    </row>
    <row r="2" spans="1:21" ht="15" thickBot="1" x14ac:dyDescent="0.4">
      <c r="A2" s="51" t="s">
        <v>214</v>
      </c>
      <c r="B2"/>
      <c r="C2"/>
      <c r="D2"/>
      <c r="E2"/>
    </row>
    <row r="3" spans="1:21" s="13" customFormat="1" ht="31" customHeight="1" thickBot="1" x14ac:dyDescent="0.4">
      <c r="A3" s="24" t="s">
        <v>57</v>
      </c>
      <c r="B3" s="90" t="s">
        <v>203</v>
      </c>
      <c r="C3" s="25" t="s">
        <v>58</v>
      </c>
      <c r="D3" s="25" t="s">
        <v>59</v>
      </c>
      <c r="E3" s="25" t="s">
        <v>164</v>
      </c>
      <c r="F3" s="91" t="s">
        <v>187</v>
      </c>
      <c r="G3" s="49" t="s">
        <v>73</v>
      </c>
      <c r="H3" s="48"/>
      <c r="I3" s="48"/>
      <c r="J3" s="48"/>
      <c r="K3" s="48"/>
      <c r="L3" s="48"/>
      <c r="M3" s="35"/>
      <c r="N3" s="35"/>
      <c r="O3" s="48"/>
      <c r="P3" s="48"/>
      <c r="Q3" s="48"/>
      <c r="R3" s="48"/>
      <c r="S3" s="45"/>
      <c r="T3" s="43"/>
      <c r="U3" s="21"/>
    </row>
    <row r="4" spans="1:21" x14ac:dyDescent="0.35">
      <c r="A4" s="182">
        <v>2014</v>
      </c>
      <c r="B4" s="183" t="s">
        <v>74</v>
      </c>
      <c r="C4" s="184" t="s">
        <v>75</v>
      </c>
      <c r="D4" s="184" t="s">
        <v>76</v>
      </c>
      <c r="E4" s="183" t="s">
        <v>188</v>
      </c>
      <c r="F4" s="149">
        <v>14.5</v>
      </c>
    </row>
    <row r="5" spans="1:21" ht="15" thickBot="1" x14ac:dyDescent="0.4">
      <c r="A5" s="102">
        <v>2014</v>
      </c>
      <c r="B5" s="185" t="s">
        <v>74</v>
      </c>
      <c r="C5" s="186" t="s">
        <v>75</v>
      </c>
      <c r="D5" s="186" t="s">
        <v>76</v>
      </c>
      <c r="E5" s="185" t="s">
        <v>189</v>
      </c>
      <c r="F5" s="150">
        <v>63.5</v>
      </c>
    </row>
    <row r="6" spans="1:21" x14ac:dyDescent="0.35">
      <c r="A6" s="182">
        <v>2016</v>
      </c>
      <c r="B6" s="183" t="s">
        <v>74</v>
      </c>
      <c r="C6" s="184" t="s">
        <v>75</v>
      </c>
      <c r="D6" s="184" t="s">
        <v>76</v>
      </c>
      <c r="E6" s="183" t="s">
        <v>188</v>
      </c>
      <c r="F6" s="149">
        <v>17.399999999999999</v>
      </c>
    </row>
    <row r="7" spans="1:21" ht="15" thickBot="1" x14ac:dyDescent="0.4">
      <c r="A7" s="102">
        <v>2016</v>
      </c>
      <c r="B7" s="185" t="s">
        <v>74</v>
      </c>
      <c r="C7" s="186" t="s">
        <v>75</v>
      </c>
      <c r="D7" s="186" t="s">
        <v>76</v>
      </c>
      <c r="E7" s="185" t="s">
        <v>189</v>
      </c>
      <c r="F7" s="151">
        <v>50</v>
      </c>
    </row>
    <row r="8" spans="1:21" x14ac:dyDescent="0.35">
      <c r="A8" s="182">
        <v>2018</v>
      </c>
      <c r="B8" s="183" t="s">
        <v>74</v>
      </c>
      <c r="C8" s="184" t="s">
        <v>75</v>
      </c>
      <c r="D8" s="184" t="s">
        <v>76</v>
      </c>
      <c r="E8" s="183" t="s">
        <v>188</v>
      </c>
      <c r="F8" s="149">
        <v>35.5</v>
      </c>
    </row>
    <row r="9" spans="1:21" ht="15" thickBot="1" x14ac:dyDescent="0.4">
      <c r="A9" s="102">
        <v>2018</v>
      </c>
      <c r="B9" s="185" t="s">
        <v>74</v>
      </c>
      <c r="C9" s="186" t="s">
        <v>75</v>
      </c>
      <c r="D9" s="186" t="s">
        <v>76</v>
      </c>
      <c r="E9" s="185" t="s">
        <v>189</v>
      </c>
      <c r="F9" s="151">
        <v>35</v>
      </c>
    </row>
    <row r="10" spans="1:21" x14ac:dyDescent="0.35">
      <c r="A10" s="182">
        <v>2020</v>
      </c>
      <c r="B10" s="183" t="s">
        <v>74</v>
      </c>
      <c r="C10" s="184" t="s">
        <v>75</v>
      </c>
      <c r="D10" s="184" t="s">
        <v>76</v>
      </c>
      <c r="E10" s="183" t="s">
        <v>188</v>
      </c>
      <c r="F10" s="149">
        <v>42.4</v>
      </c>
    </row>
    <row r="11" spans="1:21" ht="15" thickBot="1" x14ac:dyDescent="0.4">
      <c r="A11" s="102">
        <v>2020</v>
      </c>
      <c r="B11" s="185" t="s">
        <v>74</v>
      </c>
      <c r="C11" s="186" t="s">
        <v>75</v>
      </c>
      <c r="D11" s="186" t="s">
        <v>76</v>
      </c>
      <c r="E11" s="185" t="s">
        <v>189</v>
      </c>
      <c r="F11" s="150">
        <v>27.2</v>
      </c>
    </row>
    <row r="12" spans="1:21" x14ac:dyDescent="0.35">
      <c r="A12" s="182">
        <v>2022</v>
      </c>
      <c r="B12" s="183" t="s">
        <v>74</v>
      </c>
      <c r="C12" s="184" t="s">
        <v>75</v>
      </c>
      <c r="D12" s="184" t="s">
        <v>76</v>
      </c>
      <c r="E12" s="183" t="s">
        <v>188</v>
      </c>
      <c r="F12" s="149">
        <v>45.3</v>
      </c>
    </row>
    <row r="13" spans="1:21" ht="15" thickBot="1" x14ac:dyDescent="0.4">
      <c r="A13" s="102">
        <v>2022</v>
      </c>
      <c r="B13" s="185" t="s">
        <v>74</v>
      </c>
      <c r="C13" s="186" t="s">
        <v>75</v>
      </c>
      <c r="D13" s="186" t="s">
        <v>76</v>
      </c>
      <c r="E13" s="185" t="s">
        <v>189</v>
      </c>
      <c r="F13" s="150">
        <v>27.1</v>
      </c>
    </row>
    <row r="14" spans="1:21" x14ac:dyDescent="0.35">
      <c r="A14" s="182">
        <v>2024</v>
      </c>
      <c r="B14" s="183" t="s">
        <v>74</v>
      </c>
      <c r="C14" s="184" t="s">
        <v>75</v>
      </c>
      <c r="D14" s="184" t="s">
        <v>76</v>
      </c>
      <c r="E14" s="183" t="s">
        <v>188</v>
      </c>
      <c r="F14" s="149">
        <v>32.4</v>
      </c>
    </row>
    <row r="15" spans="1:21" ht="15" thickBot="1" x14ac:dyDescent="0.4">
      <c r="A15" s="102">
        <v>2024</v>
      </c>
      <c r="B15" s="185" t="s">
        <v>74</v>
      </c>
      <c r="C15" s="186" t="s">
        <v>75</v>
      </c>
      <c r="D15" s="186" t="s">
        <v>76</v>
      </c>
      <c r="E15" s="185" t="s">
        <v>189</v>
      </c>
      <c r="F15" s="150">
        <v>26.7</v>
      </c>
    </row>
    <row r="16" spans="1:21" x14ac:dyDescent="0.35">
      <c r="A16" s="182">
        <v>2014</v>
      </c>
      <c r="B16" s="183" t="s">
        <v>94</v>
      </c>
      <c r="C16" s="184" t="s">
        <v>75</v>
      </c>
      <c r="D16" s="184" t="s">
        <v>76</v>
      </c>
      <c r="E16" s="183" t="s">
        <v>188</v>
      </c>
      <c r="F16" s="149">
        <v>11.3</v>
      </c>
    </row>
    <row r="17" spans="1:6" ht="15" thickBot="1" x14ac:dyDescent="0.4">
      <c r="A17" s="102">
        <v>2014</v>
      </c>
      <c r="B17" s="185" t="s">
        <v>94</v>
      </c>
      <c r="C17" s="186" t="s">
        <v>75</v>
      </c>
      <c r="D17" s="186" t="s">
        <v>76</v>
      </c>
      <c r="E17" s="185" t="s">
        <v>189</v>
      </c>
      <c r="F17" s="150">
        <v>38.700000000000003</v>
      </c>
    </row>
    <row r="18" spans="1:6" x14ac:dyDescent="0.35">
      <c r="A18" s="182">
        <v>2016</v>
      </c>
      <c r="B18" s="183" t="s">
        <v>94</v>
      </c>
      <c r="C18" s="184" t="s">
        <v>75</v>
      </c>
      <c r="D18" s="184" t="s">
        <v>76</v>
      </c>
      <c r="E18" s="183" t="s">
        <v>188</v>
      </c>
      <c r="F18" s="149">
        <v>19.600000000000001</v>
      </c>
    </row>
    <row r="19" spans="1:6" ht="15" thickBot="1" x14ac:dyDescent="0.4">
      <c r="A19" s="102">
        <v>2016</v>
      </c>
      <c r="B19" s="185" t="s">
        <v>94</v>
      </c>
      <c r="C19" s="186" t="s">
        <v>75</v>
      </c>
      <c r="D19" s="186" t="s">
        <v>76</v>
      </c>
      <c r="E19" s="185" t="s">
        <v>189</v>
      </c>
      <c r="F19" s="150">
        <v>30.8</v>
      </c>
    </row>
    <row r="20" spans="1:6" x14ac:dyDescent="0.35">
      <c r="A20" s="182">
        <v>2018</v>
      </c>
      <c r="B20" s="183" t="s">
        <v>94</v>
      </c>
      <c r="C20" s="184" t="s">
        <v>75</v>
      </c>
      <c r="D20" s="184" t="s">
        <v>76</v>
      </c>
      <c r="E20" s="183" t="s">
        <v>188</v>
      </c>
      <c r="F20" s="149">
        <v>28.2</v>
      </c>
    </row>
    <row r="21" spans="1:6" ht="15" thickBot="1" x14ac:dyDescent="0.4">
      <c r="A21" s="102">
        <v>2018</v>
      </c>
      <c r="B21" s="185" t="s">
        <v>94</v>
      </c>
      <c r="C21" s="186" t="s">
        <v>75</v>
      </c>
      <c r="D21" s="186" t="s">
        <v>76</v>
      </c>
      <c r="E21" s="185" t="s">
        <v>189</v>
      </c>
      <c r="F21" s="150">
        <v>20.7</v>
      </c>
    </row>
    <row r="22" spans="1:6" x14ac:dyDescent="0.35">
      <c r="A22" s="182">
        <v>2020</v>
      </c>
      <c r="B22" s="183" t="s">
        <v>94</v>
      </c>
      <c r="C22" s="184" t="s">
        <v>75</v>
      </c>
      <c r="D22" s="184" t="s">
        <v>76</v>
      </c>
      <c r="E22" s="183" t="s">
        <v>188</v>
      </c>
      <c r="F22" s="149">
        <v>28.9</v>
      </c>
    </row>
    <row r="23" spans="1:6" ht="15" thickBot="1" x14ac:dyDescent="0.4">
      <c r="A23" s="102">
        <v>2020</v>
      </c>
      <c r="B23" s="185" t="s">
        <v>94</v>
      </c>
      <c r="C23" s="186" t="s">
        <v>75</v>
      </c>
      <c r="D23" s="186" t="s">
        <v>76</v>
      </c>
      <c r="E23" s="185" t="s">
        <v>189</v>
      </c>
      <c r="F23" s="150">
        <v>24.4</v>
      </c>
    </row>
    <row r="24" spans="1:6" x14ac:dyDescent="0.35">
      <c r="A24" s="182">
        <v>2022</v>
      </c>
      <c r="B24" s="183" t="s">
        <v>94</v>
      </c>
      <c r="C24" s="184" t="s">
        <v>75</v>
      </c>
      <c r="D24" s="184" t="s">
        <v>76</v>
      </c>
      <c r="E24" s="183" t="s">
        <v>188</v>
      </c>
      <c r="F24" s="152">
        <v>22</v>
      </c>
    </row>
    <row r="25" spans="1:6" ht="15" thickBot="1" x14ac:dyDescent="0.4">
      <c r="A25" s="102">
        <v>2022</v>
      </c>
      <c r="B25" s="185" t="s">
        <v>94</v>
      </c>
      <c r="C25" s="186" t="s">
        <v>75</v>
      </c>
      <c r="D25" s="186" t="s">
        <v>76</v>
      </c>
      <c r="E25" s="185" t="s">
        <v>189</v>
      </c>
      <c r="F25" s="150">
        <v>26.2</v>
      </c>
    </row>
    <row r="26" spans="1:6" x14ac:dyDescent="0.35">
      <c r="A26" s="182">
        <v>2024</v>
      </c>
      <c r="B26" s="183" t="s">
        <v>94</v>
      </c>
      <c r="C26" s="184" t="s">
        <v>75</v>
      </c>
      <c r="D26" s="184" t="s">
        <v>76</v>
      </c>
      <c r="E26" s="183" t="s">
        <v>188</v>
      </c>
      <c r="F26" s="149">
        <v>29.5</v>
      </c>
    </row>
    <row r="27" spans="1:6" ht="15" thickBot="1" x14ac:dyDescent="0.4">
      <c r="A27" s="102">
        <v>2024</v>
      </c>
      <c r="B27" s="185" t="s">
        <v>94</v>
      </c>
      <c r="C27" s="186" t="s">
        <v>75</v>
      </c>
      <c r="D27" s="186" t="s">
        <v>76</v>
      </c>
      <c r="E27" s="185" t="s">
        <v>189</v>
      </c>
      <c r="F27" s="150">
        <v>26.7</v>
      </c>
    </row>
  </sheetData>
  <sheetProtection algorithmName="SHA-512" hashValue="irO1j2iYiAYx7pJsKGgZBuvOilBf4xynOzIiPhH16tr+CzdORvxnjkU29wDyW/g7Z5tGluCDS+zuWiJg/j2pSQ==" saltValue="+CJxjTewYYocILoM5PdvRA==" spinCount="100000" sheet="1" objects="1" scenarios="1" autoFilter="0"/>
  <autoFilter ref="A3:F3" xr:uid="{85865740-7C5B-4E60-83A7-4C128DF92389}"/>
  <hyperlinks>
    <hyperlink ref="G3" location="'Table of Contents'!A1" display="Return to Table of Contents" xr:uid="{E5380575-84BB-4AB3-9EBE-D610ADDD57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3EF3A-4476-48B3-B694-C86041C1F37B}">
  <dimension ref="A1:U184"/>
  <sheetViews>
    <sheetView workbookViewId="0">
      <pane xSplit="7" ySplit="3" topLeftCell="H4" activePane="bottomRight" state="frozen"/>
      <selection pane="topRight"/>
      <selection pane="bottomLeft"/>
      <selection pane="bottomRight"/>
    </sheetView>
  </sheetViews>
  <sheetFormatPr defaultRowHeight="14.5" x14ac:dyDescent="0.35"/>
  <cols>
    <col min="1" max="1" width="9.81640625" style="95" bestFit="1" customWidth="1"/>
    <col min="2" max="2" width="9.453125" customWidth="1"/>
    <col min="3" max="3" width="12" bestFit="1" customWidth="1"/>
    <col min="4" max="4" width="13.1796875" bestFit="1" customWidth="1"/>
    <col min="5" max="5" width="14.1796875" style="95" bestFit="1" customWidth="1"/>
    <col min="6" max="6" width="7.1796875" style="95" customWidth="1"/>
    <col min="7" max="7" width="16.81640625" style="95" customWidth="1"/>
    <col min="8" max="8" width="18.453125" style="171" bestFit="1" customWidth="1"/>
    <col min="9" max="9" width="17.81640625" style="171" bestFit="1" customWidth="1"/>
    <col min="10" max="10" width="17.81640625" style="171" customWidth="1"/>
    <col min="11" max="12" width="6.81640625" style="172" customWidth="1"/>
    <col min="13" max="13" width="7.81640625" style="171" customWidth="1"/>
    <col min="14" max="14" width="10.1796875" bestFit="1" customWidth="1"/>
    <col min="15" max="15" width="15" style="171" bestFit="1" customWidth="1"/>
    <col min="16" max="16" width="16.54296875" style="171" customWidth="1"/>
    <col min="17" max="17" width="11.81640625" style="171" bestFit="1" customWidth="1"/>
    <col min="18" max="18" width="11.81640625" customWidth="1"/>
    <col min="19" max="19" width="17.54296875" customWidth="1"/>
    <col min="21" max="21" width="10.1796875" customWidth="1"/>
  </cols>
  <sheetData>
    <row r="1" spans="1:21" x14ac:dyDescent="0.35">
      <c r="A1" s="136" t="s">
        <v>230</v>
      </c>
      <c r="B1" s="136"/>
      <c r="C1" s="136"/>
      <c r="D1" s="136"/>
      <c r="E1" s="136"/>
      <c r="F1" s="136"/>
      <c r="G1" s="136"/>
      <c r="H1" s="136"/>
      <c r="I1" s="136"/>
      <c r="J1"/>
      <c r="K1" s="12"/>
      <c r="L1" s="12"/>
      <c r="M1"/>
      <c r="O1"/>
      <c r="P1"/>
      <c r="Q1"/>
    </row>
    <row r="2" spans="1:21" ht="15" thickBot="1" x14ac:dyDescent="0.4">
      <c r="A2" s="1" t="s">
        <v>215</v>
      </c>
      <c r="F2"/>
      <c r="H2"/>
      <c r="I2"/>
      <c r="J2"/>
      <c r="K2" s="12"/>
      <c r="L2" s="12"/>
      <c r="M2"/>
      <c r="O2"/>
      <c r="P2"/>
      <c r="Q2"/>
    </row>
    <row r="3" spans="1:21" s="13" customFormat="1" ht="31" customHeight="1" thickBot="1" x14ac:dyDescent="0.4">
      <c r="A3" s="91" t="s">
        <v>57</v>
      </c>
      <c r="B3" s="90" t="s">
        <v>203</v>
      </c>
      <c r="C3" s="25" t="s">
        <v>58</v>
      </c>
      <c r="D3" s="26" t="s">
        <v>59</v>
      </c>
      <c r="E3" s="25" t="s">
        <v>60</v>
      </c>
      <c r="F3" s="25" t="s">
        <v>61</v>
      </c>
      <c r="G3" s="26" t="s">
        <v>62</v>
      </c>
      <c r="H3" s="33" t="s">
        <v>63</v>
      </c>
      <c r="I3" s="29" t="s">
        <v>64</v>
      </c>
      <c r="J3" s="29" t="s">
        <v>65</v>
      </c>
      <c r="K3" s="29" t="s">
        <v>66</v>
      </c>
      <c r="L3" s="29" t="s">
        <v>67</v>
      </c>
      <c r="M3" s="98" t="s">
        <v>68</v>
      </c>
      <c r="N3" s="99" t="s">
        <v>69</v>
      </c>
      <c r="O3" s="29" t="s">
        <v>70</v>
      </c>
      <c r="P3" s="29" t="s">
        <v>71</v>
      </c>
      <c r="Q3" s="29" t="s">
        <v>72</v>
      </c>
      <c r="R3" s="33" t="s">
        <v>154</v>
      </c>
      <c r="S3" s="45" t="s">
        <v>73</v>
      </c>
      <c r="T3" s="43"/>
      <c r="U3" s="21"/>
    </row>
    <row r="4" spans="1:21" x14ac:dyDescent="0.35">
      <c r="A4" s="68">
        <v>2014</v>
      </c>
      <c r="B4" s="1" t="s">
        <v>132</v>
      </c>
      <c r="C4" s="5" t="s">
        <v>75</v>
      </c>
      <c r="D4" s="19" t="s">
        <v>76</v>
      </c>
      <c r="E4" s="96" t="s">
        <v>21</v>
      </c>
      <c r="F4" s="178" t="s">
        <v>27</v>
      </c>
      <c r="G4" s="68" t="s">
        <v>77</v>
      </c>
      <c r="H4" s="153">
        <v>159</v>
      </c>
      <c r="I4" s="154" t="s">
        <v>78</v>
      </c>
      <c r="J4" s="154" t="s">
        <v>79</v>
      </c>
      <c r="K4" s="155" t="s">
        <v>79</v>
      </c>
      <c r="L4" s="155" t="s">
        <v>79</v>
      </c>
      <c r="M4" s="156">
        <v>8</v>
      </c>
      <c r="N4" s="16" t="s">
        <v>17</v>
      </c>
      <c r="O4" s="154" t="s">
        <v>78</v>
      </c>
      <c r="P4" s="158" t="str">
        <f t="shared" ref="P4:P35" si="0">IFERROR((O4/H4)*100, "N/A")</f>
        <v>N/A</v>
      </c>
      <c r="Q4" s="173">
        <v>8</v>
      </c>
      <c r="R4" s="70" t="s">
        <v>17</v>
      </c>
      <c r="S4" s="1"/>
      <c r="T4" s="1"/>
    </row>
    <row r="5" spans="1:21" x14ac:dyDescent="0.35">
      <c r="A5" s="68">
        <v>2014</v>
      </c>
      <c r="B5" s="1" t="s">
        <v>132</v>
      </c>
      <c r="C5" s="5" t="s">
        <v>75</v>
      </c>
      <c r="D5" s="19" t="s">
        <v>76</v>
      </c>
      <c r="E5" s="96" t="s">
        <v>21</v>
      </c>
      <c r="F5" s="178" t="s">
        <v>27</v>
      </c>
      <c r="G5" s="68" t="s">
        <v>80</v>
      </c>
      <c r="H5" s="153">
        <v>159</v>
      </c>
      <c r="I5" s="157">
        <v>32</v>
      </c>
      <c r="J5" s="158">
        <v>20.100000000000001</v>
      </c>
      <c r="K5" s="159">
        <v>14.6</v>
      </c>
      <c r="L5" s="159">
        <v>27</v>
      </c>
      <c r="M5" s="156">
        <v>2</v>
      </c>
      <c r="N5" s="16" t="s">
        <v>17</v>
      </c>
      <c r="O5" s="174">
        <v>32</v>
      </c>
      <c r="P5" s="158">
        <f t="shared" si="0"/>
        <v>20.100000000000001</v>
      </c>
      <c r="Q5" s="175">
        <v>2</v>
      </c>
      <c r="R5" s="70" t="s">
        <v>17</v>
      </c>
      <c r="S5" s="1"/>
      <c r="T5" s="1"/>
    </row>
    <row r="6" spans="1:21" x14ac:dyDescent="0.35">
      <c r="A6" s="68">
        <v>2014</v>
      </c>
      <c r="B6" s="1" t="s">
        <v>132</v>
      </c>
      <c r="C6" s="5" t="s">
        <v>75</v>
      </c>
      <c r="D6" s="19" t="s">
        <v>76</v>
      </c>
      <c r="E6" s="96" t="s">
        <v>21</v>
      </c>
      <c r="F6" s="179" t="s">
        <v>29</v>
      </c>
      <c r="G6" s="68" t="s">
        <v>81</v>
      </c>
      <c r="H6" s="153">
        <v>159</v>
      </c>
      <c r="I6" s="157">
        <v>14</v>
      </c>
      <c r="J6" s="158">
        <v>8.8000000000000007</v>
      </c>
      <c r="K6" s="159">
        <v>5.3</v>
      </c>
      <c r="L6" s="159">
        <v>14.2</v>
      </c>
      <c r="M6" s="156">
        <v>16</v>
      </c>
      <c r="N6" s="16" t="s">
        <v>17</v>
      </c>
      <c r="O6" s="174" t="s">
        <v>79</v>
      </c>
      <c r="P6" s="158" t="str">
        <f t="shared" si="0"/>
        <v>N/A</v>
      </c>
      <c r="Q6" s="175" t="s">
        <v>79</v>
      </c>
      <c r="R6" s="70" t="s">
        <v>17</v>
      </c>
      <c r="S6" s="8"/>
      <c r="T6" s="1"/>
    </row>
    <row r="7" spans="1:21" x14ac:dyDescent="0.35">
      <c r="A7" s="68">
        <v>2014</v>
      </c>
      <c r="B7" s="1" t="s">
        <v>132</v>
      </c>
      <c r="C7" s="5" t="s">
        <v>75</v>
      </c>
      <c r="D7" s="19" t="s">
        <v>76</v>
      </c>
      <c r="E7" s="96" t="s">
        <v>21</v>
      </c>
      <c r="F7" s="178" t="s">
        <v>31</v>
      </c>
      <c r="G7" s="66" t="s">
        <v>82</v>
      </c>
      <c r="H7" s="153">
        <v>159</v>
      </c>
      <c r="I7" s="157">
        <v>116</v>
      </c>
      <c r="J7" s="158">
        <v>73</v>
      </c>
      <c r="K7" s="159">
        <v>65.599999999999994</v>
      </c>
      <c r="L7" s="159">
        <v>79.3</v>
      </c>
      <c r="M7" s="156">
        <v>8</v>
      </c>
      <c r="N7" s="16" t="s">
        <v>17</v>
      </c>
      <c r="O7" s="174">
        <v>116</v>
      </c>
      <c r="P7" s="158">
        <f t="shared" si="0"/>
        <v>73</v>
      </c>
      <c r="Q7" s="175">
        <v>8</v>
      </c>
      <c r="R7" s="70" t="s">
        <v>17</v>
      </c>
      <c r="S7" s="9"/>
      <c r="T7" s="1"/>
    </row>
    <row r="8" spans="1:21" x14ac:dyDescent="0.35">
      <c r="A8" s="68">
        <v>2014</v>
      </c>
      <c r="B8" s="1" t="s">
        <v>132</v>
      </c>
      <c r="C8" s="5" t="s">
        <v>75</v>
      </c>
      <c r="D8" s="19" t="s">
        <v>76</v>
      </c>
      <c r="E8" s="96" t="s">
        <v>21</v>
      </c>
      <c r="F8" s="178" t="s">
        <v>35</v>
      </c>
      <c r="G8" s="68" t="s">
        <v>83</v>
      </c>
      <c r="H8" s="153">
        <v>159</v>
      </c>
      <c r="I8" s="157">
        <v>0</v>
      </c>
      <c r="J8" s="158">
        <v>0</v>
      </c>
      <c r="K8" s="159">
        <v>0</v>
      </c>
      <c r="L8" s="159">
        <v>2.4</v>
      </c>
      <c r="M8" s="156">
        <v>0.06</v>
      </c>
      <c r="N8" s="16" t="s">
        <v>17</v>
      </c>
      <c r="O8" s="174">
        <v>0</v>
      </c>
      <c r="P8" s="158">
        <f t="shared" si="0"/>
        <v>0</v>
      </c>
      <c r="Q8" s="175">
        <v>8</v>
      </c>
      <c r="R8" s="70" t="s">
        <v>17</v>
      </c>
      <c r="S8" s="1"/>
      <c r="T8" s="1"/>
    </row>
    <row r="9" spans="1:21" x14ac:dyDescent="0.35">
      <c r="A9" s="68">
        <v>2014</v>
      </c>
      <c r="B9" s="1" t="s">
        <v>132</v>
      </c>
      <c r="C9" s="5" t="s">
        <v>75</v>
      </c>
      <c r="D9" s="19" t="s">
        <v>76</v>
      </c>
      <c r="E9" s="96" t="s">
        <v>21</v>
      </c>
      <c r="F9" s="178" t="s">
        <v>41</v>
      </c>
      <c r="G9" s="66" t="s">
        <v>84</v>
      </c>
      <c r="H9" s="153">
        <v>159</v>
      </c>
      <c r="I9" s="157">
        <v>9</v>
      </c>
      <c r="J9" s="158">
        <v>5.7</v>
      </c>
      <c r="K9" s="159">
        <v>3</v>
      </c>
      <c r="L9" s="159">
        <v>10.4</v>
      </c>
      <c r="M9" s="156">
        <v>16</v>
      </c>
      <c r="N9" s="16" t="s">
        <v>13</v>
      </c>
      <c r="O9" s="174" t="s">
        <v>79</v>
      </c>
      <c r="P9" s="158" t="str">
        <f t="shared" si="0"/>
        <v>N/A</v>
      </c>
      <c r="Q9" s="175" t="s">
        <v>79</v>
      </c>
      <c r="R9" s="70" t="s">
        <v>17</v>
      </c>
      <c r="S9" s="1"/>
      <c r="T9" s="1"/>
    </row>
    <row r="10" spans="1:21" x14ac:dyDescent="0.35">
      <c r="A10" s="68">
        <v>2014</v>
      </c>
      <c r="B10" s="1" t="s">
        <v>132</v>
      </c>
      <c r="C10" s="5" t="s">
        <v>75</v>
      </c>
      <c r="D10" s="19" t="s">
        <v>76</v>
      </c>
      <c r="E10" s="96" t="s">
        <v>21</v>
      </c>
      <c r="F10" s="178" t="s">
        <v>51</v>
      </c>
      <c r="G10" s="68" t="s">
        <v>85</v>
      </c>
      <c r="H10" s="153">
        <v>159</v>
      </c>
      <c r="I10" s="160">
        <v>97</v>
      </c>
      <c r="J10" s="161">
        <v>61</v>
      </c>
      <c r="K10" s="159">
        <v>53.3</v>
      </c>
      <c r="L10" s="159">
        <v>68.2</v>
      </c>
      <c r="M10" s="156">
        <v>8</v>
      </c>
      <c r="N10" s="16" t="s">
        <v>17</v>
      </c>
      <c r="O10" s="174" t="s">
        <v>79</v>
      </c>
      <c r="P10" s="158" t="str">
        <f t="shared" si="0"/>
        <v>N/A</v>
      </c>
      <c r="Q10" s="175" t="s">
        <v>79</v>
      </c>
      <c r="R10" s="70" t="s">
        <v>17</v>
      </c>
      <c r="S10" s="1"/>
      <c r="T10" s="1"/>
    </row>
    <row r="11" spans="1:21" x14ac:dyDescent="0.35">
      <c r="A11" s="68">
        <v>2014</v>
      </c>
      <c r="B11" s="1" t="s">
        <v>132</v>
      </c>
      <c r="C11" s="5" t="s">
        <v>75</v>
      </c>
      <c r="D11" s="19" t="s">
        <v>76</v>
      </c>
      <c r="E11" s="96" t="s">
        <v>21</v>
      </c>
      <c r="F11" s="178" t="s">
        <v>51</v>
      </c>
      <c r="G11" s="68" t="s">
        <v>86</v>
      </c>
      <c r="H11" s="153">
        <v>159</v>
      </c>
      <c r="I11" s="157">
        <v>1</v>
      </c>
      <c r="J11" s="158">
        <v>0.6</v>
      </c>
      <c r="K11" s="159">
        <v>0.1</v>
      </c>
      <c r="L11" s="159">
        <v>3.5</v>
      </c>
      <c r="M11" s="156">
        <v>0.5</v>
      </c>
      <c r="N11" s="16" t="s">
        <v>17</v>
      </c>
      <c r="O11" s="174">
        <v>1</v>
      </c>
      <c r="P11" s="158">
        <f t="shared" si="0"/>
        <v>0.6</v>
      </c>
      <c r="Q11" s="175">
        <v>0.5</v>
      </c>
      <c r="R11" s="70" t="s">
        <v>17</v>
      </c>
      <c r="S11" s="1"/>
      <c r="T11" s="1"/>
    </row>
    <row r="12" spans="1:21" x14ac:dyDescent="0.35">
      <c r="A12" s="68">
        <v>2014</v>
      </c>
      <c r="B12" s="1" t="s">
        <v>132</v>
      </c>
      <c r="C12" s="5" t="s">
        <v>75</v>
      </c>
      <c r="D12" s="19" t="s">
        <v>76</v>
      </c>
      <c r="E12" s="96" t="s">
        <v>21</v>
      </c>
      <c r="F12" s="178" t="s">
        <v>53</v>
      </c>
      <c r="G12" s="68" t="s">
        <v>87</v>
      </c>
      <c r="H12" s="153">
        <v>159</v>
      </c>
      <c r="I12" s="157">
        <v>104</v>
      </c>
      <c r="J12" s="158">
        <v>65.400000000000006</v>
      </c>
      <c r="K12" s="159">
        <v>57.7</v>
      </c>
      <c r="L12" s="159">
        <v>72.400000000000006</v>
      </c>
      <c r="M12" s="156">
        <v>64</v>
      </c>
      <c r="N12" s="16" t="s">
        <v>13</v>
      </c>
      <c r="O12" s="174" t="s">
        <v>79</v>
      </c>
      <c r="P12" s="158" t="str">
        <f t="shared" si="0"/>
        <v>N/A</v>
      </c>
      <c r="Q12" s="175" t="s">
        <v>79</v>
      </c>
      <c r="R12" s="70" t="s">
        <v>17</v>
      </c>
      <c r="S12" s="1"/>
      <c r="T12" s="1"/>
    </row>
    <row r="13" spans="1:21" x14ac:dyDescent="0.35">
      <c r="A13" s="68">
        <v>2014</v>
      </c>
      <c r="B13" s="1" t="s">
        <v>132</v>
      </c>
      <c r="C13" s="5" t="s">
        <v>75</v>
      </c>
      <c r="D13" s="19" t="s">
        <v>76</v>
      </c>
      <c r="E13" s="96" t="s">
        <v>21</v>
      </c>
      <c r="F13" s="178" t="s">
        <v>53</v>
      </c>
      <c r="G13" s="68" t="s">
        <v>88</v>
      </c>
      <c r="H13" s="153">
        <v>159</v>
      </c>
      <c r="I13" s="157">
        <v>75</v>
      </c>
      <c r="J13" s="158">
        <v>47.2</v>
      </c>
      <c r="K13" s="159">
        <v>39.6</v>
      </c>
      <c r="L13" s="159">
        <v>54.9</v>
      </c>
      <c r="M13" s="156">
        <v>2</v>
      </c>
      <c r="N13" s="16" t="s">
        <v>17</v>
      </c>
      <c r="O13" s="174">
        <v>75</v>
      </c>
      <c r="P13" s="158">
        <f t="shared" si="0"/>
        <v>47.2</v>
      </c>
      <c r="Q13" s="175">
        <v>4</v>
      </c>
      <c r="R13" s="70" t="s">
        <v>17</v>
      </c>
      <c r="S13" s="1"/>
      <c r="T13" s="1"/>
    </row>
    <row r="14" spans="1:21" x14ac:dyDescent="0.35">
      <c r="A14" s="68">
        <v>2014</v>
      </c>
      <c r="B14" s="1" t="s">
        <v>132</v>
      </c>
      <c r="C14" s="5" t="s">
        <v>75</v>
      </c>
      <c r="D14" s="19" t="s">
        <v>76</v>
      </c>
      <c r="E14" s="96" t="s">
        <v>5</v>
      </c>
      <c r="F14" s="180" t="s">
        <v>55</v>
      </c>
      <c r="G14" s="68" t="s">
        <v>89</v>
      </c>
      <c r="H14" s="153">
        <v>159</v>
      </c>
      <c r="I14" s="157">
        <v>0</v>
      </c>
      <c r="J14" s="158">
        <v>0</v>
      </c>
      <c r="K14" s="159">
        <v>0</v>
      </c>
      <c r="L14" s="159">
        <v>2.4</v>
      </c>
      <c r="M14" s="156">
        <v>0.25</v>
      </c>
      <c r="N14" s="16" t="s">
        <v>17</v>
      </c>
      <c r="O14" s="174">
        <v>0</v>
      </c>
      <c r="P14" s="158">
        <f t="shared" si="0"/>
        <v>0</v>
      </c>
      <c r="Q14" s="175">
        <v>2</v>
      </c>
      <c r="R14" s="70" t="s">
        <v>17</v>
      </c>
      <c r="S14" s="1"/>
      <c r="T14" s="1"/>
    </row>
    <row r="15" spans="1:21" x14ac:dyDescent="0.35">
      <c r="A15" s="68">
        <v>2014</v>
      </c>
      <c r="B15" s="1" t="s">
        <v>132</v>
      </c>
      <c r="C15" s="5" t="s">
        <v>75</v>
      </c>
      <c r="D15" s="19" t="s">
        <v>76</v>
      </c>
      <c r="E15" s="96" t="s">
        <v>5</v>
      </c>
      <c r="F15" s="180" t="s">
        <v>55</v>
      </c>
      <c r="G15" s="68" t="s">
        <v>90</v>
      </c>
      <c r="H15" s="153">
        <v>159</v>
      </c>
      <c r="I15" s="157">
        <v>0</v>
      </c>
      <c r="J15" s="158">
        <v>0</v>
      </c>
      <c r="K15" s="159">
        <v>0</v>
      </c>
      <c r="L15" s="159">
        <v>2.4</v>
      </c>
      <c r="M15" s="156">
        <v>1</v>
      </c>
      <c r="N15" s="16" t="s">
        <v>17</v>
      </c>
      <c r="O15" s="174">
        <v>0</v>
      </c>
      <c r="P15" s="158">
        <f t="shared" si="0"/>
        <v>0</v>
      </c>
      <c r="Q15" s="175">
        <v>4</v>
      </c>
      <c r="R15" s="70" t="s">
        <v>17</v>
      </c>
      <c r="S15" s="1"/>
      <c r="T15" s="1"/>
    </row>
    <row r="16" spans="1:21" x14ac:dyDescent="0.35">
      <c r="A16" s="68">
        <v>2014</v>
      </c>
      <c r="B16" s="1" t="s">
        <v>132</v>
      </c>
      <c r="C16" s="5" t="s">
        <v>75</v>
      </c>
      <c r="D16" s="19" t="s">
        <v>76</v>
      </c>
      <c r="E16" s="96" t="s">
        <v>5</v>
      </c>
      <c r="F16" s="178" t="s">
        <v>47</v>
      </c>
      <c r="G16" s="68" t="s">
        <v>91</v>
      </c>
      <c r="H16" s="153">
        <v>159</v>
      </c>
      <c r="I16" s="157">
        <v>39</v>
      </c>
      <c r="J16" s="158">
        <v>24.5</v>
      </c>
      <c r="K16" s="159">
        <v>18.5</v>
      </c>
      <c r="L16" s="159">
        <v>31.8</v>
      </c>
      <c r="M16" s="156">
        <v>0.06</v>
      </c>
      <c r="N16" s="16" t="s">
        <v>17</v>
      </c>
      <c r="O16" s="174">
        <v>7</v>
      </c>
      <c r="P16" s="158">
        <f t="shared" si="0"/>
        <v>4.4000000000000004</v>
      </c>
      <c r="Q16" s="175">
        <v>0.5</v>
      </c>
      <c r="R16" s="70" t="s">
        <v>17</v>
      </c>
      <c r="S16" s="1"/>
      <c r="T16" s="1"/>
    </row>
    <row r="17" spans="1:20" x14ac:dyDescent="0.35">
      <c r="A17" s="68">
        <v>2014</v>
      </c>
      <c r="B17" s="1" t="s">
        <v>132</v>
      </c>
      <c r="C17" s="5" t="s">
        <v>75</v>
      </c>
      <c r="D17" s="19" t="s">
        <v>76</v>
      </c>
      <c r="E17" s="96" t="s">
        <v>5</v>
      </c>
      <c r="F17" s="178" t="s">
        <v>47</v>
      </c>
      <c r="G17" s="68" t="s">
        <v>92</v>
      </c>
      <c r="H17" s="153">
        <v>159</v>
      </c>
      <c r="I17" s="157">
        <v>39</v>
      </c>
      <c r="J17" s="158">
        <v>24.5</v>
      </c>
      <c r="K17" s="159">
        <v>18.5</v>
      </c>
      <c r="L17" s="159">
        <v>31.8</v>
      </c>
      <c r="M17" s="156">
        <v>8</v>
      </c>
      <c r="N17" s="16" t="s">
        <v>17</v>
      </c>
      <c r="O17" s="174" t="s">
        <v>79</v>
      </c>
      <c r="P17" s="158" t="str">
        <f t="shared" si="0"/>
        <v>N/A</v>
      </c>
      <c r="Q17" s="175" t="s">
        <v>79</v>
      </c>
      <c r="R17" s="70" t="s">
        <v>17</v>
      </c>
      <c r="S17" s="1"/>
      <c r="T17" s="1"/>
    </row>
    <row r="18" spans="1:20" ht="15" thickBot="1" x14ac:dyDescent="0.4">
      <c r="A18" s="114">
        <v>2014</v>
      </c>
      <c r="B18" s="14" t="s">
        <v>132</v>
      </c>
      <c r="C18" s="15" t="s">
        <v>75</v>
      </c>
      <c r="D18" s="20" t="s">
        <v>76</v>
      </c>
      <c r="E18" s="97" t="s">
        <v>5</v>
      </c>
      <c r="F18" s="181" t="s">
        <v>45</v>
      </c>
      <c r="G18" s="114" t="s">
        <v>93</v>
      </c>
      <c r="H18" s="162">
        <v>159</v>
      </c>
      <c r="I18" s="163">
        <v>0</v>
      </c>
      <c r="J18" s="164">
        <v>0</v>
      </c>
      <c r="K18" s="165">
        <v>0</v>
      </c>
      <c r="L18" s="165">
        <v>2.4</v>
      </c>
      <c r="M18" s="166">
        <v>2</v>
      </c>
      <c r="N18" s="17" t="s">
        <v>17</v>
      </c>
      <c r="O18" s="176">
        <v>0</v>
      </c>
      <c r="P18" s="164">
        <f t="shared" si="0"/>
        <v>0</v>
      </c>
      <c r="Q18" s="177">
        <v>2</v>
      </c>
      <c r="R18" s="71" t="s">
        <v>17</v>
      </c>
      <c r="S18" s="1"/>
      <c r="T18" s="1"/>
    </row>
    <row r="19" spans="1:20" x14ac:dyDescent="0.35">
      <c r="A19" s="115">
        <v>2016</v>
      </c>
      <c r="B19" s="1" t="s">
        <v>132</v>
      </c>
      <c r="C19" s="5" t="s">
        <v>75</v>
      </c>
      <c r="D19" s="19" t="s">
        <v>76</v>
      </c>
      <c r="E19" s="96" t="s">
        <v>21</v>
      </c>
      <c r="F19" s="178" t="s">
        <v>27</v>
      </c>
      <c r="G19" s="68" t="s">
        <v>77</v>
      </c>
      <c r="H19" s="167">
        <v>190</v>
      </c>
      <c r="I19" s="154" t="s">
        <v>78</v>
      </c>
      <c r="J19" s="154" t="s">
        <v>79</v>
      </c>
      <c r="K19" s="155" t="s">
        <v>79</v>
      </c>
      <c r="L19" s="155" t="s">
        <v>79</v>
      </c>
      <c r="M19" s="156">
        <v>8</v>
      </c>
      <c r="N19" s="16" t="s">
        <v>17</v>
      </c>
      <c r="O19" s="154" t="s">
        <v>78</v>
      </c>
      <c r="P19" s="158" t="str">
        <f t="shared" si="0"/>
        <v>N/A</v>
      </c>
      <c r="Q19" s="175">
        <v>8</v>
      </c>
      <c r="R19" s="70" t="s">
        <v>17</v>
      </c>
      <c r="S19" s="1"/>
      <c r="T19" s="1"/>
    </row>
    <row r="20" spans="1:20" x14ac:dyDescent="0.35">
      <c r="A20" s="68">
        <v>2016</v>
      </c>
      <c r="B20" s="1" t="s">
        <v>132</v>
      </c>
      <c r="C20" s="5" t="s">
        <v>75</v>
      </c>
      <c r="D20" s="19" t="s">
        <v>76</v>
      </c>
      <c r="E20" s="96" t="s">
        <v>21</v>
      </c>
      <c r="F20" s="178" t="s">
        <v>27</v>
      </c>
      <c r="G20" s="68" t="s">
        <v>80</v>
      </c>
      <c r="H20" s="153">
        <v>190</v>
      </c>
      <c r="I20" s="160">
        <v>14</v>
      </c>
      <c r="J20" s="161">
        <v>7.4</v>
      </c>
      <c r="K20" s="159">
        <v>4.4000000000000004</v>
      </c>
      <c r="L20" s="159">
        <v>12</v>
      </c>
      <c r="M20" s="156">
        <v>2</v>
      </c>
      <c r="N20" s="16" t="s">
        <v>17</v>
      </c>
      <c r="O20" s="174">
        <v>14</v>
      </c>
      <c r="P20" s="158">
        <f t="shared" si="0"/>
        <v>7.4</v>
      </c>
      <c r="Q20" s="175">
        <v>2</v>
      </c>
      <c r="R20" s="70" t="s">
        <v>17</v>
      </c>
      <c r="S20" s="1"/>
      <c r="T20" s="1"/>
    </row>
    <row r="21" spans="1:20" x14ac:dyDescent="0.35">
      <c r="A21" s="68">
        <v>2016</v>
      </c>
      <c r="B21" s="1" t="s">
        <v>132</v>
      </c>
      <c r="C21" s="5" t="s">
        <v>75</v>
      </c>
      <c r="D21" s="19" t="s">
        <v>76</v>
      </c>
      <c r="E21" s="96" t="s">
        <v>21</v>
      </c>
      <c r="F21" s="179" t="s">
        <v>29</v>
      </c>
      <c r="G21" s="68" t="s">
        <v>81</v>
      </c>
      <c r="H21" s="153">
        <v>190</v>
      </c>
      <c r="I21" s="160">
        <v>7</v>
      </c>
      <c r="J21" s="161">
        <v>3.7</v>
      </c>
      <c r="K21" s="159">
        <v>1.8</v>
      </c>
      <c r="L21" s="159">
        <v>7.4</v>
      </c>
      <c r="M21" s="156">
        <v>16</v>
      </c>
      <c r="N21" s="16" t="s">
        <v>17</v>
      </c>
      <c r="O21" s="174" t="s">
        <v>79</v>
      </c>
      <c r="P21" s="158" t="str">
        <f t="shared" si="0"/>
        <v>N/A</v>
      </c>
      <c r="Q21" s="175" t="s">
        <v>79</v>
      </c>
      <c r="R21" s="70" t="s">
        <v>17</v>
      </c>
      <c r="S21" s="1"/>
      <c r="T21" s="1"/>
    </row>
    <row r="22" spans="1:20" x14ac:dyDescent="0.35">
      <c r="A22" s="68">
        <v>2016</v>
      </c>
      <c r="B22" s="1" t="s">
        <v>132</v>
      </c>
      <c r="C22" s="5" t="s">
        <v>75</v>
      </c>
      <c r="D22" s="19" t="s">
        <v>76</v>
      </c>
      <c r="E22" s="96" t="s">
        <v>21</v>
      </c>
      <c r="F22" s="178" t="s">
        <v>31</v>
      </c>
      <c r="G22" s="66" t="s">
        <v>82</v>
      </c>
      <c r="H22" s="153">
        <v>190</v>
      </c>
      <c r="I22" s="160">
        <v>128</v>
      </c>
      <c r="J22" s="161">
        <v>67.400000000000006</v>
      </c>
      <c r="K22" s="159">
        <v>60.4</v>
      </c>
      <c r="L22" s="159">
        <v>73.599999999999994</v>
      </c>
      <c r="M22" s="156">
        <v>8</v>
      </c>
      <c r="N22" s="16" t="s">
        <v>17</v>
      </c>
      <c r="O22" s="174">
        <v>128</v>
      </c>
      <c r="P22" s="158">
        <f t="shared" si="0"/>
        <v>67.400000000000006</v>
      </c>
      <c r="Q22" s="175">
        <v>8</v>
      </c>
      <c r="R22" s="70" t="s">
        <v>17</v>
      </c>
      <c r="S22" s="1"/>
      <c r="T22" s="1"/>
    </row>
    <row r="23" spans="1:20" x14ac:dyDescent="0.35">
      <c r="A23" s="68">
        <v>2016</v>
      </c>
      <c r="B23" s="1" t="s">
        <v>132</v>
      </c>
      <c r="C23" s="5" t="s">
        <v>75</v>
      </c>
      <c r="D23" s="19" t="s">
        <v>76</v>
      </c>
      <c r="E23" s="96" t="s">
        <v>21</v>
      </c>
      <c r="F23" s="178" t="s">
        <v>35</v>
      </c>
      <c r="G23" s="68" t="s">
        <v>83</v>
      </c>
      <c r="H23" s="153">
        <v>190</v>
      </c>
      <c r="I23" s="160">
        <v>0</v>
      </c>
      <c r="J23" s="161">
        <v>0</v>
      </c>
      <c r="K23" s="159">
        <v>0</v>
      </c>
      <c r="L23" s="159">
        <v>2</v>
      </c>
      <c r="M23" s="156">
        <v>0.06</v>
      </c>
      <c r="N23" s="16" t="s">
        <v>17</v>
      </c>
      <c r="O23" s="174">
        <v>0</v>
      </c>
      <c r="P23" s="158">
        <f t="shared" si="0"/>
        <v>0</v>
      </c>
      <c r="Q23" s="175">
        <v>8</v>
      </c>
      <c r="R23" s="70" t="s">
        <v>17</v>
      </c>
      <c r="S23" s="1"/>
      <c r="T23" s="1"/>
    </row>
    <row r="24" spans="1:20" x14ac:dyDescent="0.35">
      <c r="A24" s="68">
        <v>2016</v>
      </c>
      <c r="B24" s="1" t="s">
        <v>132</v>
      </c>
      <c r="C24" s="5" t="s">
        <v>75</v>
      </c>
      <c r="D24" s="19" t="s">
        <v>76</v>
      </c>
      <c r="E24" s="96" t="s">
        <v>21</v>
      </c>
      <c r="F24" s="178" t="s">
        <v>41</v>
      </c>
      <c r="G24" s="66" t="s">
        <v>84</v>
      </c>
      <c r="H24" s="153">
        <v>190</v>
      </c>
      <c r="I24" s="160">
        <v>0</v>
      </c>
      <c r="J24" s="161">
        <v>0</v>
      </c>
      <c r="K24" s="159">
        <v>0</v>
      </c>
      <c r="L24" s="159">
        <v>2</v>
      </c>
      <c r="M24" s="156">
        <v>16</v>
      </c>
      <c r="N24" s="16" t="s">
        <v>13</v>
      </c>
      <c r="O24" s="174" t="s">
        <v>79</v>
      </c>
      <c r="P24" s="158" t="str">
        <f t="shared" si="0"/>
        <v>N/A</v>
      </c>
      <c r="Q24" s="175" t="s">
        <v>79</v>
      </c>
      <c r="R24" s="70" t="s">
        <v>17</v>
      </c>
      <c r="S24" s="1"/>
      <c r="T24" s="1"/>
    </row>
    <row r="25" spans="1:20" x14ac:dyDescent="0.35">
      <c r="A25" s="68">
        <v>2016</v>
      </c>
      <c r="B25" s="1" t="s">
        <v>132</v>
      </c>
      <c r="C25" s="5" t="s">
        <v>75</v>
      </c>
      <c r="D25" s="19" t="s">
        <v>76</v>
      </c>
      <c r="E25" s="96" t="s">
        <v>21</v>
      </c>
      <c r="F25" s="178" t="s">
        <v>51</v>
      </c>
      <c r="G25" s="68" t="s">
        <v>85</v>
      </c>
      <c r="H25" s="153">
        <v>190</v>
      </c>
      <c r="I25" s="160">
        <v>84</v>
      </c>
      <c r="J25" s="161">
        <v>44.2</v>
      </c>
      <c r="K25" s="159">
        <v>37.299999999999997</v>
      </c>
      <c r="L25" s="159">
        <v>51.3</v>
      </c>
      <c r="M25" s="156">
        <v>8</v>
      </c>
      <c r="N25" s="16" t="s">
        <v>17</v>
      </c>
      <c r="O25" s="174" t="s">
        <v>79</v>
      </c>
      <c r="P25" s="158" t="str">
        <f t="shared" si="0"/>
        <v>N/A</v>
      </c>
      <c r="Q25" s="175" t="s">
        <v>79</v>
      </c>
      <c r="R25" s="70" t="s">
        <v>17</v>
      </c>
      <c r="S25" s="1"/>
      <c r="T25" s="1"/>
    </row>
    <row r="26" spans="1:20" x14ac:dyDescent="0.35">
      <c r="A26" s="68">
        <v>2016</v>
      </c>
      <c r="B26" s="1" t="s">
        <v>132</v>
      </c>
      <c r="C26" s="5" t="s">
        <v>75</v>
      </c>
      <c r="D26" s="19" t="s">
        <v>76</v>
      </c>
      <c r="E26" s="96" t="s">
        <v>21</v>
      </c>
      <c r="F26" s="178" t="s">
        <v>51</v>
      </c>
      <c r="G26" s="68" t="s">
        <v>86</v>
      </c>
      <c r="H26" s="153">
        <v>190</v>
      </c>
      <c r="I26" s="160">
        <v>0</v>
      </c>
      <c r="J26" s="161">
        <v>0</v>
      </c>
      <c r="K26" s="159">
        <v>0</v>
      </c>
      <c r="L26" s="159">
        <v>2</v>
      </c>
      <c r="M26" s="156">
        <v>0.5</v>
      </c>
      <c r="N26" s="16" t="s">
        <v>17</v>
      </c>
      <c r="O26" s="174">
        <v>0</v>
      </c>
      <c r="P26" s="158">
        <f t="shared" si="0"/>
        <v>0</v>
      </c>
      <c r="Q26" s="175">
        <v>0.5</v>
      </c>
      <c r="R26" s="70" t="s">
        <v>17</v>
      </c>
      <c r="S26" s="1"/>
      <c r="T26" s="1"/>
    </row>
    <row r="27" spans="1:20" x14ac:dyDescent="0.35">
      <c r="A27" s="68">
        <v>2016</v>
      </c>
      <c r="B27" s="1" t="s">
        <v>132</v>
      </c>
      <c r="C27" s="5" t="s">
        <v>75</v>
      </c>
      <c r="D27" s="19" t="s">
        <v>76</v>
      </c>
      <c r="E27" s="96" t="s">
        <v>21</v>
      </c>
      <c r="F27" s="178" t="s">
        <v>53</v>
      </c>
      <c r="G27" s="68" t="s">
        <v>87</v>
      </c>
      <c r="H27" s="153">
        <v>190</v>
      </c>
      <c r="I27" s="160">
        <v>100</v>
      </c>
      <c r="J27" s="161">
        <v>52.6</v>
      </c>
      <c r="K27" s="159">
        <v>45.6</v>
      </c>
      <c r="L27" s="159">
        <v>59.6</v>
      </c>
      <c r="M27" s="156">
        <v>64</v>
      </c>
      <c r="N27" s="16" t="s">
        <v>13</v>
      </c>
      <c r="O27" s="174" t="s">
        <v>79</v>
      </c>
      <c r="P27" s="158" t="str">
        <f t="shared" si="0"/>
        <v>N/A</v>
      </c>
      <c r="Q27" s="175" t="s">
        <v>79</v>
      </c>
      <c r="R27" s="70" t="s">
        <v>17</v>
      </c>
      <c r="S27" s="1"/>
      <c r="T27" s="1"/>
    </row>
    <row r="28" spans="1:20" x14ac:dyDescent="0.35">
      <c r="A28" s="68">
        <v>2016</v>
      </c>
      <c r="B28" s="1" t="s">
        <v>132</v>
      </c>
      <c r="C28" s="5" t="s">
        <v>75</v>
      </c>
      <c r="D28" s="19" t="s">
        <v>76</v>
      </c>
      <c r="E28" s="96" t="s">
        <v>21</v>
      </c>
      <c r="F28" s="178" t="s">
        <v>53</v>
      </c>
      <c r="G28" s="68" t="s">
        <v>88</v>
      </c>
      <c r="H28" s="153">
        <v>190</v>
      </c>
      <c r="I28" s="160">
        <v>81</v>
      </c>
      <c r="J28" s="161">
        <v>42.6</v>
      </c>
      <c r="K28" s="159">
        <v>35.799999999999997</v>
      </c>
      <c r="L28" s="159">
        <v>49.7</v>
      </c>
      <c r="M28" s="156">
        <v>2</v>
      </c>
      <c r="N28" s="16" t="s">
        <v>17</v>
      </c>
      <c r="O28" s="174">
        <v>81</v>
      </c>
      <c r="P28" s="158">
        <f t="shared" si="0"/>
        <v>42.6</v>
      </c>
      <c r="Q28" s="175">
        <v>4</v>
      </c>
      <c r="R28" s="70" t="s">
        <v>17</v>
      </c>
      <c r="S28" s="1"/>
      <c r="T28" s="1"/>
    </row>
    <row r="29" spans="1:20" x14ac:dyDescent="0.35">
      <c r="A29" s="68">
        <v>2016</v>
      </c>
      <c r="B29" s="1" t="s">
        <v>132</v>
      </c>
      <c r="C29" s="5" t="s">
        <v>75</v>
      </c>
      <c r="D29" s="19" t="s">
        <v>76</v>
      </c>
      <c r="E29" s="96" t="s">
        <v>5</v>
      </c>
      <c r="F29" s="180" t="s">
        <v>55</v>
      </c>
      <c r="G29" s="68" t="s">
        <v>89</v>
      </c>
      <c r="H29" s="153">
        <v>190</v>
      </c>
      <c r="I29" s="160">
        <v>0</v>
      </c>
      <c r="J29" s="161">
        <v>0</v>
      </c>
      <c r="K29" s="159">
        <v>0</v>
      </c>
      <c r="L29" s="159">
        <v>2</v>
      </c>
      <c r="M29" s="156">
        <v>0.25</v>
      </c>
      <c r="N29" s="16" t="s">
        <v>17</v>
      </c>
      <c r="O29" s="174">
        <v>0</v>
      </c>
      <c r="P29" s="158">
        <f t="shared" si="0"/>
        <v>0</v>
      </c>
      <c r="Q29" s="175">
        <v>2</v>
      </c>
      <c r="R29" s="70" t="s">
        <v>17</v>
      </c>
      <c r="S29" s="1"/>
      <c r="T29" s="1"/>
    </row>
    <row r="30" spans="1:20" x14ac:dyDescent="0.35">
      <c r="A30" s="68">
        <v>2016</v>
      </c>
      <c r="B30" s="1" t="s">
        <v>132</v>
      </c>
      <c r="C30" s="5" t="s">
        <v>75</v>
      </c>
      <c r="D30" s="19" t="s">
        <v>76</v>
      </c>
      <c r="E30" s="96" t="s">
        <v>5</v>
      </c>
      <c r="F30" s="180" t="s">
        <v>55</v>
      </c>
      <c r="G30" s="68" t="s">
        <v>90</v>
      </c>
      <c r="H30" s="153">
        <v>190</v>
      </c>
      <c r="I30" s="160">
        <v>0</v>
      </c>
      <c r="J30" s="161">
        <v>0</v>
      </c>
      <c r="K30" s="159">
        <v>0</v>
      </c>
      <c r="L30" s="159">
        <v>2</v>
      </c>
      <c r="M30" s="156">
        <v>1</v>
      </c>
      <c r="N30" s="16" t="s">
        <v>17</v>
      </c>
      <c r="O30" s="174">
        <v>0</v>
      </c>
      <c r="P30" s="158">
        <f t="shared" si="0"/>
        <v>0</v>
      </c>
      <c r="Q30" s="175">
        <v>4</v>
      </c>
      <c r="R30" s="70" t="s">
        <v>17</v>
      </c>
      <c r="S30" s="1"/>
      <c r="T30" s="1"/>
    </row>
    <row r="31" spans="1:20" x14ac:dyDescent="0.35">
      <c r="A31" s="68">
        <v>2016</v>
      </c>
      <c r="B31" s="1" t="s">
        <v>132</v>
      </c>
      <c r="C31" s="5" t="s">
        <v>75</v>
      </c>
      <c r="D31" s="19" t="s">
        <v>76</v>
      </c>
      <c r="E31" s="96" t="s">
        <v>5</v>
      </c>
      <c r="F31" s="178" t="s">
        <v>47</v>
      </c>
      <c r="G31" s="68" t="s">
        <v>91</v>
      </c>
      <c r="H31" s="153">
        <v>190</v>
      </c>
      <c r="I31" s="160">
        <v>41</v>
      </c>
      <c r="J31" s="161">
        <v>21.6</v>
      </c>
      <c r="K31" s="159">
        <v>16.3</v>
      </c>
      <c r="L31" s="159">
        <v>28</v>
      </c>
      <c r="M31" s="156">
        <v>0.06</v>
      </c>
      <c r="N31" s="16" t="s">
        <v>17</v>
      </c>
      <c r="O31" s="174">
        <v>4</v>
      </c>
      <c r="P31" s="158">
        <f t="shared" si="0"/>
        <v>2.1</v>
      </c>
      <c r="Q31" s="175">
        <v>0.5</v>
      </c>
      <c r="R31" s="70" t="s">
        <v>17</v>
      </c>
      <c r="S31" s="1"/>
      <c r="T31" s="1"/>
    </row>
    <row r="32" spans="1:20" x14ac:dyDescent="0.35">
      <c r="A32" s="68">
        <v>2016</v>
      </c>
      <c r="B32" s="1" t="s">
        <v>132</v>
      </c>
      <c r="C32" s="5" t="s">
        <v>75</v>
      </c>
      <c r="D32" s="19" t="s">
        <v>76</v>
      </c>
      <c r="E32" s="96" t="s">
        <v>5</v>
      </c>
      <c r="F32" s="178" t="s">
        <v>47</v>
      </c>
      <c r="G32" s="68" t="s">
        <v>92</v>
      </c>
      <c r="H32" s="153">
        <v>190</v>
      </c>
      <c r="I32" s="160">
        <v>42</v>
      </c>
      <c r="J32" s="161">
        <v>22.1</v>
      </c>
      <c r="K32" s="159">
        <v>16.8</v>
      </c>
      <c r="L32" s="159">
        <v>28.5</v>
      </c>
      <c r="M32" s="156">
        <v>8</v>
      </c>
      <c r="N32" s="16" t="s">
        <v>17</v>
      </c>
      <c r="O32" s="174" t="s">
        <v>79</v>
      </c>
      <c r="P32" s="158" t="str">
        <f t="shared" si="0"/>
        <v>N/A</v>
      </c>
      <c r="Q32" s="175" t="s">
        <v>79</v>
      </c>
      <c r="R32" s="70" t="s">
        <v>17</v>
      </c>
      <c r="S32" s="1"/>
      <c r="T32" s="1"/>
    </row>
    <row r="33" spans="1:20" ht="15" thickBot="1" x14ac:dyDescent="0.4">
      <c r="A33" s="114">
        <v>2016</v>
      </c>
      <c r="B33" s="14" t="s">
        <v>132</v>
      </c>
      <c r="C33" s="15" t="s">
        <v>75</v>
      </c>
      <c r="D33" s="20" t="s">
        <v>76</v>
      </c>
      <c r="E33" s="97" t="s">
        <v>5</v>
      </c>
      <c r="F33" s="181" t="s">
        <v>45</v>
      </c>
      <c r="G33" s="114" t="s">
        <v>93</v>
      </c>
      <c r="H33" s="162">
        <v>190</v>
      </c>
      <c r="I33" s="168">
        <v>0</v>
      </c>
      <c r="J33" s="169">
        <v>0</v>
      </c>
      <c r="K33" s="165">
        <v>0</v>
      </c>
      <c r="L33" s="165">
        <v>2</v>
      </c>
      <c r="M33" s="166">
        <v>2</v>
      </c>
      <c r="N33" s="17" t="s">
        <v>17</v>
      </c>
      <c r="O33" s="176">
        <v>0</v>
      </c>
      <c r="P33" s="164">
        <f t="shared" si="0"/>
        <v>0</v>
      </c>
      <c r="Q33" s="177">
        <v>2</v>
      </c>
      <c r="R33" s="71" t="s">
        <v>17</v>
      </c>
      <c r="S33" s="1"/>
      <c r="T33" s="1"/>
    </row>
    <row r="34" spans="1:20" x14ac:dyDescent="0.35">
      <c r="A34" s="68">
        <v>2018</v>
      </c>
      <c r="B34" s="1" t="s">
        <v>132</v>
      </c>
      <c r="C34" s="5" t="s">
        <v>75</v>
      </c>
      <c r="D34" s="19" t="s">
        <v>76</v>
      </c>
      <c r="E34" s="96" t="s">
        <v>21</v>
      </c>
      <c r="F34" s="178" t="s">
        <v>27</v>
      </c>
      <c r="G34" s="115" t="s">
        <v>77</v>
      </c>
      <c r="H34" s="153">
        <v>183</v>
      </c>
      <c r="I34" s="154" t="s">
        <v>78</v>
      </c>
      <c r="J34" s="154" t="s">
        <v>79</v>
      </c>
      <c r="K34" s="155" t="s">
        <v>79</v>
      </c>
      <c r="L34" s="155" t="s">
        <v>79</v>
      </c>
      <c r="M34" s="156">
        <v>8</v>
      </c>
      <c r="N34" s="16" t="s">
        <v>17</v>
      </c>
      <c r="O34" s="154" t="s">
        <v>78</v>
      </c>
      <c r="P34" s="158" t="str">
        <f t="shared" si="0"/>
        <v>N/A</v>
      </c>
      <c r="Q34" s="175">
        <v>8</v>
      </c>
      <c r="R34" s="70" t="s">
        <v>17</v>
      </c>
      <c r="S34" s="1"/>
      <c r="T34" s="1"/>
    </row>
    <row r="35" spans="1:20" x14ac:dyDescent="0.35">
      <c r="A35" s="68">
        <v>2018</v>
      </c>
      <c r="B35" s="1" t="s">
        <v>132</v>
      </c>
      <c r="C35" s="5" t="s">
        <v>75</v>
      </c>
      <c r="D35" s="19" t="s">
        <v>76</v>
      </c>
      <c r="E35" s="96" t="s">
        <v>21</v>
      </c>
      <c r="F35" s="178" t="s">
        <v>27</v>
      </c>
      <c r="G35" s="68" t="s">
        <v>80</v>
      </c>
      <c r="H35" s="153">
        <v>183</v>
      </c>
      <c r="I35" s="160">
        <v>19</v>
      </c>
      <c r="J35" s="161">
        <v>10.4</v>
      </c>
      <c r="K35" s="159">
        <v>6.7</v>
      </c>
      <c r="L35" s="159">
        <v>15.6</v>
      </c>
      <c r="M35" s="156">
        <v>2</v>
      </c>
      <c r="N35" s="16" t="s">
        <v>17</v>
      </c>
      <c r="O35" s="174">
        <v>19</v>
      </c>
      <c r="P35" s="158">
        <f t="shared" si="0"/>
        <v>10.4</v>
      </c>
      <c r="Q35" s="175">
        <v>2</v>
      </c>
      <c r="R35" s="70" t="s">
        <v>17</v>
      </c>
      <c r="S35" s="1"/>
      <c r="T35" s="1"/>
    </row>
    <row r="36" spans="1:20" x14ac:dyDescent="0.35">
      <c r="A36" s="68">
        <v>2018</v>
      </c>
      <c r="B36" s="1" t="s">
        <v>132</v>
      </c>
      <c r="C36" s="5" t="s">
        <v>75</v>
      </c>
      <c r="D36" s="19" t="s">
        <v>76</v>
      </c>
      <c r="E36" s="96" t="s">
        <v>21</v>
      </c>
      <c r="F36" s="179" t="s">
        <v>29</v>
      </c>
      <c r="G36" s="68" t="s">
        <v>81</v>
      </c>
      <c r="H36" s="153">
        <v>183</v>
      </c>
      <c r="I36" s="160">
        <v>5</v>
      </c>
      <c r="J36" s="161">
        <v>2.7</v>
      </c>
      <c r="K36" s="159">
        <v>1.2</v>
      </c>
      <c r="L36" s="159">
        <v>6.2</v>
      </c>
      <c r="M36" s="156">
        <v>16</v>
      </c>
      <c r="N36" s="16" t="s">
        <v>17</v>
      </c>
      <c r="O36" s="174" t="s">
        <v>79</v>
      </c>
      <c r="P36" s="158" t="str">
        <f t="shared" ref="P36:P67" si="1">IFERROR((O36/H36)*100, "N/A")</f>
        <v>N/A</v>
      </c>
      <c r="Q36" s="175" t="s">
        <v>79</v>
      </c>
      <c r="R36" s="70" t="s">
        <v>17</v>
      </c>
      <c r="S36" s="1"/>
      <c r="T36" s="1"/>
    </row>
    <row r="37" spans="1:20" x14ac:dyDescent="0.35">
      <c r="A37" s="68">
        <v>2018</v>
      </c>
      <c r="B37" s="1" t="s">
        <v>132</v>
      </c>
      <c r="C37" s="5" t="s">
        <v>75</v>
      </c>
      <c r="D37" s="19" t="s">
        <v>76</v>
      </c>
      <c r="E37" s="96" t="s">
        <v>21</v>
      </c>
      <c r="F37" s="178" t="s">
        <v>31</v>
      </c>
      <c r="G37" s="66" t="s">
        <v>82</v>
      </c>
      <c r="H37" s="153">
        <v>183</v>
      </c>
      <c r="I37" s="160">
        <v>85</v>
      </c>
      <c r="J37" s="161">
        <v>46.4</v>
      </c>
      <c r="K37" s="159">
        <v>39.4</v>
      </c>
      <c r="L37" s="159">
        <v>53.7</v>
      </c>
      <c r="M37" s="156">
        <v>8</v>
      </c>
      <c r="N37" s="16" t="s">
        <v>17</v>
      </c>
      <c r="O37" s="174">
        <v>85</v>
      </c>
      <c r="P37" s="158">
        <f t="shared" si="1"/>
        <v>46.4</v>
      </c>
      <c r="Q37" s="175">
        <v>8</v>
      </c>
      <c r="R37" s="70" t="s">
        <v>17</v>
      </c>
      <c r="S37" s="1"/>
      <c r="T37" s="1"/>
    </row>
    <row r="38" spans="1:20" x14ac:dyDescent="0.35">
      <c r="A38" s="68">
        <v>2018</v>
      </c>
      <c r="B38" s="1" t="s">
        <v>132</v>
      </c>
      <c r="C38" s="5" t="s">
        <v>75</v>
      </c>
      <c r="D38" s="19" t="s">
        <v>76</v>
      </c>
      <c r="E38" s="96" t="s">
        <v>21</v>
      </c>
      <c r="F38" s="178" t="s">
        <v>35</v>
      </c>
      <c r="G38" s="68" t="s">
        <v>83</v>
      </c>
      <c r="H38" s="153">
        <v>183</v>
      </c>
      <c r="I38" s="160">
        <v>0</v>
      </c>
      <c r="J38" s="161">
        <v>0</v>
      </c>
      <c r="K38" s="159">
        <v>0</v>
      </c>
      <c r="L38" s="159">
        <v>2.1</v>
      </c>
      <c r="M38" s="156">
        <v>0.06</v>
      </c>
      <c r="N38" s="16" t="s">
        <v>17</v>
      </c>
      <c r="O38" s="174">
        <v>0</v>
      </c>
      <c r="P38" s="158">
        <f t="shared" si="1"/>
        <v>0</v>
      </c>
      <c r="Q38" s="175">
        <v>8</v>
      </c>
      <c r="R38" s="70" t="s">
        <v>17</v>
      </c>
      <c r="S38" s="1"/>
      <c r="T38" s="1"/>
    </row>
    <row r="39" spans="1:20" x14ac:dyDescent="0.35">
      <c r="A39" s="68">
        <v>2018</v>
      </c>
      <c r="B39" s="1" t="s">
        <v>132</v>
      </c>
      <c r="C39" s="5" t="s">
        <v>75</v>
      </c>
      <c r="D39" s="19" t="s">
        <v>76</v>
      </c>
      <c r="E39" s="96" t="s">
        <v>21</v>
      </c>
      <c r="F39" s="178" t="s">
        <v>41</v>
      </c>
      <c r="G39" s="66" t="s">
        <v>84</v>
      </c>
      <c r="H39" s="153">
        <v>183</v>
      </c>
      <c r="I39" s="160">
        <v>0</v>
      </c>
      <c r="J39" s="161">
        <v>0</v>
      </c>
      <c r="K39" s="159">
        <v>0</v>
      </c>
      <c r="L39" s="159">
        <v>2.1</v>
      </c>
      <c r="M39" s="156">
        <v>16</v>
      </c>
      <c r="N39" s="16" t="s">
        <v>13</v>
      </c>
      <c r="O39" s="174" t="s">
        <v>79</v>
      </c>
      <c r="P39" s="158" t="str">
        <f t="shared" si="1"/>
        <v>N/A</v>
      </c>
      <c r="Q39" s="175" t="s">
        <v>79</v>
      </c>
      <c r="R39" s="70" t="s">
        <v>17</v>
      </c>
      <c r="S39" s="1"/>
      <c r="T39" s="1"/>
    </row>
    <row r="40" spans="1:20" x14ac:dyDescent="0.35">
      <c r="A40" s="68">
        <v>2018</v>
      </c>
      <c r="B40" s="1" t="s">
        <v>132</v>
      </c>
      <c r="C40" s="5" t="s">
        <v>75</v>
      </c>
      <c r="D40" s="19" t="s">
        <v>76</v>
      </c>
      <c r="E40" s="96" t="s">
        <v>21</v>
      </c>
      <c r="F40" s="178" t="s">
        <v>51</v>
      </c>
      <c r="G40" s="68" t="s">
        <v>85</v>
      </c>
      <c r="H40" s="153">
        <v>183</v>
      </c>
      <c r="I40" s="160">
        <v>49</v>
      </c>
      <c r="J40" s="161">
        <v>26.8</v>
      </c>
      <c r="K40" s="159">
        <v>20.9</v>
      </c>
      <c r="L40" s="159">
        <v>33.6</v>
      </c>
      <c r="M40" s="156">
        <v>8</v>
      </c>
      <c r="N40" s="16" t="s">
        <v>17</v>
      </c>
      <c r="O40" s="174" t="s">
        <v>79</v>
      </c>
      <c r="P40" s="158" t="str">
        <f t="shared" si="1"/>
        <v>N/A</v>
      </c>
      <c r="Q40" s="175" t="s">
        <v>79</v>
      </c>
      <c r="R40" s="70" t="s">
        <v>17</v>
      </c>
      <c r="S40" s="1"/>
      <c r="T40" s="1"/>
    </row>
    <row r="41" spans="1:20" x14ac:dyDescent="0.35">
      <c r="A41" s="68">
        <v>2018</v>
      </c>
      <c r="B41" s="1" t="s">
        <v>132</v>
      </c>
      <c r="C41" s="5" t="s">
        <v>75</v>
      </c>
      <c r="D41" s="19" t="s">
        <v>76</v>
      </c>
      <c r="E41" s="96" t="s">
        <v>21</v>
      </c>
      <c r="F41" s="178" t="s">
        <v>51</v>
      </c>
      <c r="G41" s="68" t="s">
        <v>86</v>
      </c>
      <c r="H41" s="153">
        <v>183</v>
      </c>
      <c r="I41" s="160">
        <v>24</v>
      </c>
      <c r="J41" s="161">
        <v>13.1</v>
      </c>
      <c r="K41" s="159">
        <v>9</v>
      </c>
      <c r="L41" s="159">
        <v>18.8</v>
      </c>
      <c r="M41" s="156">
        <v>0.5</v>
      </c>
      <c r="N41" s="16" t="s">
        <v>17</v>
      </c>
      <c r="O41" s="174">
        <v>24</v>
      </c>
      <c r="P41" s="158">
        <f t="shared" si="1"/>
        <v>13.1</v>
      </c>
      <c r="Q41" s="175">
        <v>0.5</v>
      </c>
      <c r="R41" s="70" t="s">
        <v>17</v>
      </c>
      <c r="S41" s="1"/>
      <c r="T41" s="1"/>
    </row>
    <row r="42" spans="1:20" x14ac:dyDescent="0.35">
      <c r="A42" s="68">
        <v>2018</v>
      </c>
      <c r="B42" s="1" t="s">
        <v>132</v>
      </c>
      <c r="C42" s="5" t="s">
        <v>75</v>
      </c>
      <c r="D42" s="19" t="s">
        <v>76</v>
      </c>
      <c r="E42" s="96" t="s">
        <v>21</v>
      </c>
      <c r="F42" s="178" t="s">
        <v>53</v>
      </c>
      <c r="G42" s="68" t="s">
        <v>87</v>
      </c>
      <c r="H42" s="153">
        <v>183</v>
      </c>
      <c r="I42" s="160">
        <v>74</v>
      </c>
      <c r="J42" s="161">
        <v>40.4</v>
      </c>
      <c r="K42" s="159">
        <v>33.6</v>
      </c>
      <c r="L42" s="159">
        <v>47.7</v>
      </c>
      <c r="M42" s="156">
        <v>64</v>
      </c>
      <c r="N42" s="16" t="s">
        <v>13</v>
      </c>
      <c r="O42" s="174" t="s">
        <v>79</v>
      </c>
      <c r="P42" s="158" t="str">
        <f t="shared" si="1"/>
        <v>N/A</v>
      </c>
      <c r="Q42" s="175" t="s">
        <v>79</v>
      </c>
      <c r="R42" s="70" t="s">
        <v>17</v>
      </c>
      <c r="S42" s="1"/>
      <c r="T42" s="1"/>
    </row>
    <row r="43" spans="1:20" x14ac:dyDescent="0.35">
      <c r="A43" s="68">
        <v>2018</v>
      </c>
      <c r="B43" s="1" t="s">
        <v>132</v>
      </c>
      <c r="C43" s="5" t="s">
        <v>75</v>
      </c>
      <c r="D43" s="19" t="s">
        <v>76</v>
      </c>
      <c r="E43" s="96" t="s">
        <v>21</v>
      </c>
      <c r="F43" s="178" t="s">
        <v>53</v>
      </c>
      <c r="G43" s="68" t="s">
        <v>88</v>
      </c>
      <c r="H43" s="153">
        <v>183</v>
      </c>
      <c r="I43" s="160">
        <v>50</v>
      </c>
      <c r="J43" s="161">
        <v>27.3</v>
      </c>
      <c r="K43" s="159">
        <v>21.4</v>
      </c>
      <c r="L43" s="159">
        <v>34.200000000000003</v>
      </c>
      <c r="M43" s="156">
        <v>2</v>
      </c>
      <c r="N43" s="16" t="s">
        <v>17</v>
      </c>
      <c r="O43" s="174">
        <v>50</v>
      </c>
      <c r="P43" s="158">
        <f t="shared" si="1"/>
        <v>27.3</v>
      </c>
      <c r="Q43" s="175">
        <v>4</v>
      </c>
      <c r="R43" s="70" t="s">
        <v>17</v>
      </c>
      <c r="S43" s="1"/>
      <c r="T43" s="1"/>
    </row>
    <row r="44" spans="1:20" x14ac:dyDescent="0.35">
      <c r="A44" s="68">
        <v>2018</v>
      </c>
      <c r="B44" s="1" t="s">
        <v>132</v>
      </c>
      <c r="C44" s="5" t="s">
        <v>75</v>
      </c>
      <c r="D44" s="19" t="s">
        <v>76</v>
      </c>
      <c r="E44" s="96" t="s">
        <v>5</v>
      </c>
      <c r="F44" s="180" t="s">
        <v>55</v>
      </c>
      <c r="G44" s="68" t="s">
        <v>89</v>
      </c>
      <c r="H44" s="153">
        <v>183</v>
      </c>
      <c r="I44" s="160">
        <v>4</v>
      </c>
      <c r="J44" s="161">
        <v>2.2000000000000002</v>
      </c>
      <c r="K44" s="159">
        <v>0.9</v>
      </c>
      <c r="L44" s="159">
        <v>5.5</v>
      </c>
      <c r="M44" s="156">
        <v>0.25</v>
      </c>
      <c r="N44" s="16" t="s">
        <v>17</v>
      </c>
      <c r="O44" s="174">
        <v>3</v>
      </c>
      <c r="P44" s="158">
        <f t="shared" si="1"/>
        <v>1.6</v>
      </c>
      <c r="Q44" s="175">
        <v>2</v>
      </c>
      <c r="R44" s="70" t="s">
        <v>17</v>
      </c>
      <c r="S44" s="1"/>
      <c r="T44" s="1"/>
    </row>
    <row r="45" spans="1:20" x14ac:dyDescent="0.35">
      <c r="A45" s="68">
        <v>2018</v>
      </c>
      <c r="B45" s="1" t="s">
        <v>132</v>
      </c>
      <c r="C45" s="5" t="s">
        <v>75</v>
      </c>
      <c r="D45" s="19" t="s">
        <v>76</v>
      </c>
      <c r="E45" s="96" t="s">
        <v>5</v>
      </c>
      <c r="F45" s="180" t="s">
        <v>55</v>
      </c>
      <c r="G45" s="68" t="s">
        <v>90</v>
      </c>
      <c r="H45" s="153">
        <v>183</v>
      </c>
      <c r="I45" s="160">
        <v>2</v>
      </c>
      <c r="J45" s="161">
        <v>1.1000000000000001</v>
      </c>
      <c r="K45" s="159">
        <v>0.3</v>
      </c>
      <c r="L45" s="159">
        <v>3.9</v>
      </c>
      <c r="M45" s="156">
        <v>1</v>
      </c>
      <c r="N45" s="16" t="s">
        <v>17</v>
      </c>
      <c r="O45" s="174">
        <v>1</v>
      </c>
      <c r="P45" s="158">
        <f t="shared" si="1"/>
        <v>0.5</v>
      </c>
      <c r="Q45" s="175">
        <v>4</v>
      </c>
      <c r="R45" s="70" t="s">
        <v>17</v>
      </c>
      <c r="S45" s="1"/>
      <c r="T45" s="1"/>
    </row>
    <row r="46" spans="1:20" x14ac:dyDescent="0.35">
      <c r="A46" s="68">
        <v>2018</v>
      </c>
      <c r="B46" s="1" t="s">
        <v>132</v>
      </c>
      <c r="C46" s="5" t="s">
        <v>75</v>
      </c>
      <c r="D46" s="19" t="s">
        <v>76</v>
      </c>
      <c r="E46" s="96" t="s">
        <v>5</v>
      </c>
      <c r="F46" s="178" t="s">
        <v>47</v>
      </c>
      <c r="G46" s="68" t="s">
        <v>91</v>
      </c>
      <c r="H46" s="153">
        <v>183</v>
      </c>
      <c r="I46" s="160">
        <v>29</v>
      </c>
      <c r="J46" s="161">
        <v>15.8</v>
      </c>
      <c r="K46" s="159">
        <v>11.3</v>
      </c>
      <c r="L46" s="159">
        <v>21.8</v>
      </c>
      <c r="M46" s="156">
        <v>0.06</v>
      </c>
      <c r="N46" s="16" t="s">
        <v>17</v>
      </c>
      <c r="O46" s="174">
        <v>8</v>
      </c>
      <c r="P46" s="158">
        <f t="shared" si="1"/>
        <v>4.4000000000000004</v>
      </c>
      <c r="Q46" s="175">
        <v>0.5</v>
      </c>
      <c r="R46" s="70" t="s">
        <v>17</v>
      </c>
      <c r="S46" s="1"/>
      <c r="T46" s="1"/>
    </row>
    <row r="47" spans="1:20" x14ac:dyDescent="0.35">
      <c r="A47" s="68">
        <v>2018</v>
      </c>
      <c r="B47" s="1" t="s">
        <v>132</v>
      </c>
      <c r="C47" s="5" t="s">
        <v>75</v>
      </c>
      <c r="D47" s="19" t="s">
        <v>76</v>
      </c>
      <c r="E47" s="96" t="s">
        <v>5</v>
      </c>
      <c r="F47" s="178" t="s">
        <v>47</v>
      </c>
      <c r="G47" s="68" t="s">
        <v>92</v>
      </c>
      <c r="H47" s="153">
        <v>183</v>
      </c>
      <c r="I47" s="160">
        <v>29</v>
      </c>
      <c r="J47" s="161">
        <v>15.8</v>
      </c>
      <c r="K47" s="159">
        <v>11.3</v>
      </c>
      <c r="L47" s="159">
        <v>21.8</v>
      </c>
      <c r="M47" s="156">
        <v>8</v>
      </c>
      <c r="N47" s="16" t="s">
        <v>17</v>
      </c>
      <c r="O47" s="174" t="s">
        <v>79</v>
      </c>
      <c r="P47" s="158" t="str">
        <f t="shared" si="1"/>
        <v>N/A</v>
      </c>
      <c r="Q47" s="175" t="s">
        <v>79</v>
      </c>
      <c r="R47" s="70" t="s">
        <v>17</v>
      </c>
      <c r="S47" s="1"/>
      <c r="T47" s="1"/>
    </row>
    <row r="48" spans="1:20" ht="15" thickBot="1" x14ac:dyDescent="0.4">
      <c r="A48" s="114">
        <v>2018</v>
      </c>
      <c r="B48" s="14" t="s">
        <v>132</v>
      </c>
      <c r="C48" s="15" t="s">
        <v>75</v>
      </c>
      <c r="D48" s="20" t="s">
        <v>76</v>
      </c>
      <c r="E48" s="97" t="s">
        <v>5</v>
      </c>
      <c r="F48" s="181" t="s">
        <v>45</v>
      </c>
      <c r="G48" s="114" t="s">
        <v>93</v>
      </c>
      <c r="H48" s="162">
        <v>183</v>
      </c>
      <c r="I48" s="168">
        <v>0</v>
      </c>
      <c r="J48" s="169">
        <v>0</v>
      </c>
      <c r="K48" s="165">
        <v>0</v>
      </c>
      <c r="L48" s="165">
        <v>2.1</v>
      </c>
      <c r="M48" s="166">
        <v>2</v>
      </c>
      <c r="N48" s="17" t="s">
        <v>17</v>
      </c>
      <c r="O48" s="176">
        <v>0</v>
      </c>
      <c r="P48" s="164">
        <f t="shared" si="1"/>
        <v>0</v>
      </c>
      <c r="Q48" s="177">
        <v>2</v>
      </c>
      <c r="R48" s="71" t="s">
        <v>17</v>
      </c>
      <c r="S48" s="1"/>
      <c r="T48" s="1"/>
    </row>
    <row r="49" spans="1:20" x14ac:dyDescent="0.35">
      <c r="A49" s="68">
        <v>2020</v>
      </c>
      <c r="B49" s="1" t="s">
        <v>132</v>
      </c>
      <c r="C49" s="5" t="s">
        <v>75</v>
      </c>
      <c r="D49" s="19" t="s">
        <v>76</v>
      </c>
      <c r="E49" s="96" t="s">
        <v>21</v>
      </c>
      <c r="F49" s="178" t="s">
        <v>27</v>
      </c>
      <c r="G49" s="68" t="s">
        <v>77</v>
      </c>
      <c r="H49" s="153">
        <v>250</v>
      </c>
      <c r="I49" s="154" t="s">
        <v>78</v>
      </c>
      <c r="J49" s="154" t="s">
        <v>79</v>
      </c>
      <c r="K49" s="155" t="s">
        <v>79</v>
      </c>
      <c r="L49" s="155" t="s">
        <v>79</v>
      </c>
      <c r="M49" s="156">
        <v>8</v>
      </c>
      <c r="N49" s="16" t="s">
        <v>17</v>
      </c>
      <c r="O49" s="154" t="s">
        <v>78</v>
      </c>
      <c r="P49" s="158" t="str">
        <f t="shared" si="1"/>
        <v>N/A</v>
      </c>
      <c r="Q49" s="175">
        <v>8</v>
      </c>
      <c r="R49" s="70" t="s">
        <v>17</v>
      </c>
      <c r="S49" s="1"/>
      <c r="T49" s="1"/>
    </row>
    <row r="50" spans="1:20" x14ac:dyDescent="0.35">
      <c r="A50" s="68">
        <v>2020</v>
      </c>
      <c r="B50" s="1" t="s">
        <v>132</v>
      </c>
      <c r="C50" s="5" t="s">
        <v>75</v>
      </c>
      <c r="D50" s="19" t="s">
        <v>76</v>
      </c>
      <c r="E50" s="96" t="s">
        <v>21</v>
      </c>
      <c r="F50" s="178" t="s">
        <v>27</v>
      </c>
      <c r="G50" s="68" t="s">
        <v>80</v>
      </c>
      <c r="H50" s="153">
        <v>250</v>
      </c>
      <c r="I50" s="160">
        <v>10</v>
      </c>
      <c r="J50" s="161">
        <v>4</v>
      </c>
      <c r="K50" s="159">
        <v>2.2000000000000002</v>
      </c>
      <c r="L50" s="159">
        <v>7.2</v>
      </c>
      <c r="M50" s="156">
        <v>2</v>
      </c>
      <c r="N50" s="16" t="s">
        <v>17</v>
      </c>
      <c r="O50" s="174">
        <v>10</v>
      </c>
      <c r="P50" s="158">
        <f t="shared" si="1"/>
        <v>4</v>
      </c>
      <c r="Q50" s="175">
        <v>2</v>
      </c>
      <c r="R50" s="70" t="s">
        <v>17</v>
      </c>
      <c r="S50" s="1"/>
      <c r="T50" s="1"/>
    </row>
    <row r="51" spans="1:20" x14ac:dyDescent="0.35">
      <c r="A51" s="68">
        <v>2020</v>
      </c>
      <c r="B51" s="1" t="s">
        <v>132</v>
      </c>
      <c r="C51" s="5" t="s">
        <v>75</v>
      </c>
      <c r="D51" s="19" t="s">
        <v>76</v>
      </c>
      <c r="E51" s="96" t="s">
        <v>21</v>
      </c>
      <c r="F51" s="179" t="s">
        <v>29</v>
      </c>
      <c r="G51" s="68" t="s">
        <v>81</v>
      </c>
      <c r="H51" s="153">
        <v>250</v>
      </c>
      <c r="I51" s="160">
        <v>8</v>
      </c>
      <c r="J51" s="161">
        <v>3.2</v>
      </c>
      <c r="K51" s="159">
        <v>1.6</v>
      </c>
      <c r="L51" s="159">
        <v>6.2</v>
      </c>
      <c r="M51" s="156">
        <v>16</v>
      </c>
      <c r="N51" s="16" t="s">
        <v>17</v>
      </c>
      <c r="O51" s="174" t="s">
        <v>79</v>
      </c>
      <c r="P51" s="158" t="str">
        <f t="shared" si="1"/>
        <v>N/A</v>
      </c>
      <c r="Q51" s="175" t="s">
        <v>79</v>
      </c>
      <c r="R51" s="70" t="s">
        <v>17</v>
      </c>
      <c r="S51" s="1"/>
      <c r="T51" s="1"/>
    </row>
    <row r="52" spans="1:20" x14ac:dyDescent="0.35">
      <c r="A52" s="68">
        <v>2020</v>
      </c>
      <c r="B52" s="1" t="s">
        <v>132</v>
      </c>
      <c r="C52" s="5" t="s">
        <v>75</v>
      </c>
      <c r="D52" s="19" t="s">
        <v>76</v>
      </c>
      <c r="E52" s="96" t="s">
        <v>21</v>
      </c>
      <c r="F52" s="178" t="s">
        <v>31</v>
      </c>
      <c r="G52" s="66" t="s">
        <v>82</v>
      </c>
      <c r="H52" s="153">
        <v>250</v>
      </c>
      <c r="I52" s="160">
        <v>101</v>
      </c>
      <c r="J52" s="161">
        <v>40.4</v>
      </c>
      <c r="K52" s="159">
        <v>34.5</v>
      </c>
      <c r="L52" s="159">
        <v>46.6</v>
      </c>
      <c r="M52" s="156">
        <v>8</v>
      </c>
      <c r="N52" s="16" t="s">
        <v>17</v>
      </c>
      <c r="O52" s="174">
        <v>101</v>
      </c>
      <c r="P52" s="158">
        <f t="shared" si="1"/>
        <v>40.4</v>
      </c>
      <c r="Q52" s="175">
        <v>8</v>
      </c>
      <c r="R52" s="70" t="s">
        <v>17</v>
      </c>
      <c r="S52" s="1"/>
      <c r="T52" s="1"/>
    </row>
    <row r="53" spans="1:20" x14ac:dyDescent="0.35">
      <c r="A53" s="68">
        <v>2020</v>
      </c>
      <c r="B53" s="1" t="s">
        <v>132</v>
      </c>
      <c r="C53" s="5" t="s">
        <v>75</v>
      </c>
      <c r="D53" s="19" t="s">
        <v>76</v>
      </c>
      <c r="E53" s="96" t="s">
        <v>21</v>
      </c>
      <c r="F53" s="178" t="s">
        <v>35</v>
      </c>
      <c r="G53" s="68" t="s">
        <v>83</v>
      </c>
      <c r="H53" s="153">
        <v>250</v>
      </c>
      <c r="I53" s="160">
        <v>0</v>
      </c>
      <c r="J53" s="161">
        <v>0</v>
      </c>
      <c r="K53" s="159">
        <v>0</v>
      </c>
      <c r="L53" s="159">
        <v>1.5</v>
      </c>
      <c r="M53" s="156">
        <v>0.06</v>
      </c>
      <c r="N53" s="16" t="s">
        <v>17</v>
      </c>
      <c r="O53" s="174">
        <v>0</v>
      </c>
      <c r="P53" s="158">
        <f t="shared" si="1"/>
        <v>0</v>
      </c>
      <c r="Q53" s="175">
        <v>8</v>
      </c>
      <c r="R53" s="70" t="s">
        <v>17</v>
      </c>
      <c r="S53" s="1"/>
      <c r="T53" s="1"/>
    </row>
    <row r="54" spans="1:20" x14ac:dyDescent="0.35">
      <c r="A54" s="68">
        <v>2020</v>
      </c>
      <c r="B54" s="1" t="s">
        <v>132</v>
      </c>
      <c r="C54" s="5" t="s">
        <v>75</v>
      </c>
      <c r="D54" s="19" t="s">
        <v>76</v>
      </c>
      <c r="E54" s="96" t="s">
        <v>21</v>
      </c>
      <c r="F54" s="178" t="s">
        <v>41</v>
      </c>
      <c r="G54" s="66" t="s">
        <v>84</v>
      </c>
      <c r="H54" s="153">
        <v>250</v>
      </c>
      <c r="I54" s="160">
        <v>1</v>
      </c>
      <c r="J54" s="161">
        <v>0.4</v>
      </c>
      <c r="K54" s="159">
        <v>0.1</v>
      </c>
      <c r="L54" s="159">
        <v>2.2000000000000002</v>
      </c>
      <c r="M54" s="156">
        <v>16</v>
      </c>
      <c r="N54" s="16" t="s">
        <v>13</v>
      </c>
      <c r="O54" s="174" t="s">
        <v>79</v>
      </c>
      <c r="P54" s="158" t="str">
        <f t="shared" si="1"/>
        <v>N/A</v>
      </c>
      <c r="Q54" s="175" t="s">
        <v>79</v>
      </c>
      <c r="R54" s="70" t="s">
        <v>17</v>
      </c>
      <c r="S54" s="1"/>
      <c r="T54" s="1"/>
    </row>
    <row r="55" spans="1:20" x14ac:dyDescent="0.35">
      <c r="A55" s="68">
        <v>2020</v>
      </c>
      <c r="B55" s="1" t="s">
        <v>132</v>
      </c>
      <c r="C55" s="5" t="s">
        <v>75</v>
      </c>
      <c r="D55" s="19" t="s">
        <v>76</v>
      </c>
      <c r="E55" s="96" t="s">
        <v>21</v>
      </c>
      <c r="F55" s="178" t="s">
        <v>51</v>
      </c>
      <c r="G55" s="68" t="s">
        <v>85</v>
      </c>
      <c r="H55" s="153">
        <v>250</v>
      </c>
      <c r="I55" s="160">
        <v>55</v>
      </c>
      <c r="J55" s="161">
        <v>22</v>
      </c>
      <c r="K55" s="159">
        <v>17.3</v>
      </c>
      <c r="L55" s="159">
        <v>27.5</v>
      </c>
      <c r="M55" s="156">
        <v>8</v>
      </c>
      <c r="N55" s="16" t="s">
        <v>17</v>
      </c>
      <c r="O55" s="174" t="s">
        <v>79</v>
      </c>
      <c r="P55" s="158" t="str">
        <f t="shared" si="1"/>
        <v>N/A</v>
      </c>
      <c r="Q55" s="175" t="s">
        <v>79</v>
      </c>
      <c r="R55" s="70" t="s">
        <v>17</v>
      </c>
      <c r="S55" s="1"/>
      <c r="T55" s="1"/>
    </row>
    <row r="56" spans="1:20" x14ac:dyDescent="0.35">
      <c r="A56" s="68">
        <v>2020</v>
      </c>
      <c r="B56" s="1" t="s">
        <v>132</v>
      </c>
      <c r="C56" s="5" t="s">
        <v>75</v>
      </c>
      <c r="D56" s="19" t="s">
        <v>76</v>
      </c>
      <c r="E56" s="96" t="s">
        <v>21</v>
      </c>
      <c r="F56" s="178" t="s">
        <v>51</v>
      </c>
      <c r="G56" s="68" t="s">
        <v>86</v>
      </c>
      <c r="H56" s="153">
        <v>250</v>
      </c>
      <c r="I56" s="160">
        <v>0</v>
      </c>
      <c r="J56" s="161">
        <v>0</v>
      </c>
      <c r="K56" s="159">
        <v>0</v>
      </c>
      <c r="L56" s="159">
        <v>1.5</v>
      </c>
      <c r="M56" s="156">
        <v>0.5</v>
      </c>
      <c r="N56" s="16" t="s">
        <v>17</v>
      </c>
      <c r="O56" s="174">
        <v>0</v>
      </c>
      <c r="P56" s="158">
        <f t="shared" si="1"/>
        <v>0</v>
      </c>
      <c r="Q56" s="175">
        <v>0.5</v>
      </c>
      <c r="R56" s="70" t="s">
        <v>17</v>
      </c>
      <c r="S56" s="1"/>
      <c r="T56" s="1"/>
    </row>
    <row r="57" spans="1:20" x14ac:dyDescent="0.35">
      <c r="A57" s="68">
        <v>2020</v>
      </c>
      <c r="B57" s="1" t="s">
        <v>132</v>
      </c>
      <c r="C57" s="5" t="s">
        <v>75</v>
      </c>
      <c r="D57" s="19" t="s">
        <v>76</v>
      </c>
      <c r="E57" s="96" t="s">
        <v>21</v>
      </c>
      <c r="F57" s="178" t="s">
        <v>53</v>
      </c>
      <c r="G57" s="68" t="s">
        <v>87</v>
      </c>
      <c r="H57" s="153">
        <v>250</v>
      </c>
      <c r="I57" s="160">
        <v>78</v>
      </c>
      <c r="J57" s="161">
        <v>31.2</v>
      </c>
      <c r="K57" s="159">
        <v>25.8</v>
      </c>
      <c r="L57" s="159">
        <v>37.200000000000003</v>
      </c>
      <c r="M57" s="156">
        <v>64</v>
      </c>
      <c r="N57" s="16" t="s">
        <v>13</v>
      </c>
      <c r="O57" s="174" t="s">
        <v>79</v>
      </c>
      <c r="P57" s="158" t="str">
        <f t="shared" si="1"/>
        <v>N/A</v>
      </c>
      <c r="Q57" s="175" t="s">
        <v>79</v>
      </c>
      <c r="R57" s="70" t="s">
        <v>17</v>
      </c>
      <c r="S57" s="1"/>
      <c r="T57" s="1"/>
    </row>
    <row r="58" spans="1:20" x14ac:dyDescent="0.35">
      <c r="A58" s="68">
        <v>2020</v>
      </c>
      <c r="B58" s="1" t="s">
        <v>132</v>
      </c>
      <c r="C58" s="5" t="s">
        <v>75</v>
      </c>
      <c r="D58" s="19" t="s">
        <v>76</v>
      </c>
      <c r="E58" s="96" t="s">
        <v>21</v>
      </c>
      <c r="F58" s="178" t="s">
        <v>53</v>
      </c>
      <c r="G58" s="68" t="s">
        <v>88</v>
      </c>
      <c r="H58" s="153">
        <v>250</v>
      </c>
      <c r="I58" s="160">
        <v>60</v>
      </c>
      <c r="J58" s="161">
        <v>24</v>
      </c>
      <c r="K58" s="159">
        <v>19.100000000000001</v>
      </c>
      <c r="L58" s="159">
        <v>29.7</v>
      </c>
      <c r="M58" s="156">
        <v>2</v>
      </c>
      <c r="N58" s="16" t="s">
        <v>17</v>
      </c>
      <c r="O58" s="174">
        <v>60</v>
      </c>
      <c r="P58" s="158">
        <f t="shared" si="1"/>
        <v>24</v>
      </c>
      <c r="Q58" s="175">
        <v>4</v>
      </c>
      <c r="R58" s="70" t="s">
        <v>17</v>
      </c>
      <c r="S58" s="1"/>
      <c r="T58" s="1"/>
    </row>
    <row r="59" spans="1:20" x14ac:dyDescent="0.35">
      <c r="A59" s="68">
        <v>2020</v>
      </c>
      <c r="B59" s="1" t="s">
        <v>132</v>
      </c>
      <c r="C59" s="5" t="s">
        <v>75</v>
      </c>
      <c r="D59" s="19" t="s">
        <v>76</v>
      </c>
      <c r="E59" s="96" t="s">
        <v>5</v>
      </c>
      <c r="F59" s="180" t="s">
        <v>55</v>
      </c>
      <c r="G59" s="68" t="s">
        <v>89</v>
      </c>
      <c r="H59" s="153">
        <v>250</v>
      </c>
      <c r="I59" s="160">
        <v>1</v>
      </c>
      <c r="J59" s="161">
        <v>0.4</v>
      </c>
      <c r="K59" s="159">
        <v>0.1</v>
      </c>
      <c r="L59" s="159">
        <v>2.2000000000000002</v>
      </c>
      <c r="M59" s="156">
        <v>0.25</v>
      </c>
      <c r="N59" s="16" t="s">
        <v>17</v>
      </c>
      <c r="O59" s="174">
        <v>1</v>
      </c>
      <c r="P59" s="158">
        <f t="shared" si="1"/>
        <v>0.4</v>
      </c>
      <c r="Q59" s="175">
        <v>2</v>
      </c>
      <c r="R59" s="70" t="s">
        <v>17</v>
      </c>
      <c r="S59" s="1"/>
      <c r="T59" s="1"/>
    </row>
    <row r="60" spans="1:20" x14ac:dyDescent="0.35">
      <c r="A60" s="68">
        <v>2020</v>
      </c>
      <c r="B60" s="1" t="s">
        <v>132</v>
      </c>
      <c r="C60" s="5" t="s">
        <v>75</v>
      </c>
      <c r="D60" s="19" t="s">
        <v>76</v>
      </c>
      <c r="E60" s="96" t="s">
        <v>5</v>
      </c>
      <c r="F60" s="180" t="s">
        <v>55</v>
      </c>
      <c r="G60" s="68" t="s">
        <v>90</v>
      </c>
      <c r="H60" s="153">
        <v>250</v>
      </c>
      <c r="I60" s="160">
        <v>1</v>
      </c>
      <c r="J60" s="161">
        <v>0.4</v>
      </c>
      <c r="K60" s="159">
        <v>0.1</v>
      </c>
      <c r="L60" s="159">
        <v>2.2000000000000002</v>
      </c>
      <c r="M60" s="156">
        <v>1</v>
      </c>
      <c r="N60" s="16" t="s">
        <v>17</v>
      </c>
      <c r="O60" s="174">
        <v>1</v>
      </c>
      <c r="P60" s="158">
        <f t="shared" si="1"/>
        <v>0.4</v>
      </c>
      <c r="Q60" s="175">
        <v>4</v>
      </c>
      <c r="R60" s="70" t="s">
        <v>17</v>
      </c>
      <c r="S60" s="1"/>
      <c r="T60" s="1"/>
    </row>
    <row r="61" spans="1:20" x14ac:dyDescent="0.35">
      <c r="A61" s="68">
        <v>2020</v>
      </c>
      <c r="B61" s="1" t="s">
        <v>132</v>
      </c>
      <c r="C61" s="5" t="s">
        <v>75</v>
      </c>
      <c r="D61" s="19" t="s">
        <v>76</v>
      </c>
      <c r="E61" s="96" t="s">
        <v>5</v>
      </c>
      <c r="F61" s="178" t="s">
        <v>47</v>
      </c>
      <c r="G61" s="68" t="s">
        <v>91</v>
      </c>
      <c r="H61" s="153">
        <v>250</v>
      </c>
      <c r="I61" s="160">
        <v>26</v>
      </c>
      <c r="J61" s="161">
        <v>10.4</v>
      </c>
      <c r="K61" s="159">
        <v>7.2</v>
      </c>
      <c r="L61" s="159">
        <v>14.8</v>
      </c>
      <c r="M61" s="156">
        <v>0.06</v>
      </c>
      <c r="N61" s="16" t="s">
        <v>17</v>
      </c>
      <c r="O61" s="174">
        <v>6</v>
      </c>
      <c r="P61" s="158">
        <f t="shared" si="1"/>
        <v>2.4</v>
      </c>
      <c r="Q61" s="175">
        <v>0.5</v>
      </c>
      <c r="R61" s="70" t="s">
        <v>17</v>
      </c>
      <c r="S61" s="1"/>
      <c r="T61" s="1"/>
    </row>
    <row r="62" spans="1:20" x14ac:dyDescent="0.35">
      <c r="A62" s="68">
        <v>2020</v>
      </c>
      <c r="B62" s="1" t="s">
        <v>132</v>
      </c>
      <c r="C62" s="5" t="s">
        <v>75</v>
      </c>
      <c r="D62" s="19" t="s">
        <v>76</v>
      </c>
      <c r="E62" s="96" t="s">
        <v>5</v>
      </c>
      <c r="F62" s="178" t="s">
        <v>47</v>
      </c>
      <c r="G62" s="68" t="s">
        <v>92</v>
      </c>
      <c r="H62" s="153">
        <v>250</v>
      </c>
      <c r="I62" s="160">
        <v>26</v>
      </c>
      <c r="J62" s="161">
        <v>10.4</v>
      </c>
      <c r="K62" s="159">
        <v>7.2</v>
      </c>
      <c r="L62" s="159">
        <v>14.8</v>
      </c>
      <c r="M62" s="156">
        <v>8</v>
      </c>
      <c r="N62" s="16" t="s">
        <v>17</v>
      </c>
      <c r="O62" s="174" t="s">
        <v>79</v>
      </c>
      <c r="P62" s="158" t="str">
        <f t="shared" si="1"/>
        <v>N/A</v>
      </c>
      <c r="Q62" s="175" t="s">
        <v>79</v>
      </c>
      <c r="R62" s="70" t="s">
        <v>17</v>
      </c>
      <c r="S62" s="1"/>
      <c r="T62" s="1"/>
    </row>
    <row r="63" spans="1:20" ht="15" thickBot="1" x14ac:dyDescent="0.4">
      <c r="A63" s="114">
        <v>2020</v>
      </c>
      <c r="B63" s="14" t="s">
        <v>132</v>
      </c>
      <c r="C63" s="15" t="s">
        <v>75</v>
      </c>
      <c r="D63" s="20" t="s">
        <v>76</v>
      </c>
      <c r="E63" s="97" t="s">
        <v>5</v>
      </c>
      <c r="F63" s="181" t="s">
        <v>45</v>
      </c>
      <c r="G63" s="114" t="s">
        <v>93</v>
      </c>
      <c r="H63" s="162">
        <v>250</v>
      </c>
      <c r="I63" s="168">
        <v>0</v>
      </c>
      <c r="J63" s="169">
        <v>0</v>
      </c>
      <c r="K63" s="165">
        <v>0</v>
      </c>
      <c r="L63" s="165">
        <v>1.5</v>
      </c>
      <c r="M63" s="166">
        <v>2</v>
      </c>
      <c r="N63" s="17" t="s">
        <v>17</v>
      </c>
      <c r="O63" s="176">
        <v>0</v>
      </c>
      <c r="P63" s="164">
        <f t="shared" si="1"/>
        <v>0</v>
      </c>
      <c r="Q63" s="177">
        <v>2</v>
      </c>
      <c r="R63" s="71" t="s">
        <v>17</v>
      </c>
      <c r="S63" s="1"/>
      <c r="T63" s="1"/>
    </row>
    <row r="64" spans="1:20" x14ac:dyDescent="0.35">
      <c r="A64" s="68">
        <v>2022</v>
      </c>
      <c r="B64" s="1" t="s">
        <v>132</v>
      </c>
      <c r="C64" s="5" t="s">
        <v>75</v>
      </c>
      <c r="D64" s="19" t="s">
        <v>76</v>
      </c>
      <c r="E64" s="96" t="s">
        <v>21</v>
      </c>
      <c r="F64" s="178" t="s">
        <v>27</v>
      </c>
      <c r="G64" s="68" t="s">
        <v>77</v>
      </c>
      <c r="H64" s="145">
        <v>170</v>
      </c>
      <c r="I64" s="154">
        <v>0</v>
      </c>
      <c r="J64" s="170">
        <v>0</v>
      </c>
      <c r="K64" s="159">
        <v>0</v>
      </c>
      <c r="L64" s="159">
        <v>2.2000000000000002</v>
      </c>
      <c r="M64" s="156">
        <v>8</v>
      </c>
      <c r="N64" s="16" t="s">
        <v>17</v>
      </c>
      <c r="O64" s="154">
        <v>0</v>
      </c>
      <c r="P64" s="158">
        <f t="shared" si="1"/>
        <v>0</v>
      </c>
      <c r="Q64" s="175">
        <v>8</v>
      </c>
      <c r="R64" s="70" t="s">
        <v>17</v>
      </c>
      <c r="S64" s="1"/>
      <c r="T64" s="1"/>
    </row>
    <row r="65" spans="1:20" x14ac:dyDescent="0.35">
      <c r="A65" s="68">
        <v>2022</v>
      </c>
      <c r="B65" s="1" t="s">
        <v>132</v>
      </c>
      <c r="C65" s="5" t="s">
        <v>75</v>
      </c>
      <c r="D65" s="19" t="s">
        <v>76</v>
      </c>
      <c r="E65" s="96" t="s">
        <v>21</v>
      </c>
      <c r="F65" s="178" t="s">
        <v>27</v>
      </c>
      <c r="G65" s="68" t="s">
        <v>80</v>
      </c>
      <c r="H65" s="145">
        <v>170</v>
      </c>
      <c r="I65" s="160">
        <v>1</v>
      </c>
      <c r="J65" s="161">
        <v>0.6</v>
      </c>
      <c r="K65" s="159">
        <v>0.1</v>
      </c>
      <c r="L65" s="159">
        <v>3.3</v>
      </c>
      <c r="M65" s="156">
        <v>2</v>
      </c>
      <c r="N65" s="16" t="s">
        <v>17</v>
      </c>
      <c r="O65" s="174">
        <v>1</v>
      </c>
      <c r="P65" s="158">
        <f t="shared" si="1"/>
        <v>0.6</v>
      </c>
      <c r="Q65" s="175">
        <v>2</v>
      </c>
      <c r="R65" s="70" t="s">
        <v>17</v>
      </c>
      <c r="S65" s="1"/>
      <c r="T65" s="1"/>
    </row>
    <row r="66" spans="1:20" x14ac:dyDescent="0.35">
      <c r="A66" s="68">
        <v>2022</v>
      </c>
      <c r="B66" s="1" t="s">
        <v>132</v>
      </c>
      <c r="C66" s="5" t="s">
        <v>75</v>
      </c>
      <c r="D66" s="19" t="s">
        <v>76</v>
      </c>
      <c r="E66" s="96" t="s">
        <v>21</v>
      </c>
      <c r="F66" s="179" t="s">
        <v>29</v>
      </c>
      <c r="G66" s="68" t="s">
        <v>81</v>
      </c>
      <c r="H66" s="145">
        <v>170</v>
      </c>
      <c r="I66" s="160">
        <v>9</v>
      </c>
      <c r="J66" s="161">
        <v>5.3</v>
      </c>
      <c r="K66" s="159">
        <v>2.8</v>
      </c>
      <c r="L66" s="159">
        <v>9.8000000000000007</v>
      </c>
      <c r="M66" s="156">
        <v>16</v>
      </c>
      <c r="N66" s="16" t="s">
        <v>17</v>
      </c>
      <c r="O66" s="174" t="s">
        <v>79</v>
      </c>
      <c r="P66" s="158" t="str">
        <f t="shared" si="1"/>
        <v>N/A</v>
      </c>
      <c r="Q66" s="175" t="s">
        <v>79</v>
      </c>
      <c r="R66" s="70" t="s">
        <v>17</v>
      </c>
      <c r="S66" s="1"/>
      <c r="T66" s="1"/>
    </row>
    <row r="67" spans="1:20" x14ac:dyDescent="0.35">
      <c r="A67" s="68">
        <v>2022</v>
      </c>
      <c r="B67" s="1" t="s">
        <v>132</v>
      </c>
      <c r="C67" s="5" t="s">
        <v>75</v>
      </c>
      <c r="D67" s="19" t="s">
        <v>76</v>
      </c>
      <c r="E67" s="96" t="s">
        <v>21</v>
      </c>
      <c r="F67" s="178" t="s">
        <v>31</v>
      </c>
      <c r="G67" s="66" t="s">
        <v>82</v>
      </c>
      <c r="H67" s="145">
        <v>170</v>
      </c>
      <c r="I67" s="160">
        <v>80</v>
      </c>
      <c r="J67" s="161">
        <v>47.1</v>
      </c>
      <c r="K67" s="159">
        <v>39.700000000000003</v>
      </c>
      <c r="L67" s="159">
        <v>54.5</v>
      </c>
      <c r="M67" s="156">
        <v>8</v>
      </c>
      <c r="N67" s="16" t="s">
        <v>17</v>
      </c>
      <c r="O67" s="174">
        <v>80</v>
      </c>
      <c r="P67" s="158">
        <f t="shared" si="1"/>
        <v>47.1</v>
      </c>
      <c r="Q67" s="175">
        <v>8</v>
      </c>
      <c r="R67" s="70" t="s">
        <v>17</v>
      </c>
      <c r="S67" s="1"/>
      <c r="T67" s="1"/>
    </row>
    <row r="68" spans="1:20" x14ac:dyDescent="0.35">
      <c r="A68" s="68">
        <v>2022</v>
      </c>
      <c r="B68" s="1" t="s">
        <v>132</v>
      </c>
      <c r="C68" s="5" t="s">
        <v>75</v>
      </c>
      <c r="D68" s="19" t="s">
        <v>76</v>
      </c>
      <c r="E68" s="96" t="s">
        <v>21</v>
      </c>
      <c r="F68" s="178" t="s">
        <v>35</v>
      </c>
      <c r="G68" s="68" t="s">
        <v>83</v>
      </c>
      <c r="H68" s="145">
        <v>170</v>
      </c>
      <c r="I68" s="160">
        <v>0</v>
      </c>
      <c r="J68" s="161">
        <v>0</v>
      </c>
      <c r="K68" s="159">
        <v>0</v>
      </c>
      <c r="L68" s="159">
        <v>2.2000000000000002</v>
      </c>
      <c r="M68" s="156">
        <v>0.06</v>
      </c>
      <c r="N68" s="16" t="s">
        <v>17</v>
      </c>
      <c r="O68" s="174">
        <v>0</v>
      </c>
      <c r="P68" s="158">
        <f t="shared" ref="P68:P99" si="2">IFERROR((O68/H68)*100, "N/A")</f>
        <v>0</v>
      </c>
      <c r="Q68" s="175">
        <v>8</v>
      </c>
      <c r="R68" s="70" t="s">
        <v>17</v>
      </c>
      <c r="S68" s="1"/>
      <c r="T68" s="1"/>
    </row>
    <row r="69" spans="1:20" x14ac:dyDescent="0.35">
      <c r="A69" s="68">
        <v>2022</v>
      </c>
      <c r="B69" s="1" t="s">
        <v>132</v>
      </c>
      <c r="C69" s="5" t="s">
        <v>75</v>
      </c>
      <c r="D69" s="19" t="s">
        <v>76</v>
      </c>
      <c r="E69" s="96" t="s">
        <v>21</v>
      </c>
      <c r="F69" s="178" t="s">
        <v>41</v>
      </c>
      <c r="G69" s="66" t="s">
        <v>84</v>
      </c>
      <c r="H69" s="145">
        <v>170</v>
      </c>
      <c r="I69" s="160">
        <v>2</v>
      </c>
      <c r="J69" s="161">
        <v>1.2</v>
      </c>
      <c r="K69" s="159">
        <v>0.3</v>
      </c>
      <c r="L69" s="159">
        <v>4.2</v>
      </c>
      <c r="M69" s="156">
        <v>16</v>
      </c>
      <c r="N69" s="16" t="s">
        <v>13</v>
      </c>
      <c r="O69" s="174" t="s">
        <v>79</v>
      </c>
      <c r="P69" s="158" t="str">
        <f t="shared" si="2"/>
        <v>N/A</v>
      </c>
      <c r="Q69" s="175" t="s">
        <v>79</v>
      </c>
      <c r="R69" s="70" t="s">
        <v>17</v>
      </c>
      <c r="S69" s="1"/>
      <c r="T69" s="1"/>
    </row>
    <row r="70" spans="1:20" x14ac:dyDescent="0.35">
      <c r="A70" s="68">
        <v>2022</v>
      </c>
      <c r="B70" s="1" t="s">
        <v>132</v>
      </c>
      <c r="C70" s="5" t="s">
        <v>75</v>
      </c>
      <c r="D70" s="19" t="s">
        <v>76</v>
      </c>
      <c r="E70" s="96" t="s">
        <v>21</v>
      </c>
      <c r="F70" s="178" t="s">
        <v>51</v>
      </c>
      <c r="G70" s="68" t="s">
        <v>85</v>
      </c>
      <c r="H70" s="145">
        <v>170</v>
      </c>
      <c r="I70" s="160">
        <v>39</v>
      </c>
      <c r="J70" s="161">
        <v>22.9</v>
      </c>
      <c r="K70" s="159">
        <v>17.3</v>
      </c>
      <c r="L70" s="159">
        <v>29.8</v>
      </c>
      <c r="M70" s="156">
        <v>8</v>
      </c>
      <c r="N70" s="16" t="s">
        <v>17</v>
      </c>
      <c r="O70" s="174" t="s">
        <v>79</v>
      </c>
      <c r="P70" s="158" t="str">
        <f t="shared" si="2"/>
        <v>N/A</v>
      </c>
      <c r="Q70" s="175" t="s">
        <v>79</v>
      </c>
      <c r="R70" s="70" t="s">
        <v>17</v>
      </c>
      <c r="S70" s="1"/>
      <c r="T70" s="1"/>
    </row>
    <row r="71" spans="1:20" x14ac:dyDescent="0.35">
      <c r="A71" s="68">
        <v>2022</v>
      </c>
      <c r="B71" s="1" t="s">
        <v>132</v>
      </c>
      <c r="C71" s="5" t="s">
        <v>75</v>
      </c>
      <c r="D71" s="19" t="s">
        <v>76</v>
      </c>
      <c r="E71" s="96" t="s">
        <v>21</v>
      </c>
      <c r="F71" s="178" t="s">
        <v>51</v>
      </c>
      <c r="G71" s="68" t="s">
        <v>86</v>
      </c>
      <c r="H71" s="145">
        <v>170</v>
      </c>
      <c r="I71" s="160">
        <v>0</v>
      </c>
      <c r="J71" s="161">
        <v>0</v>
      </c>
      <c r="K71" s="159">
        <v>0</v>
      </c>
      <c r="L71" s="159">
        <v>2.2000000000000002</v>
      </c>
      <c r="M71" s="156">
        <v>0.5</v>
      </c>
      <c r="N71" s="16" t="s">
        <v>17</v>
      </c>
      <c r="O71" s="174">
        <v>0</v>
      </c>
      <c r="P71" s="158">
        <f t="shared" si="2"/>
        <v>0</v>
      </c>
      <c r="Q71" s="175">
        <v>0.5</v>
      </c>
      <c r="R71" s="70" t="s">
        <v>17</v>
      </c>
      <c r="S71" s="1"/>
      <c r="T71" s="1"/>
    </row>
    <row r="72" spans="1:20" x14ac:dyDescent="0.35">
      <c r="A72" s="68">
        <v>2022</v>
      </c>
      <c r="B72" s="1" t="s">
        <v>132</v>
      </c>
      <c r="C72" s="5" t="s">
        <v>75</v>
      </c>
      <c r="D72" s="19" t="s">
        <v>76</v>
      </c>
      <c r="E72" s="96" t="s">
        <v>21</v>
      </c>
      <c r="F72" s="178" t="s">
        <v>53</v>
      </c>
      <c r="G72" s="68" t="s">
        <v>87</v>
      </c>
      <c r="H72" s="145">
        <v>170</v>
      </c>
      <c r="I72" s="160">
        <v>45</v>
      </c>
      <c r="J72" s="161">
        <v>26.5</v>
      </c>
      <c r="K72" s="159">
        <v>20.399999999999999</v>
      </c>
      <c r="L72" s="159">
        <v>33.6</v>
      </c>
      <c r="M72" s="156">
        <v>64</v>
      </c>
      <c r="N72" s="16" t="s">
        <v>13</v>
      </c>
      <c r="O72" s="174" t="s">
        <v>79</v>
      </c>
      <c r="P72" s="158" t="str">
        <f t="shared" si="2"/>
        <v>N/A</v>
      </c>
      <c r="Q72" s="175" t="s">
        <v>79</v>
      </c>
      <c r="R72" s="70" t="s">
        <v>17</v>
      </c>
      <c r="S72" s="1"/>
      <c r="T72" s="1"/>
    </row>
    <row r="73" spans="1:20" x14ac:dyDescent="0.35">
      <c r="A73" s="68">
        <v>2022</v>
      </c>
      <c r="B73" s="1" t="s">
        <v>132</v>
      </c>
      <c r="C73" s="5" t="s">
        <v>75</v>
      </c>
      <c r="D73" s="19" t="s">
        <v>76</v>
      </c>
      <c r="E73" s="96" t="s">
        <v>21</v>
      </c>
      <c r="F73" s="178" t="s">
        <v>53</v>
      </c>
      <c r="G73" s="68" t="s">
        <v>88</v>
      </c>
      <c r="H73" s="145">
        <v>170</v>
      </c>
      <c r="I73" s="160">
        <v>41</v>
      </c>
      <c r="J73" s="161">
        <v>24.1</v>
      </c>
      <c r="K73" s="159">
        <v>18.3</v>
      </c>
      <c r="L73" s="159">
        <v>31.1</v>
      </c>
      <c r="M73" s="156">
        <v>2</v>
      </c>
      <c r="N73" s="16" t="s">
        <v>17</v>
      </c>
      <c r="O73" s="174">
        <v>41</v>
      </c>
      <c r="P73" s="158">
        <f t="shared" si="2"/>
        <v>24.1</v>
      </c>
      <c r="Q73" s="175">
        <v>4</v>
      </c>
      <c r="R73" s="70" t="s">
        <v>17</v>
      </c>
      <c r="S73" s="1"/>
      <c r="T73" s="1"/>
    </row>
    <row r="74" spans="1:20" x14ac:dyDescent="0.35">
      <c r="A74" s="68">
        <v>2022</v>
      </c>
      <c r="B74" s="1" t="s">
        <v>132</v>
      </c>
      <c r="C74" s="5" t="s">
        <v>75</v>
      </c>
      <c r="D74" s="19" t="s">
        <v>76</v>
      </c>
      <c r="E74" s="96" t="s">
        <v>5</v>
      </c>
      <c r="F74" s="180" t="s">
        <v>55</v>
      </c>
      <c r="G74" s="68" t="s">
        <v>89</v>
      </c>
      <c r="H74" s="145">
        <v>170</v>
      </c>
      <c r="I74" s="160">
        <v>3</v>
      </c>
      <c r="J74" s="161">
        <v>1.8</v>
      </c>
      <c r="K74" s="159">
        <v>0.6</v>
      </c>
      <c r="L74" s="159">
        <v>5.0999999999999996</v>
      </c>
      <c r="M74" s="156">
        <v>0.25</v>
      </c>
      <c r="N74" s="16" t="s">
        <v>17</v>
      </c>
      <c r="O74" s="174">
        <v>2</v>
      </c>
      <c r="P74" s="158">
        <f t="shared" si="2"/>
        <v>1.2</v>
      </c>
      <c r="Q74" s="175">
        <v>2</v>
      </c>
      <c r="R74" s="70" t="s">
        <v>17</v>
      </c>
      <c r="S74" s="1"/>
      <c r="T74" s="1"/>
    </row>
    <row r="75" spans="1:20" x14ac:dyDescent="0.35">
      <c r="A75" s="68">
        <v>2022</v>
      </c>
      <c r="B75" s="1" t="s">
        <v>132</v>
      </c>
      <c r="C75" s="5" t="s">
        <v>75</v>
      </c>
      <c r="D75" s="19" t="s">
        <v>76</v>
      </c>
      <c r="E75" s="96" t="s">
        <v>5</v>
      </c>
      <c r="F75" s="180" t="s">
        <v>55</v>
      </c>
      <c r="G75" s="68" t="s">
        <v>90</v>
      </c>
      <c r="H75" s="145">
        <v>170</v>
      </c>
      <c r="I75" s="160">
        <v>3</v>
      </c>
      <c r="J75" s="161">
        <v>1.8</v>
      </c>
      <c r="K75" s="159">
        <v>0.6</v>
      </c>
      <c r="L75" s="159">
        <v>5.0999999999999996</v>
      </c>
      <c r="M75" s="156">
        <v>1</v>
      </c>
      <c r="N75" s="16" t="s">
        <v>17</v>
      </c>
      <c r="O75" s="174">
        <v>3</v>
      </c>
      <c r="P75" s="158">
        <f t="shared" si="2"/>
        <v>1.8</v>
      </c>
      <c r="Q75" s="175">
        <v>4</v>
      </c>
      <c r="R75" s="70" t="s">
        <v>17</v>
      </c>
      <c r="S75" s="1"/>
      <c r="T75" s="1"/>
    </row>
    <row r="76" spans="1:20" x14ac:dyDescent="0.35">
      <c r="A76" s="68">
        <v>2022</v>
      </c>
      <c r="B76" s="1" t="s">
        <v>132</v>
      </c>
      <c r="C76" s="5" t="s">
        <v>75</v>
      </c>
      <c r="D76" s="19" t="s">
        <v>76</v>
      </c>
      <c r="E76" s="96" t="s">
        <v>5</v>
      </c>
      <c r="F76" s="178" t="s">
        <v>47</v>
      </c>
      <c r="G76" s="68" t="s">
        <v>91</v>
      </c>
      <c r="H76" s="145">
        <v>170</v>
      </c>
      <c r="I76" s="160">
        <v>15</v>
      </c>
      <c r="J76" s="161">
        <v>8.8000000000000007</v>
      </c>
      <c r="K76" s="159">
        <v>5.4</v>
      </c>
      <c r="L76" s="159">
        <v>14</v>
      </c>
      <c r="M76" s="156">
        <v>0.06</v>
      </c>
      <c r="N76" s="16" t="s">
        <v>17</v>
      </c>
      <c r="O76" s="174">
        <v>3</v>
      </c>
      <c r="P76" s="158">
        <f t="shared" si="2"/>
        <v>1.8</v>
      </c>
      <c r="Q76" s="175">
        <v>0.5</v>
      </c>
      <c r="R76" s="70" t="s">
        <v>17</v>
      </c>
      <c r="S76" s="1"/>
      <c r="T76" s="1"/>
    </row>
    <row r="77" spans="1:20" x14ac:dyDescent="0.35">
      <c r="A77" s="68">
        <v>2022</v>
      </c>
      <c r="B77" s="1" t="s">
        <v>132</v>
      </c>
      <c r="C77" s="5" t="s">
        <v>75</v>
      </c>
      <c r="D77" s="19" t="s">
        <v>76</v>
      </c>
      <c r="E77" s="96" t="s">
        <v>5</v>
      </c>
      <c r="F77" s="178" t="s">
        <v>47</v>
      </c>
      <c r="G77" s="68" t="s">
        <v>92</v>
      </c>
      <c r="H77" s="145">
        <v>170</v>
      </c>
      <c r="I77" s="160">
        <v>13</v>
      </c>
      <c r="J77" s="161">
        <v>7.6</v>
      </c>
      <c r="K77" s="159">
        <v>4.5</v>
      </c>
      <c r="L77" s="159">
        <v>12.6</v>
      </c>
      <c r="M77" s="156">
        <v>8</v>
      </c>
      <c r="N77" s="16" t="s">
        <v>17</v>
      </c>
      <c r="O77" s="174" t="s">
        <v>79</v>
      </c>
      <c r="P77" s="158" t="str">
        <f t="shared" si="2"/>
        <v>N/A</v>
      </c>
      <c r="Q77" s="175" t="s">
        <v>79</v>
      </c>
      <c r="R77" s="70" t="s">
        <v>17</v>
      </c>
      <c r="S77" s="1"/>
      <c r="T77" s="1"/>
    </row>
    <row r="78" spans="1:20" ht="15" thickBot="1" x14ac:dyDescent="0.4">
      <c r="A78" s="114">
        <v>2022</v>
      </c>
      <c r="B78" s="14" t="s">
        <v>132</v>
      </c>
      <c r="C78" s="15" t="s">
        <v>75</v>
      </c>
      <c r="D78" s="20" t="s">
        <v>76</v>
      </c>
      <c r="E78" s="97" t="s">
        <v>5</v>
      </c>
      <c r="F78" s="181" t="s">
        <v>45</v>
      </c>
      <c r="G78" s="114" t="s">
        <v>93</v>
      </c>
      <c r="H78" s="147">
        <v>170</v>
      </c>
      <c r="I78" s="168">
        <v>0</v>
      </c>
      <c r="J78" s="169">
        <v>0</v>
      </c>
      <c r="K78" s="165">
        <v>0</v>
      </c>
      <c r="L78" s="165">
        <v>2.2000000000000002</v>
      </c>
      <c r="M78" s="166">
        <v>2</v>
      </c>
      <c r="N78" s="17" t="s">
        <v>17</v>
      </c>
      <c r="O78" s="176">
        <v>0</v>
      </c>
      <c r="P78" s="164">
        <f t="shared" si="2"/>
        <v>0</v>
      </c>
      <c r="Q78" s="177">
        <v>2</v>
      </c>
      <c r="R78" s="71" t="s">
        <v>17</v>
      </c>
      <c r="S78" s="1"/>
      <c r="T78" s="1"/>
    </row>
    <row r="79" spans="1:20" x14ac:dyDescent="0.35">
      <c r="A79" s="68">
        <v>2024</v>
      </c>
      <c r="B79" s="1" t="s">
        <v>132</v>
      </c>
      <c r="C79" s="5" t="s">
        <v>75</v>
      </c>
      <c r="D79" s="19" t="s">
        <v>76</v>
      </c>
      <c r="E79" s="96" t="s">
        <v>21</v>
      </c>
      <c r="F79" s="178" t="s">
        <v>27</v>
      </c>
      <c r="G79" s="68" t="s">
        <v>77</v>
      </c>
      <c r="H79" s="145">
        <v>176</v>
      </c>
      <c r="I79" s="154">
        <v>0</v>
      </c>
      <c r="J79" s="170">
        <v>0</v>
      </c>
      <c r="K79" s="159">
        <v>0</v>
      </c>
      <c r="L79" s="159">
        <v>2.1</v>
      </c>
      <c r="M79" s="156">
        <v>8</v>
      </c>
      <c r="N79" s="16" t="s">
        <v>17</v>
      </c>
      <c r="O79" s="154">
        <v>0</v>
      </c>
      <c r="P79" s="158">
        <f t="shared" si="2"/>
        <v>0</v>
      </c>
      <c r="Q79" s="175">
        <v>8</v>
      </c>
      <c r="R79" s="70" t="s">
        <v>17</v>
      </c>
      <c r="S79" s="1"/>
      <c r="T79" s="1"/>
    </row>
    <row r="80" spans="1:20" x14ac:dyDescent="0.35">
      <c r="A80" s="68">
        <v>2024</v>
      </c>
      <c r="B80" s="1" t="s">
        <v>132</v>
      </c>
      <c r="C80" s="5" t="s">
        <v>75</v>
      </c>
      <c r="D80" s="19" t="s">
        <v>76</v>
      </c>
      <c r="E80" s="96" t="s">
        <v>21</v>
      </c>
      <c r="F80" s="178" t="s">
        <v>27</v>
      </c>
      <c r="G80" s="68" t="s">
        <v>80</v>
      </c>
      <c r="H80" s="145">
        <v>176</v>
      </c>
      <c r="I80" s="160">
        <v>4</v>
      </c>
      <c r="J80" s="161">
        <v>2.2999999999999998</v>
      </c>
      <c r="K80" s="159">
        <v>0.9</v>
      </c>
      <c r="L80" s="159">
        <v>5.7</v>
      </c>
      <c r="M80" s="156">
        <v>2</v>
      </c>
      <c r="N80" s="16" t="s">
        <v>17</v>
      </c>
      <c r="O80" s="174">
        <v>4</v>
      </c>
      <c r="P80" s="158">
        <f t="shared" si="2"/>
        <v>2.2999999999999998</v>
      </c>
      <c r="Q80" s="175">
        <v>2</v>
      </c>
      <c r="R80" s="70" t="s">
        <v>17</v>
      </c>
      <c r="S80" s="1"/>
      <c r="T80" s="1"/>
    </row>
    <row r="81" spans="1:20" x14ac:dyDescent="0.35">
      <c r="A81" s="68">
        <v>2024</v>
      </c>
      <c r="B81" s="1" t="s">
        <v>132</v>
      </c>
      <c r="C81" s="5" t="s">
        <v>75</v>
      </c>
      <c r="D81" s="19" t="s">
        <v>76</v>
      </c>
      <c r="E81" s="96" t="s">
        <v>21</v>
      </c>
      <c r="F81" s="179" t="s">
        <v>29</v>
      </c>
      <c r="G81" s="68" t="s">
        <v>81</v>
      </c>
      <c r="H81" s="145">
        <v>176</v>
      </c>
      <c r="I81" s="160">
        <v>4</v>
      </c>
      <c r="J81" s="161">
        <v>2.2999999999999998</v>
      </c>
      <c r="K81" s="159">
        <v>0.9</v>
      </c>
      <c r="L81" s="159">
        <v>5.7</v>
      </c>
      <c r="M81" s="156">
        <v>16</v>
      </c>
      <c r="N81" s="16" t="s">
        <v>17</v>
      </c>
      <c r="O81" s="174" t="s">
        <v>79</v>
      </c>
      <c r="P81" s="158" t="str">
        <f t="shared" si="2"/>
        <v>N/A</v>
      </c>
      <c r="Q81" s="175" t="s">
        <v>79</v>
      </c>
      <c r="R81" s="70" t="s">
        <v>17</v>
      </c>
      <c r="S81" s="1"/>
      <c r="T81" s="1"/>
    </row>
    <row r="82" spans="1:20" x14ac:dyDescent="0.35">
      <c r="A82" s="68">
        <v>2024</v>
      </c>
      <c r="B82" s="1" t="s">
        <v>132</v>
      </c>
      <c r="C82" s="5" t="s">
        <v>75</v>
      </c>
      <c r="D82" s="19" t="s">
        <v>76</v>
      </c>
      <c r="E82" s="96" t="s">
        <v>21</v>
      </c>
      <c r="F82" s="178" t="s">
        <v>31</v>
      </c>
      <c r="G82" s="66" t="s">
        <v>82</v>
      </c>
      <c r="H82" s="145">
        <v>176</v>
      </c>
      <c r="I82" s="160">
        <v>98</v>
      </c>
      <c r="J82" s="161">
        <v>55.7</v>
      </c>
      <c r="K82" s="159">
        <v>48.3</v>
      </c>
      <c r="L82" s="159">
        <v>62.8</v>
      </c>
      <c r="M82" s="156">
        <v>8</v>
      </c>
      <c r="N82" s="16" t="s">
        <v>17</v>
      </c>
      <c r="O82" s="174">
        <v>98</v>
      </c>
      <c r="P82" s="158">
        <f t="shared" si="2"/>
        <v>55.7</v>
      </c>
      <c r="Q82" s="175">
        <v>8</v>
      </c>
      <c r="R82" s="70" t="s">
        <v>17</v>
      </c>
      <c r="S82" s="1"/>
      <c r="T82" s="1"/>
    </row>
    <row r="83" spans="1:20" x14ac:dyDescent="0.35">
      <c r="A83" s="68">
        <v>2024</v>
      </c>
      <c r="B83" s="1" t="s">
        <v>132</v>
      </c>
      <c r="C83" s="5" t="s">
        <v>75</v>
      </c>
      <c r="D83" s="19" t="s">
        <v>76</v>
      </c>
      <c r="E83" s="96" t="s">
        <v>21</v>
      </c>
      <c r="F83" s="178" t="s">
        <v>35</v>
      </c>
      <c r="G83" s="68" t="s">
        <v>83</v>
      </c>
      <c r="H83" s="145">
        <v>176</v>
      </c>
      <c r="I83" s="160">
        <v>0</v>
      </c>
      <c r="J83" s="161">
        <v>0</v>
      </c>
      <c r="K83" s="159">
        <v>0</v>
      </c>
      <c r="L83" s="159">
        <v>2.1</v>
      </c>
      <c r="M83" s="156">
        <v>0.06</v>
      </c>
      <c r="N83" s="16" t="s">
        <v>17</v>
      </c>
      <c r="O83" s="174">
        <v>0</v>
      </c>
      <c r="P83" s="158">
        <f t="shared" si="2"/>
        <v>0</v>
      </c>
      <c r="Q83" s="175">
        <v>8</v>
      </c>
      <c r="R83" s="70" t="s">
        <v>17</v>
      </c>
      <c r="S83" s="1"/>
      <c r="T83" s="1"/>
    </row>
    <row r="84" spans="1:20" x14ac:dyDescent="0.35">
      <c r="A84" s="68">
        <v>2024</v>
      </c>
      <c r="B84" s="1" t="s">
        <v>132</v>
      </c>
      <c r="C84" s="5" t="s">
        <v>75</v>
      </c>
      <c r="D84" s="19" t="s">
        <v>76</v>
      </c>
      <c r="E84" s="96" t="s">
        <v>21</v>
      </c>
      <c r="F84" s="178" t="s">
        <v>41</v>
      </c>
      <c r="G84" s="66" t="s">
        <v>84</v>
      </c>
      <c r="H84" s="145">
        <v>176</v>
      </c>
      <c r="I84" s="160">
        <v>2</v>
      </c>
      <c r="J84" s="161">
        <v>1.1000000000000001</v>
      </c>
      <c r="K84" s="159">
        <v>0.3</v>
      </c>
      <c r="L84" s="159">
        <v>4</v>
      </c>
      <c r="M84" s="156">
        <v>16</v>
      </c>
      <c r="N84" s="16" t="s">
        <v>13</v>
      </c>
      <c r="O84" s="174" t="s">
        <v>79</v>
      </c>
      <c r="P84" s="158" t="str">
        <f t="shared" si="2"/>
        <v>N/A</v>
      </c>
      <c r="Q84" s="175" t="s">
        <v>79</v>
      </c>
      <c r="R84" s="70" t="s">
        <v>17</v>
      </c>
      <c r="S84" s="1"/>
      <c r="T84" s="1"/>
    </row>
    <row r="85" spans="1:20" x14ac:dyDescent="0.35">
      <c r="A85" s="68">
        <v>2024</v>
      </c>
      <c r="B85" s="1" t="s">
        <v>132</v>
      </c>
      <c r="C85" s="5" t="s">
        <v>75</v>
      </c>
      <c r="D85" s="19" t="s">
        <v>76</v>
      </c>
      <c r="E85" s="96" t="s">
        <v>21</v>
      </c>
      <c r="F85" s="178" t="s">
        <v>51</v>
      </c>
      <c r="G85" s="68" t="s">
        <v>85</v>
      </c>
      <c r="H85" s="145">
        <v>176</v>
      </c>
      <c r="I85" s="160">
        <v>35</v>
      </c>
      <c r="J85" s="161">
        <v>19.899999999999999</v>
      </c>
      <c r="K85" s="159">
        <v>14.7</v>
      </c>
      <c r="L85" s="159">
        <v>26.4</v>
      </c>
      <c r="M85" s="156">
        <v>8</v>
      </c>
      <c r="N85" s="16" t="s">
        <v>17</v>
      </c>
      <c r="O85" s="174" t="s">
        <v>79</v>
      </c>
      <c r="P85" s="158" t="str">
        <f t="shared" si="2"/>
        <v>N/A</v>
      </c>
      <c r="Q85" s="175" t="s">
        <v>79</v>
      </c>
      <c r="R85" s="70" t="s">
        <v>17</v>
      </c>
      <c r="S85" s="1"/>
      <c r="T85" s="1"/>
    </row>
    <row r="86" spans="1:20" x14ac:dyDescent="0.35">
      <c r="A86" s="68">
        <v>2024</v>
      </c>
      <c r="B86" s="1" t="s">
        <v>132</v>
      </c>
      <c r="C86" s="5" t="s">
        <v>75</v>
      </c>
      <c r="D86" s="19" t="s">
        <v>76</v>
      </c>
      <c r="E86" s="96" t="s">
        <v>21</v>
      </c>
      <c r="F86" s="178" t="s">
        <v>51</v>
      </c>
      <c r="G86" s="68" t="s">
        <v>86</v>
      </c>
      <c r="H86" s="145">
        <v>176</v>
      </c>
      <c r="I86" s="160">
        <v>0</v>
      </c>
      <c r="J86" s="161">
        <v>0</v>
      </c>
      <c r="K86" s="159">
        <v>0</v>
      </c>
      <c r="L86" s="159">
        <v>2.1</v>
      </c>
      <c r="M86" s="156">
        <v>0.5</v>
      </c>
      <c r="N86" s="16" t="s">
        <v>17</v>
      </c>
      <c r="O86" s="174">
        <v>0</v>
      </c>
      <c r="P86" s="158">
        <f t="shared" si="2"/>
        <v>0</v>
      </c>
      <c r="Q86" s="175">
        <v>0.5</v>
      </c>
      <c r="R86" s="70" t="s">
        <v>17</v>
      </c>
      <c r="S86" s="1"/>
      <c r="T86" s="1"/>
    </row>
    <row r="87" spans="1:20" x14ac:dyDescent="0.35">
      <c r="A87" s="68">
        <v>2024</v>
      </c>
      <c r="B87" s="1" t="s">
        <v>132</v>
      </c>
      <c r="C87" s="5" t="s">
        <v>75</v>
      </c>
      <c r="D87" s="19" t="s">
        <v>76</v>
      </c>
      <c r="E87" s="96" t="s">
        <v>21</v>
      </c>
      <c r="F87" s="178" t="s">
        <v>53</v>
      </c>
      <c r="G87" s="68" t="s">
        <v>87</v>
      </c>
      <c r="H87" s="145">
        <v>176</v>
      </c>
      <c r="I87" s="160">
        <v>64</v>
      </c>
      <c r="J87" s="161">
        <v>36.4</v>
      </c>
      <c r="K87" s="159">
        <v>29.6</v>
      </c>
      <c r="L87" s="159">
        <v>43.7</v>
      </c>
      <c r="M87" s="156">
        <v>64</v>
      </c>
      <c r="N87" s="16" t="s">
        <v>13</v>
      </c>
      <c r="O87" s="174" t="s">
        <v>79</v>
      </c>
      <c r="P87" s="158" t="str">
        <f t="shared" si="2"/>
        <v>N/A</v>
      </c>
      <c r="Q87" s="175" t="s">
        <v>79</v>
      </c>
      <c r="R87" s="70" t="s">
        <v>17</v>
      </c>
      <c r="S87" s="1"/>
      <c r="T87" s="1"/>
    </row>
    <row r="88" spans="1:20" x14ac:dyDescent="0.35">
      <c r="A88" s="68">
        <v>2024</v>
      </c>
      <c r="B88" s="1" t="s">
        <v>132</v>
      </c>
      <c r="C88" s="5" t="s">
        <v>75</v>
      </c>
      <c r="D88" s="19" t="s">
        <v>76</v>
      </c>
      <c r="E88" s="96" t="s">
        <v>21</v>
      </c>
      <c r="F88" s="178" t="s">
        <v>53</v>
      </c>
      <c r="G88" s="68" t="s">
        <v>88</v>
      </c>
      <c r="H88" s="145">
        <v>176</v>
      </c>
      <c r="I88" s="160">
        <v>44</v>
      </c>
      <c r="J88" s="161">
        <v>25</v>
      </c>
      <c r="K88" s="159">
        <v>19.2</v>
      </c>
      <c r="L88" s="159">
        <v>31.9</v>
      </c>
      <c r="M88" s="156">
        <v>2</v>
      </c>
      <c r="N88" s="16" t="s">
        <v>17</v>
      </c>
      <c r="O88" s="174">
        <v>44</v>
      </c>
      <c r="P88" s="158">
        <f t="shared" si="2"/>
        <v>25</v>
      </c>
      <c r="Q88" s="175">
        <v>4</v>
      </c>
      <c r="R88" s="70" t="s">
        <v>17</v>
      </c>
      <c r="S88" s="1"/>
      <c r="T88" s="1"/>
    </row>
    <row r="89" spans="1:20" x14ac:dyDescent="0.35">
      <c r="A89" s="68">
        <v>2024</v>
      </c>
      <c r="B89" s="1" t="s">
        <v>132</v>
      </c>
      <c r="C89" s="5" t="s">
        <v>75</v>
      </c>
      <c r="D89" s="19" t="s">
        <v>76</v>
      </c>
      <c r="E89" s="96" t="s">
        <v>5</v>
      </c>
      <c r="F89" s="180" t="s">
        <v>55</v>
      </c>
      <c r="G89" s="68" t="s">
        <v>89</v>
      </c>
      <c r="H89" s="145">
        <v>176</v>
      </c>
      <c r="I89" s="160">
        <v>0</v>
      </c>
      <c r="J89" s="161">
        <v>0</v>
      </c>
      <c r="K89" s="159">
        <v>0</v>
      </c>
      <c r="L89" s="159">
        <v>2.1</v>
      </c>
      <c r="M89" s="156">
        <v>0.25</v>
      </c>
      <c r="N89" s="16" t="s">
        <v>17</v>
      </c>
      <c r="O89" s="174">
        <v>0</v>
      </c>
      <c r="P89" s="158">
        <f t="shared" si="2"/>
        <v>0</v>
      </c>
      <c r="Q89" s="175">
        <v>2</v>
      </c>
      <c r="R89" s="70" t="s">
        <v>17</v>
      </c>
      <c r="S89" s="1"/>
      <c r="T89" s="1"/>
    </row>
    <row r="90" spans="1:20" x14ac:dyDescent="0.35">
      <c r="A90" s="68">
        <v>2024</v>
      </c>
      <c r="B90" s="1" t="s">
        <v>132</v>
      </c>
      <c r="C90" s="5" t="s">
        <v>75</v>
      </c>
      <c r="D90" s="19" t="s">
        <v>76</v>
      </c>
      <c r="E90" s="96" t="s">
        <v>5</v>
      </c>
      <c r="F90" s="180" t="s">
        <v>55</v>
      </c>
      <c r="G90" s="68" t="s">
        <v>90</v>
      </c>
      <c r="H90" s="145">
        <v>176</v>
      </c>
      <c r="I90" s="160">
        <v>0</v>
      </c>
      <c r="J90" s="161">
        <v>0</v>
      </c>
      <c r="K90" s="159">
        <v>0</v>
      </c>
      <c r="L90" s="159">
        <v>2.1</v>
      </c>
      <c r="M90" s="156">
        <v>1</v>
      </c>
      <c r="N90" s="16" t="s">
        <v>17</v>
      </c>
      <c r="O90" s="174">
        <v>0</v>
      </c>
      <c r="P90" s="158">
        <f t="shared" si="2"/>
        <v>0</v>
      </c>
      <c r="Q90" s="175">
        <v>4</v>
      </c>
      <c r="R90" s="70" t="s">
        <v>17</v>
      </c>
      <c r="S90" s="1"/>
      <c r="T90" s="1"/>
    </row>
    <row r="91" spans="1:20" x14ac:dyDescent="0.35">
      <c r="A91" s="68">
        <v>2024</v>
      </c>
      <c r="B91" s="1" t="s">
        <v>132</v>
      </c>
      <c r="C91" s="5" t="s">
        <v>75</v>
      </c>
      <c r="D91" s="19" t="s">
        <v>76</v>
      </c>
      <c r="E91" s="96" t="s">
        <v>5</v>
      </c>
      <c r="F91" s="178" t="s">
        <v>47</v>
      </c>
      <c r="G91" s="68" t="s">
        <v>91</v>
      </c>
      <c r="H91" s="145">
        <v>176</v>
      </c>
      <c r="I91" s="160">
        <v>17</v>
      </c>
      <c r="J91" s="161">
        <v>9.6999999999999993</v>
      </c>
      <c r="K91" s="159">
        <v>6.1</v>
      </c>
      <c r="L91" s="159">
        <v>14.9</v>
      </c>
      <c r="M91" s="156">
        <v>0.06</v>
      </c>
      <c r="N91" s="16" t="s">
        <v>17</v>
      </c>
      <c r="O91" s="174">
        <v>3</v>
      </c>
      <c r="P91" s="158">
        <f t="shared" si="2"/>
        <v>1.7</v>
      </c>
      <c r="Q91" s="175">
        <v>0.5</v>
      </c>
      <c r="R91" s="70" t="s">
        <v>17</v>
      </c>
      <c r="S91" s="1"/>
      <c r="T91" s="1"/>
    </row>
    <row r="92" spans="1:20" x14ac:dyDescent="0.35">
      <c r="A92" s="68">
        <v>2024</v>
      </c>
      <c r="B92" s="1" t="s">
        <v>132</v>
      </c>
      <c r="C92" s="5" t="s">
        <v>75</v>
      </c>
      <c r="D92" s="19" t="s">
        <v>76</v>
      </c>
      <c r="E92" s="96" t="s">
        <v>5</v>
      </c>
      <c r="F92" s="178" t="s">
        <v>47</v>
      </c>
      <c r="G92" s="68" t="s">
        <v>92</v>
      </c>
      <c r="H92" s="145">
        <v>176</v>
      </c>
      <c r="I92" s="160">
        <v>17</v>
      </c>
      <c r="J92" s="161">
        <v>9.6999999999999993</v>
      </c>
      <c r="K92" s="159">
        <v>6.1</v>
      </c>
      <c r="L92" s="159">
        <v>14.9</v>
      </c>
      <c r="M92" s="156">
        <v>8</v>
      </c>
      <c r="N92" s="16" t="s">
        <v>17</v>
      </c>
      <c r="O92" s="174" t="s">
        <v>79</v>
      </c>
      <c r="P92" s="158" t="str">
        <f t="shared" si="2"/>
        <v>N/A</v>
      </c>
      <c r="Q92" s="175" t="s">
        <v>79</v>
      </c>
      <c r="R92" s="70" t="s">
        <v>17</v>
      </c>
      <c r="S92" s="1"/>
      <c r="T92" s="1"/>
    </row>
    <row r="93" spans="1:20" ht="15" thickBot="1" x14ac:dyDescent="0.4">
      <c r="A93" s="114">
        <v>2024</v>
      </c>
      <c r="B93" s="14" t="s">
        <v>132</v>
      </c>
      <c r="C93" s="15" t="s">
        <v>75</v>
      </c>
      <c r="D93" s="20" t="s">
        <v>76</v>
      </c>
      <c r="E93" s="97" t="s">
        <v>5</v>
      </c>
      <c r="F93" s="181" t="s">
        <v>45</v>
      </c>
      <c r="G93" s="114" t="s">
        <v>93</v>
      </c>
      <c r="H93" s="147">
        <v>176</v>
      </c>
      <c r="I93" s="168">
        <v>0</v>
      </c>
      <c r="J93" s="169">
        <v>0</v>
      </c>
      <c r="K93" s="165">
        <v>0</v>
      </c>
      <c r="L93" s="165">
        <v>2.1</v>
      </c>
      <c r="M93" s="166">
        <v>2</v>
      </c>
      <c r="N93" s="17" t="s">
        <v>17</v>
      </c>
      <c r="O93" s="176">
        <v>0</v>
      </c>
      <c r="P93" s="164">
        <f t="shared" si="2"/>
        <v>0</v>
      </c>
      <c r="Q93" s="177">
        <v>2</v>
      </c>
      <c r="R93" s="71" t="s">
        <v>17</v>
      </c>
      <c r="S93" s="1"/>
      <c r="T93" s="1"/>
    </row>
    <row r="94" spans="1:20" x14ac:dyDescent="0.35">
      <c r="A94" s="68">
        <v>2014</v>
      </c>
      <c r="B94" s="1" t="s">
        <v>140</v>
      </c>
      <c r="C94" s="5" t="s">
        <v>75</v>
      </c>
      <c r="D94" s="19" t="s">
        <v>76</v>
      </c>
      <c r="E94" s="96" t="s">
        <v>21</v>
      </c>
      <c r="F94" s="178" t="s">
        <v>27</v>
      </c>
      <c r="G94" s="68" t="s">
        <v>77</v>
      </c>
      <c r="H94" s="153">
        <v>168</v>
      </c>
      <c r="I94" s="154" t="s">
        <v>78</v>
      </c>
      <c r="J94" s="154" t="s">
        <v>79</v>
      </c>
      <c r="K94" s="155" t="s">
        <v>79</v>
      </c>
      <c r="L94" s="155" t="s">
        <v>79</v>
      </c>
      <c r="M94" s="156">
        <v>8</v>
      </c>
      <c r="N94" s="16" t="s">
        <v>17</v>
      </c>
      <c r="O94" s="154" t="s">
        <v>78</v>
      </c>
      <c r="P94" s="158" t="str">
        <f t="shared" si="2"/>
        <v>N/A</v>
      </c>
      <c r="Q94" s="175">
        <v>8</v>
      </c>
      <c r="R94" s="70" t="s">
        <v>17</v>
      </c>
      <c r="S94" s="1"/>
      <c r="T94" s="1"/>
    </row>
    <row r="95" spans="1:20" x14ac:dyDescent="0.35">
      <c r="A95" s="68">
        <v>2014</v>
      </c>
      <c r="B95" s="1" t="s">
        <v>140</v>
      </c>
      <c r="C95" s="5" t="s">
        <v>75</v>
      </c>
      <c r="D95" s="19" t="s">
        <v>76</v>
      </c>
      <c r="E95" s="96" t="s">
        <v>21</v>
      </c>
      <c r="F95" s="178" t="s">
        <v>27</v>
      </c>
      <c r="G95" s="68" t="s">
        <v>80</v>
      </c>
      <c r="H95" s="153">
        <v>168</v>
      </c>
      <c r="I95" s="157">
        <v>7</v>
      </c>
      <c r="J95" s="158">
        <v>4.2</v>
      </c>
      <c r="K95" s="159">
        <v>2</v>
      </c>
      <c r="L95" s="159">
        <v>8.3000000000000007</v>
      </c>
      <c r="M95" s="156">
        <v>2</v>
      </c>
      <c r="N95" s="16" t="s">
        <v>17</v>
      </c>
      <c r="O95" s="174">
        <v>7</v>
      </c>
      <c r="P95" s="158">
        <f t="shared" si="2"/>
        <v>4.2</v>
      </c>
      <c r="Q95" s="175">
        <v>2</v>
      </c>
      <c r="R95" s="70" t="s">
        <v>17</v>
      </c>
      <c r="S95" s="1"/>
      <c r="T95" s="1"/>
    </row>
    <row r="96" spans="1:20" x14ac:dyDescent="0.35">
      <c r="A96" s="68">
        <v>2014</v>
      </c>
      <c r="B96" s="1" t="s">
        <v>140</v>
      </c>
      <c r="C96" s="5" t="s">
        <v>75</v>
      </c>
      <c r="D96" s="19" t="s">
        <v>76</v>
      </c>
      <c r="E96" s="96" t="s">
        <v>21</v>
      </c>
      <c r="F96" s="179" t="s">
        <v>29</v>
      </c>
      <c r="G96" s="68" t="s">
        <v>81</v>
      </c>
      <c r="H96" s="153">
        <v>168</v>
      </c>
      <c r="I96" s="157">
        <v>17</v>
      </c>
      <c r="J96" s="158">
        <v>10.1</v>
      </c>
      <c r="K96" s="159">
        <v>6.4</v>
      </c>
      <c r="L96" s="159">
        <v>15.6</v>
      </c>
      <c r="M96" s="156">
        <v>16</v>
      </c>
      <c r="N96" s="16" t="s">
        <v>17</v>
      </c>
      <c r="O96" s="174" t="s">
        <v>79</v>
      </c>
      <c r="P96" s="158" t="str">
        <f t="shared" si="2"/>
        <v>N/A</v>
      </c>
      <c r="Q96" s="175" t="s">
        <v>79</v>
      </c>
      <c r="R96" s="70" t="s">
        <v>17</v>
      </c>
      <c r="S96" s="1"/>
      <c r="T96" s="1"/>
    </row>
    <row r="97" spans="1:20" x14ac:dyDescent="0.35">
      <c r="A97" s="68">
        <v>2014</v>
      </c>
      <c r="B97" s="1" t="s">
        <v>140</v>
      </c>
      <c r="C97" s="5" t="s">
        <v>75</v>
      </c>
      <c r="D97" s="19" t="s">
        <v>76</v>
      </c>
      <c r="E97" s="96" t="s">
        <v>21</v>
      </c>
      <c r="F97" s="178" t="s">
        <v>31</v>
      </c>
      <c r="G97" s="66" t="s">
        <v>82</v>
      </c>
      <c r="H97" s="153">
        <v>168</v>
      </c>
      <c r="I97" s="157">
        <v>116</v>
      </c>
      <c r="J97" s="158">
        <v>69</v>
      </c>
      <c r="K97" s="159">
        <v>61.7</v>
      </c>
      <c r="L97" s="159">
        <v>75.5</v>
      </c>
      <c r="M97" s="156">
        <v>8</v>
      </c>
      <c r="N97" s="16" t="s">
        <v>17</v>
      </c>
      <c r="O97" s="174">
        <v>116</v>
      </c>
      <c r="P97" s="158">
        <f t="shared" si="2"/>
        <v>69</v>
      </c>
      <c r="Q97" s="175">
        <v>8</v>
      </c>
      <c r="R97" s="70" t="s">
        <v>17</v>
      </c>
      <c r="S97" s="1"/>
      <c r="T97" s="1"/>
    </row>
    <row r="98" spans="1:20" x14ac:dyDescent="0.35">
      <c r="A98" s="68">
        <v>2014</v>
      </c>
      <c r="B98" s="1" t="s">
        <v>140</v>
      </c>
      <c r="C98" s="5" t="s">
        <v>75</v>
      </c>
      <c r="D98" s="19" t="s">
        <v>76</v>
      </c>
      <c r="E98" s="96" t="s">
        <v>21</v>
      </c>
      <c r="F98" s="178" t="s">
        <v>35</v>
      </c>
      <c r="G98" s="68" t="s">
        <v>83</v>
      </c>
      <c r="H98" s="153">
        <v>168</v>
      </c>
      <c r="I98" s="157">
        <v>0</v>
      </c>
      <c r="J98" s="158">
        <v>0</v>
      </c>
      <c r="K98" s="159">
        <v>0</v>
      </c>
      <c r="L98" s="159">
        <v>2.2000000000000002</v>
      </c>
      <c r="M98" s="156">
        <v>0.06</v>
      </c>
      <c r="N98" s="16" t="s">
        <v>17</v>
      </c>
      <c r="O98" s="174">
        <v>0</v>
      </c>
      <c r="P98" s="158">
        <f t="shared" si="2"/>
        <v>0</v>
      </c>
      <c r="Q98" s="175">
        <v>8</v>
      </c>
      <c r="R98" s="70" t="s">
        <v>17</v>
      </c>
      <c r="S98" s="1"/>
      <c r="T98" s="1"/>
    </row>
    <row r="99" spans="1:20" x14ac:dyDescent="0.35">
      <c r="A99" s="68">
        <v>2014</v>
      </c>
      <c r="B99" s="1" t="s">
        <v>140</v>
      </c>
      <c r="C99" s="5" t="s">
        <v>75</v>
      </c>
      <c r="D99" s="19" t="s">
        <v>76</v>
      </c>
      <c r="E99" s="96" t="s">
        <v>21</v>
      </c>
      <c r="F99" s="178" t="s">
        <v>41</v>
      </c>
      <c r="G99" s="66" t="s">
        <v>84</v>
      </c>
      <c r="H99" s="153">
        <v>168</v>
      </c>
      <c r="I99" s="157">
        <v>1</v>
      </c>
      <c r="J99" s="158">
        <v>0.6</v>
      </c>
      <c r="K99" s="159">
        <v>0.1</v>
      </c>
      <c r="L99" s="159">
        <v>3.3</v>
      </c>
      <c r="M99" s="156">
        <v>16</v>
      </c>
      <c r="N99" s="16" t="s">
        <v>13</v>
      </c>
      <c r="O99" s="174" t="s">
        <v>79</v>
      </c>
      <c r="P99" s="158" t="str">
        <f t="shared" si="2"/>
        <v>N/A</v>
      </c>
      <c r="Q99" s="175" t="s">
        <v>79</v>
      </c>
      <c r="R99" s="70" t="s">
        <v>17</v>
      </c>
      <c r="S99" s="1"/>
      <c r="T99" s="1"/>
    </row>
    <row r="100" spans="1:20" x14ac:dyDescent="0.35">
      <c r="A100" s="68">
        <v>2014</v>
      </c>
      <c r="B100" s="1" t="s">
        <v>140</v>
      </c>
      <c r="C100" s="5" t="s">
        <v>75</v>
      </c>
      <c r="D100" s="19" t="s">
        <v>76</v>
      </c>
      <c r="E100" s="96" t="s">
        <v>21</v>
      </c>
      <c r="F100" s="178" t="s">
        <v>51</v>
      </c>
      <c r="G100" s="68" t="s">
        <v>85</v>
      </c>
      <c r="H100" s="153">
        <v>168</v>
      </c>
      <c r="I100" s="160">
        <v>132</v>
      </c>
      <c r="J100" s="161">
        <v>78.599999999999994</v>
      </c>
      <c r="K100" s="159">
        <v>71.8</v>
      </c>
      <c r="L100" s="159">
        <v>84.1</v>
      </c>
      <c r="M100" s="156">
        <v>8</v>
      </c>
      <c r="N100" s="16" t="s">
        <v>17</v>
      </c>
      <c r="O100" s="174" t="s">
        <v>79</v>
      </c>
      <c r="P100" s="158" t="str">
        <f t="shared" ref="P100:P131" si="3">IFERROR((O100/H100)*100, "N/A")</f>
        <v>N/A</v>
      </c>
      <c r="Q100" s="175" t="s">
        <v>79</v>
      </c>
      <c r="R100" s="70" t="s">
        <v>17</v>
      </c>
      <c r="S100" s="1"/>
      <c r="T100" s="1"/>
    </row>
    <row r="101" spans="1:20" x14ac:dyDescent="0.35">
      <c r="A101" s="68">
        <v>2014</v>
      </c>
      <c r="B101" s="1" t="s">
        <v>140</v>
      </c>
      <c r="C101" s="5" t="s">
        <v>75</v>
      </c>
      <c r="D101" s="19" t="s">
        <v>76</v>
      </c>
      <c r="E101" s="96" t="s">
        <v>21</v>
      </c>
      <c r="F101" s="178" t="s">
        <v>51</v>
      </c>
      <c r="G101" s="68" t="s">
        <v>86</v>
      </c>
      <c r="H101" s="153">
        <v>168</v>
      </c>
      <c r="I101" s="157">
        <v>2</v>
      </c>
      <c r="J101" s="158">
        <v>1.2</v>
      </c>
      <c r="K101" s="159">
        <v>0.3</v>
      </c>
      <c r="L101" s="159">
        <v>4.2</v>
      </c>
      <c r="M101" s="156">
        <v>0.5</v>
      </c>
      <c r="N101" s="16" t="s">
        <v>17</v>
      </c>
      <c r="O101" s="174">
        <v>2</v>
      </c>
      <c r="P101" s="158">
        <f t="shared" si="3"/>
        <v>1.2</v>
      </c>
      <c r="Q101" s="175">
        <v>0.5</v>
      </c>
      <c r="R101" s="70" t="s">
        <v>17</v>
      </c>
      <c r="S101" s="1"/>
      <c r="T101" s="1"/>
    </row>
    <row r="102" spans="1:20" x14ac:dyDescent="0.35">
      <c r="A102" s="68">
        <v>2014</v>
      </c>
      <c r="B102" s="1" t="s">
        <v>140</v>
      </c>
      <c r="C102" s="5" t="s">
        <v>75</v>
      </c>
      <c r="D102" s="19" t="s">
        <v>76</v>
      </c>
      <c r="E102" s="96" t="s">
        <v>21</v>
      </c>
      <c r="F102" s="178" t="s">
        <v>53</v>
      </c>
      <c r="G102" s="68" t="s">
        <v>87</v>
      </c>
      <c r="H102" s="153">
        <v>168</v>
      </c>
      <c r="I102" s="157">
        <v>54</v>
      </c>
      <c r="J102" s="158">
        <v>32.1</v>
      </c>
      <c r="K102" s="159">
        <v>25.5</v>
      </c>
      <c r="L102" s="159">
        <v>39.5</v>
      </c>
      <c r="M102" s="156">
        <v>64</v>
      </c>
      <c r="N102" s="16" t="s">
        <v>13</v>
      </c>
      <c r="O102" s="174" t="s">
        <v>79</v>
      </c>
      <c r="P102" s="158" t="str">
        <f t="shared" si="3"/>
        <v>N/A</v>
      </c>
      <c r="Q102" s="175" t="s">
        <v>79</v>
      </c>
      <c r="R102" s="70" t="s">
        <v>17</v>
      </c>
      <c r="S102" s="1"/>
      <c r="T102" s="1"/>
    </row>
    <row r="103" spans="1:20" x14ac:dyDescent="0.35">
      <c r="A103" s="68">
        <v>2014</v>
      </c>
      <c r="B103" s="1" t="s">
        <v>140</v>
      </c>
      <c r="C103" s="5" t="s">
        <v>75</v>
      </c>
      <c r="D103" s="19" t="s">
        <v>76</v>
      </c>
      <c r="E103" s="96" t="s">
        <v>21</v>
      </c>
      <c r="F103" s="178" t="s">
        <v>53</v>
      </c>
      <c r="G103" s="68" t="s">
        <v>88</v>
      </c>
      <c r="H103" s="153">
        <v>168</v>
      </c>
      <c r="I103" s="157">
        <v>40</v>
      </c>
      <c r="J103" s="158">
        <v>23.8</v>
      </c>
      <c r="K103" s="159">
        <v>18</v>
      </c>
      <c r="L103" s="159">
        <v>30.8</v>
      </c>
      <c r="M103" s="156">
        <v>2</v>
      </c>
      <c r="N103" s="16" t="s">
        <v>17</v>
      </c>
      <c r="O103" s="174">
        <v>40</v>
      </c>
      <c r="P103" s="158">
        <f t="shared" si="3"/>
        <v>23.8</v>
      </c>
      <c r="Q103" s="175">
        <v>4</v>
      </c>
      <c r="R103" s="70" t="s">
        <v>17</v>
      </c>
      <c r="S103" s="1"/>
      <c r="T103" s="1"/>
    </row>
    <row r="104" spans="1:20" x14ac:dyDescent="0.35">
      <c r="A104" s="68">
        <v>2014</v>
      </c>
      <c r="B104" s="1" t="s">
        <v>140</v>
      </c>
      <c r="C104" s="5" t="s">
        <v>75</v>
      </c>
      <c r="D104" s="19" t="s">
        <v>76</v>
      </c>
      <c r="E104" s="96" t="s">
        <v>5</v>
      </c>
      <c r="F104" s="180" t="s">
        <v>55</v>
      </c>
      <c r="G104" s="68" t="s">
        <v>89</v>
      </c>
      <c r="H104" s="153">
        <v>168</v>
      </c>
      <c r="I104" s="157">
        <v>0</v>
      </c>
      <c r="J104" s="158">
        <v>0</v>
      </c>
      <c r="K104" s="159">
        <v>0</v>
      </c>
      <c r="L104" s="159">
        <v>2.2000000000000002</v>
      </c>
      <c r="M104" s="156">
        <v>0.25</v>
      </c>
      <c r="N104" s="16" t="s">
        <v>17</v>
      </c>
      <c r="O104" s="174">
        <v>0</v>
      </c>
      <c r="P104" s="158">
        <f t="shared" si="3"/>
        <v>0</v>
      </c>
      <c r="Q104" s="175">
        <v>2</v>
      </c>
      <c r="R104" s="70" t="s">
        <v>17</v>
      </c>
      <c r="S104" s="1"/>
      <c r="T104" s="1"/>
    </row>
    <row r="105" spans="1:20" x14ac:dyDescent="0.35">
      <c r="A105" s="68">
        <v>2014</v>
      </c>
      <c r="B105" s="1" t="s">
        <v>140</v>
      </c>
      <c r="C105" s="5" t="s">
        <v>75</v>
      </c>
      <c r="D105" s="19" t="s">
        <v>76</v>
      </c>
      <c r="E105" s="96" t="s">
        <v>5</v>
      </c>
      <c r="F105" s="180" t="s">
        <v>55</v>
      </c>
      <c r="G105" s="68" t="s">
        <v>90</v>
      </c>
      <c r="H105" s="153">
        <v>168</v>
      </c>
      <c r="I105" s="157">
        <v>0</v>
      </c>
      <c r="J105" s="158">
        <v>0</v>
      </c>
      <c r="K105" s="159">
        <v>0</v>
      </c>
      <c r="L105" s="159">
        <v>2.2000000000000002</v>
      </c>
      <c r="M105" s="156">
        <v>1</v>
      </c>
      <c r="N105" s="16" t="s">
        <v>17</v>
      </c>
      <c r="O105" s="174">
        <v>0</v>
      </c>
      <c r="P105" s="158">
        <f t="shared" si="3"/>
        <v>0</v>
      </c>
      <c r="Q105" s="175">
        <v>4</v>
      </c>
      <c r="R105" s="70" t="s">
        <v>17</v>
      </c>
      <c r="S105" s="1"/>
      <c r="T105" s="1"/>
    </row>
    <row r="106" spans="1:20" x14ac:dyDescent="0.35">
      <c r="A106" s="68">
        <v>2014</v>
      </c>
      <c r="B106" s="1" t="s">
        <v>140</v>
      </c>
      <c r="C106" s="5" t="s">
        <v>75</v>
      </c>
      <c r="D106" s="19" t="s">
        <v>76</v>
      </c>
      <c r="E106" s="96" t="s">
        <v>5</v>
      </c>
      <c r="F106" s="178" t="s">
        <v>47</v>
      </c>
      <c r="G106" s="68" t="s">
        <v>91</v>
      </c>
      <c r="H106" s="153">
        <v>168</v>
      </c>
      <c r="I106" s="157">
        <v>29</v>
      </c>
      <c r="J106" s="158">
        <v>17.3</v>
      </c>
      <c r="K106" s="159">
        <v>12.3</v>
      </c>
      <c r="L106" s="159">
        <v>23.7</v>
      </c>
      <c r="M106" s="156">
        <v>0.06</v>
      </c>
      <c r="N106" s="16" t="s">
        <v>17</v>
      </c>
      <c r="O106" s="174">
        <v>14</v>
      </c>
      <c r="P106" s="158">
        <f t="shared" si="3"/>
        <v>8.3000000000000007</v>
      </c>
      <c r="Q106" s="175">
        <v>0.5</v>
      </c>
      <c r="R106" s="70" t="s">
        <v>17</v>
      </c>
      <c r="S106" s="1"/>
      <c r="T106" s="1"/>
    </row>
    <row r="107" spans="1:20" x14ac:dyDescent="0.35">
      <c r="A107" s="68">
        <v>2014</v>
      </c>
      <c r="B107" s="1" t="s">
        <v>140</v>
      </c>
      <c r="C107" s="5" t="s">
        <v>75</v>
      </c>
      <c r="D107" s="19" t="s">
        <v>76</v>
      </c>
      <c r="E107" s="96" t="s">
        <v>5</v>
      </c>
      <c r="F107" s="178" t="s">
        <v>47</v>
      </c>
      <c r="G107" s="68" t="s">
        <v>92</v>
      </c>
      <c r="H107" s="153">
        <v>168</v>
      </c>
      <c r="I107" s="157">
        <v>31</v>
      </c>
      <c r="J107" s="158">
        <v>18.5</v>
      </c>
      <c r="K107" s="159">
        <v>13.3</v>
      </c>
      <c r="L107" s="159">
        <v>25</v>
      </c>
      <c r="M107" s="156">
        <v>8</v>
      </c>
      <c r="N107" s="16" t="s">
        <v>17</v>
      </c>
      <c r="O107" s="174" t="s">
        <v>79</v>
      </c>
      <c r="P107" s="158" t="str">
        <f t="shared" si="3"/>
        <v>N/A</v>
      </c>
      <c r="Q107" s="175" t="s">
        <v>79</v>
      </c>
      <c r="R107" s="70" t="s">
        <v>17</v>
      </c>
      <c r="S107" s="1"/>
      <c r="T107" s="1"/>
    </row>
    <row r="108" spans="1:20" ht="15" thickBot="1" x14ac:dyDescent="0.4">
      <c r="A108" s="114">
        <v>2014</v>
      </c>
      <c r="B108" s="14" t="s">
        <v>140</v>
      </c>
      <c r="C108" s="15" t="s">
        <v>75</v>
      </c>
      <c r="D108" s="20" t="s">
        <v>76</v>
      </c>
      <c r="E108" s="97" t="s">
        <v>5</v>
      </c>
      <c r="F108" s="181" t="s">
        <v>45</v>
      </c>
      <c r="G108" s="114" t="s">
        <v>93</v>
      </c>
      <c r="H108" s="162">
        <v>168</v>
      </c>
      <c r="I108" s="163">
        <v>0</v>
      </c>
      <c r="J108" s="164">
        <v>0</v>
      </c>
      <c r="K108" s="165">
        <v>0</v>
      </c>
      <c r="L108" s="165">
        <v>2.2000000000000002</v>
      </c>
      <c r="M108" s="166">
        <v>2</v>
      </c>
      <c r="N108" s="17" t="s">
        <v>17</v>
      </c>
      <c r="O108" s="176">
        <v>0</v>
      </c>
      <c r="P108" s="164">
        <f t="shared" si="3"/>
        <v>0</v>
      </c>
      <c r="Q108" s="177">
        <v>2</v>
      </c>
      <c r="R108" s="71" t="s">
        <v>17</v>
      </c>
      <c r="S108" s="1"/>
      <c r="T108" s="1"/>
    </row>
    <row r="109" spans="1:20" x14ac:dyDescent="0.35">
      <c r="A109" s="68">
        <v>2016</v>
      </c>
      <c r="B109" s="1" t="s">
        <v>140</v>
      </c>
      <c r="C109" s="5" t="s">
        <v>75</v>
      </c>
      <c r="D109" s="19" t="s">
        <v>76</v>
      </c>
      <c r="E109" s="96" t="s">
        <v>21</v>
      </c>
      <c r="F109" s="178" t="s">
        <v>27</v>
      </c>
      <c r="G109" s="68" t="s">
        <v>77</v>
      </c>
      <c r="H109" s="153">
        <v>224</v>
      </c>
      <c r="I109" s="154" t="s">
        <v>78</v>
      </c>
      <c r="J109" s="154" t="s">
        <v>79</v>
      </c>
      <c r="K109" s="155" t="s">
        <v>79</v>
      </c>
      <c r="L109" s="155" t="s">
        <v>79</v>
      </c>
      <c r="M109" s="156">
        <v>8</v>
      </c>
      <c r="N109" s="16" t="s">
        <v>17</v>
      </c>
      <c r="O109" s="154" t="s">
        <v>78</v>
      </c>
      <c r="P109" s="158" t="str">
        <f t="shared" si="3"/>
        <v>N/A</v>
      </c>
      <c r="Q109" s="175">
        <v>8</v>
      </c>
      <c r="R109" s="70" t="s">
        <v>17</v>
      </c>
      <c r="S109" s="1"/>
      <c r="T109" s="1"/>
    </row>
    <row r="110" spans="1:20" x14ac:dyDescent="0.35">
      <c r="A110" s="68">
        <v>2016</v>
      </c>
      <c r="B110" s="1" t="s">
        <v>140</v>
      </c>
      <c r="C110" s="5" t="s">
        <v>75</v>
      </c>
      <c r="D110" s="19" t="s">
        <v>76</v>
      </c>
      <c r="E110" s="96" t="s">
        <v>21</v>
      </c>
      <c r="F110" s="178" t="s">
        <v>27</v>
      </c>
      <c r="G110" s="68" t="s">
        <v>80</v>
      </c>
      <c r="H110" s="153">
        <v>224</v>
      </c>
      <c r="I110" s="160">
        <v>5</v>
      </c>
      <c r="J110" s="161">
        <v>2.2000000000000002</v>
      </c>
      <c r="K110" s="159">
        <v>1</v>
      </c>
      <c r="L110" s="159">
        <v>5.0999999999999996</v>
      </c>
      <c r="M110" s="156">
        <v>2</v>
      </c>
      <c r="N110" s="16" t="s">
        <v>17</v>
      </c>
      <c r="O110" s="174">
        <v>5</v>
      </c>
      <c r="P110" s="158">
        <f t="shared" si="3"/>
        <v>2.2000000000000002</v>
      </c>
      <c r="Q110" s="175">
        <v>2</v>
      </c>
      <c r="R110" s="70" t="s">
        <v>17</v>
      </c>
      <c r="S110" s="1"/>
      <c r="T110" s="1"/>
    </row>
    <row r="111" spans="1:20" x14ac:dyDescent="0.35">
      <c r="A111" s="68">
        <v>2016</v>
      </c>
      <c r="B111" s="1" t="s">
        <v>140</v>
      </c>
      <c r="C111" s="5" t="s">
        <v>75</v>
      </c>
      <c r="D111" s="19" t="s">
        <v>76</v>
      </c>
      <c r="E111" s="96" t="s">
        <v>21</v>
      </c>
      <c r="F111" s="179" t="s">
        <v>29</v>
      </c>
      <c r="G111" s="68" t="s">
        <v>81</v>
      </c>
      <c r="H111" s="153">
        <v>224</v>
      </c>
      <c r="I111" s="160">
        <v>17</v>
      </c>
      <c r="J111" s="161">
        <v>7.6</v>
      </c>
      <c r="K111" s="159">
        <v>4.8</v>
      </c>
      <c r="L111" s="159">
        <v>11.8</v>
      </c>
      <c r="M111" s="156">
        <v>16</v>
      </c>
      <c r="N111" s="16" t="s">
        <v>17</v>
      </c>
      <c r="O111" s="174" t="s">
        <v>79</v>
      </c>
      <c r="P111" s="158" t="str">
        <f t="shared" si="3"/>
        <v>N/A</v>
      </c>
      <c r="Q111" s="175" t="s">
        <v>79</v>
      </c>
      <c r="R111" s="70" t="s">
        <v>17</v>
      </c>
      <c r="S111" s="1"/>
      <c r="T111" s="1"/>
    </row>
    <row r="112" spans="1:20" x14ac:dyDescent="0.35">
      <c r="A112" s="68">
        <v>2016</v>
      </c>
      <c r="B112" s="1" t="s">
        <v>140</v>
      </c>
      <c r="C112" s="5" t="s">
        <v>75</v>
      </c>
      <c r="D112" s="19" t="s">
        <v>76</v>
      </c>
      <c r="E112" s="96" t="s">
        <v>21</v>
      </c>
      <c r="F112" s="178" t="s">
        <v>31</v>
      </c>
      <c r="G112" s="66" t="s">
        <v>82</v>
      </c>
      <c r="H112" s="153">
        <v>224</v>
      </c>
      <c r="I112" s="160">
        <v>136</v>
      </c>
      <c r="J112" s="161">
        <v>60.7</v>
      </c>
      <c r="K112" s="159">
        <v>54.2</v>
      </c>
      <c r="L112" s="159">
        <v>66.900000000000006</v>
      </c>
      <c r="M112" s="156">
        <v>8</v>
      </c>
      <c r="N112" s="16" t="s">
        <v>17</v>
      </c>
      <c r="O112" s="174">
        <v>136</v>
      </c>
      <c r="P112" s="158">
        <f t="shared" si="3"/>
        <v>60.7</v>
      </c>
      <c r="Q112" s="175">
        <v>8</v>
      </c>
      <c r="R112" s="70" t="s">
        <v>17</v>
      </c>
      <c r="S112" s="1"/>
      <c r="T112" s="1"/>
    </row>
    <row r="113" spans="1:20" x14ac:dyDescent="0.35">
      <c r="A113" s="68">
        <v>2016</v>
      </c>
      <c r="B113" s="1" t="s">
        <v>140</v>
      </c>
      <c r="C113" s="5" t="s">
        <v>75</v>
      </c>
      <c r="D113" s="19" t="s">
        <v>76</v>
      </c>
      <c r="E113" s="96" t="s">
        <v>21</v>
      </c>
      <c r="F113" s="178" t="s">
        <v>35</v>
      </c>
      <c r="G113" s="68" t="s">
        <v>83</v>
      </c>
      <c r="H113" s="153">
        <v>224</v>
      </c>
      <c r="I113" s="160">
        <v>1</v>
      </c>
      <c r="J113" s="161">
        <v>0.4</v>
      </c>
      <c r="K113" s="159">
        <v>0.1</v>
      </c>
      <c r="L113" s="159">
        <v>2.5</v>
      </c>
      <c r="M113" s="156">
        <v>0.06</v>
      </c>
      <c r="N113" s="16" t="s">
        <v>17</v>
      </c>
      <c r="O113" s="174">
        <v>0</v>
      </c>
      <c r="P113" s="158">
        <f t="shared" si="3"/>
        <v>0</v>
      </c>
      <c r="Q113" s="175">
        <v>8</v>
      </c>
      <c r="R113" s="70" t="s">
        <v>17</v>
      </c>
      <c r="S113" s="1"/>
      <c r="T113" s="1"/>
    </row>
    <row r="114" spans="1:20" x14ac:dyDescent="0.35">
      <c r="A114" s="68">
        <v>2016</v>
      </c>
      <c r="B114" s="1" t="s">
        <v>140</v>
      </c>
      <c r="C114" s="5" t="s">
        <v>75</v>
      </c>
      <c r="D114" s="19" t="s">
        <v>76</v>
      </c>
      <c r="E114" s="96" t="s">
        <v>21</v>
      </c>
      <c r="F114" s="178" t="s">
        <v>41</v>
      </c>
      <c r="G114" s="66" t="s">
        <v>84</v>
      </c>
      <c r="H114" s="153">
        <v>224</v>
      </c>
      <c r="I114" s="160">
        <v>2</v>
      </c>
      <c r="J114" s="161">
        <v>0.9</v>
      </c>
      <c r="K114" s="159">
        <v>0.2</v>
      </c>
      <c r="L114" s="159">
        <v>3.2</v>
      </c>
      <c r="M114" s="156">
        <v>16</v>
      </c>
      <c r="N114" s="16" t="s">
        <v>13</v>
      </c>
      <c r="O114" s="174" t="s">
        <v>79</v>
      </c>
      <c r="P114" s="158" t="str">
        <f t="shared" si="3"/>
        <v>N/A</v>
      </c>
      <c r="Q114" s="175" t="s">
        <v>79</v>
      </c>
      <c r="R114" s="70" t="s">
        <v>17</v>
      </c>
      <c r="S114" s="1"/>
      <c r="T114" s="1"/>
    </row>
    <row r="115" spans="1:20" x14ac:dyDescent="0.35">
      <c r="A115" s="68">
        <v>2016</v>
      </c>
      <c r="B115" s="1" t="s">
        <v>140</v>
      </c>
      <c r="C115" s="5" t="s">
        <v>75</v>
      </c>
      <c r="D115" s="19" t="s">
        <v>76</v>
      </c>
      <c r="E115" s="96" t="s">
        <v>21</v>
      </c>
      <c r="F115" s="178" t="s">
        <v>51</v>
      </c>
      <c r="G115" s="68" t="s">
        <v>85</v>
      </c>
      <c r="H115" s="153">
        <v>224</v>
      </c>
      <c r="I115" s="160">
        <v>150</v>
      </c>
      <c r="J115" s="161">
        <v>67</v>
      </c>
      <c r="K115" s="159">
        <v>60.6</v>
      </c>
      <c r="L115" s="159">
        <v>72.8</v>
      </c>
      <c r="M115" s="156">
        <v>8</v>
      </c>
      <c r="N115" s="16" t="s">
        <v>17</v>
      </c>
      <c r="O115" s="174" t="s">
        <v>79</v>
      </c>
      <c r="P115" s="158" t="str">
        <f t="shared" si="3"/>
        <v>N/A</v>
      </c>
      <c r="Q115" s="175" t="s">
        <v>79</v>
      </c>
      <c r="R115" s="70" t="s">
        <v>17</v>
      </c>
      <c r="S115" s="1"/>
      <c r="T115" s="1"/>
    </row>
    <row r="116" spans="1:20" x14ac:dyDescent="0.35">
      <c r="A116" s="68">
        <v>2016</v>
      </c>
      <c r="B116" s="1" t="s">
        <v>140</v>
      </c>
      <c r="C116" s="5" t="s">
        <v>75</v>
      </c>
      <c r="D116" s="19" t="s">
        <v>76</v>
      </c>
      <c r="E116" s="96" t="s">
        <v>21</v>
      </c>
      <c r="F116" s="178" t="s">
        <v>51</v>
      </c>
      <c r="G116" s="68" t="s">
        <v>86</v>
      </c>
      <c r="H116" s="153">
        <v>224</v>
      </c>
      <c r="I116" s="160">
        <v>0</v>
      </c>
      <c r="J116" s="161">
        <v>0</v>
      </c>
      <c r="K116" s="159">
        <v>0</v>
      </c>
      <c r="L116" s="159">
        <v>1.7</v>
      </c>
      <c r="M116" s="156">
        <v>0.5</v>
      </c>
      <c r="N116" s="16" t="s">
        <v>17</v>
      </c>
      <c r="O116" s="174">
        <v>0</v>
      </c>
      <c r="P116" s="158">
        <f t="shared" si="3"/>
        <v>0</v>
      </c>
      <c r="Q116" s="175">
        <v>0.5</v>
      </c>
      <c r="R116" s="70" t="s">
        <v>17</v>
      </c>
      <c r="S116" s="1"/>
      <c r="T116" s="1"/>
    </row>
    <row r="117" spans="1:20" x14ac:dyDescent="0.35">
      <c r="A117" s="68">
        <v>2016</v>
      </c>
      <c r="B117" s="1" t="s">
        <v>140</v>
      </c>
      <c r="C117" s="5" t="s">
        <v>75</v>
      </c>
      <c r="D117" s="19" t="s">
        <v>76</v>
      </c>
      <c r="E117" s="96" t="s">
        <v>21</v>
      </c>
      <c r="F117" s="178" t="s">
        <v>53</v>
      </c>
      <c r="G117" s="68" t="s">
        <v>87</v>
      </c>
      <c r="H117" s="153">
        <v>224</v>
      </c>
      <c r="I117" s="160">
        <v>57</v>
      </c>
      <c r="J117" s="161">
        <v>25.4</v>
      </c>
      <c r="K117" s="159">
        <v>20.2</v>
      </c>
      <c r="L117" s="159">
        <v>31.5</v>
      </c>
      <c r="M117" s="156">
        <v>64</v>
      </c>
      <c r="N117" s="16" t="s">
        <v>13</v>
      </c>
      <c r="O117" s="174" t="s">
        <v>79</v>
      </c>
      <c r="P117" s="158" t="str">
        <f t="shared" si="3"/>
        <v>N/A</v>
      </c>
      <c r="Q117" s="175" t="s">
        <v>79</v>
      </c>
      <c r="R117" s="70" t="s">
        <v>17</v>
      </c>
      <c r="S117" s="1"/>
      <c r="T117" s="1"/>
    </row>
    <row r="118" spans="1:20" x14ac:dyDescent="0.35">
      <c r="A118" s="68">
        <v>2016</v>
      </c>
      <c r="B118" s="1" t="s">
        <v>140</v>
      </c>
      <c r="C118" s="5" t="s">
        <v>75</v>
      </c>
      <c r="D118" s="19" t="s">
        <v>76</v>
      </c>
      <c r="E118" s="96" t="s">
        <v>21</v>
      </c>
      <c r="F118" s="178" t="s">
        <v>53</v>
      </c>
      <c r="G118" s="68" t="s">
        <v>88</v>
      </c>
      <c r="H118" s="153">
        <v>224</v>
      </c>
      <c r="I118" s="160">
        <v>51</v>
      </c>
      <c r="J118" s="161">
        <v>22.8</v>
      </c>
      <c r="K118" s="159">
        <v>17.8</v>
      </c>
      <c r="L118" s="159">
        <v>28.7</v>
      </c>
      <c r="M118" s="156">
        <v>2</v>
      </c>
      <c r="N118" s="16" t="s">
        <v>17</v>
      </c>
      <c r="O118" s="174">
        <v>51</v>
      </c>
      <c r="P118" s="158">
        <f t="shared" si="3"/>
        <v>22.8</v>
      </c>
      <c r="Q118" s="175">
        <v>4</v>
      </c>
      <c r="R118" s="70" t="s">
        <v>17</v>
      </c>
      <c r="S118" s="1"/>
      <c r="T118" s="1"/>
    </row>
    <row r="119" spans="1:20" x14ac:dyDescent="0.35">
      <c r="A119" s="68">
        <v>2016</v>
      </c>
      <c r="B119" s="1" t="s">
        <v>140</v>
      </c>
      <c r="C119" s="5" t="s">
        <v>75</v>
      </c>
      <c r="D119" s="19" t="s">
        <v>76</v>
      </c>
      <c r="E119" s="96" t="s">
        <v>5</v>
      </c>
      <c r="F119" s="180" t="s">
        <v>55</v>
      </c>
      <c r="G119" s="68" t="s">
        <v>89</v>
      </c>
      <c r="H119" s="153">
        <v>224</v>
      </c>
      <c r="I119" s="160">
        <v>1</v>
      </c>
      <c r="J119" s="161">
        <v>0.4</v>
      </c>
      <c r="K119" s="159">
        <v>0.1</v>
      </c>
      <c r="L119" s="159">
        <v>2.5</v>
      </c>
      <c r="M119" s="156">
        <v>0.25</v>
      </c>
      <c r="N119" s="16" t="s">
        <v>17</v>
      </c>
      <c r="O119" s="174">
        <v>1</v>
      </c>
      <c r="P119" s="158">
        <f t="shared" si="3"/>
        <v>0.4</v>
      </c>
      <c r="Q119" s="175">
        <v>2</v>
      </c>
      <c r="R119" s="70" t="s">
        <v>17</v>
      </c>
      <c r="S119" s="1"/>
      <c r="T119" s="1"/>
    </row>
    <row r="120" spans="1:20" x14ac:dyDescent="0.35">
      <c r="A120" s="68">
        <v>2016</v>
      </c>
      <c r="B120" s="1" t="s">
        <v>140</v>
      </c>
      <c r="C120" s="5" t="s">
        <v>75</v>
      </c>
      <c r="D120" s="19" t="s">
        <v>76</v>
      </c>
      <c r="E120" s="96" t="s">
        <v>5</v>
      </c>
      <c r="F120" s="180" t="s">
        <v>55</v>
      </c>
      <c r="G120" s="68" t="s">
        <v>90</v>
      </c>
      <c r="H120" s="153">
        <v>224</v>
      </c>
      <c r="I120" s="160">
        <v>1</v>
      </c>
      <c r="J120" s="161">
        <v>0.4</v>
      </c>
      <c r="K120" s="159">
        <v>0.1</v>
      </c>
      <c r="L120" s="159">
        <v>2.5</v>
      </c>
      <c r="M120" s="156">
        <v>1</v>
      </c>
      <c r="N120" s="16" t="s">
        <v>17</v>
      </c>
      <c r="O120" s="174">
        <v>1</v>
      </c>
      <c r="P120" s="158">
        <f t="shared" si="3"/>
        <v>0.4</v>
      </c>
      <c r="Q120" s="175">
        <v>4</v>
      </c>
      <c r="R120" s="70" t="s">
        <v>17</v>
      </c>
      <c r="S120" s="1"/>
      <c r="T120" s="1"/>
    </row>
    <row r="121" spans="1:20" x14ac:dyDescent="0.35">
      <c r="A121" s="68">
        <v>2016</v>
      </c>
      <c r="B121" s="1" t="s">
        <v>140</v>
      </c>
      <c r="C121" s="5" t="s">
        <v>75</v>
      </c>
      <c r="D121" s="19" t="s">
        <v>76</v>
      </c>
      <c r="E121" s="96" t="s">
        <v>5</v>
      </c>
      <c r="F121" s="178" t="s">
        <v>47</v>
      </c>
      <c r="G121" s="68" t="s">
        <v>91</v>
      </c>
      <c r="H121" s="153">
        <v>224</v>
      </c>
      <c r="I121" s="160">
        <v>35</v>
      </c>
      <c r="J121" s="161">
        <v>15.6</v>
      </c>
      <c r="K121" s="159">
        <v>11.5</v>
      </c>
      <c r="L121" s="159">
        <v>21</v>
      </c>
      <c r="M121" s="156">
        <v>0.06</v>
      </c>
      <c r="N121" s="16" t="s">
        <v>17</v>
      </c>
      <c r="O121" s="174">
        <v>13</v>
      </c>
      <c r="P121" s="158">
        <f t="shared" si="3"/>
        <v>5.8</v>
      </c>
      <c r="Q121" s="175">
        <v>0.5</v>
      </c>
      <c r="R121" s="70" t="s">
        <v>17</v>
      </c>
      <c r="S121" s="1"/>
      <c r="T121" s="1"/>
    </row>
    <row r="122" spans="1:20" x14ac:dyDescent="0.35">
      <c r="A122" s="68">
        <v>2016</v>
      </c>
      <c r="B122" s="1" t="s">
        <v>140</v>
      </c>
      <c r="C122" s="5" t="s">
        <v>75</v>
      </c>
      <c r="D122" s="19" t="s">
        <v>76</v>
      </c>
      <c r="E122" s="96" t="s">
        <v>5</v>
      </c>
      <c r="F122" s="178" t="s">
        <v>47</v>
      </c>
      <c r="G122" s="68" t="s">
        <v>92</v>
      </c>
      <c r="H122" s="153">
        <v>224</v>
      </c>
      <c r="I122" s="160">
        <v>35</v>
      </c>
      <c r="J122" s="161">
        <v>15.6</v>
      </c>
      <c r="K122" s="159">
        <v>11.5</v>
      </c>
      <c r="L122" s="159">
        <v>21</v>
      </c>
      <c r="M122" s="156">
        <v>8</v>
      </c>
      <c r="N122" s="16" t="s">
        <v>17</v>
      </c>
      <c r="O122" s="174" t="s">
        <v>79</v>
      </c>
      <c r="P122" s="158" t="str">
        <f t="shared" si="3"/>
        <v>N/A</v>
      </c>
      <c r="Q122" s="175" t="s">
        <v>79</v>
      </c>
      <c r="R122" s="70" t="s">
        <v>17</v>
      </c>
      <c r="S122" s="1"/>
      <c r="T122" s="1"/>
    </row>
    <row r="123" spans="1:20" ht="15" thickBot="1" x14ac:dyDescent="0.4">
      <c r="A123" s="114">
        <v>2016</v>
      </c>
      <c r="B123" s="14" t="s">
        <v>140</v>
      </c>
      <c r="C123" s="15" t="s">
        <v>75</v>
      </c>
      <c r="D123" s="20" t="s">
        <v>76</v>
      </c>
      <c r="E123" s="97" t="s">
        <v>5</v>
      </c>
      <c r="F123" s="181" t="s">
        <v>45</v>
      </c>
      <c r="G123" s="114" t="s">
        <v>93</v>
      </c>
      <c r="H123" s="162">
        <v>224</v>
      </c>
      <c r="I123" s="168">
        <v>0</v>
      </c>
      <c r="J123" s="169">
        <v>0</v>
      </c>
      <c r="K123" s="165">
        <v>0</v>
      </c>
      <c r="L123" s="165">
        <v>1.7</v>
      </c>
      <c r="M123" s="166">
        <v>2</v>
      </c>
      <c r="N123" s="17" t="s">
        <v>17</v>
      </c>
      <c r="O123" s="176">
        <v>0</v>
      </c>
      <c r="P123" s="164">
        <f t="shared" si="3"/>
        <v>0</v>
      </c>
      <c r="Q123" s="177">
        <v>2</v>
      </c>
      <c r="R123" s="71" t="s">
        <v>17</v>
      </c>
      <c r="S123" s="1"/>
      <c r="T123" s="1"/>
    </row>
    <row r="124" spans="1:20" x14ac:dyDescent="0.35">
      <c r="A124" s="68">
        <v>2018</v>
      </c>
      <c r="B124" s="1" t="s">
        <v>140</v>
      </c>
      <c r="C124" s="5" t="s">
        <v>75</v>
      </c>
      <c r="D124" s="19" t="s">
        <v>76</v>
      </c>
      <c r="E124" s="96" t="s">
        <v>21</v>
      </c>
      <c r="F124" s="178" t="s">
        <v>27</v>
      </c>
      <c r="G124" s="68" t="s">
        <v>77</v>
      </c>
      <c r="H124" s="153">
        <v>176</v>
      </c>
      <c r="I124" s="154" t="s">
        <v>78</v>
      </c>
      <c r="J124" s="154" t="s">
        <v>79</v>
      </c>
      <c r="K124" s="155" t="s">
        <v>79</v>
      </c>
      <c r="L124" s="155" t="s">
        <v>79</v>
      </c>
      <c r="M124" s="156">
        <v>8</v>
      </c>
      <c r="N124" s="16" t="s">
        <v>17</v>
      </c>
      <c r="O124" s="154" t="s">
        <v>78</v>
      </c>
      <c r="P124" s="158" t="str">
        <f t="shared" si="3"/>
        <v>N/A</v>
      </c>
      <c r="Q124" s="175">
        <v>8</v>
      </c>
      <c r="R124" s="70" t="s">
        <v>17</v>
      </c>
      <c r="S124" s="1"/>
      <c r="T124" s="1"/>
    </row>
    <row r="125" spans="1:20" x14ac:dyDescent="0.35">
      <c r="A125" s="68">
        <v>2018</v>
      </c>
      <c r="B125" s="1" t="s">
        <v>140</v>
      </c>
      <c r="C125" s="5" t="s">
        <v>75</v>
      </c>
      <c r="D125" s="19" t="s">
        <v>76</v>
      </c>
      <c r="E125" s="96" t="s">
        <v>21</v>
      </c>
      <c r="F125" s="178" t="s">
        <v>27</v>
      </c>
      <c r="G125" s="68" t="s">
        <v>80</v>
      </c>
      <c r="H125" s="153">
        <v>176</v>
      </c>
      <c r="I125" s="160">
        <v>1</v>
      </c>
      <c r="J125" s="161">
        <v>0.6</v>
      </c>
      <c r="K125" s="159">
        <v>0.1</v>
      </c>
      <c r="L125" s="159">
        <v>3.1</v>
      </c>
      <c r="M125" s="156">
        <v>2</v>
      </c>
      <c r="N125" s="16" t="s">
        <v>17</v>
      </c>
      <c r="O125" s="174">
        <v>1</v>
      </c>
      <c r="P125" s="158">
        <f t="shared" si="3"/>
        <v>0.6</v>
      </c>
      <c r="Q125" s="175">
        <v>2</v>
      </c>
      <c r="R125" s="70" t="s">
        <v>17</v>
      </c>
      <c r="S125" s="1"/>
      <c r="T125" s="1"/>
    </row>
    <row r="126" spans="1:20" x14ac:dyDescent="0.35">
      <c r="A126" s="68">
        <v>2018</v>
      </c>
      <c r="B126" s="1" t="s">
        <v>140</v>
      </c>
      <c r="C126" s="5" t="s">
        <v>75</v>
      </c>
      <c r="D126" s="19" t="s">
        <v>76</v>
      </c>
      <c r="E126" s="96" t="s">
        <v>21</v>
      </c>
      <c r="F126" s="179" t="s">
        <v>29</v>
      </c>
      <c r="G126" s="68" t="s">
        <v>81</v>
      </c>
      <c r="H126" s="153">
        <v>176</v>
      </c>
      <c r="I126" s="160">
        <v>7</v>
      </c>
      <c r="J126" s="161">
        <v>4</v>
      </c>
      <c r="K126" s="159">
        <v>1.9</v>
      </c>
      <c r="L126" s="159">
        <v>8</v>
      </c>
      <c r="M126" s="156">
        <v>16</v>
      </c>
      <c r="N126" s="16" t="s">
        <v>17</v>
      </c>
      <c r="O126" s="174" t="s">
        <v>79</v>
      </c>
      <c r="P126" s="158" t="str">
        <f t="shared" si="3"/>
        <v>N/A</v>
      </c>
      <c r="Q126" s="175" t="s">
        <v>79</v>
      </c>
      <c r="R126" s="70" t="s">
        <v>17</v>
      </c>
      <c r="S126" s="1"/>
      <c r="T126" s="1"/>
    </row>
    <row r="127" spans="1:20" x14ac:dyDescent="0.35">
      <c r="A127" s="68">
        <v>2018</v>
      </c>
      <c r="B127" s="1" t="s">
        <v>140</v>
      </c>
      <c r="C127" s="5" t="s">
        <v>75</v>
      </c>
      <c r="D127" s="19" t="s">
        <v>76</v>
      </c>
      <c r="E127" s="96" t="s">
        <v>21</v>
      </c>
      <c r="F127" s="178" t="s">
        <v>31</v>
      </c>
      <c r="G127" s="66" t="s">
        <v>82</v>
      </c>
      <c r="H127" s="153">
        <v>176</v>
      </c>
      <c r="I127" s="160">
        <v>100</v>
      </c>
      <c r="J127" s="161">
        <v>56.8</v>
      </c>
      <c r="K127" s="159">
        <v>49.4</v>
      </c>
      <c r="L127" s="159">
        <v>63.9</v>
      </c>
      <c r="M127" s="156">
        <v>8</v>
      </c>
      <c r="N127" s="16" t="s">
        <v>17</v>
      </c>
      <c r="O127" s="174">
        <v>100</v>
      </c>
      <c r="P127" s="158">
        <f t="shared" si="3"/>
        <v>56.8</v>
      </c>
      <c r="Q127" s="175">
        <v>8</v>
      </c>
      <c r="R127" s="70" t="s">
        <v>17</v>
      </c>
      <c r="S127" s="1"/>
      <c r="T127" s="1"/>
    </row>
    <row r="128" spans="1:20" x14ac:dyDescent="0.35">
      <c r="A128" s="68">
        <v>2018</v>
      </c>
      <c r="B128" s="1" t="s">
        <v>140</v>
      </c>
      <c r="C128" s="5" t="s">
        <v>75</v>
      </c>
      <c r="D128" s="19" t="s">
        <v>76</v>
      </c>
      <c r="E128" s="96" t="s">
        <v>21</v>
      </c>
      <c r="F128" s="178" t="s">
        <v>35</v>
      </c>
      <c r="G128" s="68" t="s">
        <v>83</v>
      </c>
      <c r="H128" s="153">
        <v>176</v>
      </c>
      <c r="I128" s="160">
        <v>0</v>
      </c>
      <c r="J128" s="161">
        <v>0</v>
      </c>
      <c r="K128" s="159">
        <v>0</v>
      </c>
      <c r="L128" s="159">
        <v>2.1</v>
      </c>
      <c r="M128" s="156">
        <v>0.06</v>
      </c>
      <c r="N128" s="16" t="s">
        <v>17</v>
      </c>
      <c r="O128" s="174">
        <v>0</v>
      </c>
      <c r="P128" s="158">
        <f t="shared" si="3"/>
        <v>0</v>
      </c>
      <c r="Q128" s="175">
        <v>8</v>
      </c>
      <c r="R128" s="70" t="s">
        <v>17</v>
      </c>
      <c r="S128" s="1"/>
      <c r="T128" s="1"/>
    </row>
    <row r="129" spans="1:20" x14ac:dyDescent="0.35">
      <c r="A129" s="68">
        <v>2018</v>
      </c>
      <c r="B129" s="1" t="s">
        <v>140</v>
      </c>
      <c r="C129" s="5" t="s">
        <v>75</v>
      </c>
      <c r="D129" s="19" t="s">
        <v>76</v>
      </c>
      <c r="E129" s="96" t="s">
        <v>21</v>
      </c>
      <c r="F129" s="178" t="s">
        <v>41</v>
      </c>
      <c r="G129" s="66" t="s">
        <v>84</v>
      </c>
      <c r="H129" s="153">
        <v>176</v>
      </c>
      <c r="I129" s="160">
        <v>0</v>
      </c>
      <c r="J129" s="161">
        <v>0</v>
      </c>
      <c r="K129" s="159">
        <v>0</v>
      </c>
      <c r="L129" s="159">
        <v>2.1</v>
      </c>
      <c r="M129" s="156">
        <v>16</v>
      </c>
      <c r="N129" s="16" t="s">
        <v>13</v>
      </c>
      <c r="O129" s="174" t="s">
        <v>79</v>
      </c>
      <c r="P129" s="158" t="str">
        <f t="shared" si="3"/>
        <v>N/A</v>
      </c>
      <c r="Q129" s="175" t="s">
        <v>79</v>
      </c>
      <c r="R129" s="70" t="s">
        <v>17</v>
      </c>
      <c r="S129" s="1"/>
      <c r="T129" s="1"/>
    </row>
    <row r="130" spans="1:20" x14ac:dyDescent="0.35">
      <c r="A130" s="68">
        <v>2018</v>
      </c>
      <c r="B130" s="1" t="s">
        <v>140</v>
      </c>
      <c r="C130" s="5" t="s">
        <v>75</v>
      </c>
      <c r="D130" s="19" t="s">
        <v>76</v>
      </c>
      <c r="E130" s="96" t="s">
        <v>21</v>
      </c>
      <c r="F130" s="178" t="s">
        <v>51</v>
      </c>
      <c r="G130" s="68" t="s">
        <v>85</v>
      </c>
      <c r="H130" s="153">
        <v>176</v>
      </c>
      <c r="I130" s="160">
        <v>82</v>
      </c>
      <c r="J130" s="161">
        <v>46.6</v>
      </c>
      <c r="K130" s="159">
        <v>39.4</v>
      </c>
      <c r="L130" s="159">
        <v>54</v>
      </c>
      <c r="M130" s="156">
        <v>8</v>
      </c>
      <c r="N130" s="16" t="s">
        <v>17</v>
      </c>
      <c r="O130" s="174" t="s">
        <v>79</v>
      </c>
      <c r="P130" s="158" t="str">
        <f t="shared" si="3"/>
        <v>N/A</v>
      </c>
      <c r="Q130" s="175" t="s">
        <v>79</v>
      </c>
      <c r="R130" s="70" t="s">
        <v>17</v>
      </c>
      <c r="S130" s="1"/>
      <c r="T130" s="1"/>
    </row>
    <row r="131" spans="1:20" x14ac:dyDescent="0.35">
      <c r="A131" s="68">
        <v>2018</v>
      </c>
      <c r="B131" s="1" t="s">
        <v>140</v>
      </c>
      <c r="C131" s="5" t="s">
        <v>75</v>
      </c>
      <c r="D131" s="19" t="s">
        <v>76</v>
      </c>
      <c r="E131" s="96" t="s">
        <v>21</v>
      </c>
      <c r="F131" s="178" t="s">
        <v>51</v>
      </c>
      <c r="G131" s="68" t="s">
        <v>86</v>
      </c>
      <c r="H131" s="153">
        <v>176</v>
      </c>
      <c r="I131" s="160">
        <v>22</v>
      </c>
      <c r="J131" s="161">
        <v>12.5</v>
      </c>
      <c r="K131" s="159">
        <v>8.4</v>
      </c>
      <c r="L131" s="159">
        <v>18.2</v>
      </c>
      <c r="M131" s="156">
        <v>0.5</v>
      </c>
      <c r="N131" s="16" t="s">
        <v>17</v>
      </c>
      <c r="O131" s="174">
        <v>22</v>
      </c>
      <c r="P131" s="158">
        <f t="shared" si="3"/>
        <v>12.5</v>
      </c>
      <c r="Q131" s="175">
        <v>0.5</v>
      </c>
      <c r="R131" s="70" t="s">
        <v>17</v>
      </c>
      <c r="S131" s="1"/>
      <c r="T131" s="1"/>
    </row>
    <row r="132" spans="1:20" x14ac:dyDescent="0.35">
      <c r="A132" s="68">
        <v>2018</v>
      </c>
      <c r="B132" s="1" t="s">
        <v>140</v>
      </c>
      <c r="C132" s="5" t="s">
        <v>75</v>
      </c>
      <c r="D132" s="19" t="s">
        <v>76</v>
      </c>
      <c r="E132" s="96" t="s">
        <v>21</v>
      </c>
      <c r="F132" s="178" t="s">
        <v>53</v>
      </c>
      <c r="G132" s="68" t="s">
        <v>87</v>
      </c>
      <c r="H132" s="153">
        <v>176</v>
      </c>
      <c r="I132" s="160">
        <v>31</v>
      </c>
      <c r="J132" s="161">
        <v>17.600000000000001</v>
      </c>
      <c r="K132" s="159">
        <v>12.7</v>
      </c>
      <c r="L132" s="159">
        <v>23.9</v>
      </c>
      <c r="M132" s="156">
        <v>64</v>
      </c>
      <c r="N132" s="16" t="s">
        <v>13</v>
      </c>
      <c r="O132" s="174" t="s">
        <v>79</v>
      </c>
      <c r="P132" s="158" t="str">
        <f t="shared" ref="P132:P163" si="4">IFERROR((O132/H132)*100, "N/A")</f>
        <v>N/A</v>
      </c>
      <c r="Q132" s="175" t="s">
        <v>79</v>
      </c>
      <c r="R132" s="70" t="s">
        <v>17</v>
      </c>
      <c r="S132" s="1"/>
      <c r="T132" s="1"/>
    </row>
    <row r="133" spans="1:20" x14ac:dyDescent="0.35">
      <c r="A133" s="68">
        <v>2018</v>
      </c>
      <c r="B133" s="1" t="s">
        <v>140</v>
      </c>
      <c r="C133" s="5" t="s">
        <v>75</v>
      </c>
      <c r="D133" s="19" t="s">
        <v>76</v>
      </c>
      <c r="E133" s="96" t="s">
        <v>21</v>
      </c>
      <c r="F133" s="178" t="s">
        <v>53</v>
      </c>
      <c r="G133" s="68" t="s">
        <v>88</v>
      </c>
      <c r="H133" s="153">
        <v>176</v>
      </c>
      <c r="I133" s="160">
        <v>24</v>
      </c>
      <c r="J133" s="161">
        <v>13.6</v>
      </c>
      <c r="K133" s="159">
        <v>9.3000000000000007</v>
      </c>
      <c r="L133" s="159">
        <v>19.5</v>
      </c>
      <c r="M133" s="156">
        <v>2</v>
      </c>
      <c r="N133" s="16" t="s">
        <v>17</v>
      </c>
      <c r="O133" s="174">
        <v>24</v>
      </c>
      <c r="P133" s="158">
        <f t="shared" si="4"/>
        <v>13.6</v>
      </c>
      <c r="Q133" s="175">
        <v>4</v>
      </c>
      <c r="R133" s="70" t="s">
        <v>17</v>
      </c>
      <c r="S133" s="1"/>
      <c r="T133" s="1"/>
    </row>
    <row r="134" spans="1:20" x14ac:dyDescent="0.35">
      <c r="A134" s="68">
        <v>2018</v>
      </c>
      <c r="B134" s="1" t="s">
        <v>140</v>
      </c>
      <c r="C134" s="5" t="s">
        <v>75</v>
      </c>
      <c r="D134" s="19" t="s">
        <v>76</v>
      </c>
      <c r="E134" s="96" t="s">
        <v>5</v>
      </c>
      <c r="F134" s="180" t="s">
        <v>55</v>
      </c>
      <c r="G134" s="68" t="s">
        <v>89</v>
      </c>
      <c r="H134" s="153">
        <v>176</v>
      </c>
      <c r="I134" s="160">
        <v>0</v>
      </c>
      <c r="J134" s="161">
        <v>0</v>
      </c>
      <c r="K134" s="159">
        <v>0</v>
      </c>
      <c r="L134" s="159">
        <v>2.1</v>
      </c>
      <c r="M134" s="156">
        <v>0.25</v>
      </c>
      <c r="N134" s="16" t="s">
        <v>17</v>
      </c>
      <c r="O134" s="174">
        <v>0</v>
      </c>
      <c r="P134" s="158">
        <f t="shared" si="4"/>
        <v>0</v>
      </c>
      <c r="Q134" s="175">
        <v>2</v>
      </c>
      <c r="R134" s="70" t="s">
        <v>17</v>
      </c>
      <c r="S134" s="1"/>
      <c r="T134" s="1"/>
    </row>
    <row r="135" spans="1:20" x14ac:dyDescent="0.35">
      <c r="A135" s="68">
        <v>2018</v>
      </c>
      <c r="B135" s="1" t="s">
        <v>140</v>
      </c>
      <c r="C135" s="5" t="s">
        <v>75</v>
      </c>
      <c r="D135" s="19" t="s">
        <v>76</v>
      </c>
      <c r="E135" s="96" t="s">
        <v>5</v>
      </c>
      <c r="F135" s="180" t="s">
        <v>55</v>
      </c>
      <c r="G135" s="68" t="s">
        <v>90</v>
      </c>
      <c r="H135" s="153">
        <v>176</v>
      </c>
      <c r="I135" s="160">
        <v>0</v>
      </c>
      <c r="J135" s="161">
        <v>0</v>
      </c>
      <c r="K135" s="159">
        <v>0</v>
      </c>
      <c r="L135" s="159">
        <v>2.1</v>
      </c>
      <c r="M135" s="156">
        <v>1</v>
      </c>
      <c r="N135" s="16" t="s">
        <v>17</v>
      </c>
      <c r="O135" s="174">
        <v>0</v>
      </c>
      <c r="P135" s="158">
        <f t="shared" si="4"/>
        <v>0</v>
      </c>
      <c r="Q135" s="175">
        <v>4</v>
      </c>
      <c r="R135" s="70" t="s">
        <v>17</v>
      </c>
      <c r="S135" s="1"/>
      <c r="T135" s="1"/>
    </row>
    <row r="136" spans="1:20" x14ac:dyDescent="0.35">
      <c r="A136" s="68">
        <v>2018</v>
      </c>
      <c r="B136" s="1" t="s">
        <v>140</v>
      </c>
      <c r="C136" s="5" t="s">
        <v>75</v>
      </c>
      <c r="D136" s="19" t="s">
        <v>76</v>
      </c>
      <c r="E136" s="96" t="s">
        <v>5</v>
      </c>
      <c r="F136" s="178" t="s">
        <v>47</v>
      </c>
      <c r="G136" s="68" t="s">
        <v>91</v>
      </c>
      <c r="H136" s="153">
        <v>176</v>
      </c>
      <c r="I136" s="160">
        <v>19</v>
      </c>
      <c r="J136" s="161">
        <v>10.8</v>
      </c>
      <c r="K136" s="159">
        <v>7</v>
      </c>
      <c r="L136" s="159">
        <v>16.2</v>
      </c>
      <c r="M136" s="156">
        <v>0.06</v>
      </c>
      <c r="N136" s="16" t="s">
        <v>17</v>
      </c>
      <c r="O136" s="174">
        <v>5</v>
      </c>
      <c r="P136" s="158">
        <f t="shared" si="4"/>
        <v>2.8</v>
      </c>
      <c r="Q136" s="175">
        <v>0.5</v>
      </c>
      <c r="R136" s="70" t="s">
        <v>17</v>
      </c>
      <c r="S136" s="1"/>
      <c r="T136" s="1"/>
    </row>
    <row r="137" spans="1:20" x14ac:dyDescent="0.35">
      <c r="A137" s="68">
        <v>2018</v>
      </c>
      <c r="B137" s="1" t="s">
        <v>140</v>
      </c>
      <c r="C137" s="5" t="s">
        <v>75</v>
      </c>
      <c r="D137" s="19" t="s">
        <v>76</v>
      </c>
      <c r="E137" s="96" t="s">
        <v>5</v>
      </c>
      <c r="F137" s="178" t="s">
        <v>47</v>
      </c>
      <c r="G137" s="68" t="s">
        <v>92</v>
      </c>
      <c r="H137" s="153">
        <v>176</v>
      </c>
      <c r="I137" s="160">
        <v>12</v>
      </c>
      <c r="J137" s="161">
        <v>6.8</v>
      </c>
      <c r="K137" s="159">
        <v>3.9</v>
      </c>
      <c r="L137" s="159">
        <v>11.5</v>
      </c>
      <c r="M137" s="156">
        <v>8</v>
      </c>
      <c r="N137" s="16" t="s">
        <v>17</v>
      </c>
      <c r="O137" s="174" t="s">
        <v>79</v>
      </c>
      <c r="P137" s="158" t="str">
        <f t="shared" si="4"/>
        <v>N/A</v>
      </c>
      <c r="Q137" s="175" t="s">
        <v>79</v>
      </c>
      <c r="R137" s="70" t="s">
        <v>17</v>
      </c>
      <c r="S137" s="1"/>
      <c r="T137" s="1"/>
    </row>
    <row r="138" spans="1:20" ht="15" thickBot="1" x14ac:dyDescent="0.4">
      <c r="A138" s="114">
        <v>2018</v>
      </c>
      <c r="B138" s="14" t="s">
        <v>140</v>
      </c>
      <c r="C138" s="15" t="s">
        <v>75</v>
      </c>
      <c r="D138" s="20" t="s">
        <v>76</v>
      </c>
      <c r="E138" s="97" t="s">
        <v>5</v>
      </c>
      <c r="F138" s="181" t="s">
        <v>45</v>
      </c>
      <c r="G138" s="114" t="s">
        <v>93</v>
      </c>
      <c r="H138" s="162">
        <v>176</v>
      </c>
      <c r="I138" s="168">
        <v>0</v>
      </c>
      <c r="J138" s="169">
        <v>0</v>
      </c>
      <c r="K138" s="165">
        <v>0</v>
      </c>
      <c r="L138" s="165">
        <v>2.1</v>
      </c>
      <c r="M138" s="166">
        <v>2</v>
      </c>
      <c r="N138" s="17" t="s">
        <v>17</v>
      </c>
      <c r="O138" s="176">
        <v>0</v>
      </c>
      <c r="P138" s="164">
        <f t="shared" si="4"/>
        <v>0</v>
      </c>
      <c r="Q138" s="177">
        <v>2</v>
      </c>
      <c r="R138" s="71" t="s">
        <v>17</v>
      </c>
      <c r="S138" s="1"/>
      <c r="T138" s="1"/>
    </row>
    <row r="139" spans="1:20" x14ac:dyDescent="0.35">
      <c r="A139" s="68">
        <v>2020</v>
      </c>
      <c r="B139" s="1" t="s">
        <v>140</v>
      </c>
      <c r="C139" s="5" t="s">
        <v>75</v>
      </c>
      <c r="D139" s="19" t="s">
        <v>76</v>
      </c>
      <c r="E139" s="96" t="s">
        <v>21</v>
      </c>
      <c r="F139" s="178" t="s">
        <v>27</v>
      </c>
      <c r="G139" s="68" t="s">
        <v>77</v>
      </c>
      <c r="H139" s="153">
        <v>197</v>
      </c>
      <c r="I139" s="154" t="s">
        <v>78</v>
      </c>
      <c r="J139" s="154" t="s">
        <v>79</v>
      </c>
      <c r="K139" s="155" t="s">
        <v>79</v>
      </c>
      <c r="L139" s="155" t="s">
        <v>79</v>
      </c>
      <c r="M139" s="156">
        <v>8</v>
      </c>
      <c r="N139" s="16" t="s">
        <v>17</v>
      </c>
      <c r="O139" s="154" t="s">
        <v>78</v>
      </c>
      <c r="P139" s="158" t="str">
        <f t="shared" si="4"/>
        <v>N/A</v>
      </c>
      <c r="Q139" s="175">
        <v>8</v>
      </c>
      <c r="R139" s="70" t="s">
        <v>17</v>
      </c>
      <c r="S139" s="1"/>
      <c r="T139" s="1"/>
    </row>
    <row r="140" spans="1:20" x14ac:dyDescent="0.35">
      <c r="A140" s="68">
        <v>2020</v>
      </c>
      <c r="B140" s="1" t="s">
        <v>140</v>
      </c>
      <c r="C140" s="5" t="s">
        <v>75</v>
      </c>
      <c r="D140" s="19" t="s">
        <v>76</v>
      </c>
      <c r="E140" s="96" t="s">
        <v>21</v>
      </c>
      <c r="F140" s="178" t="s">
        <v>27</v>
      </c>
      <c r="G140" s="68" t="s">
        <v>80</v>
      </c>
      <c r="H140" s="153">
        <v>197</v>
      </c>
      <c r="I140" s="160">
        <v>3</v>
      </c>
      <c r="J140" s="161">
        <v>1.5</v>
      </c>
      <c r="K140" s="159">
        <v>0.5</v>
      </c>
      <c r="L140" s="159">
        <v>4.4000000000000004</v>
      </c>
      <c r="M140" s="156">
        <v>2</v>
      </c>
      <c r="N140" s="16" t="s">
        <v>17</v>
      </c>
      <c r="O140" s="174">
        <v>3</v>
      </c>
      <c r="P140" s="158">
        <f t="shared" si="4"/>
        <v>1.5</v>
      </c>
      <c r="Q140" s="175">
        <v>2</v>
      </c>
      <c r="R140" s="70" t="s">
        <v>17</v>
      </c>
      <c r="S140" s="1"/>
      <c r="T140" s="1"/>
    </row>
    <row r="141" spans="1:20" x14ac:dyDescent="0.35">
      <c r="A141" s="68">
        <v>2020</v>
      </c>
      <c r="B141" s="1" t="s">
        <v>140</v>
      </c>
      <c r="C141" s="5" t="s">
        <v>75</v>
      </c>
      <c r="D141" s="19" t="s">
        <v>76</v>
      </c>
      <c r="E141" s="96" t="s">
        <v>21</v>
      </c>
      <c r="F141" s="179" t="s">
        <v>29</v>
      </c>
      <c r="G141" s="68" t="s">
        <v>81</v>
      </c>
      <c r="H141" s="153">
        <v>197</v>
      </c>
      <c r="I141" s="160">
        <v>8</v>
      </c>
      <c r="J141" s="161">
        <v>4.0999999999999996</v>
      </c>
      <c r="K141" s="159">
        <v>2.1</v>
      </c>
      <c r="L141" s="159">
        <v>7.8</v>
      </c>
      <c r="M141" s="156">
        <v>16</v>
      </c>
      <c r="N141" s="16" t="s">
        <v>17</v>
      </c>
      <c r="O141" s="174" t="s">
        <v>79</v>
      </c>
      <c r="P141" s="158" t="str">
        <f t="shared" si="4"/>
        <v>N/A</v>
      </c>
      <c r="Q141" s="175" t="s">
        <v>79</v>
      </c>
      <c r="R141" s="70" t="s">
        <v>17</v>
      </c>
      <c r="S141" s="1"/>
      <c r="T141" s="1"/>
    </row>
    <row r="142" spans="1:20" x14ac:dyDescent="0.35">
      <c r="A142" s="68">
        <v>2020</v>
      </c>
      <c r="B142" s="1" t="s">
        <v>140</v>
      </c>
      <c r="C142" s="5" t="s">
        <v>75</v>
      </c>
      <c r="D142" s="19" t="s">
        <v>76</v>
      </c>
      <c r="E142" s="96" t="s">
        <v>21</v>
      </c>
      <c r="F142" s="178" t="s">
        <v>31</v>
      </c>
      <c r="G142" s="66" t="s">
        <v>82</v>
      </c>
      <c r="H142" s="153">
        <v>197</v>
      </c>
      <c r="I142" s="160">
        <v>118</v>
      </c>
      <c r="J142" s="161">
        <v>59.9</v>
      </c>
      <c r="K142" s="159">
        <v>52.9</v>
      </c>
      <c r="L142" s="159">
        <v>66.5</v>
      </c>
      <c r="M142" s="156">
        <v>8</v>
      </c>
      <c r="N142" s="16" t="s">
        <v>17</v>
      </c>
      <c r="O142" s="174">
        <v>118</v>
      </c>
      <c r="P142" s="158">
        <f t="shared" si="4"/>
        <v>59.9</v>
      </c>
      <c r="Q142" s="175">
        <v>8</v>
      </c>
      <c r="R142" s="70" t="s">
        <v>17</v>
      </c>
      <c r="S142" s="1"/>
      <c r="T142" s="1"/>
    </row>
    <row r="143" spans="1:20" x14ac:dyDescent="0.35">
      <c r="A143" s="68">
        <v>2020</v>
      </c>
      <c r="B143" s="1" t="s">
        <v>140</v>
      </c>
      <c r="C143" s="5" t="s">
        <v>75</v>
      </c>
      <c r="D143" s="19" t="s">
        <v>76</v>
      </c>
      <c r="E143" s="96" t="s">
        <v>21</v>
      </c>
      <c r="F143" s="178" t="s">
        <v>35</v>
      </c>
      <c r="G143" s="68" t="s">
        <v>83</v>
      </c>
      <c r="H143" s="153">
        <v>197</v>
      </c>
      <c r="I143" s="160">
        <v>0</v>
      </c>
      <c r="J143" s="161">
        <v>0</v>
      </c>
      <c r="K143" s="159">
        <v>0</v>
      </c>
      <c r="L143" s="159">
        <v>1.9</v>
      </c>
      <c r="M143" s="156">
        <v>0.06</v>
      </c>
      <c r="N143" s="16" t="s">
        <v>17</v>
      </c>
      <c r="O143" s="174">
        <v>0</v>
      </c>
      <c r="P143" s="158">
        <f t="shared" si="4"/>
        <v>0</v>
      </c>
      <c r="Q143" s="175">
        <v>8</v>
      </c>
      <c r="R143" s="70" t="s">
        <v>17</v>
      </c>
      <c r="S143" s="1"/>
      <c r="T143" s="1"/>
    </row>
    <row r="144" spans="1:20" x14ac:dyDescent="0.35">
      <c r="A144" s="68">
        <v>2020</v>
      </c>
      <c r="B144" s="1" t="s">
        <v>140</v>
      </c>
      <c r="C144" s="5" t="s">
        <v>75</v>
      </c>
      <c r="D144" s="19" t="s">
        <v>76</v>
      </c>
      <c r="E144" s="96" t="s">
        <v>21</v>
      </c>
      <c r="F144" s="178" t="s">
        <v>41</v>
      </c>
      <c r="G144" s="66" t="s">
        <v>84</v>
      </c>
      <c r="H144" s="153">
        <v>197</v>
      </c>
      <c r="I144" s="160">
        <v>2</v>
      </c>
      <c r="J144" s="161">
        <v>1</v>
      </c>
      <c r="K144" s="159">
        <v>0.3</v>
      </c>
      <c r="L144" s="159">
        <v>3.6</v>
      </c>
      <c r="M144" s="156">
        <v>16</v>
      </c>
      <c r="N144" s="16" t="s">
        <v>13</v>
      </c>
      <c r="O144" s="174" t="s">
        <v>79</v>
      </c>
      <c r="P144" s="158" t="str">
        <f t="shared" si="4"/>
        <v>N/A</v>
      </c>
      <c r="Q144" s="175" t="s">
        <v>79</v>
      </c>
      <c r="R144" s="70" t="s">
        <v>17</v>
      </c>
      <c r="S144" s="1"/>
      <c r="T144" s="1"/>
    </row>
    <row r="145" spans="1:20" x14ac:dyDescent="0.35">
      <c r="A145" s="68">
        <v>2020</v>
      </c>
      <c r="B145" s="1" t="s">
        <v>140</v>
      </c>
      <c r="C145" s="5" t="s">
        <v>75</v>
      </c>
      <c r="D145" s="19" t="s">
        <v>76</v>
      </c>
      <c r="E145" s="96" t="s">
        <v>21</v>
      </c>
      <c r="F145" s="178" t="s">
        <v>51</v>
      </c>
      <c r="G145" s="68" t="s">
        <v>85</v>
      </c>
      <c r="H145" s="153">
        <v>197</v>
      </c>
      <c r="I145" s="160">
        <v>109</v>
      </c>
      <c r="J145" s="161">
        <v>55.3</v>
      </c>
      <c r="K145" s="159">
        <v>48.4</v>
      </c>
      <c r="L145" s="159">
        <v>62.1</v>
      </c>
      <c r="M145" s="156">
        <v>8</v>
      </c>
      <c r="N145" s="16" t="s">
        <v>17</v>
      </c>
      <c r="O145" s="174" t="s">
        <v>79</v>
      </c>
      <c r="P145" s="158" t="str">
        <f t="shared" si="4"/>
        <v>N/A</v>
      </c>
      <c r="Q145" s="175" t="s">
        <v>79</v>
      </c>
      <c r="R145" s="70" t="s">
        <v>17</v>
      </c>
      <c r="S145" s="1"/>
      <c r="T145" s="1"/>
    </row>
    <row r="146" spans="1:20" x14ac:dyDescent="0.35">
      <c r="A146" s="68">
        <v>2020</v>
      </c>
      <c r="B146" s="1" t="s">
        <v>140</v>
      </c>
      <c r="C146" s="5" t="s">
        <v>75</v>
      </c>
      <c r="D146" s="19" t="s">
        <v>76</v>
      </c>
      <c r="E146" s="96" t="s">
        <v>21</v>
      </c>
      <c r="F146" s="178" t="s">
        <v>51</v>
      </c>
      <c r="G146" s="68" t="s">
        <v>86</v>
      </c>
      <c r="H146" s="153">
        <v>197</v>
      </c>
      <c r="I146" s="160">
        <v>1</v>
      </c>
      <c r="J146" s="161">
        <v>0.5</v>
      </c>
      <c r="K146" s="159">
        <v>0.1</v>
      </c>
      <c r="L146" s="159">
        <v>2.8</v>
      </c>
      <c r="M146" s="156">
        <v>0.5</v>
      </c>
      <c r="N146" s="16" t="s">
        <v>17</v>
      </c>
      <c r="O146" s="174">
        <v>1</v>
      </c>
      <c r="P146" s="158">
        <f t="shared" si="4"/>
        <v>0.5</v>
      </c>
      <c r="Q146" s="175">
        <v>0.5</v>
      </c>
      <c r="R146" s="70" t="s">
        <v>17</v>
      </c>
      <c r="S146" s="1"/>
      <c r="T146" s="1"/>
    </row>
    <row r="147" spans="1:20" x14ac:dyDescent="0.35">
      <c r="A147" s="68">
        <v>2020</v>
      </c>
      <c r="B147" s="1" t="s">
        <v>140</v>
      </c>
      <c r="C147" s="5" t="s">
        <v>75</v>
      </c>
      <c r="D147" s="19" t="s">
        <v>76</v>
      </c>
      <c r="E147" s="96" t="s">
        <v>21</v>
      </c>
      <c r="F147" s="178" t="s">
        <v>53</v>
      </c>
      <c r="G147" s="68" t="s">
        <v>87</v>
      </c>
      <c r="H147" s="153">
        <v>197</v>
      </c>
      <c r="I147" s="160">
        <v>33</v>
      </c>
      <c r="J147" s="161">
        <v>16.8</v>
      </c>
      <c r="K147" s="159">
        <v>12.2</v>
      </c>
      <c r="L147" s="159">
        <v>22.6</v>
      </c>
      <c r="M147" s="156">
        <v>64</v>
      </c>
      <c r="N147" s="16" t="s">
        <v>13</v>
      </c>
      <c r="O147" s="174" t="s">
        <v>79</v>
      </c>
      <c r="P147" s="158" t="str">
        <f t="shared" si="4"/>
        <v>N/A</v>
      </c>
      <c r="Q147" s="175" t="s">
        <v>79</v>
      </c>
      <c r="R147" s="70" t="s">
        <v>17</v>
      </c>
      <c r="S147" s="1"/>
      <c r="T147" s="1"/>
    </row>
    <row r="148" spans="1:20" x14ac:dyDescent="0.35">
      <c r="A148" s="68">
        <v>2020</v>
      </c>
      <c r="B148" s="1" t="s">
        <v>140</v>
      </c>
      <c r="C148" s="5" t="s">
        <v>75</v>
      </c>
      <c r="D148" s="19" t="s">
        <v>76</v>
      </c>
      <c r="E148" s="96" t="s">
        <v>21</v>
      </c>
      <c r="F148" s="178" t="s">
        <v>53</v>
      </c>
      <c r="G148" s="68" t="s">
        <v>88</v>
      </c>
      <c r="H148" s="153">
        <v>197</v>
      </c>
      <c r="I148" s="160">
        <v>29</v>
      </c>
      <c r="J148" s="161">
        <v>14.7</v>
      </c>
      <c r="K148" s="159">
        <v>10.4</v>
      </c>
      <c r="L148" s="159">
        <v>20.3</v>
      </c>
      <c r="M148" s="156">
        <v>2</v>
      </c>
      <c r="N148" s="16" t="s">
        <v>17</v>
      </c>
      <c r="O148" s="174">
        <v>29</v>
      </c>
      <c r="P148" s="158">
        <f t="shared" si="4"/>
        <v>14.7</v>
      </c>
      <c r="Q148" s="175">
        <v>4</v>
      </c>
      <c r="R148" s="70" t="s">
        <v>17</v>
      </c>
      <c r="S148" s="1"/>
      <c r="T148" s="1"/>
    </row>
    <row r="149" spans="1:20" x14ac:dyDescent="0.35">
      <c r="A149" s="68">
        <v>2020</v>
      </c>
      <c r="B149" s="1" t="s">
        <v>140</v>
      </c>
      <c r="C149" s="5" t="s">
        <v>75</v>
      </c>
      <c r="D149" s="19" t="s">
        <v>76</v>
      </c>
      <c r="E149" s="96" t="s">
        <v>5</v>
      </c>
      <c r="F149" s="180" t="s">
        <v>55</v>
      </c>
      <c r="G149" s="68" t="s">
        <v>89</v>
      </c>
      <c r="H149" s="153">
        <v>197</v>
      </c>
      <c r="I149" s="160">
        <v>2</v>
      </c>
      <c r="J149" s="161">
        <v>1</v>
      </c>
      <c r="K149" s="159">
        <v>0.3</v>
      </c>
      <c r="L149" s="159">
        <v>3.6</v>
      </c>
      <c r="M149" s="156">
        <v>0.25</v>
      </c>
      <c r="N149" s="16" t="s">
        <v>17</v>
      </c>
      <c r="O149" s="174">
        <v>2</v>
      </c>
      <c r="P149" s="158">
        <f t="shared" si="4"/>
        <v>1</v>
      </c>
      <c r="Q149" s="175">
        <v>2</v>
      </c>
      <c r="R149" s="70" t="s">
        <v>17</v>
      </c>
      <c r="S149" s="1"/>
      <c r="T149" s="1"/>
    </row>
    <row r="150" spans="1:20" x14ac:dyDescent="0.35">
      <c r="A150" s="68">
        <v>2020</v>
      </c>
      <c r="B150" s="1" t="s">
        <v>140</v>
      </c>
      <c r="C150" s="5" t="s">
        <v>75</v>
      </c>
      <c r="D150" s="19" t="s">
        <v>76</v>
      </c>
      <c r="E150" s="96" t="s">
        <v>5</v>
      </c>
      <c r="F150" s="180" t="s">
        <v>55</v>
      </c>
      <c r="G150" s="68" t="s">
        <v>90</v>
      </c>
      <c r="H150" s="153">
        <v>197</v>
      </c>
      <c r="I150" s="160">
        <v>1</v>
      </c>
      <c r="J150" s="161">
        <v>0.5</v>
      </c>
      <c r="K150" s="159">
        <v>0.1</v>
      </c>
      <c r="L150" s="159">
        <v>2.8</v>
      </c>
      <c r="M150" s="156">
        <v>1</v>
      </c>
      <c r="N150" s="16" t="s">
        <v>17</v>
      </c>
      <c r="O150" s="174">
        <v>1</v>
      </c>
      <c r="P150" s="158">
        <f t="shared" si="4"/>
        <v>0.5</v>
      </c>
      <c r="Q150" s="175">
        <v>4</v>
      </c>
      <c r="R150" s="70" t="s">
        <v>17</v>
      </c>
      <c r="S150" s="1"/>
      <c r="T150" s="1"/>
    </row>
    <row r="151" spans="1:20" x14ac:dyDescent="0.35">
      <c r="A151" s="68">
        <v>2020</v>
      </c>
      <c r="B151" s="1" t="s">
        <v>140</v>
      </c>
      <c r="C151" s="5" t="s">
        <v>75</v>
      </c>
      <c r="D151" s="19" t="s">
        <v>76</v>
      </c>
      <c r="E151" s="96" t="s">
        <v>5</v>
      </c>
      <c r="F151" s="178" t="s">
        <v>47</v>
      </c>
      <c r="G151" s="68" t="s">
        <v>91</v>
      </c>
      <c r="H151" s="153">
        <v>197</v>
      </c>
      <c r="I151" s="160">
        <v>28</v>
      </c>
      <c r="J151" s="161">
        <v>14.2</v>
      </c>
      <c r="K151" s="159">
        <v>10</v>
      </c>
      <c r="L151" s="159">
        <v>19.8</v>
      </c>
      <c r="M151" s="156">
        <v>0.06</v>
      </c>
      <c r="N151" s="16" t="s">
        <v>17</v>
      </c>
      <c r="O151" s="174">
        <v>5</v>
      </c>
      <c r="P151" s="158">
        <f t="shared" si="4"/>
        <v>2.5</v>
      </c>
      <c r="Q151" s="175">
        <v>0.5</v>
      </c>
      <c r="R151" s="70" t="s">
        <v>17</v>
      </c>
      <c r="S151" s="1"/>
      <c r="T151" s="1"/>
    </row>
    <row r="152" spans="1:20" x14ac:dyDescent="0.35">
      <c r="A152" s="68">
        <v>2020</v>
      </c>
      <c r="B152" s="1" t="s">
        <v>140</v>
      </c>
      <c r="C152" s="5" t="s">
        <v>75</v>
      </c>
      <c r="D152" s="19" t="s">
        <v>76</v>
      </c>
      <c r="E152" s="96" t="s">
        <v>5</v>
      </c>
      <c r="F152" s="178" t="s">
        <v>47</v>
      </c>
      <c r="G152" s="68" t="s">
        <v>92</v>
      </c>
      <c r="H152" s="153">
        <v>197</v>
      </c>
      <c r="I152" s="160">
        <v>15</v>
      </c>
      <c r="J152" s="161">
        <v>7.6</v>
      </c>
      <c r="K152" s="159">
        <v>4.7</v>
      </c>
      <c r="L152" s="159">
        <v>12.2</v>
      </c>
      <c r="M152" s="156">
        <v>8</v>
      </c>
      <c r="N152" s="16" t="s">
        <v>17</v>
      </c>
      <c r="O152" s="174" t="s">
        <v>79</v>
      </c>
      <c r="P152" s="158" t="str">
        <f t="shared" si="4"/>
        <v>N/A</v>
      </c>
      <c r="Q152" s="175" t="s">
        <v>79</v>
      </c>
      <c r="R152" s="70" t="s">
        <v>17</v>
      </c>
      <c r="S152" s="1"/>
      <c r="T152" s="1"/>
    </row>
    <row r="153" spans="1:20" ht="15" thickBot="1" x14ac:dyDescent="0.4">
      <c r="A153" s="114">
        <v>2020</v>
      </c>
      <c r="B153" s="14" t="s">
        <v>140</v>
      </c>
      <c r="C153" s="15" t="s">
        <v>75</v>
      </c>
      <c r="D153" s="20" t="s">
        <v>76</v>
      </c>
      <c r="E153" s="97" t="s">
        <v>5</v>
      </c>
      <c r="F153" s="181" t="s">
        <v>45</v>
      </c>
      <c r="G153" s="114" t="s">
        <v>93</v>
      </c>
      <c r="H153" s="162">
        <v>197</v>
      </c>
      <c r="I153" s="168">
        <v>0</v>
      </c>
      <c r="J153" s="169">
        <v>0</v>
      </c>
      <c r="K153" s="165">
        <v>0</v>
      </c>
      <c r="L153" s="165">
        <v>1.9</v>
      </c>
      <c r="M153" s="166">
        <v>2</v>
      </c>
      <c r="N153" s="17" t="s">
        <v>17</v>
      </c>
      <c r="O153" s="176">
        <v>0</v>
      </c>
      <c r="P153" s="164">
        <f t="shared" si="4"/>
        <v>0</v>
      </c>
      <c r="Q153" s="177">
        <v>2</v>
      </c>
      <c r="R153" s="71" t="s">
        <v>17</v>
      </c>
      <c r="S153" s="1"/>
      <c r="T153" s="1"/>
    </row>
    <row r="154" spans="1:20" x14ac:dyDescent="0.35">
      <c r="A154" s="68">
        <v>2022</v>
      </c>
      <c r="B154" s="1" t="s">
        <v>140</v>
      </c>
      <c r="C154" s="5" t="s">
        <v>75</v>
      </c>
      <c r="D154" s="19" t="s">
        <v>76</v>
      </c>
      <c r="E154" s="96" t="s">
        <v>21</v>
      </c>
      <c r="F154" s="178" t="s">
        <v>27</v>
      </c>
      <c r="G154" s="68" t="s">
        <v>77</v>
      </c>
      <c r="H154" s="145">
        <v>168</v>
      </c>
      <c r="I154" s="154">
        <v>0</v>
      </c>
      <c r="J154" s="170">
        <v>0</v>
      </c>
      <c r="K154" s="159">
        <v>0</v>
      </c>
      <c r="L154" s="159">
        <v>2.2000000000000002</v>
      </c>
      <c r="M154" s="156">
        <v>8</v>
      </c>
      <c r="N154" s="16" t="s">
        <v>17</v>
      </c>
      <c r="O154" s="154">
        <v>0</v>
      </c>
      <c r="P154" s="158">
        <f t="shared" si="4"/>
        <v>0</v>
      </c>
      <c r="Q154" s="175">
        <v>8</v>
      </c>
      <c r="R154" s="70" t="s">
        <v>17</v>
      </c>
      <c r="S154" s="1"/>
      <c r="T154" s="1"/>
    </row>
    <row r="155" spans="1:20" x14ac:dyDescent="0.35">
      <c r="A155" s="68">
        <v>2022</v>
      </c>
      <c r="B155" s="1" t="s">
        <v>140</v>
      </c>
      <c r="C155" s="5" t="s">
        <v>75</v>
      </c>
      <c r="D155" s="19" t="s">
        <v>76</v>
      </c>
      <c r="E155" s="96" t="s">
        <v>21</v>
      </c>
      <c r="F155" s="178" t="s">
        <v>27</v>
      </c>
      <c r="G155" s="68" t="s">
        <v>80</v>
      </c>
      <c r="H155" s="145">
        <v>168</v>
      </c>
      <c r="I155" s="160">
        <v>3</v>
      </c>
      <c r="J155" s="161">
        <v>1.8</v>
      </c>
      <c r="K155" s="159">
        <v>0.6</v>
      </c>
      <c r="L155" s="159">
        <v>5.0999999999999996</v>
      </c>
      <c r="M155" s="156">
        <v>2</v>
      </c>
      <c r="N155" s="16" t="s">
        <v>17</v>
      </c>
      <c r="O155" s="174">
        <v>3</v>
      </c>
      <c r="P155" s="158">
        <f t="shared" si="4"/>
        <v>1.8</v>
      </c>
      <c r="Q155" s="175">
        <v>2</v>
      </c>
      <c r="R155" s="70" t="s">
        <v>17</v>
      </c>
      <c r="S155" s="1"/>
      <c r="T155" s="1"/>
    </row>
    <row r="156" spans="1:20" x14ac:dyDescent="0.35">
      <c r="A156" s="68">
        <v>2022</v>
      </c>
      <c r="B156" s="1" t="s">
        <v>140</v>
      </c>
      <c r="C156" s="5" t="s">
        <v>75</v>
      </c>
      <c r="D156" s="19" t="s">
        <v>76</v>
      </c>
      <c r="E156" s="96" t="s">
        <v>21</v>
      </c>
      <c r="F156" s="179" t="s">
        <v>29</v>
      </c>
      <c r="G156" s="68" t="s">
        <v>81</v>
      </c>
      <c r="H156" s="145">
        <v>168</v>
      </c>
      <c r="I156" s="160">
        <v>5</v>
      </c>
      <c r="J156" s="161">
        <v>3</v>
      </c>
      <c r="K156" s="159">
        <v>1.3</v>
      </c>
      <c r="L156" s="159">
        <v>6.8</v>
      </c>
      <c r="M156" s="156">
        <v>16</v>
      </c>
      <c r="N156" s="16" t="s">
        <v>17</v>
      </c>
      <c r="O156" s="174" t="s">
        <v>79</v>
      </c>
      <c r="P156" s="158" t="str">
        <f t="shared" si="4"/>
        <v>N/A</v>
      </c>
      <c r="Q156" s="175" t="s">
        <v>79</v>
      </c>
      <c r="R156" s="70" t="s">
        <v>17</v>
      </c>
      <c r="S156" s="1"/>
      <c r="T156" s="1"/>
    </row>
    <row r="157" spans="1:20" x14ac:dyDescent="0.35">
      <c r="A157" s="68">
        <v>2022</v>
      </c>
      <c r="B157" s="1" t="s">
        <v>140</v>
      </c>
      <c r="C157" s="5" t="s">
        <v>75</v>
      </c>
      <c r="D157" s="19" t="s">
        <v>76</v>
      </c>
      <c r="E157" s="96" t="s">
        <v>21</v>
      </c>
      <c r="F157" s="178" t="s">
        <v>31</v>
      </c>
      <c r="G157" s="66" t="s">
        <v>82</v>
      </c>
      <c r="H157" s="145">
        <v>168</v>
      </c>
      <c r="I157" s="160">
        <v>100</v>
      </c>
      <c r="J157" s="161">
        <v>59.5</v>
      </c>
      <c r="K157" s="159">
        <v>52</v>
      </c>
      <c r="L157" s="159">
        <v>66.7</v>
      </c>
      <c r="M157" s="156">
        <v>8</v>
      </c>
      <c r="N157" s="16" t="s">
        <v>17</v>
      </c>
      <c r="O157" s="174">
        <v>100</v>
      </c>
      <c r="P157" s="158">
        <f t="shared" si="4"/>
        <v>59.5</v>
      </c>
      <c r="Q157" s="175">
        <v>8</v>
      </c>
      <c r="R157" s="70" t="s">
        <v>17</v>
      </c>
      <c r="S157" s="1"/>
      <c r="T157" s="1"/>
    </row>
    <row r="158" spans="1:20" x14ac:dyDescent="0.35">
      <c r="A158" s="68">
        <v>2022</v>
      </c>
      <c r="B158" s="1" t="s">
        <v>140</v>
      </c>
      <c r="C158" s="5" t="s">
        <v>75</v>
      </c>
      <c r="D158" s="19" t="s">
        <v>76</v>
      </c>
      <c r="E158" s="96" t="s">
        <v>21</v>
      </c>
      <c r="F158" s="178" t="s">
        <v>35</v>
      </c>
      <c r="G158" s="68" t="s">
        <v>83</v>
      </c>
      <c r="H158" s="145">
        <v>168</v>
      </c>
      <c r="I158" s="160">
        <v>0</v>
      </c>
      <c r="J158" s="161">
        <v>0</v>
      </c>
      <c r="K158" s="159">
        <v>0</v>
      </c>
      <c r="L158" s="159">
        <v>2.2000000000000002</v>
      </c>
      <c r="M158" s="156">
        <v>0.06</v>
      </c>
      <c r="N158" s="16" t="s">
        <v>17</v>
      </c>
      <c r="O158" s="174">
        <v>0</v>
      </c>
      <c r="P158" s="158">
        <f t="shared" si="4"/>
        <v>0</v>
      </c>
      <c r="Q158" s="175">
        <v>8</v>
      </c>
      <c r="R158" s="70" t="s">
        <v>17</v>
      </c>
      <c r="S158" s="1"/>
      <c r="T158" s="1"/>
    </row>
    <row r="159" spans="1:20" x14ac:dyDescent="0.35">
      <c r="A159" s="68">
        <v>2022</v>
      </c>
      <c r="B159" s="1" t="s">
        <v>140</v>
      </c>
      <c r="C159" s="5" t="s">
        <v>75</v>
      </c>
      <c r="D159" s="19" t="s">
        <v>76</v>
      </c>
      <c r="E159" s="96" t="s">
        <v>21</v>
      </c>
      <c r="F159" s="178" t="s">
        <v>41</v>
      </c>
      <c r="G159" s="66" t="s">
        <v>84</v>
      </c>
      <c r="H159" s="145">
        <v>168</v>
      </c>
      <c r="I159" s="160">
        <v>0</v>
      </c>
      <c r="J159" s="161">
        <v>0</v>
      </c>
      <c r="K159" s="159">
        <v>0</v>
      </c>
      <c r="L159" s="159">
        <v>2.2000000000000002</v>
      </c>
      <c r="M159" s="156">
        <v>16</v>
      </c>
      <c r="N159" s="16" t="s">
        <v>13</v>
      </c>
      <c r="O159" s="174" t="s">
        <v>79</v>
      </c>
      <c r="P159" s="158" t="str">
        <f t="shared" si="4"/>
        <v>N/A</v>
      </c>
      <c r="Q159" s="175" t="s">
        <v>79</v>
      </c>
      <c r="R159" s="70" t="s">
        <v>17</v>
      </c>
      <c r="S159" s="1"/>
      <c r="T159" s="1"/>
    </row>
    <row r="160" spans="1:20" x14ac:dyDescent="0.35">
      <c r="A160" s="68">
        <v>2022</v>
      </c>
      <c r="B160" s="1" t="s">
        <v>140</v>
      </c>
      <c r="C160" s="5" t="s">
        <v>75</v>
      </c>
      <c r="D160" s="19" t="s">
        <v>76</v>
      </c>
      <c r="E160" s="96" t="s">
        <v>21</v>
      </c>
      <c r="F160" s="178" t="s">
        <v>51</v>
      </c>
      <c r="G160" s="68" t="s">
        <v>85</v>
      </c>
      <c r="H160" s="145">
        <v>168</v>
      </c>
      <c r="I160" s="160">
        <v>95</v>
      </c>
      <c r="J160" s="161">
        <v>56.5</v>
      </c>
      <c r="K160" s="159">
        <v>49</v>
      </c>
      <c r="L160" s="159">
        <v>63.8</v>
      </c>
      <c r="M160" s="156">
        <v>8</v>
      </c>
      <c r="N160" s="16" t="s">
        <v>17</v>
      </c>
      <c r="O160" s="174" t="s">
        <v>79</v>
      </c>
      <c r="P160" s="158" t="str">
        <f t="shared" si="4"/>
        <v>N/A</v>
      </c>
      <c r="Q160" s="175" t="s">
        <v>79</v>
      </c>
      <c r="R160" s="70" t="s">
        <v>17</v>
      </c>
      <c r="S160" s="1"/>
      <c r="T160" s="1"/>
    </row>
    <row r="161" spans="1:20" x14ac:dyDescent="0.35">
      <c r="A161" s="68">
        <v>2022</v>
      </c>
      <c r="B161" s="1" t="s">
        <v>140</v>
      </c>
      <c r="C161" s="5" t="s">
        <v>75</v>
      </c>
      <c r="D161" s="19" t="s">
        <v>76</v>
      </c>
      <c r="E161" s="96" t="s">
        <v>21</v>
      </c>
      <c r="F161" s="178" t="s">
        <v>51</v>
      </c>
      <c r="G161" s="68" t="s">
        <v>86</v>
      </c>
      <c r="H161" s="145">
        <v>168</v>
      </c>
      <c r="I161" s="160">
        <v>0</v>
      </c>
      <c r="J161" s="161">
        <v>0</v>
      </c>
      <c r="K161" s="159">
        <v>0</v>
      </c>
      <c r="L161" s="159">
        <v>2.2000000000000002</v>
      </c>
      <c r="M161" s="156">
        <v>0.5</v>
      </c>
      <c r="N161" s="16" t="s">
        <v>17</v>
      </c>
      <c r="O161" s="174">
        <v>0</v>
      </c>
      <c r="P161" s="158">
        <f t="shared" si="4"/>
        <v>0</v>
      </c>
      <c r="Q161" s="175">
        <v>0.5</v>
      </c>
      <c r="R161" s="70" t="s">
        <v>17</v>
      </c>
      <c r="S161" s="1"/>
      <c r="T161" s="1"/>
    </row>
    <row r="162" spans="1:20" x14ac:dyDescent="0.35">
      <c r="A162" s="68">
        <v>2022</v>
      </c>
      <c r="B162" s="1" t="s">
        <v>140</v>
      </c>
      <c r="C162" s="5" t="s">
        <v>75</v>
      </c>
      <c r="D162" s="19" t="s">
        <v>76</v>
      </c>
      <c r="E162" s="96" t="s">
        <v>21</v>
      </c>
      <c r="F162" s="178" t="s">
        <v>53</v>
      </c>
      <c r="G162" s="68" t="s">
        <v>87</v>
      </c>
      <c r="H162" s="145">
        <v>168</v>
      </c>
      <c r="I162" s="160">
        <v>31</v>
      </c>
      <c r="J162" s="161">
        <v>18.5</v>
      </c>
      <c r="K162" s="159">
        <v>13.3</v>
      </c>
      <c r="L162" s="159">
        <v>25</v>
      </c>
      <c r="M162" s="156">
        <v>64</v>
      </c>
      <c r="N162" s="16" t="s">
        <v>13</v>
      </c>
      <c r="O162" s="174" t="s">
        <v>79</v>
      </c>
      <c r="P162" s="158" t="str">
        <f t="shared" si="4"/>
        <v>N/A</v>
      </c>
      <c r="Q162" s="175" t="s">
        <v>79</v>
      </c>
      <c r="R162" s="70" t="s">
        <v>17</v>
      </c>
      <c r="S162" s="1"/>
      <c r="T162" s="1"/>
    </row>
    <row r="163" spans="1:20" x14ac:dyDescent="0.35">
      <c r="A163" s="68">
        <v>2022</v>
      </c>
      <c r="B163" s="1" t="s">
        <v>140</v>
      </c>
      <c r="C163" s="5" t="s">
        <v>75</v>
      </c>
      <c r="D163" s="19" t="s">
        <v>76</v>
      </c>
      <c r="E163" s="96" t="s">
        <v>21</v>
      </c>
      <c r="F163" s="178" t="s">
        <v>53</v>
      </c>
      <c r="G163" s="68" t="s">
        <v>88</v>
      </c>
      <c r="H163" s="145">
        <v>168</v>
      </c>
      <c r="I163" s="160">
        <v>28</v>
      </c>
      <c r="J163" s="161">
        <v>16.7</v>
      </c>
      <c r="K163" s="159">
        <v>11.8</v>
      </c>
      <c r="L163" s="159">
        <v>23</v>
      </c>
      <c r="M163" s="156">
        <v>2</v>
      </c>
      <c r="N163" s="16" t="s">
        <v>17</v>
      </c>
      <c r="O163" s="174">
        <v>28</v>
      </c>
      <c r="P163" s="158">
        <f t="shared" si="4"/>
        <v>16.7</v>
      </c>
      <c r="Q163" s="175">
        <v>4</v>
      </c>
      <c r="R163" s="70" t="s">
        <v>17</v>
      </c>
      <c r="S163" s="1"/>
      <c r="T163" s="1"/>
    </row>
    <row r="164" spans="1:20" x14ac:dyDescent="0.35">
      <c r="A164" s="68">
        <v>2022</v>
      </c>
      <c r="B164" s="1" t="s">
        <v>140</v>
      </c>
      <c r="C164" s="5" t="s">
        <v>75</v>
      </c>
      <c r="D164" s="19" t="s">
        <v>76</v>
      </c>
      <c r="E164" s="96" t="s">
        <v>5</v>
      </c>
      <c r="F164" s="180" t="s">
        <v>55</v>
      </c>
      <c r="G164" s="68" t="s">
        <v>89</v>
      </c>
      <c r="H164" s="145">
        <v>168</v>
      </c>
      <c r="I164" s="160">
        <v>1</v>
      </c>
      <c r="J164" s="161">
        <v>0.6</v>
      </c>
      <c r="K164" s="159">
        <v>0.1</v>
      </c>
      <c r="L164" s="159">
        <v>3.3</v>
      </c>
      <c r="M164" s="156">
        <v>0.25</v>
      </c>
      <c r="N164" s="16" t="s">
        <v>17</v>
      </c>
      <c r="O164" s="174">
        <v>1</v>
      </c>
      <c r="P164" s="158">
        <f t="shared" ref="P164:P183" si="5">IFERROR((O164/H164)*100, "N/A")</f>
        <v>0.6</v>
      </c>
      <c r="Q164" s="175">
        <v>2</v>
      </c>
      <c r="R164" s="70" t="s">
        <v>17</v>
      </c>
      <c r="S164" s="1"/>
      <c r="T164" s="1"/>
    </row>
    <row r="165" spans="1:20" x14ac:dyDescent="0.35">
      <c r="A165" s="68">
        <v>2022</v>
      </c>
      <c r="B165" s="1" t="s">
        <v>140</v>
      </c>
      <c r="C165" s="5" t="s">
        <v>75</v>
      </c>
      <c r="D165" s="19" t="s">
        <v>76</v>
      </c>
      <c r="E165" s="96" t="s">
        <v>5</v>
      </c>
      <c r="F165" s="180" t="s">
        <v>55</v>
      </c>
      <c r="G165" s="68" t="s">
        <v>90</v>
      </c>
      <c r="H165" s="145">
        <v>168</v>
      </c>
      <c r="I165" s="160">
        <v>1</v>
      </c>
      <c r="J165" s="161">
        <v>0.6</v>
      </c>
      <c r="K165" s="159">
        <v>0.1</v>
      </c>
      <c r="L165" s="159">
        <v>3.3</v>
      </c>
      <c r="M165" s="156">
        <v>1</v>
      </c>
      <c r="N165" s="16" t="s">
        <v>17</v>
      </c>
      <c r="O165" s="174">
        <v>0</v>
      </c>
      <c r="P165" s="158">
        <f t="shared" si="5"/>
        <v>0</v>
      </c>
      <c r="Q165" s="175">
        <v>4</v>
      </c>
      <c r="R165" s="70" t="s">
        <v>17</v>
      </c>
      <c r="S165" s="1"/>
      <c r="T165" s="1"/>
    </row>
    <row r="166" spans="1:20" x14ac:dyDescent="0.35">
      <c r="A166" s="68">
        <v>2022</v>
      </c>
      <c r="B166" s="1" t="s">
        <v>140</v>
      </c>
      <c r="C166" s="5" t="s">
        <v>75</v>
      </c>
      <c r="D166" s="19" t="s">
        <v>76</v>
      </c>
      <c r="E166" s="96" t="s">
        <v>5</v>
      </c>
      <c r="F166" s="178" t="s">
        <v>47</v>
      </c>
      <c r="G166" s="68" t="s">
        <v>91</v>
      </c>
      <c r="H166" s="145">
        <v>168</v>
      </c>
      <c r="I166" s="160">
        <v>25</v>
      </c>
      <c r="J166" s="161">
        <v>14.9</v>
      </c>
      <c r="K166" s="159">
        <v>10.3</v>
      </c>
      <c r="L166" s="159">
        <v>21</v>
      </c>
      <c r="M166" s="156">
        <v>0.06</v>
      </c>
      <c r="N166" s="16" t="s">
        <v>17</v>
      </c>
      <c r="O166" s="174">
        <v>2</v>
      </c>
      <c r="P166" s="158">
        <f t="shared" si="5"/>
        <v>1.2</v>
      </c>
      <c r="Q166" s="175">
        <v>0.5</v>
      </c>
      <c r="R166" s="70" t="s">
        <v>17</v>
      </c>
      <c r="S166" s="1"/>
      <c r="T166" s="1"/>
    </row>
    <row r="167" spans="1:20" x14ac:dyDescent="0.35">
      <c r="A167" s="68">
        <v>2022</v>
      </c>
      <c r="B167" s="1" t="s">
        <v>140</v>
      </c>
      <c r="C167" s="5" t="s">
        <v>75</v>
      </c>
      <c r="D167" s="19" t="s">
        <v>76</v>
      </c>
      <c r="E167" s="96" t="s">
        <v>5</v>
      </c>
      <c r="F167" s="178" t="s">
        <v>47</v>
      </c>
      <c r="G167" s="68" t="s">
        <v>92</v>
      </c>
      <c r="H167" s="145">
        <v>168</v>
      </c>
      <c r="I167" s="160">
        <v>8</v>
      </c>
      <c r="J167" s="161">
        <v>4.8</v>
      </c>
      <c r="K167" s="159">
        <v>2.4</v>
      </c>
      <c r="L167" s="159">
        <v>9.1</v>
      </c>
      <c r="M167" s="156">
        <v>8</v>
      </c>
      <c r="N167" s="16" t="s">
        <v>17</v>
      </c>
      <c r="O167" s="174" t="s">
        <v>79</v>
      </c>
      <c r="P167" s="158" t="str">
        <f t="shared" si="5"/>
        <v>N/A</v>
      </c>
      <c r="Q167" s="175" t="s">
        <v>79</v>
      </c>
      <c r="R167" s="70" t="s">
        <v>17</v>
      </c>
      <c r="S167" s="1"/>
      <c r="T167" s="1"/>
    </row>
    <row r="168" spans="1:20" ht="15" thickBot="1" x14ac:dyDescent="0.4">
      <c r="A168" s="114">
        <v>2022</v>
      </c>
      <c r="B168" s="14" t="s">
        <v>140</v>
      </c>
      <c r="C168" s="15" t="s">
        <v>75</v>
      </c>
      <c r="D168" s="20" t="s">
        <v>76</v>
      </c>
      <c r="E168" s="97" t="s">
        <v>5</v>
      </c>
      <c r="F168" s="181" t="s">
        <v>45</v>
      </c>
      <c r="G168" s="114" t="s">
        <v>93</v>
      </c>
      <c r="H168" s="147">
        <v>168</v>
      </c>
      <c r="I168" s="168">
        <v>0</v>
      </c>
      <c r="J168" s="169">
        <v>0</v>
      </c>
      <c r="K168" s="165">
        <v>0</v>
      </c>
      <c r="L168" s="165">
        <v>2.2000000000000002</v>
      </c>
      <c r="M168" s="166">
        <v>2</v>
      </c>
      <c r="N168" s="17" t="s">
        <v>17</v>
      </c>
      <c r="O168" s="176">
        <v>0</v>
      </c>
      <c r="P168" s="164">
        <f t="shared" si="5"/>
        <v>0</v>
      </c>
      <c r="Q168" s="177">
        <v>2</v>
      </c>
      <c r="R168" s="71" t="s">
        <v>17</v>
      </c>
      <c r="S168" s="1"/>
      <c r="T168" s="1"/>
    </row>
    <row r="169" spans="1:20" x14ac:dyDescent="0.35">
      <c r="A169" s="68">
        <v>2024</v>
      </c>
      <c r="B169" s="1" t="s">
        <v>140</v>
      </c>
      <c r="C169" s="5" t="s">
        <v>75</v>
      </c>
      <c r="D169" s="19" t="s">
        <v>76</v>
      </c>
      <c r="E169" s="96" t="s">
        <v>21</v>
      </c>
      <c r="F169" s="178" t="s">
        <v>27</v>
      </c>
      <c r="G169" s="68" t="s">
        <v>77</v>
      </c>
      <c r="H169" s="145">
        <v>176</v>
      </c>
      <c r="I169" s="154">
        <v>0</v>
      </c>
      <c r="J169" s="170">
        <v>0</v>
      </c>
      <c r="K169" s="159">
        <v>0</v>
      </c>
      <c r="L169" s="159">
        <v>2.1</v>
      </c>
      <c r="M169" s="156">
        <v>8</v>
      </c>
      <c r="N169" s="16" t="s">
        <v>17</v>
      </c>
      <c r="O169" s="154">
        <v>0</v>
      </c>
      <c r="P169" s="158">
        <f t="shared" si="5"/>
        <v>0</v>
      </c>
      <c r="Q169" s="175">
        <v>8</v>
      </c>
      <c r="R169" s="70" t="s">
        <v>17</v>
      </c>
      <c r="S169" s="1"/>
      <c r="T169" s="1"/>
    </row>
    <row r="170" spans="1:20" x14ac:dyDescent="0.35">
      <c r="A170" s="68">
        <v>2024</v>
      </c>
      <c r="B170" s="1" t="s">
        <v>140</v>
      </c>
      <c r="C170" s="5" t="s">
        <v>75</v>
      </c>
      <c r="D170" s="19" t="s">
        <v>76</v>
      </c>
      <c r="E170" s="96" t="s">
        <v>21</v>
      </c>
      <c r="F170" s="178" t="s">
        <v>27</v>
      </c>
      <c r="G170" s="68" t="s">
        <v>80</v>
      </c>
      <c r="H170" s="145">
        <v>176</v>
      </c>
      <c r="I170" s="160">
        <v>0</v>
      </c>
      <c r="J170" s="161">
        <v>0</v>
      </c>
      <c r="K170" s="159">
        <v>0</v>
      </c>
      <c r="L170" s="159">
        <v>2.1</v>
      </c>
      <c r="M170" s="156">
        <v>2</v>
      </c>
      <c r="N170" s="16" t="s">
        <v>17</v>
      </c>
      <c r="O170" s="174">
        <v>0</v>
      </c>
      <c r="P170" s="158">
        <f t="shared" si="5"/>
        <v>0</v>
      </c>
      <c r="Q170" s="175">
        <v>2</v>
      </c>
      <c r="R170" s="70" t="s">
        <v>17</v>
      </c>
      <c r="S170" s="1"/>
      <c r="T170" s="1"/>
    </row>
    <row r="171" spans="1:20" x14ac:dyDescent="0.35">
      <c r="A171" s="68">
        <v>2024</v>
      </c>
      <c r="B171" s="1" t="s">
        <v>140</v>
      </c>
      <c r="C171" s="5" t="s">
        <v>75</v>
      </c>
      <c r="D171" s="19" t="s">
        <v>76</v>
      </c>
      <c r="E171" s="96" t="s">
        <v>21</v>
      </c>
      <c r="F171" s="179" t="s">
        <v>29</v>
      </c>
      <c r="G171" s="68" t="s">
        <v>81</v>
      </c>
      <c r="H171" s="145">
        <v>176</v>
      </c>
      <c r="I171" s="160">
        <v>1</v>
      </c>
      <c r="J171" s="161">
        <v>0.6</v>
      </c>
      <c r="K171" s="159">
        <v>0.1</v>
      </c>
      <c r="L171" s="159">
        <v>3.1</v>
      </c>
      <c r="M171" s="156">
        <v>16</v>
      </c>
      <c r="N171" s="16" t="s">
        <v>17</v>
      </c>
      <c r="O171" s="174" t="s">
        <v>79</v>
      </c>
      <c r="P171" s="158" t="str">
        <f t="shared" si="5"/>
        <v>N/A</v>
      </c>
      <c r="Q171" s="175" t="s">
        <v>79</v>
      </c>
      <c r="R171" s="70" t="s">
        <v>17</v>
      </c>
      <c r="S171" s="1"/>
      <c r="T171" s="1"/>
    </row>
    <row r="172" spans="1:20" x14ac:dyDescent="0.35">
      <c r="A172" s="68">
        <v>2024</v>
      </c>
      <c r="B172" s="1" t="s">
        <v>140</v>
      </c>
      <c r="C172" s="5" t="s">
        <v>75</v>
      </c>
      <c r="D172" s="19" t="s">
        <v>76</v>
      </c>
      <c r="E172" s="96" t="s">
        <v>21</v>
      </c>
      <c r="F172" s="178" t="s">
        <v>31</v>
      </c>
      <c r="G172" s="66" t="s">
        <v>82</v>
      </c>
      <c r="H172" s="145">
        <v>176</v>
      </c>
      <c r="I172" s="160">
        <v>98</v>
      </c>
      <c r="J172" s="161">
        <v>55.7</v>
      </c>
      <c r="K172" s="159">
        <v>48.3</v>
      </c>
      <c r="L172" s="159">
        <v>62.8</v>
      </c>
      <c r="M172" s="156">
        <v>8</v>
      </c>
      <c r="N172" s="16" t="s">
        <v>17</v>
      </c>
      <c r="O172" s="174">
        <v>98</v>
      </c>
      <c r="P172" s="158">
        <f t="shared" si="5"/>
        <v>55.7</v>
      </c>
      <c r="Q172" s="175">
        <v>8</v>
      </c>
      <c r="R172" s="70" t="s">
        <v>17</v>
      </c>
      <c r="S172" s="1"/>
      <c r="T172" s="1"/>
    </row>
    <row r="173" spans="1:20" x14ac:dyDescent="0.35">
      <c r="A173" s="68">
        <v>2024</v>
      </c>
      <c r="B173" s="1" t="s">
        <v>140</v>
      </c>
      <c r="C173" s="5" t="s">
        <v>75</v>
      </c>
      <c r="D173" s="19" t="s">
        <v>76</v>
      </c>
      <c r="E173" s="96" t="s">
        <v>21</v>
      </c>
      <c r="F173" s="178" t="s">
        <v>35</v>
      </c>
      <c r="G173" s="68" t="s">
        <v>83</v>
      </c>
      <c r="H173" s="145">
        <v>176</v>
      </c>
      <c r="I173" s="160">
        <v>0</v>
      </c>
      <c r="J173" s="161">
        <v>0</v>
      </c>
      <c r="K173" s="159">
        <v>0</v>
      </c>
      <c r="L173" s="159">
        <v>2.1</v>
      </c>
      <c r="M173" s="156">
        <v>0.06</v>
      </c>
      <c r="N173" s="16" t="s">
        <v>17</v>
      </c>
      <c r="O173" s="174">
        <v>0</v>
      </c>
      <c r="P173" s="158">
        <f t="shared" si="5"/>
        <v>0</v>
      </c>
      <c r="Q173" s="175">
        <v>8</v>
      </c>
      <c r="R173" s="70" t="s">
        <v>17</v>
      </c>
      <c r="S173" s="1"/>
      <c r="T173" s="1"/>
    </row>
    <row r="174" spans="1:20" x14ac:dyDescent="0.35">
      <c r="A174" s="68">
        <v>2024</v>
      </c>
      <c r="B174" s="1" t="s">
        <v>140</v>
      </c>
      <c r="C174" s="5" t="s">
        <v>75</v>
      </c>
      <c r="D174" s="19" t="s">
        <v>76</v>
      </c>
      <c r="E174" s="96" t="s">
        <v>21</v>
      </c>
      <c r="F174" s="178" t="s">
        <v>41</v>
      </c>
      <c r="G174" s="66" t="s">
        <v>84</v>
      </c>
      <c r="H174" s="145">
        <v>176</v>
      </c>
      <c r="I174" s="160">
        <v>0</v>
      </c>
      <c r="J174" s="161">
        <v>0</v>
      </c>
      <c r="K174" s="159">
        <v>0</v>
      </c>
      <c r="L174" s="159">
        <v>2.1</v>
      </c>
      <c r="M174" s="156">
        <v>16</v>
      </c>
      <c r="N174" s="16" t="s">
        <v>13</v>
      </c>
      <c r="O174" s="174" t="s">
        <v>79</v>
      </c>
      <c r="P174" s="158" t="str">
        <f t="shared" si="5"/>
        <v>N/A</v>
      </c>
      <c r="Q174" s="175" t="s">
        <v>79</v>
      </c>
      <c r="R174" s="70" t="s">
        <v>17</v>
      </c>
      <c r="S174" s="1"/>
      <c r="T174" s="1"/>
    </row>
    <row r="175" spans="1:20" x14ac:dyDescent="0.35">
      <c r="A175" s="68">
        <v>2024</v>
      </c>
      <c r="B175" s="1" t="s">
        <v>140</v>
      </c>
      <c r="C175" s="5" t="s">
        <v>75</v>
      </c>
      <c r="D175" s="19" t="s">
        <v>76</v>
      </c>
      <c r="E175" s="96" t="s">
        <v>21</v>
      </c>
      <c r="F175" s="178" t="s">
        <v>51</v>
      </c>
      <c r="G175" s="68" t="s">
        <v>85</v>
      </c>
      <c r="H175" s="145">
        <v>176</v>
      </c>
      <c r="I175" s="160">
        <v>100</v>
      </c>
      <c r="J175" s="161">
        <v>56.8</v>
      </c>
      <c r="K175" s="159">
        <v>49.4</v>
      </c>
      <c r="L175" s="159">
        <v>63.9</v>
      </c>
      <c r="M175" s="156">
        <v>8</v>
      </c>
      <c r="N175" s="16" t="s">
        <v>17</v>
      </c>
      <c r="O175" s="174" t="s">
        <v>79</v>
      </c>
      <c r="P175" s="158" t="str">
        <f t="shared" si="5"/>
        <v>N/A</v>
      </c>
      <c r="Q175" s="175" t="s">
        <v>79</v>
      </c>
      <c r="R175" s="70" t="s">
        <v>17</v>
      </c>
      <c r="S175" s="1"/>
      <c r="T175" s="1"/>
    </row>
    <row r="176" spans="1:20" x14ac:dyDescent="0.35">
      <c r="A176" s="68">
        <v>2024</v>
      </c>
      <c r="B176" s="1" t="s">
        <v>140</v>
      </c>
      <c r="C176" s="5" t="s">
        <v>75</v>
      </c>
      <c r="D176" s="19" t="s">
        <v>76</v>
      </c>
      <c r="E176" s="96" t="s">
        <v>21</v>
      </c>
      <c r="F176" s="178" t="s">
        <v>51</v>
      </c>
      <c r="G176" s="68" t="s">
        <v>86</v>
      </c>
      <c r="H176" s="145">
        <v>176</v>
      </c>
      <c r="I176" s="160">
        <v>0</v>
      </c>
      <c r="J176" s="161">
        <v>0</v>
      </c>
      <c r="K176" s="159">
        <v>0</v>
      </c>
      <c r="L176" s="159">
        <v>2.1</v>
      </c>
      <c r="M176" s="156">
        <v>0.5</v>
      </c>
      <c r="N176" s="16" t="s">
        <v>17</v>
      </c>
      <c r="O176" s="174">
        <v>0</v>
      </c>
      <c r="P176" s="158">
        <f t="shared" si="5"/>
        <v>0</v>
      </c>
      <c r="Q176" s="175">
        <v>0.5</v>
      </c>
      <c r="R176" s="70" t="s">
        <v>17</v>
      </c>
      <c r="S176" s="1"/>
      <c r="T176" s="1"/>
    </row>
    <row r="177" spans="1:20" x14ac:dyDescent="0.35">
      <c r="A177" s="68">
        <v>2024</v>
      </c>
      <c r="B177" s="1" t="s">
        <v>140</v>
      </c>
      <c r="C177" s="5" t="s">
        <v>75</v>
      </c>
      <c r="D177" s="19" t="s">
        <v>76</v>
      </c>
      <c r="E177" s="96" t="s">
        <v>21</v>
      </c>
      <c r="F177" s="178" t="s">
        <v>53</v>
      </c>
      <c r="G177" s="68" t="s">
        <v>87</v>
      </c>
      <c r="H177" s="145">
        <v>176</v>
      </c>
      <c r="I177" s="160">
        <v>27</v>
      </c>
      <c r="J177" s="161">
        <v>15.3</v>
      </c>
      <c r="K177" s="159">
        <v>10.8</v>
      </c>
      <c r="L177" s="159">
        <v>21.4</v>
      </c>
      <c r="M177" s="156">
        <v>64</v>
      </c>
      <c r="N177" s="16" t="s">
        <v>13</v>
      </c>
      <c r="O177" s="174" t="s">
        <v>79</v>
      </c>
      <c r="P177" s="158" t="str">
        <f t="shared" si="5"/>
        <v>N/A</v>
      </c>
      <c r="Q177" s="175" t="s">
        <v>79</v>
      </c>
      <c r="R177" s="70" t="s">
        <v>17</v>
      </c>
      <c r="S177" s="1"/>
      <c r="T177" s="1"/>
    </row>
    <row r="178" spans="1:20" x14ac:dyDescent="0.35">
      <c r="A178" s="68">
        <v>2024</v>
      </c>
      <c r="B178" s="1" t="s">
        <v>140</v>
      </c>
      <c r="C178" s="5" t="s">
        <v>75</v>
      </c>
      <c r="D178" s="19" t="s">
        <v>76</v>
      </c>
      <c r="E178" s="96" t="s">
        <v>21</v>
      </c>
      <c r="F178" s="178" t="s">
        <v>53</v>
      </c>
      <c r="G178" s="68" t="s">
        <v>88</v>
      </c>
      <c r="H178" s="145">
        <v>176</v>
      </c>
      <c r="I178" s="160">
        <v>21</v>
      </c>
      <c r="J178" s="161">
        <v>11.9</v>
      </c>
      <c r="K178" s="159">
        <v>7.9</v>
      </c>
      <c r="L178" s="159">
        <v>17.600000000000001</v>
      </c>
      <c r="M178" s="156">
        <v>2</v>
      </c>
      <c r="N178" s="16" t="s">
        <v>17</v>
      </c>
      <c r="O178" s="174">
        <v>21</v>
      </c>
      <c r="P178" s="158">
        <f t="shared" si="5"/>
        <v>11.9</v>
      </c>
      <c r="Q178" s="175">
        <v>4</v>
      </c>
      <c r="R178" s="70" t="s">
        <v>17</v>
      </c>
      <c r="S178" s="1"/>
      <c r="T178" s="1"/>
    </row>
    <row r="179" spans="1:20" x14ac:dyDescent="0.35">
      <c r="A179" s="68">
        <v>2024</v>
      </c>
      <c r="B179" s="1" t="s">
        <v>140</v>
      </c>
      <c r="C179" s="5" t="s">
        <v>75</v>
      </c>
      <c r="D179" s="19" t="s">
        <v>76</v>
      </c>
      <c r="E179" s="96" t="s">
        <v>5</v>
      </c>
      <c r="F179" s="180" t="s">
        <v>55</v>
      </c>
      <c r="G179" s="68" t="s">
        <v>89</v>
      </c>
      <c r="H179" s="145">
        <v>176</v>
      </c>
      <c r="I179" s="160">
        <v>0</v>
      </c>
      <c r="J179" s="161">
        <v>0</v>
      </c>
      <c r="K179" s="159">
        <v>0</v>
      </c>
      <c r="L179" s="159">
        <v>2.1</v>
      </c>
      <c r="M179" s="156">
        <v>0.25</v>
      </c>
      <c r="N179" s="16" t="s">
        <v>17</v>
      </c>
      <c r="O179" s="174">
        <v>0</v>
      </c>
      <c r="P179" s="158">
        <f t="shared" si="5"/>
        <v>0</v>
      </c>
      <c r="Q179" s="175">
        <v>2</v>
      </c>
      <c r="R179" s="70" t="s">
        <v>17</v>
      </c>
      <c r="S179" s="1"/>
      <c r="T179" s="1"/>
    </row>
    <row r="180" spans="1:20" x14ac:dyDescent="0.35">
      <c r="A180" s="68">
        <v>2024</v>
      </c>
      <c r="B180" s="1" t="s">
        <v>140</v>
      </c>
      <c r="C180" s="5" t="s">
        <v>75</v>
      </c>
      <c r="D180" s="19" t="s">
        <v>76</v>
      </c>
      <c r="E180" s="96" t="s">
        <v>5</v>
      </c>
      <c r="F180" s="180" t="s">
        <v>55</v>
      </c>
      <c r="G180" s="68" t="s">
        <v>90</v>
      </c>
      <c r="H180" s="145">
        <v>176</v>
      </c>
      <c r="I180" s="160">
        <v>0</v>
      </c>
      <c r="J180" s="161">
        <v>0</v>
      </c>
      <c r="K180" s="159">
        <v>0</v>
      </c>
      <c r="L180" s="159">
        <v>2.1</v>
      </c>
      <c r="M180" s="156">
        <v>1</v>
      </c>
      <c r="N180" s="16" t="s">
        <v>17</v>
      </c>
      <c r="O180" s="174">
        <v>0</v>
      </c>
      <c r="P180" s="158">
        <f t="shared" si="5"/>
        <v>0</v>
      </c>
      <c r="Q180" s="175">
        <v>4</v>
      </c>
      <c r="R180" s="70" t="s">
        <v>17</v>
      </c>
      <c r="S180" s="1"/>
      <c r="T180" s="1"/>
    </row>
    <row r="181" spans="1:20" x14ac:dyDescent="0.35">
      <c r="A181" s="68">
        <v>2024</v>
      </c>
      <c r="B181" s="1" t="s">
        <v>140</v>
      </c>
      <c r="C181" s="5" t="s">
        <v>75</v>
      </c>
      <c r="D181" s="19" t="s">
        <v>76</v>
      </c>
      <c r="E181" s="96" t="s">
        <v>5</v>
      </c>
      <c r="F181" s="178" t="s">
        <v>47</v>
      </c>
      <c r="G181" s="68" t="s">
        <v>91</v>
      </c>
      <c r="H181" s="145">
        <v>176</v>
      </c>
      <c r="I181" s="160">
        <v>29</v>
      </c>
      <c r="J181" s="161">
        <v>16.5</v>
      </c>
      <c r="K181" s="159">
        <v>11.7</v>
      </c>
      <c r="L181" s="159">
        <v>22.7</v>
      </c>
      <c r="M181" s="156">
        <v>0.06</v>
      </c>
      <c r="N181" s="16" t="s">
        <v>17</v>
      </c>
      <c r="O181" s="174">
        <v>0</v>
      </c>
      <c r="P181" s="158">
        <f t="shared" si="5"/>
        <v>0</v>
      </c>
      <c r="Q181" s="175">
        <v>0.5</v>
      </c>
      <c r="R181" s="70" t="s">
        <v>17</v>
      </c>
      <c r="S181" s="1"/>
      <c r="T181" s="1"/>
    </row>
    <row r="182" spans="1:20" x14ac:dyDescent="0.35">
      <c r="A182" s="68">
        <v>2024</v>
      </c>
      <c r="B182" s="1" t="s">
        <v>140</v>
      </c>
      <c r="C182" s="5" t="s">
        <v>75</v>
      </c>
      <c r="D182" s="19" t="s">
        <v>76</v>
      </c>
      <c r="E182" s="96" t="s">
        <v>5</v>
      </c>
      <c r="F182" s="178" t="s">
        <v>47</v>
      </c>
      <c r="G182" s="68" t="s">
        <v>92</v>
      </c>
      <c r="H182" s="145">
        <v>176</v>
      </c>
      <c r="I182" s="160">
        <v>6</v>
      </c>
      <c r="J182" s="161">
        <v>3.4</v>
      </c>
      <c r="K182" s="159">
        <v>1.6</v>
      </c>
      <c r="L182" s="159">
        <v>7.2</v>
      </c>
      <c r="M182" s="156">
        <v>8</v>
      </c>
      <c r="N182" s="16" t="s">
        <v>17</v>
      </c>
      <c r="O182" s="174" t="s">
        <v>79</v>
      </c>
      <c r="P182" s="158" t="str">
        <f t="shared" si="5"/>
        <v>N/A</v>
      </c>
      <c r="Q182" s="175" t="s">
        <v>79</v>
      </c>
      <c r="R182" s="70" t="s">
        <v>17</v>
      </c>
      <c r="S182" s="1"/>
      <c r="T182" s="1"/>
    </row>
    <row r="183" spans="1:20" ht="15" thickBot="1" x14ac:dyDescent="0.4">
      <c r="A183" s="114">
        <v>2024</v>
      </c>
      <c r="B183" s="14" t="s">
        <v>140</v>
      </c>
      <c r="C183" s="15" t="s">
        <v>75</v>
      </c>
      <c r="D183" s="20" t="s">
        <v>76</v>
      </c>
      <c r="E183" s="97" t="s">
        <v>5</v>
      </c>
      <c r="F183" s="181" t="s">
        <v>45</v>
      </c>
      <c r="G183" s="114" t="s">
        <v>93</v>
      </c>
      <c r="H183" s="147">
        <v>176</v>
      </c>
      <c r="I183" s="168">
        <v>0</v>
      </c>
      <c r="J183" s="169">
        <v>0</v>
      </c>
      <c r="K183" s="165">
        <v>0</v>
      </c>
      <c r="L183" s="165">
        <v>2.1</v>
      </c>
      <c r="M183" s="166">
        <v>2</v>
      </c>
      <c r="N183" s="17" t="s">
        <v>17</v>
      </c>
      <c r="O183" s="176">
        <v>0</v>
      </c>
      <c r="P183" s="164">
        <f t="shared" si="5"/>
        <v>0</v>
      </c>
      <c r="Q183" s="177">
        <v>2</v>
      </c>
      <c r="R183" s="71" t="s">
        <v>17</v>
      </c>
      <c r="S183" s="1"/>
      <c r="T183" s="1"/>
    </row>
    <row r="184" spans="1:20" x14ac:dyDescent="0.35">
      <c r="R184" s="56"/>
    </row>
  </sheetData>
  <sheetProtection algorithmName="SHA-512" hashValue="rJBj7zZWlJSF6cDyephxa59mxesNTuc+RMsXvQBPEOvuvojcEH4YW9AEIO2YQTpG31HkPfz04gcUJEpAsWazAA==" saltValue="AlPhTPWbrmEX8/hNggOoHg==" spinCount="100000" sheet="1" objects="1" scenarios="1" autoFilter="0"/>
  <autoFilter ref="A3:P183" xr:uid="{1323EF3A-4476-48B3-B694-C86041C1F37B}"/>
  <hyperlinks>
    <hyperlink ref="S3:T3" location="'Table of Contents'!A1" display="Return to Table of Contents" xr:uid="{96AB0D6D-9214-4AEC-877F-9DCEE101155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8424-7795-4A3F-B6EB-2D1618124E15}">
  <dimension ref="A1:W184"/>
  <sheetViews>
    <sheetView workbookViewId="0">
      <pane xSplit="7" ySplit="3" topLeftCell="H4" activePane="bottomRight" state="frozen"/>
      <selection pane="topRight" activeCell="H1" sqref="H1"/>
      <selection pane="bottomLeft" activeCell="A4" sqref="A4"/>
      <selection pane="bottomRight"/>
    </sheetView>
  </sheetViews>
  <sheetFormatPr defaultRowHeight="14.5" x14ac:dyDescent="0.35"/>
  <cols>
    <col min="1" max="1" width="8.7265625" style="95"/>
    <col min="2" max="2" width="11.7265625" style="95" bestFit="1" customWidth="1"/>
    <col min="3" max="3" width="14.54296875" style="95" bestFit="1" customWidth="1"/>
    <col min="4" max="4" width="13.1796875" style="95" bestFit="1" customWidth="1"/>
    <col min="5" max="5" width="14.1796875" style="95" bestFit="1" customWidth="1"/>
    <col min="6" max="6" width="10.81640625" style="95" bestFit="1" customWidth="1"/>
    <col min="7" max="7" width="22.453125" style="95" bestFit="1" customWidth="1"/>
    <col min="8" max="8" width="15.453125" style="171" customWidth="1"/>
    <col min="9" max="10" width="17.81640625" style="171" customWidth="1"/>
    <col min="11" max="11" width="6.81640625" style="171" customWidth="1"/>
    <col min="12" max="12" width="7.81640625" style="171" customWidth="1"/>
    <col min="13" max="13" width="8.6328125" style="171" customWidth="1"/>
    <col min="14" max="14" width="8.7265625" style="171"/>
    <col min="15" max="15" width="15.1796875" style="171" bestFit="1" customWidth="1"/>
    <col min="16" max="16" width="17.453125" style="171" customWidth="1"/>
    <col min="17" max="17" width="16.453125" style="171" bestFit="1" customWidth="1"/>
    <col min="18" max="18" width="9.08984375" style="171" bestFit="1" customWidth="1"/>
    <col min="19" max="19" width="17.54296875" customWidth="1"/>
    <col min="20" max="20" width="8.81640625" customWidth="1"/>
    <col min="23" max="23" width="10.1796875" customWidth="1"/>
  </cols>
  <sheetData>
    <row r="1" spans="1:23" x14ac:dyDescent="0.35">
      <c r="A1" s="136" t="s">
        <v>231</v>
      </c>
      <c r="B1" s="136"/>
      <c r="C1" s="136"/>
      <c r="D1" s="136"/>
      <c r="E1" s="136"/>
      <c r="F1" s="136"/>
      <c r="G1" s="136"/>
      <c r="H1" s="136"/>
      <c r="I1" s="136"/>
      <c r="J1"/>
      <c r="K1" s="3"/>
      <c r="L1" s="3"/>
      <c r="M1"/>
      <c r="N1"/>
      <c r="O1"/>
      <c r="P1"/>
      <c r="Q1"/>
      <c r="R1"/>
    </row>
    <row r="2" spans="1:23" ht="15" thickBot="1" x14ac:dyDescent="0.4">
      <c r="A2" s="1" t="s">
        <v>215</v>
      </c>
      <c r="B2"/>
      <c r="C2"/>
      <c r="D2"/>
      <c r="F2"/>
      <c r="G2"/>
      <c r="H2"/>
      <c r="I2"/>
      <c r="J2"/>
      <c r="K2" s="3"/>
      <c r="L2" s="3"/>
      <c r="M2"/>
      <c r="N2"/>
      <c r="O2"/>
      <c r="P2"/>
      <c r="Q2"/>
      <c r="R2"/>
    </row>
    <row r="3" spans="1:23" ht="29.15" customHeight="1" thickBot="1" x14ac:dyDescent="0.4">
      <c r="A3" s="91" t="s">
        <v>57</v>
      </c>
      <c r="B3" s="90" t="s">
        <v>203</v>
      </c>
      <c r="C3" s="25" t="s">
        <v>58</v>
      </c>
      <c r="D3" s="26" t="s">
        <v>59</v>
      </c>
      <c r="E3" s="25" t="s">
        <v>60</v>
      </c>
      <c r="F3" s="25" t="s">
        <v>61</v>
      </c>
      <c r="G3" s="26" t="s">
        <v>62</v>
      </c>
      <c r="H3" s="33" t="s">
        <v>63</v>
      </c>
      <c r="I3" s="29" t="s">
        <v>64</v>
      </c>
      <c r="J3" s="29" t="s">
        <v>65</v>
      </c>
      <c r="K3" s="29" t="s">
        <v>66</v>
      </c>
      <c r="L3" s="29" t="s">
        <v>67</v>
      </c>
      <c r="M3" s="29" t="s">
        <v>68</v>
      </c>
      <c r="N3" s="33" t="s">
        <v>69</v>
      </c>
      <c r="O3" s="29" t="s">
        <v>70</v>
      </c>
      <c r="P3" s="29" t="s">
        <v>141</v>
      </c>
      <c r="Q3" s="29" t="s">
        <v>72</v>
      </c>
      <c r="R3" s="33" t="s">
        <v>154</v>
      </c>
      <c r="S3" s="44" t="s">
        <v>73</v>
      </c>
      <c r="T3" s="46"/>
      <c r="V3" s="22"/>
      <c r="W3" s="22"/>
    </row>
    <row r="4" spans="1:23" x14ac:dyDescent="0.35">
      <c r="A4" s="68">
        <v>2022</v>
      </c>
      <c r="B4" s="110" t="s">
        <v>132</v>
      </c>
      <c r="C4" s="187" t="s">
        <v>142</v>
      </c>
      <c r="D4" s="188" t="s">
        <v>143</v>
      </c>
      <c r="E4" s="96" t="s">
        <v>21</v>
      </c>
      <c r="F4" s="178" t="s">
        <v>27</v>
      </c>
      <c r="G4" s="68" t="s">
        <v>80</v>
      </c>
      <c r="H4" s="145">
        <v>74</v>
      </c>
      <c r="I4" s="191">
        <v>0</v>
      </c>
      <c r="J4" s="195">
        <v>0</v>
      </c>
      <c r="K4" s="159">
        <v>0</v>
      </c>
      <c r="L4" s="159">
        <v>4.9000000000000004</v>
      </c>
      <c r="M4" s="154">
        <v>64</v>
      </c>
      <c r="N4" s="145" t="s">
        <v>17</v>
      </c>
      <c r="O4" s="191" t="s">
        <v>79</v>
      </c>
      <c r="P4" s="158" t="str">
        <f t="shared" ref="P4:P35" si="0">IFERROR((O4/H4)*100, "N/A")</f>
        <v>N/A</v>
      </c>
      <c r="Q4" s="192" t="s">
        <v>79</v>
      </c>
      <c r="R4" s="197" t="s">
        <v>17</v>
      </c>
      <c r="S4" s="1"/>
      <c r="T4" s="1"/>
    </row>
    <row r="5" spans="1:23" x14ac:dyDescent="0.35">
      <c r="A5" s="68">
        <v>2022</v>
      </c>
      <c r="B5" s="110" t="s">
        <v>132</v>
      </c>
      <c r="C5" s="187" t="s">
        <v>142</v>
      </c>
      <c r="D5" s="188" t="s">
        <v>143</v>
      </c>
      <c r="E5" s="96" t="s">
        <v>21</v>
      </c>
      <c r="F5" s="179" t="s">
        <v>29</v>
      </c>
      <c r="G5" s="68" t="s">
        <v>81</v>
      </c>
      <c r="H5" s="145">
        <v>74</v>
      </c>
      <c r="I5" s="191">
        <v>0</v>
      </c>
      <c r="J5" s="195">
        <v>0</v>
      </c>
      <c r="K5" s="159">
        <v>0</v>
      </c>
      <c r="L5" s="159">
        <v>4.9000000000000004</v>
      </c>
      <c r="M5" s="154">
        <v>32</v>
      </c>
      <c r="N5" s="145" t="s">
        <v>17</v>
      </c>
      <c r="O5" s="191" t="s">
        <v>79</v>
      </c>
      <c r="P5" s="158" t="str">
        <f t="shared" si="0"/>
        <v>N/A</v>
      </c>
      <c r="Q5" s="154" t="s">
        <v>79</v>
      </c>
      <c r="R5" s="197" t="s">
        <v>17</v>
      </c>
      <c r="S5" s="1"/>
      <c r="T5" s="1"/>
    </row>
    <row r="6" spans="1:23" x14ac:dyDescent="0.35">
      <c r="A6" s="68">
        <v>2022</v>
      </c>
      <c r="B6" s="110" t="s">
        <v>132</v>
      </c>
      <c r="C6" s="187" t="s">
        <v>142</v>
      </c>
      <c r="D6" s="188" t="s">
        <v>143</v>
      </c>
      <c r="E6" s="96" t="s">
        <v>21</v>
      </c>
      <c r="F6" s="179" t="s">
        <v>31</v>
      </c>
      <c r="G6" s="68" t="s">
        <v>82</v>
      </c>
      <c r="H6" s="145">
        <v>74</v>
      </c>
      <c r="I6" s="155">
        <v>0</v>
      </c>
      <c r="J6" s="159">
        <v>0</v>
      </c>
      <c r="K6" s="159">
        <v>0</v>
      </c>
      <c r="L6" s="159">
        <v>4.9000000000000004</v>
      </c>
      <c r="M6" s="154">
        <v>4</v>
      </c>
      <c r="N6" s="145" t="s">
        <v>17</v>
      </c>
      <c r="O6" s="155">
        <v>0</v>
      </c>
      <c r="P6" s="158">
        <f t="shared" si="0"/>
        <v>0</v>
      </c>
      <c r="Q6" s="154">
        <v>4</v>
      </c>
      <c r="R6" s="197" t="s">
        <v>17</v>
      </c>
      <c r="S6" s="1"/>
      <c r="T6" s="1"/>
    </row>
    <row r="7" spans="1:23" x14ac:dyDescent="0.35">
      <c r="A7" s="68">
        <v>2022</v>
      </c>
      <c r="B7" s="110" t="s">
        <v>132</v>
      </c>
      <c r="C7" s="187" t="s">
        <v>142</v>
      </c>
      <c r="D7" s="188" t="s">
        <v>143</v>
      </c>
      <c r="E7" s="96" t="s">
        <v>21</v>
      </c>
      <c r="F7" s="179" t="s">
        <v>37</v>
      </c>
      <c r="G7" s="68" t="s">
        <v>144</v>
      </c>
      <c r="H7" s="145">
        <v>74</v>
      </c>
      <c r="I7" s="155">
        <v>0</v>
      </c>
      <c r="J7" s="159">
        <v>0</v>
      </c>
      <c r="K7" s="159">
        <v>0</v>
      </c>
      <c r="L7" s="159">
        <v>4.9000000000000004</v>
      </c>
      <c r="M7" s="154">
        <v>2</v>
      </c>
      <c r="N7" s="145" t="s">
        <v>17</v>
      </c>
      <c r="O7" s="155">
        <v>0</v>
      </c>
      <c r="P7" s="158">
        <f t="shared" si="0"/>
        <v>0</v>
      </c>
      <c r="Q7" s="154">
        <v>2</v>
      </c>
      <c r="R7" s="197" t="s">
        <v>17</v>
      </c>
      <c r="S7" s="1"/>
      <c r="T7" s="1"/>
    </row>
    <row r="8" spans="1:23" x14ac:dyDescent="0.35">
      <c r="A8" s="68">
        <v>2022</v>
      </c>
      <c r="B8" s="110" t="s">
        <v>132</v>
      </c>
      <c r="C8" s="187" t="s">
        <v>142</v>
      </c>
      <c r="D8" s="188" t="s">
        <v>143</v>
      </c>
      <c r="E8" s="96" t="s">
        <v>21</v>
      </c>
      <c r="F8" s="179" t="s">
        <v>37</v>
      </c>
      <c r="G8" s="68" t="s">
        <v>145</v>
      </c>
      <c r="H8" s="145">
        <v>74</v>
      </c>
      <c r="I8" s="155">
        <v>0</v>
      </c>
      <c r="J8" s="159">
        <v>0</v>
      </c>
      <c r="K8" s="159">
        <v>0</v>
      </c>
      <c r="L8" s="159">
        <v>4.9000000000000004</v>
      </c>
      <c r="M8" s="154">
        <v>4</v>
      </c>
      <c r="N8" s="145" t="s">
        <v>17</v>
      </c>
      <c r="O8" s="155">
        <v>0</v>
      </c>
      <c r="P8" s="158">
        <f t="shared" si="0"/>
        <v>0</v>
      </c>
      <c r="Q8" s="154">
        <v>4</v>
      </c>
      <c r="R8" s="197" t="s">
        <v>17</v>
      </c>
      <c r="S8" s="1"/>
      <c r="T8" s="1"/>
    </row>
    <row r="9" spans="1:23" x14ac:dyDescent="0.35">
      <c r="A9" s="68">
        <v>2022</v>
      </c>
      <c r="B9" s="110" t="s">
        <v>132</v>
      </c>
      <c r="C9" s="187" t="s">
        <v>142</v>
      </c>
      <c r="D9" s="188" t="s">
        <v>143</v>
      </c>
      <c r="E9" s="96" t="s">
        <v>21</v>
      </c>
      <c r="F9" s="179" t="s">
        <v>39</v>
      </c>
      <c r="G9" s="68" t="s">
        <v>146</v>
      </c>
      <c r="H9" s="145">
        <v>74</v>
      </c>
      <c r="I9" s="155">
        <v>0</v>
      </c>
      <c r="J9" s="159">
        <v>0</v>
      </c>
      <c r="K9" s="159">
        <v>0</v>
      </c>
      <c r="L9" s="159">
        <v>4.9000000000000004</v>
      </c>
      <c r="M9" s="154">
        <v>4</v>
      </c>
      <c r="N9" s="145" t="s">
        <v>17</v>
      </c>
      <c r="O9" s="191" t="s">
        <v>79</v>
      </c>
      <c r="P9" s="158" t="str">
        <f t="shared" si="0"/>
        <v>N/A</v>
      </c>
      <c r="Q9" s="154" t="s">
        <v>79</v>
      </c>
      <c r="R9" s="197" t="s">
        <v>17</v>
      </c>
      <c r="S9" s="1"/>
      <c r="T9" s="1"/>
    </row>
    <row r="10" spans="1:23" x14ac:dyDescent="0.35">
      <c r="A10" s="68">
        <v>2022</v>
      </c>
      <c r="B10" s="110" t="s">
        <v>132</v>
      </c>
      <c r="C10" s="187" t="s">
        <v>142</v>
      </c>
      <c r="D10" s="188" t="s">
        <v>143</v>
      </c>
      <c r="E10" s="96" t="s">
        <v>21</v>
      </c>
      <c r="F10" s="178" t="s">
        <v>41</v>
      </c>
      <c r="G10" s="68" t="s">
        <v>147</v>
      </c>
      <c r="H10" s="145">
        <v>74</v>
      </c>
      <c r="I10" s="155">
        <v>36</v>
      </c>
      <c r="J10" s="159">
        <v>48.6</v>
      </c>
      <c r="K10" s="159">
        <v>37.6</v>
      </c>
      <c r="L10" s="159">
        <v>59.8</v>
      </c>
      <c r="M10" s="154">
        <v>4</v>
      </c>
      <c r="N10" s="145" t="s">
        <v>17</v>
      </c>
      <c r="O10" s="191" t="s">
        <v>79</v>
      </c>
      <c r="P10" s="158" t="str">
        <f t="shared" si="0"/>
        <v>N/A</v>
      </c>
      <c r="Q10" s="154" t="s">
        <v>79</v>
      </c>
      <c r="R10" s="197" t="s">
        <v>17</v>
      </c>
      <c r="S10" s="1"/>
      <c r="T10" s="1"/>
    </row>
    <row r="11" spans="1:23" x14ac:dyDescent="0.35">
      <c r="A11" s="68">
        <v>2022</v>
      </c>
      <c r="B11" s="110" t="s">
        <v>132</v>
      </c>
      <c r="C11" s="187" t="s">
        <v>142</v>
      </c>
      <c r="D11" s="188" t="s">
        <v>143</v>
      </c>
      <c r="E11" s="96" t="s">
        <v>21</v>
      </c>
      <c r="F11" s="178" t="s">
        <v>43</v>
      </c>
      <c r="G11" s="68" t="s">
        <v>148</v>
      </c>
      <c r="H11" s="145">
        <v>74</v>
      </c>
      <c r="I11" s="155">
        <v>0</v>
      </c>
      <c r="J11" s="159">
        <v>0</v>
      </c>
      <c r="K11" s="159">
        <v>0</v>
      </c>
      <c r="L11" s="159">
        <v>4.9000000000000004</v>
      </c>
      <c r="M11" s="154">
        <v>4</v>
      </c>
      <c r="N11" s="145" t="s">
        <v>17</v>
      </c>
      <c r="O11" s="155">
        <v>0</v>
      </c>
      <c r="P11" s="158">
        <f t="shared" si="0"/>
        <v>0</v>
      </c>
      <c r="Q11" s="154">
        <v>4</v>
      </c>
      <c r="R11" s="197" t="s">
        <v>17</v>
      </c>
      <c r="S11" s="1"/>
      <c r="T11" s="1"/>
    </row>
    <row r="12" spans="1:23" x14ac:dyDescent="0.35">
      <c r="A12" s="68">
        <v>2022</v>
      </c>
      <c r="B12" s="110" t="s">
        <v>132</v>
      </c>
      <c r="C12" s="187" t="s">
        <v>142</v>
      </c>
      <c r="D12" s="188" t="s">
        <v>143</v>
      </c>
      <c r="E12" s="96" t="s">
        <v>21</v>
      </c>
      <c r="F12" s="178" t="s">
        <v>51</v>
      </c>
      <c r="G12" s="66" t="s">
        <v>85</v>
      </c>
      <c r="H12" s="145">
        <v>74</v>
      </c>
      <c r="I12" s="155">
        <v>46</v>
      </c>
      <c r="J12" s="159">
        <v>62.2</v>
      </c>
      <c r="K12" s="159">
        <v>50.8</v>
      </c>
      <c r="L12" s="159">
        <v>72.400000000000006</v>
      </c>
      <c r="M12" s="154">
        <v>4</v>
      </c>
      <c r="N12" s="145" t="s">
        <v>17</v>
      </c>
      <c r="O12" s="191" t="s">
        <v>79</v>
      </c>
      <c r="P12" s="158" t="str">
        <f t="shared" si="0"/>
        <v>N/A</v>
      </c>
      <c r="Q12" s="154" t="s">
        <v>79</v>
      </c>
      <c r="R12" s="197" t="s">
        <v>17</v>
      </c>
      <c r="S12" s="1"/>
      <c r="T12" s="1"/>
    </row>
    <row r="13" spans="1:23" x14ac:dyDescent="0.35">
      <c r="A13" s="68">
        <v>2022</v>
      </c>
      <c r="B13" s="110" t="s">
        <v>132</v>
      </c>
      <c r="C13" s="187" t="s">
        <v>142</v>
      </c>
      <c r="D13" s="188" t="s">
        <v>143</v>
      </c>
      <c r="E13" s="96" t="s">
        <v>21</v>
      </c>
      <c r="F13" s="178" t="s">
        <v>51</v>
      </c>
      <c r="G13" s="68" t="s">
        <v>86</v>
      </c>
      <c r="H13" s="145">
        <v>74</v>
      </c>
      <c r="I13" s="155">
        <v>0</v>
      </c>
      <c r="J13" s="159">
        <v>0</v>
      </c>
      <c r="K13" s="159">
        <v>0</v>
      </c>
      <c r="L13" s="159">
        <v>4.9000000000000004</v>
      </c>
      <c r="M13" s="154">
        <v>0.25</v>
      </c>
      <c r="N13" s="145" t="s">
        <v>17</v>
      </c>
      <c r="O13" s="155">
        <v>0</v>
      </c>
      <c r="P13" s="158">
        <f t="shared" si="0"/>
        <v>0</v>
      </c>
      <c r="Q13" s="154">
        <v>0.5</v>
      </c>
      <c r="R13" s="197" t="s">
        <v>17</v>
      </c>
      <c r="S13" s="1"/>
      <c r="T13" s="1"/>
    </row>
    <row r="14" spans="1:23" ht="15" thickBot="1" x14ac:dyDescent="0.4">
      <c r="A14" s="114">
        <v>2022</v>
      </c>
      <c r="B14" s="185" t="s">
        <v>132</v>
      </c>
      <c r="C14" s="186" t="s">
        <v>142</v>
      </c>
      <c r="D14" s="189" t="s">
        <v>143</v>
      </c>
      <c r="E14" s="97" t="s">
        <v>5</v>
      </c>
      <c r="F14" s="190" t="s">
        <v>47</v>
      </c>
      <c r="G14" s="114" t="s">
        <v>139</v>
      </c>
      <c r="H14" s="147">
        <v>74</v>
      </c>
      <c r="I14" s="193">
        <v>0</v>
      </c>
      <c r="J14" s="165">
        <v>0</v>
      </c>
      <c r="K14" s="165">
        <v>0</v>
      </c>
      <c r="L14" s="165">
        <v>4.9000000000000004</v>
      </c>
      <c r="M14" s="194">
        <v>4</v>
      </c>
      <c r="N14" s="147" t="s">
        <v>17</v>
      </c>
      <c r="O14" s="193">
        <v>0</v>
      </c>
      <c r="P14" s="164">
        <f t="shared" si="0"/>
        <v>0</v>
      </c>
      <c r="Q14" s="194">
        <v>4</v>
      </c>
      <c r="R14" s="198" t="s">
        <v>17</v>
      </c>
      <c r="S14" s="1"/>
      <c r="T14" s="1"/>
    </row>
    <row r="15" spans="1:23" x14ac:dyDescent="0.35">
      <c r="A15" s="68">
        <v>2024</v>
      </c>
      <c r="B15" s="110" t="s">
        <v>132</v>
      </c>
      <c r="C15" s="187" t="s">
        <v>142</v>
      </c>
      <c r="D15" s="188" t="s">
        <v>143</v>
      </c>
      <c r="E15" s="96" t="s">
        <v>21</v>
      </c>
      <c r="F15" s="178" t="s">
        <v>27</v>
      </c>
      <c r="G15" s="68" t="s">
        <v>80</v>
      </c>
      <c r="H15" s="145">
        <v>76</v>
      </c>
      <c r="I15" s="191">
        <v>0</v>
      </c>
      <c r="J15" s="195">
        <v>0</v>
      </c>
      <c r="K15" s="159">
        <v>0</v>
      </c>
      <c r="L15" s="159">
        <v>4.8</v>
      </c>
      <c r="M15" s="154">
        <v>64</v>
      </c>
      <c r="N15" s="145" t="s">
        <v>17</v>
      </c>
      <c r="O15" s="191" t="s">
        <v>79</v>
      </c>
      <c r="P15" s="158" t="str">
        <f t="shared" si="0"/>
        <v>N/A</v>
      </c>
      <c r="Q15" s="154" t="s">
        <v>79</v>
      </c>
      <c r="R15" s="197" t="s">
        <v>17</v>
      </c>
      <c r="S15" s="1"/>
      <c r="T15" s="1"/>
    </row>
    <row r="16" spans="1:23" x14ac:dyDescent="0.35">
      <c r="A16" s="68">
        <v>2024</v>
      </c>
      <c r="B16" s="110" t="s">
        <v>132</v>
      </c>
      <c r="C16" s="187" t="s">
        <v>142</v>
      </c>
      <c r="D16" s="188" t="s">
        <v>143</v>
      </c>
      <c r="E16" s="96" t="s">
        <v>21</v>
      </c>
      <c r="F16" s="179" t="s">
        <v>29</v>
      </c>
      <c r="G16" s="68" t="s">
        <v>81</v>
      </c>
      <c r="H16" s="145">
        <v>76</v>
      </c>
      <c r="I16" s="191">
        <v>1</v>
      </c>
      <c r="J16" s="195">
        <v>1.3</v>
      </c>
      <c r="K16" s="159">
        <v>0.2</v>
      </c>
      <c r="L16" s="159">
        <v>7.1</v>
      </c>
      <c r="M16" s="154">
        <v>32</v>
      </c>
      <c r="N16" s="145" t="s">
        <v>17</v>
      </c>
      <c r="O16" s="191" t="s">
        <v>79</v>
      </c>
      <c r="P16" s="158" t="str">
        <f t="shared" si="0"/>
        <v>N/A</v>
      </c>
      <c r="Q16" s="154" t="s">
        <v>79</v>
      </c>
      <c r="R16" s="197" t="s">
        <v>17</v>
      </c>
      <c r="S16" s="1"/>
      <c r="T16" s="1"/>
    </row>
    <row r="17" spans="1:20" x14ac:dyDescent="0.35">
      <c r="A17" s="68">
        <v>2024</v>
      </c>
      <c r="B17" s="110" t="s">
        <v>132</v>
      </c>
      <c r="C17" s="187" t="s">
        <v>142</v>
      </c>
      <c r="D17" s="188" t="s">
        <v>143</v>
      </c>
      <c r="E17" s="96" t="s">
        <v>21</v>
      </c>
      <c r="F17" s="179" t="s">
        <v>31</v>
      </c>
      <c r="G17" s="68" t="s">
        <v>82</v>
      </c>
      <c r="H17" s="145">
        <v>76</v>
      </c>
      <c r="I17" s="155">
        <v>0</v>
      </c>
      <c r="J17" s="159">
        <v>0</v>
      </c>
      <c r="K17" s="159">
        <v>0</v>
      </c>
      <c r="L17" s="159">
        <v>4.8</v>
      </c>
      <c r="M17" s="154">
        <v>4</v>
      </c>
      <c r="N17" s="145" t="s">
        <v>17</v>
      </c>
      <c r="O17" s="155">
        <v>0</v>
      </c>
      <c r="P17" s="158">
        <f t="shared" si="0"/>
        <v>0</v>
      </c>
      <c r="Q17" s="154">
        <v>4</v>
      </c>
      <c r="R17" s="197" t="s">
        <v>17</v>
      </c>
      <c r="S17" s="1"/>
      <c r="T17" s="1"/>
    </row>
    <row r="18" spans="1:20" x14ac:dyDescent="0.35">
      <c r="A18" s="68">
        <v>2024</v>
      </c>
      <c r="B18" s="110" t="s">
        <v>132</v>
      </c>
      <c r="C18" s="187" t="s">
        <v>142</v>
      </c>
      <c r="D18" s="188" t="s">
        <v>143</v>
      </c>
      <c r="E18" s="96" t="s">
        <v>21</v>
      </c>
      <c r="F18" s="178" t="s">
        <v>37</v>
      </c>
      <c r="G18" s="68" t="s">
        <v>144</v>
      </c>
      <c r="H18" s="145">
        <v>76</v>
      </c>
      <c r="I18" s="155">
        <v>0</v>
      </c>
      <c r="J18" s="159">
        <v>0</v>
      </c>
      <c r="K18" s="159">
        <v>0</v>
      </c>
      <c r="L18" s="159">
        <v>4.8</v>
      </c>
      <c r="M18" s="154">
        <v>2</v>
      </c>
      <c r="N18" s="145" t="s">
        <v>17</v>
      </c>
      <c r="O18" s="155">
        <v>0</v>
      </c>
      <c r="P18" s="158">
        <f t="shared" si="0"/>
        <v>0</v>
      </c>
      <c r="Q18" s="154">
        <v>2</v>
      </c>
      <c r="R18" s="197" t="s">
        <v>17</v>
      </c>
      <c r="S18" s="1"/>
      <c r="T18" s="1"/>
    </row>
    <row r="19" spans="1:20" x14ac:dyDescent="0.35">
      <c r="A19" s="68">
        <v>2024</v>
      </c>
      <c r="B19" s="110" t="s">
        <v>132</v>
      </c>
      <c r="C19" s="187" t="s">
        <v>142</v>
      </c>
      <c r="D19" s="188" t="s">
        <v>143</v>
      </c>
      <c r="E19" s="96" t="s">
        <v>21</v>
      </c>
      <c r="F19" s="178" t="s">
        <v>37</v>
      </c>
      <c r="G19" s="68" t="s">
        <v>145</v>
      </c>
      <c r="H19" s="145">
        <v>76</v>
      </c>
      <c r="I19" s="155">
        <v>0</v>
      </c>
      <c r="J19" s="159">
        <v>0</v>
      </c>
      <c r="K19" s="159">
        <v>0</v>
      </c>
      <c r="L19" s="159">
        <v>4.8</v>
      </c>
      <c r="M19" s="154">
        <v>4</v>
      </c>
      <c r="N19" s="145" t="s">
        <v>17</v>
      </c>
      <c r="O19" s="155">
        <v>0</v>
      </c>
      <c r="P19" s="158">
        <f t="shared" si="0"/>
        <v>0</v>
      </c>
      <c r="Q19" s="154">
        <v>4</v>
      </c>
      <c r="R19" s="197" t="s">
        <v>17</v>
      </c>
      <c r="S19" s="1"/>
      <c r="T19" s="1"/>
    </row>
    <row r="20" spans="1:20" x14ac:dyDescent="0.35">
      <c r="A20" s="68">
        <v>2024</v>
      </c>
      <c r="B20" s="110" t="s">
        <v>132</v>
      </c>
      <c r="C20" s="187" t="s">
        <v>142</v>
      </c>
      <c r="D20" s="188" t="s">
        <v>143</v>
      </c>
      <c r="E20" s="96" t="s">
        <v>21</v>
      </c>
      <c r="F20" s="179" t="s">
        <v>39</v>
      </c>
      <c r="G20" s="68" t="s">
        <v>146</v>
      </c>
      <c r="H20" s="145">
        <v>76</v>
      </c>
      <c r="I20" s="155">
        <v>0</v>
      </c>
      <c r="J20" s="159">
        <v>0</v>
      </c>
      <c r="K20" s="159">
        <v>0</v>
      </c>
      <c r="L20" s="159">
        <v>4.8</v>
      </c>
      <c r="M20" s="154">
        <v>4</v>
      </c>
      <c r="N20" s="145" t="s">
        <v>17</v>
      </c>
      <c r="O20" s="191" t="s">
        <v>79</v>
      </c>
      <c r="P20" s="158" t="str">
        <f t="shared" si="0"/>
        <v>N/A</v>
      </c>
      <c r="Q20" s="154" t="s">
        <v>79</v>
      </c>
      <c r="R20" s="197" t="s">
        <v>17</v>
      </c>
      <c r="S20" s="1"/>
      <c r="T20" s="1"/>
    </row>
    <row r="21" spans="1:20" x14ac:dyDescent="0.35">
      <c r="A21" s="68">
        <v>2024</v>
      </c>
      <c r="B21" s="110" t="s">
        <v>132</v>
      </c>
      <c r="C21" s="187" t="s">
        <v>142</v>
      </c>
      <c r="D21" s="188" t="s">
        <v>143</v>
      </c>
      <c r="E21" s="96" t="s">
        <v>21</v>
      </c>
      <c r="F21" s="178" t="s">
        <v>41</v>
      </c>
      <c r="G21" s="68" t="s">
        <v>147</v>
      </c>
      <c r="H21" s="145">
        <v>76</v>
      </c>
      <c r="I21" s="155">
        <v>41</v>
      </c>
      <c r="J21" s="159">
        <v>53.9</v>
      </c>
      <c r="K21" s="159">
        <v>42.8</v>
      </c>
      <c r="L21" s="159">
        <v>64.7</v>
      </c>
      <c r="M21" s="154">
        <v>4</v>
      </c>
      <c r="N21" s="145" t="s">
        <v>17</v>
      </c>
      <c r="O21" s="191" t="s">
        <v>79</v>
      </c>
      <c r="P21" s="158" t="str">
        <f t="shared" si="0"/>
        <v>N/A</v>
      </c>
      <c r="Q21" s="154" t="s">
        <v>79</v>
      </c>
      <c r="R21" s="197" t="s">
        <v>17</v>
      </c>
      <c r="S21" s="1"/>
      <c r="T21" s="1"/>
    </row>
    <row r="22" spans="1:20" x14ac:dyDescent="0.35">
      <c r="A22" s="68">
        <v>2024</v>
      </c>
      <c r="B22" s="110" t="s">
        <v>132</v>
      </c>
      <c r="C22" s="187" t="s">
        <v>142</v>
      </c>
      <c r="D22" s="188" t="s">
        <v>143</v>
      </c>
      <c r="E22" s="96" t="s">
        <v>21</v>
      </c>
      <c r="F22" s="178" t="s">
        <v>43</v>
      </c>
      <c r="G22" s="68" t="s">
        <v>148</v>
      </c>
      <c r="H22" s="145">
        <v>76</v>
      </c>
      <c r="I22" s="155">
        <v>0</v>
      </c>
      <c r="J22" s="159">
        <v>0</v>
      </c>
      <c r="K22" s="159">
        <v>0</v>
      </c>
      <c r="L22" s="159">
        <v>4.8</v>
      </c>
      <c r="M22" s="154">
        <v>4</v>
      </c>
      <c r="N22" s="145" t="s">
        <v>17</v>
      </c>
      <c r="O22" s="155">
        <v>0</v>
      </c>
      <c r="P22" s="158">
        <f t="shared" si="0"/>
        <v>0</v>
      </c>
      <c r="Q22" s="154">
        <v>4</v>
      </c>
      <c r="R22" s="197" t="s">
        <v>17</v>
      </c>
      <c r="S22" s="1"/>
      <c r="T22" s="1"/>
    </row>
    <row r="23" spans="1:20" x14ac:dyDescent="0.35">
      <c r="A23" s="68">
        <v>2024</v>
      </c>
      <c r="B23" s="110" t="s">
        <v>132</v>
      </c>
      <c r="C23" s="187" t="s">
        <v>142</v>
      </c>
      <c r="D23" s="188" t="s">
        <v>143</v>
      </c>
      <c r="E23" s="96" t="s">
        <v>21</v>
      </c>
      <c r="F23" s="178" t="s">
        <v>51</v>
      </c>
      <c r="G23" s="66" t="s">
        <v>85</v>
      </c>
      <c r="H23" s="145">
        <v>76</v>
      </c>
      <c r="I23" s="155">
        <v>51</v>
      </c>
      <c r="J23" s="159">
        <v>67.099999999999994</v>
      </c>
      <c r="K23" s="159">
        <v>55.9</v>
      </c>
      <c r="L23" s="159">
        <v>76.599999999999994</v>
      </c>
      <c r="M23" s="154">
        <v>4</v>
      </c>
      <c r="N23" s="145" t="s">
        <v>17</v>
      </c>
      <c r="O23" s="155" t="s">
        <v>79</v>
      </c>
      <c r="P23" s="158" t="str">
        <f t="shared" si="0"/>
        <v>N/A</v>
      </c>
      <c r="Q23" s="154" t="s">
        <v>79</v>
      </c>
      <c r="R23" s="197" t="s">
        <v>17</v>
      </c>
      <c r="S23" s="1"/>
      <c r="T23" s="1"/>
    </row>
    <row r="24" spans="1:20" x14ac:dyDescent="0.35">
      <c r="A24" s="68">
        <v>2024</v>
      </c>
      <c r="B24" s="110" t="s">
        <v>132</v>
      </c>
      <c r="C24" s="187" t="s">
        <v>142</v>
      </c>
      <c r="D24" s="188" t="s">
        <v>143</v>
      </c>
      <c r="E24" s="96" t="s">
        <v>21</v>
      </c>
      <c r="F24" s="178" t="s">
        <v>51</v>
      </c>
      <c r="G24" s="68" t="s">
        <v>86</v>
      </c>
      <c r="H24" s="145">
        <v>76</v>
      </c>
      <c r="I24" s="155">
        <v>0</v>
      </c>
      <c r="J24" s="159">
        <v>0</v>
      </c>
      <c r="K24" s="159">
        <v>0</v>
      </c>
      <c r="L24" s="159">
        <v>4.8</v>
      </c>
      <c r="M24" s="154">
        <v>0.25</v>
      </c>
      <c r="N24" s="145" t="s">
        <v>17</v>
      </c>
      <c r="O24" s="155">
        <v>0</v>
      </c>
      <c r="P24" s="158">
        <f t="shared" si="0"/>
        <v>0</v>
      </c>
      <c r="Q24" s="154">
        <v>0.5</v>
      </c>
      <c r="R24" s="197" t="s">
        <v>17</v>
      </c>
      <c r="S24" s="1"/>
      <c r="T24" s="1"/>
    </row>
    <row r="25" spans="1:20" ht="15" thickBot="1" x14ac:dyDescent="0.4">
      <c r="A25" s="114">
        <v>2024</v>
      </c>
      <c r="B25" s="185" t="s">
        <v>132</v>
      </c>
      <c r="C25" s="186" t="s">
        <v>142</v>
      </c>
      <c r="D25" s="189" t="s">
        <v>143</v>
      </c>
      <c r="E25" s="97" t="s">
        <v>5</v>
      </c>
      <c r="F25" s="190" t="s">
        <v>47</v>
      </c>
      <c r="G25" s="114" t="s">
        <v>139</v>
      </c>
      <c r="H25" s="147">
        <v>76</v>
      </c>
      <c r="I25" s="193">
        <v>0</v>
      </c>
      <c r="J25" s="165">
        <v>0</v>
      </c>
      <c r="K25" s="165">
        <v>0</v>
      </c>
      <c r="L25" s="165">
        <v>4.8</v>
      </c>
      <c r="M25" s="194">
        <v>4</v>
      </c>
      <c r="N25" s="147" t="s">
        <v>17</v>
      </c>
      <c r="O25" s="193">
        <v>0</v>
      </c>
      <c r="P25" s="164">
        <f t="shared" si="0"/>
        <v>0</v>
      </c>
      <c r="Q25" s="194">
        <v>4</v>
      </c>
      <c r="R25" s="198" t="s">
        <v>17</v>
      </c>
      <c r="S25" s="1"/>
      <c r="T25" s="1"/>
    </row>
    <row r="26" spans="1:20" x14ac:dyDescent="0.35">
      <c r="A26" s="68">
        <v>2022</v>
      </c>
      <c r="B26" s="110" t="s">
        <v>140</v>
      </c>
      <c r="C26" s="187" t="s">
        <v>142</v>
      </c>
      <c r="D26" s="188" t="s">
        <v>143</v>
      </c>
      <c r="E26" s="96" t="s">
        <v>21</v>
      </c>
      <c r="F26" s="178" t="s">
        <v>27</v>
      </c>
      <c r="G26" s="68" t="s">
        <v>80</v>
      </c>
      <c r="H26" s="145">
        <v>100</v>
      </c>
      <c r="I26" s="191">
        <v>0</v>
      </c>
      <c r="J26" s="195">
        <v>0</v>
      </c>
      <c r="K26" s="159">
        <v>0</v>
      </c>
      <c r="L26" s="159">
        <v>3.7</v>
      </c>
      <c r="M26" s="154">
        <v>64</v>
      </c>
      <c r="N26" s="145" t="s">
        <v>17</v>
      </c>
      <c r="O26" s="191" t="s">
        <v>79</v>
      </c>
      <c r="P26" s="158" t="str">
        <f t="shared" si="0"/>
        <v>N/A</v>
      </c>
      <c r="Q26" s="154" t="s">
        <v>79</v>
      </c>
      <c r="R26" s="197" t="s">
        <v>17</v>
      </c>
      <c r="S26" s="1"/>
      <c r="T26" s="1"/>
    </row>
    <row r="27" spans="1:20" x14ac:dyDescent="0.35">
      <c r="A27" s="68">
        <v>2022</v>
      </c>
      <c r="B27" s="110" t="s">
        <v>140</v>
      </c>
      <c r="C27" s="187" t="s">
        <v>142</v>
      </c>
      <c r="D27" s="188" t="s">
        <v>143</v>
      </c>
      <c r="E27" s="96" t="s">
        <v>21</v>
      </c>
      <c r="F27" s="179" t="s">
        <v>29</v>
      </c>
      <c r="G27" s="68" t="s">
        <v>81</v>
      </c>
      <c r="H27" s="145">
        <v>100</v>
      </c>
      <c r="I27" s="191">
        <v>0</v>
      </c>
      <c r="J27" s="195">
        <v>0</v>
      </c>
      <c r="K27" s="159">
        <v>0</v>
      </c>
      <c r="L27" s="159">
        <v>3.7</v>
      </c>
      <c r="M27" s="154">
        <v>32</v>
      </c>
      <c r="N27" s="145" t="s">
        <v>17</v>
      </c>
      <c r="O27" s="191">
        <v>0</v>
      </c>
      <c r="P27" s="158">
        <f t="shared" si="0"/>
        <v>0</v>
      </c>
      <c r="Q27" s="154" t="s">
        <v>79</v>
      </c>
      <c r="R27" s="197" t="s">
        <v>17</v>
      </c>
      <c r="S27" s="1"/>
      <c r="T27" s="1"/>
    </row>
    <row r="28" spans="1:20" x14ac:dyDescent="0.35">
      <c r="A28" s="68">
        <v>2022</v>
      </c>
      <c r="B28" s="110" t="s">
        <v>140</v>
      </c>
      <c r="C28" s="187" t="s">
        <v>142</v>
      </c>
      <c r="D28" s="188" t="s">
        <v>143</v>
      </c>
      <c r="E28" s="96" t="s">
        <v>21</v>
      </c>
      <c r="F28" s="179" t="s">
        <v>31</v>
      </c>
      <c r="G28" s="68" t="s">
        <v>82</v>
      </c>
      <c r="H28" s="145">
        <v>100</v>
      </c>
      <c r="I28" s="155">
        <v>0</v>
      </c>
      <c r="J28" s="159">
        <v>0</v>
      </c>
      <c r="K28" s="159">
        <v>0</v>
      </c>
      <c r="L28" s="159">
        <v>3.7</v>
      </c>
      <c r="M28" s="154">
        <v>4</v>
      </c>
      <c r="N28" s="145" t="s">
        <v>17</v>
      </c>
      <c r="O28" s="155">
        <v>0</v>
      </c>
      <c r="P28" s="158">
        <f t="shared" si="0"/>
        <v>0</v>
      </c>
      <c r="Q28" s="154">
        <v>4</v>
      </c>
      <c r="R28" s="197" t="s">
        <v>17</v>
      </c>
      <c r="S28" s="1"/>
      <c r="T28" s="1"/>
    </row>
    <row r="29" spans="1:20" x14ac:dyDescent="0.35">
      <c r="A29" s="68">
        <v>2022</v>
      </c>
      <c r="B29" s="110" t="s">
        <v>140</v>
      </c>
      <c r="C29" s="187" t="s">
        <v>142</v>
      </c>
      <c r="D29" s="188" t="s">
        <v>143</v>
      </c>
      <c r="E29" s="96" t="s">
        <v>21</v>
      </c>
      <c r="F29" s="178" t="s">
        <v>37</v>
      </c>
      <c r="G29" s="68" t="s">
        <v>144</v>
      </c>
      <c r="H29" s="145">
        <v>100</v>
      </c>
      <c r="I29" s="155">
        <v>0</v>
      </c>
      <c r="J29" s="159">
        <v>0</v>
      </c>
      <c r="K29" s="159">
        <v>0</v>
      </c>
      <c r="L29" s="159">
        <v>3.7</v>
      </c>
      <c r="M29" s="154">
        <v>2</v>
      </c>
      <c r="N29" s="145" t="s">
        <v>17</v>
      </c>
      <c r="O29" s="155">
        <v>0</v>
      </c>
      <c r="P29" s="158">
        <f t="shared" si="0"/>
        <v>0</v>
      </c>
      <c r="Q29" s="154">
        <v>2</v>
      </c>
      <c r="R29" s="197" t="s">
        <v>17</v>
      </c>
      <c r="S29" s="1"/>
      <c r="T29" s="1"/>
    </row>
    <row r="30" spans="1:20" x14ac:dyDescent="0.35">
      <c r="A30" s="68">
        <v>2022</v>
      </c>
      <c r="B30" s="110" t="s">
        <v>140</v>
      </c>
      <c r="C30" s="187" t="s">
        <v>142</v>
      </c>
      <c r="D30" s="188" t="s">
        <v>143</v>
      </c>
      <c r="E30" s="96" t="s">
        <v>21</v>
      </c>
      <c r="F30" s="178" t="s">
        <v>37</v>
      </c>
      <c r="G30" s="68" t="s">
        <v>145</v>
      </c>
      <c r="H30" s="145">
        <v>100</v>
      </c>
      <c r="I30" s="155">
        <v>0</v>
      </c>
      <c r="J30" s="159">
        <v>0</v>
      </c>
      <c r="K30" s="159">
        <v>0</v>
      </c>
      <c r="L30" s="159">
        <v>3.7</v>
      </c>
      <c r="M30" s="154">
        <v>4</v>
      </c>
      <c r="N30" s="145" t="s">
        <v>17</v>
      </c>
      <c r="O30" s="155">
        <v>0</v>
      </c>
      <c r="P30" s="158">
        <f t="shared" si="0"/>
        <v>0</v>
      </c>
      <c r="Q30" s="154">
        <v>4</v>
      </c>
      <c r="R30" s="197" t="s">
        <v>17</v>
      </c>
      <c r="S30" s="1"/>
      <c r="T30" s="1"/>
    </row>
    <row r="31" spans="1:20" x14ac:dyDescent="0.35">
      <c r="A31" s="68">
        <v>2022</v>
      </c>
      <c r="B31" s="110" t="s">
        <v>140</v>
      </c>
      <c r="C31" s="187" t="s">
        <v>142</v>
      </c>
      <c r="D31" s="188" t="s">
        <v>143</v>
      </c>
      <c r="E31" s="96" t="s">
        <v>21</v>
      </c>
      <c r="F31" s="179" t="s">
        <v>39</v>
      </c>
      <c r="G31" s="68" t="s">
        <v>146</v>
      </c>
      <c r="H31" s="145">
        <v>100</v>
      </c>
      <c r="I31" s="155">
        <v>0</v>
      </c>
      <c r="J31" s="159">
        <v>0</v>
      </c>
      <c r="K31" s="159">
        <v>0</v>
      </c>
      <c r="L31" s="159">
        <v>3.7</v>
      </c>
      <c r="M31" s="154">
        <v>4</v>
      </c>
      <c r="N31" s="145" t="s">
        <v>17</v>
      </c>
      <c r="O31" s="191" t="s">
        <v>79</v>
      </c>
      <c r="P31" s="158" t="str">
        <f t="shared" si="0"/>
        <v>N/A</v>
      </c>
      <c r="Q31" s="154" t="s">
        <v>79</v>
      </c>
      <c r="R31" s="197" t="s">
        <v>17</v>
      </c>
      <c r="S31" s="1"/>
      <c r="T31" s="1"/>
    </row>
    <row r="32" spans="1:20" x14ac:dyDescent="0.35">
      <c r="A32" s="68">
        <v>2022</v>
      </c>
      <c r="B32" s="110" t="s">
        <v>140</v>
      </c>
      <c r="C32" s="187" t="s">
        <v>142</v>
      </c>
      <c r="D32" s="188" t="s">
        <v>143</v>
      </c>
      <c r="E32" s="96" t="s">
        <v>21</v>
      </c>
      <c r="F32" s="178" t="s">
        <v>41</v>
      </c>
      <c r="G32" s="68" t="s">
        <v>147</v>
      </c>
      <c r="H32" s="145">
        <v>100</v>
      </c>
      <c r="I32" s="155">
        <v>63</v>
      </c>
      <c r="J32" s="159">
        <v>63</v>
      </c>
      <c r="K32" s="159">
        <v>53.2</v>
      </c>
      <c r="L32" s="159">
        <v>71.8</v>
      </c>
      <c r="M32" s="154">
        <v>4</v>
      </c>
      <c r="N32" s="145" t="s">
        <v>17</v>
      </c>
      <c r="O32" s="191" t="s">
        <v>79</v>
      </c>
      <c r="P32" s="158" t="str">
        <f t="shared" si="0"/>
        <v>N/A</v>
      </c>
      <c r="Q32" s="154" t="s">
        <v>79</v>
      </c>
      <c r="R32" s="197" t="s">
        <v>17</v>
      </c>
      <c r="S32" s="1"/>
      <c r="T32" s="1"/>
    </row>
    <row r="33" spans="1:20" x14ac:dyDescent="0.35">
      <c r="A33" s="68">
        <v>2022</v>
      </c>
      <c r="B33" s="110" t="s">
        <v>140</v>
      </c>
      <c r="C33" s="187" t="s">
        <v>142</v>
      </c>
      <c r="D33" s="188" t="s">
        <v>143</v>
      </c>
      <c r="E33" s="96" t="s">
        <v>21</v>
      </c>
      <c r="F33" s="178" t="s">
        <v>43</v>
      </c>
      <c r="G33" s="68" t="s">
        <v>148</v>
      </c>
      <c r="H33" s="145">
        <v>100</v>
      </c>
      <c r="I33" s="155">
        <v>0</v>
      </c>
      <c r="J33" s="159">
        <v>0</v>
      </c>
      <c r="K33" s="159">
        <v>0</v>
      </c>
      <c r="L33" s="159">
        <v>3.7</v>
      </c>
      <c r="M33" s="154">
        <v>4</v>
      </c>
      <c r="N33" s="145" t="s">
        <v>17</v>
      </c>
      <c r="O33" s="155">
        <v>0</v>
      </c>
      <c r="P33" s="158">
        <f t="shared" si="0"/>
        <v>0</v>
      </c>
      <c r="Q33" s="154">
        <v>4</v>
      </c>
      <c r="R33" s="197" t="s">
        <v>17</v>
      </c>
      <c r="S33" s="1"/>
      <c r="T33" s="1"/>
    </row>
    <row r="34" spans="1:20" x14ac:dyDescent="0.35">
      <c r="A34" s="68">
        <v>2022</v>
      </c>
      <c r="B34" s="110" t="s">
        <v>140</v>
      </c>
      <c r="C34" s="187" t="s">
        <v>142</v>
      </c>
      <c r="D34" s="188" t="s">
        <v>143</v>
      </c>
      <c r="E34" s="96" t="s">
        <v>21</v>
      </c>
      <c r="F34" s="178" t="s">
        <v>51</v>
      </c>
      <c r="G34" s="66" t="s">
        <v>85</v>
      </c>
      <c r="H34" s="145">
        <v>100</v>
      </c>
      <c r="I34" s="155">
        <v>86</v>
      </c>
      <c r="J34" s="159">
        <v>86</v>
      </c>
      <c r="K34" s="159">
        <v>77.900000000000006</v>
      </c>
      <c r="L34" s="159">
        <v>91.5</v>
      </c>
      <c r="M34" s="154">
        <v>4</v>
      </c>
      <c r="N34" s="145" t="s">
        <v>17</v>
      </c>
      <c r="O34" s="191" t="s">
        <v>79</v>
      </c>
      <c r="P34" s="158" t="str">
        <f t="shared" si="0"/>
        <v>N/A</v>
      </c>
      <c r="Q34" s="154" t="s">
        <v>79</v>
      </c>
      <c r="R34" s="197" t="s">
        <v>17</v>
      </c>
      <c r="S34" s="1"/>
      <c r="T34" s="1"/>
    </row>
    <row r="35" spans="1:20" x14ac:dyDescent="0.35">
      <c r="A35" s="68">
        <v>2022</v>
      </c>
      <c r="B35" s="110" t="s">
        <v>140</v>
      </c>
      <c r="C35" s="187" t="s">
        <v>142</v>
      </c>
      <c r="D35" s="188" t="s">
        <v>143</v>
      </c>
      <c r="E35" s="96" t="s">
        <v>21</v>
      </c>
      <c r="F35" s="178" t="s">
        <v>51</v>
      </c>
      <c r="G35" s="68" t="s">
        <v>86</v>
      </c>
      <c r="H35" s="145">
        <v>100</v>
      </c>
      <c r="I35" s="155">
        <v>0</v>
      </c>
      <c r="J35" s="159">
        <v>0</v>
      </c>
      <c r="K35" s="159">
        <v>0</v>
      </c>
      <c r="L35" s="159">
        <v>3.7</v>
      </c>
      <c r="M35" s="154">
        <v>0.25</v>
      </c>
      <c r="N35" s="145" t="s">
        <v>17</v>
      </c>
      <c r="O35" s="155">
        <v>0</v>
      </c>
      <c r="P35" s="158">
        <f t="shared" si="0"/>
        <v>0</v>
      </c>
      <c r="Q35" s="154">
        <v>0.5</v>
      </c>
      <c r="R35" s="197" t="s">
        <v>17</v>
      </c>
      <c r="S35" s="1"/>
      <c r="T35" s="1"/>
    </row>
    <row r="36" spans="1:20" ht="15" thickBot="1" x14ac:dyDescent="0.4">
      <c r="A36" s="114">
        <v>2022</v>
      </c>
      <c r="B36" s="185" t="s">
        <v>140</v>
      </c>
      <c r="C36" s="186" t="s">
        <v>142</v>
      </c>
      <c r="D36" s="189" t="s">
        <v>143</v>
      </c>
      <c r="E36" s="97" t="s">
        <v>5</v>
      </c>
      <c r="F36" s="190" t="s">
        <v>47</v>
      </c>
      <c r="G36" s="114" t="s">
        <v>139</v>
      </c>
      <c r="H36" s="147">
        <v>100</v>
      </c>
      <c r="I36" s="193">
        <v>0</v>
      </c>
      <c r="J36" s="165">
        <v>0</v>
      </c>
      <c r="K36" s="165">
        <v>0</v>
      </c>
      <c r="L36" s="165">
        <v>3.7</v>
      </c>
      <c r="M36" s="194">
        <v>4</v>
      </c>
      <c r="N36" s="147" t="s">
        <v>17</v>
      </c>
      <c r="O36" s="193">
        <v>0</v>
      </c>
      <c r="P36" s="164">
        <f t="shared" ref="P36:P67" si="1">IFERROR((O36/H36)*100, "N/A")</f>
        <v>0</v>
      </c>
      <c r="Q36" s="194">
        <v>4</v>
      </c>
      <c r="R36" s="198" t="s">
        <v>17</v>
      </c>
      <c r="S36" s="1"/>
      <c r="T36" s="1"/>
    </row>
    <row r="37" spans="1:20" x14ac:dyDescent="0.35">
      <c r="A37" s="68">
        <v>2024</v>
      </c>
      <c r="B37" s="110" t="s">
        <v>140</v>
      </c>
      <c r="C37" s="187" t="s">
        <v>142</v>
      </c>
      <c r="D37" s="188" t="s">
        <v>143</v>
      </c>
      <c r="E37" s="96" t="s">
        <v>21</v>
      </c>
      <c r="F37" s="178" t="s">
        <v>27</v>
      </c>
      <c r="G37" s="68" t="s">
        <v>80</v>
      </c>
      <c r="H37" s="145">
        <v>152</v>
      </c>
      <c r="I37" s="191">
        <v>0</v>
      </c>
      <c r="J37" s="195">
        <v>0</v>
      </c>
      <c r="K37" s="159">
        <v>0</v>
      </c>
      <c r="L37" s="159">
        <v>2.5</v>
      </c>
      <c r="M37" s="154">
        <v>64</v>
      </c>
      <c r="N37" s="145" t="s">
        <v>17</v>
      </c>
      <c r="O37" s="191" t="s">
        <v>79</v>
      </c>
      <c r="P37" s="158" t="str">
        <f t="shared" si="1"/>
        <v>N/A</v>
      </c>
      <c r="Q37" s="192" t="s">
        <v>79</v>
      </c>
      <c r="R37" s="197" t="s">
        <v>17</v>
      </c>
      <c r="S37" s="1"/>
      <c r="T37" s="1"/>
    </row>
    <row r="38" spans="1:20" x14ac:dyDescent="0.35">
      <c r="A38" s="68">
        <v>2024</v>
      </c>
      <c r="B38" s="110" t="s">
        <v>140</v>
      </c>
      <c r="C38" s="187" t="s">
        <v>142</v>
      </c>
      <c r="D38" s="188" t="s">
        <v>143</v>
      </c>
      <c r="E38" s="96" t="s">
        <v>21</v>
      </c>
      <c r="F38" s="179" t="s">
        <v>29</v>
      </c>
      <c r="G38" s="68" t="s">
        <v>81</v>
      </c>
      <c r="H38" s="145">
        <v>152</v>
      </c>
      <c r="I38" s="191">
        <v>1</v>
      </c>
      <c r="J38" s="195">
        <v>0.7</v>
      </c>
      <c r="K38" s="159">
        <v>0.1</v>
      </c>
      <c r="L38" s="159">
        <v>3.6</v>
      </c>
      <c r="M38" s="154">
        <v>32</v>
      </c>
      <c r="N38" s="145" t="s">
        <v>17</v>
      </c>
      <c r="O38" s="191" t="s">
        <v>79</v>
      </c>
      <c r="P38" s="158" t="str">
        <f t="shared" si="1"/>
        <v>N/A</v>
      </c>
      <c r="Q38" s="154" t="s">
        <v>79</v>
      </c>
      <c r="R38" s="197" t="s">
        <v>17</v>
      </c>
      <c r="S38" s="1"/>
      <c r="T38" s="1"/>
    </row>
    <row r="39" spans="1:20" x14ac:dyDescent="0.35">
      <c r="A39" s="68">
        <v>2024</v>
      </c>
      <c r="B39" s="110" t="s">
        <v>140</v>
      </c>
      <c r="C39" s="187" t="s">
        <v>142</v>
      </c>
      <c r="D39" s="188" t="s">
        <v>143</v>
      </c>
      <c r="E39" s="96" t="s">
        <v>21</v>
      </c>
      <c r="F39" s="179" t="s">
        <v>31</v>
      </c>
      <c r="G39" s="68" t="s">
        <v>82</v>
      </c>
      <c r="H39" s="145">
        <v>152</v>
      </c>
      <c r="I39" s="155">
        <v>0</v>
      </c>
      <c r="J39" s="159">
        <v>0</v>
      </c>
      <c r="K39" s="159">
        <v>0</v>
      </c>
      <c r="L39" s="159">
        <v>2.5</v>
      </c>
      <c r="M39" s="154">
        <v>4</v>
      </c>
      <c r="N39" s="145" t="s">
        <v>17</v>
      </c>
      <c r="O39" s="155">
        <v>0</v>
      </c>
      <c r="P39" s="158">
        <f t="shared" si="1"/>
        <v>0</v>
      </c>
      <c r="Q39" s="154">
        <v>4</v>
      </c>
      <c r="R39" s="197" t="s">
        <v>17</v>
      </c>
      <c r="S39" s="1"/>
      <c r="T39" s="1"/>
    </row>
    <row r="40" spans="1:20" x14ac:dyDescent="0.35">
      <c r="A40" s="68">
        <v>2024</v>
      </c>
      <c r="B40" s="110" t="s">
        <v>140</v>
      </c>
      <c r="C40" s="187" t="s">
        <v>142</v>
      </c>
      <c r="D40" s="188" t="s">
        <v>143</v>
      </c>
      <c r="E40" s="96" t="s">
        <v>21</v>
      </c>
      <c r="F40" s="178" t="s">
        <v>37</v>
      </c>
      <c r="G40" s="68" t="s">
        <v>144</v>
      </c>
      <c r="H40" s="145">
        <v>152</v>
      </c>
      <c r="I40" s="155">
        <v>1</v>
      </c>
      <c r="J40" s="159">
        <v>0.7</v>
      </c>
      <c r="K40" s="159">
        <v>0.1</v>
      </c>
      <c r="L40" s="159">
        <v>3.6</v>
      </c>
      <c r="M40" s="154">
        <v>2</v>
      </c>
      <c r="N40" s="145" t="s">
        <v>17</v>
      </c>
      <c r="O40" s="155">
        <v>1</v>
      </c>
      <c r="P40" s="158">
        <f t="shared" si="1"/>
        <v>0.7</v>
      </c>
      <c r="Q40" s="154">
        <v>2</v>
      </c>
      <c r="R40" s="197" t="s">
        <v>17</v>
      </c>
      <c r="S40" s="1"/>
      <c r="T40" s="1"/>
    </row>
    <row r="41" spans="1:20" x14ac:dyDescent="0.35">
      <c r="A41" s="68">
        <v>2024</v>
      </c>
      <c r="B41" s="110" t="s">
        <v>140</v>
      </c>
      <c r="C41" s="187" t="s">
        <v>142</v>
      </c>
      <c r="D41" s="188" t="s">
        <v>143</v>
      </c>
      <c r="E41" s="96" t="s">
        <v>21</v>
      </c>
      <c r="F41" s="178" t="s">
        <v>37</v>
      </c>
      <c r="G41" s="68" t="s">
        <v>145</v>
      </c>
      <c r="H41" s="145">
        <v>152</v>
      </c>
      <c r="I41" s="155">
        <v>1</v>
      </c>
      <c r="J41" s="159">
        <v>0.7</v>
      </c>
      <c r="K41" s="159">
        <v>0.1</v>
      </c>
      <c r="L41" s="159">
        <v>3.6</v>
      </c>
      <c r="M41" s="154">
        <v>4</v>
      </c>
      <c r="N41" s="145" t="s">
        <v>17</v>
      </c>
      <c r="O41" s="155">
        <v>1</v>
      </c>
      <c r="P41" s="158">
        <f t="shared" si="1"/>
        <v>0.7</v>
      </c>
      <c r="Q41" s="154">
        <v>4</v>
      </c>
      <c r="R41" s="197" t="s">
        <v>17</v>
      </c>
      <c r="S41" s="1"/>
      <c r="T41" s="1"/>
    </row>
    <row r="42" spans="1:20" x14ac:dyDescent="0.35">
      <c r="A42" s="68">
        <v>2024</v>
      </c>
      <c r="B42" s="110" t="s">
        <v>140</v>
      </c>
      <c r="C42" s="187" t="s">
        <v>142</v>
      </c>
      <c r="D42" s="188" t="s">
        <v>143</v>
      </c>
      <c r="E42" s="96" t="s">
        <v>21</v>
      </c>
      <c r="F42" s="179" t="s">
        <v>39</v>
      </c>
      <c r="G42" s="68" t="s">
        <v>146</v>
      </c>
      <c r="H42" s="145">
        <v>152</v>
      </c>
      <c r="I42" s="155">
        <v>0</v>
      </c>
      <c r="J42" s="159">
        <v>0</v>
      </c>
      <c r="K42" s="159">
        <v>0</v>
      </c>
      <c r="L42" s="159">
        <v>2.5</v>
      </c>
      <c r="M42" s="154">
        <v>4</v>
      </c>
      <c r="N42" s="145" t="s">
        <v>17</v>
      </c>
      <c r="O42" s="191" t="s">
        <v>79</v>
      </c>
      <c r="P42" s="158" t="str">
        <f t="shared" si="1"/>
        <v>N/A</v>
      </c>
      <c r="Q42" s="154" t="s">
        <v>79</v>
      </c>
      <c r="R42" s="197" t="s">
        <v>17</v>
      </c>
      <c r="S42" s="1"/>
      <c r="T42" s="1"/>
    </row>
    <row r="43" spans="1:20" x14ac:dyDescent="0.35">
      <c r="A43" s="68">
        <v>2024</v>
      </c>
      <c r="B43" s="110" t="s">
        <v>140</v>
      </c>
      <c r="C43" s="187" t="s">
        <v>142</v>
      </c>
      <c r="D43" s="188" t="s">
        <v>143</v>
      </c>
      <c r="E43" s="96" t="s">
        <v>21</v>
      </c>
      <c r="F43" s="178" t="s">
        <v>41</v>
      </c>
      <c r="G43" s="68" t="s">
        <v>147</v>
      </c>
      <c r="H43" s="145">
        <v>152</v>
      </c>
      <c r="I43" s="155">
        <v>57</v>
      </c>
      <c r="J43" s="159">
        <v>37.5</v>
      </c>
      <c r="K43" s="159">
        <v>30.2</v>
      </c>
      <c r="L43" s="159">
        <v>45.4</v>
      </c>
      <c r="M43" s="154">
        <v>4</v>
      </c>
      <c r="N43" s="145" t="s">
        <v>17</v>
      </c>
      <c r="O43" s="191" t="s">
        <v>79</v>
      </c>
      <c r="P43" s="158" t="str">
        <f t="shared" si="1"/>
        <v>N/A</v>
      </c>
      <c r="Q43" s="154" t="s">
        <v>79</v>
      </c>
      <c r="R43" s="197" t="s">
        <v>17</v>
      </c>
      <c r="S43" s="1"/>
      <c r="T43" s="1"/>
    </row>
    <row r="44" spans="1:20" x14ac:dyDescent="0.35">
      <c r="A44" s="68">
        <v>2024</v>
      </c>
      <c r="B44" s="110" t="s">
        <v>140</v>
      </c>
      <c r="C44" s="187" t="s">
        <v>142</v>
      </c>
      <c r="D44" s="188" t="s">
        <v>143</v>
      </c>
      <c r="E44" s="96" t="s">
        <v>21</v>
      </c>
      <c r="F44" s="178" t="s">
        <v>43</v>
      </c>
      <c r="G44" s="68" t="s">
        <v>148</v>
      </c>
      <c r="H44" s="145">
        <v>152</v>
      </c>
      <c r="I44" s="155">
        <v>0</v>
      </c>
      <c r="J44" s="159">
        <v>0</v>
      </c>
      <c r="K44" s="159">
        <v>0</v>
      </c>
      <c r="L44" s="159">
        <v>2.5</v>
      </c>
      <c r="M44" s="154">
        <v>4</v>
      </c>
      <c r="N44" s="145" t="s">
        <v>17</v>
      </c>
      <c r="O44" s="155">
        <v>0</v>
      </c>
      <c r="P44" s="158">
        <f t="shared" si="1"/>
        <v>0</v>
      </c>
      <c r="Q44" s="154">
        <v>4</v>
      </c>
      <c r="R44" s="197" t="s">
        <v>17</v>
      </c>
      <c r="S44" s="1"/>
      <c r="T44" s="1"/>
    </row>
    <row r="45" spans="1:20" x14ac:dyDescent="0.35">
      <c r="A45" s="68">
        <v>2024</v>
      </c>
      <c r="B45" s="110" t="s">
        <v>140</v>
      </c>
      <c r="C45" s="187" t="s">
        <v>142</v>
      </c>
      <c r="D45" s="188" t="s">
        <v>143</v>
      </c>
      <c r="E45" s="96" t="s">
        <v>21</v>
      </c>
      <c r="F45" s="178" t="s">
        <v>51</v>
      </c>
      <c r="G45" s="66" t="s">
        <v>85</v>
      </c>
      <c r="H45" s="145">
        <v>152</v>
      </c>
      <c r="I45" s="155">
        <v>137</v>
      </c>
      <c r="J45" s="159">
        <v>90.1</v>
      </c>
      <c r="K45" s="159">
        <v>84.4</v>
      </c>
      <c r="L45" s="159">
        <v>93.9</v>
      </c>
      <c r="M45" s="154">
        <v>4</v>
      </c>
      <c r="N45" s="145" t="s">
        <v>17</v>
      </c>
      <c r="O45" s="191" t="s">
        <v>79</v>
      </c>
      <c r="P45" s="158" t="str">
        <f t="shared" si="1"/>
        <v>N/A</v>
      </c>
      <c r="Q45" s="154" t="s">
        <v>79</v>
      </c>
      <c r="R45" s="197" t="s">
        <v>17</v>
      </c>
      <c r="S45" s="1"/>
      <c r="T45" s="1"/>
    </row>
    <row r="46" spans="1:20" x14ac:dyDescent="0.35">
      <c r="A46" s="68">
        <v>2024</v>
      </c>
      <c r="B46" s="110" t="s">
        <v>140</v>
      </c>
      <c r="C46" s="187" t="s">
        <v>142</v>
      </c>
      <c r="D46" s="188" t="s">
        <v>143</v>
      </c>
      <c r="E46" s="96" t="s">
        <v>21</v>
      </c>
      <c r="F46" s="178" t="s">
        <v>51</v>
      </c>
      <c r="G46" s="68" t="s">
        <v>86</v>
      </c>
      <c r="H46" s="145">
        <v>152</v>
      </c>
      <c r="I46" s="155">
        <v>0</v>
      </c>
      <c r="J46" s="159">
        <v>0</v>
      </c>
      <c r="K46" s="159">
        <v>0</v>
      </c>
      <c r="L46" s="159">
        <v>2.5</v>
      </c>
      <c r="M46" s="154">
        <v>0.25</v>
      </c>
      <c r="N46" s="145" t="s">
        <v>17</v>
      </c>
      <c r="O46" s="155">
        <v>0</v>
      </c>
      <c r="P46" s="158">
        <f t="shared" si="1"/>
        <v>0</v>
      </c>
      <c r="Q46" s="154">
        <v>0.5</v>
      </c>
      <c r="R46" s="197" t="s">
        <v>17</v>
      </c>
      <c r="S46" s="1"/>
      <c r="T46" s="1"/>
    </row>
    <row r="47" spans="1:20" ht="15" thickBot="1" x14ac:dyDescent="0.4">
      <c r="A47" s="114">
        <v>2024</v>
      </c>
      <c r="B47" s="185" t="s">
        <v>140</v>
      </c>
      <c r="C47" s="186" t="s">
        <v>142</v>
      </c>
      <c r="D47" s="189" t="s">
        <v>143</v>
      </c>
      <c r="E47" s="97" t="s">
        <v>5</v>
      </c>
      <c r="F47" s="190" t="s">
        <v>47</v>
      </c>
      <c r="G47" s="114" t="s">
        <v>139</v>
      </c>
      <c r="H47" s="147">
        <v>152</v>
      </c>
      <c r="I47" s="193">
        <v>0</v>
      </c>
      <c r="J47" s="165">
        <v>0</v>
      </c>
      <c r="K47" s="165">
        <v>0</v>
      </c>
      <c r="L47" s="165">
        <v>2.5</v>
      </c>
      <c r="M47" s="194">
        <v>4</v>
      </c>
      <c r="N47" s="147" t="s">
        <v>17</v>
      </c>
      <c r="O47" s="193">
        <v>0</v>
      </c>
      <c r="P47" s="164">
        <f t="shared" si="1"/>
        <v>0</v>
      </c>
      <c r="Q47" s="194">
        <v>4</v>
      </c>
      <c r="R47" s="198" t="s">
        <v>17</v>
      </c>
      <c r="S47" s="1"/>
      <c r="T47" s="1"/>
    </row>
    <row r="48" spans="1:20" x14ac:dyDescent="0.35">
      <c r="A48" s="68">
        <v>2022</v>
      </c>
      <c r="B48" s="110" t="s">
        <v>132</v>
      </c>
      <c r="C48" s="187" t="s">
        <v>142</v>
      </c>
      <c r="D48" s="188" t="s">
        <v>149</v>
      </c>
      <c r="E48" s="96" t="s">
        <v>21</v>
      </c>
      <c r="F48" s="178" t="s">
        <v>27</v>
      </c>
      <c r="G48" s="68" t="s">
        <v>80</v>
      </c>
      <c r="H48" s="145">
        <v>166</v>
      </c>
      <c r="I48" s="191">
        <v>0</v>
      </c>
      <c r="J48" s="195">
        <v>0</v>
      </c>
      <c r="K48" s="159">
        <v>0</v>
      </c>
      <c r="L48" s="159">
        <v>2.2999999999999998</v>
      </c>
      <c r="M48" s="156">
        <v>32</v>
      </c>
      <c r="N48" s="145" t="s">
        <v>17</v>
      </c>
      <c r="O48" s="191" t="s">
        <v>79</v>
      </c>
      <c r="P48" s="158" t="str">
        <f t="shared" si="1"/>
        <v>N/A</v>
      </c>
      <c r="Q48" s="154" t="s">
        <v>79</v>
      </c>
      <c r="R48" s="197" t="s">
        <v>17</v>
      </c>
      <c r="S48" s="1"/>
      <c r="T48" s="1"/>
    </row>
    <row r="49" spans="1:20" x14ac:dyDescent="0.35">
      <c r="A49" s="68">
        <v>2022</v>
      </c>
      <c r="B49" s="110" t="s">
        <v>132</v>
      </c>
      <c r="C49" s="187" t="s">
        <v>142</v>
      </c>
      <c r="D49" s="188" t="s">
        <v>149</v>
      </c>
      <c r="E49" s="96" t="s">
        <v>21</v>
      </c>
      <c r="F49" s="179" t="s">
        <v>29</v>
      </c>
      <c r="G49" s="68" t="s">
        <v>81</v>
      </c>
      <c r="H49" s="145">
        <v>166</v>
      </c>
      <c r="I49" s="191">
        <v>0</v>
      </c>
      <c r="J49" s="195">
        <v>0</v>
      </c>
      <c r="K49" s="159">
        <v>0</v>
      </c>
      <c r="L49" s="159">
        <v>2.2999999999999998</v>
      </c>
      <c r="M49" s="156">
        <v>32</v>
      </c>
      <c r="N49" s="145" t="s">
        <v>17</v>
      </c>
      <c r="O49" s="191" t="s">
        <v>79</v>
      </c>
      <c r="P49" s="158" t="str">
        <f t="shared" si="1"/>
        <v>N/A</v>
      </c>
      <c r="Q49" s="154" t="s">
        <v>79</v>
      </c>
      <c r="R49" s="197" t="s">
        <v>17</v>
      </c>
      <c r="S49" s="1"/>
      <c r="T49" s="1"/>
    </row>
    <row r="50" spans="1:20" x14ac:dyDescent="0.35">
      <c r="A50" s="68">
        <v>2022</v>
      </c>
      <c r="B50" s="110" t="s">
        <v>132</v>
      </c>
      <c r="C50" s="187" t="s">
        <v>142</v>
      </c>
      <c r="D50" s="188" t="s">
        <v>149</v>
      </c>
      <c r="E50" s="96" t="s">
        <v>21</v>
      </c>
      <c r="F50" s="179" t="s">
        <v>31</v>
      </c>
      <c r="G50" s="68" t="s">
        <v>82</v>
      </c>
      <c r="H50" s="145">
        <v>166</v>
      </c>
      <c r="I50" s="155">
        <v>9</v>
      </c>
      <c r="J50" s="159">
        <v>5.4</v>
      </c>
      <c r="K50" s="159">
        <v>2.9</v>
      </c>
      <c r="L50" s="159">
        <v>10</v>
      </c>
      <c r="M50" s="156">
        <v>4</v>
      </c>
      <c r="N50" s="145" t="s">
        <v>17</v>
      </c>
      <c r="O50" s="155">
        <v>9</v>
      </c>
      <c r="P50" s="158">
        <f t="shared" si="1"/>
        <v>5.4</v>
      </c>
      <c r="Q50" s="154">
        <v>4</v>
      </c>
      <c r="R50" s="197" t="s">
        <v>17</v>
      </c>
      <c r="S50" s="1"/>
      <c r="T50" s="1"/>
    </row>
    <row r="51" spans="1:20" x14ac:dyDescent="0.35">
      <c r="A51" s="68">
        <v>2022</v>
      </c>
      <c r="B51" s="110" t="s">
        <v>132</v>
      </c>
      <c r="C51" s="187" t="s">
        <v>142</v>
      </c>
      <c r="D51" s="188" t="s">
        <v>149</v>
      </c>
      <c r="E51" s="96" t="s">
        <v>21</v>
      </c>
      <c r="F51" s="178" t="s">
        <v>37</v>
      </c>
      <c r="G51" s="68" t="s">
        <v>144</v>
      </c>
      <c r="H51" s="145">
        <v>166</v>
      </c>
      <c r="I51" s="155">
        <v>0</v>
      </c>
      <c r="J51" s="159">
        <v>0</v>
      </c>
      <c r="K51" s="159">
        <v>0</v>
      </c>
      <c r="L51" s="159">
        <v>2.2999999999999998</v>
      </c>
      <c r="M51" s="156">
        <v>2</v>
      </c>
      <c r="N51" s="145" t="s">
        <v>17</v>
      </c>
      <c r="O51" s="155">
        <v>0</v>
      </c>
      <c r="P51" s="158">
        <f t="shared" si="1"/>
        <v>0</v>
      </c>
      <c r="Q51" s="154">
        <v>2</v>
      </c>
      <c r="R51" s="197" t="s">
        <v>17</v>
      </c>
      <c r="S51" s="1"/>
      <c r="T51" s="1"/>
    </row>
    <row r="52" spans="1:20" x14ac:dyDescent="0.35">
      <c r="A52" s="68">
        <v>2022</v>
      </c>
      <c r="B52" s="110" t="s">
        <v>132</v>
      </c>
      <c r="C52" s="187" t="s">
        <v>142</v>
      </c>
      <c r="D52" s="188" t="s">
        <v>149</v>
      </c>
      <c r="E52" s="96" t="s">
        <v>21</v>
      </c>
      <c r="F52" s="178" t="s">
        <v>37</v>
      </c>
      <c r="G52" s="68" t="s">
        <v>145</v>
      </c>
      <c r="H52" s="145">
        <v>166</v>
      </c>
      <c r="I52" s="155">
        <v>0</v>
      </c>
      <c r="J52" s="159">
        <v>0</v>
      </c>
      <c r="K52" s="159">
        <v>0</v>
      </c>
      <c r="L52" s="159">
        <v>2.2999999999999998</v>
      </c>
      <c r="M52" s="156">
        <v>4</v>
      </c>
      <c r="N52" s="145" t="s">
        <v>17</v>
      </c>
      <c r="O52" s="155">
        <v>0</v>
      </c>
      <c r="P52" s="158">
        <f t="shared" si="1"/>
        <v>0</v>
      </c>
      <c r="Q52" s="154">
        <v>4</v>
      </c>
      <c r="R52" s="197" t="s">
        <v>17</v>
      </c>
      <c r="S52" s="1"/>
      <c r="T52" s="1"/>
    </row>
    <row r="53" spans="1:20" x14ac:dyDescent="0.35">
      <c r="A53" s="68">
        <v>2022</v>
      </c>
      <c r="B53" s="110" t="s">
        <v>132</v>
      </c>
      <c r="C53" s="187" t="s">
        <v>142</v>
      </c>
      <c r="D53" s="188" t="s">
        <v>149</v>
      </c>
      <c r="E53" s="96" t="s">
        <v>21</v>
      </c>
      <c r="F53" s="179" t="s">
        <v>39</v>
      </c>
      <c r="G53" s="68" t="s">
        <v>146</v>
      </c>
      <c r="H53" s="145">
        <v>166</v>
      </c>
      <c r="I53" s="155">
        <v>0</v>
      </c>
      <c r="J53" s="159">
        <v>0</v>
      </c>
      <c r="K53" s="159">
        <v>0</v>
      </c>
      <c r="L53" s="159">
        <v>2.2999999999999998</v>
      </c>
      <c r="M53" s="156">
        <v>8</v>
      </c>
      <c r="N53" s="145" t="s">
        <v>17</v>
      </c>
      <c r="O53" s="191" t="s">
        <v>79</v>
      </c>
      <c r="P53" s="158" t="str">
        <f t="shared" si="1"/>
        <v>N/A</v>
      </c>
      <c r="Q53" s="154" t="s">
        <v>79</v>
      </c>
      <c r="R53" s="197" t="s">
        <v>17</v>
      </c>
      <c r="S53" s="1"/>
      <c r="T53" s="1"/>
    </row>
    <row r="54" spans="1:20" x14ac:dyDescent="0.35">
      <c r="A54" s="68">
        <v>2022</v>
      </c>
      <c r="B54" s="110" t="s">
        <v>132</v>
      </c>
      <c r="C54" s="187" t="s">
        <v>142</v>
      </c>
      <c r="D54" s="188" t="s">
        <v>149</v>
      </c>
      <c r="E54" s="96" t="s">
        <v>21</v>
      </c>
      <c r="F54" s="178" t="s">
        <v>41</v>
      </c>
      <c r="G54" s="68" t="s">
        <v>147</v>
      </c>
      <c r="H54" s="145">
        <v>166</v>
      </c>
      <c r="I54" s="155">
        <v>53</v>
      </c>
      <c r="J54" s="159">
        <v>31.9</v>
      </c>
      <c r="K54" s="159">
        <v>25.3</v>
      </c>
      <c r="L54" s="159">
        <v>39.4</v>
      </c>
      <c r="M54" s="156">
        <v>4</v>
      </c>
      <c r="N54" s="145" t="s">
        <v>17</v>
      </c>
      <c r="O54" s="191" t="s">
        <v>79</v>
      </c>
      <c r="P54" s="158" t="str">
        <f t="shared" si="1"/>
        <v>N/A</v>
      </c>
      <c r="Q54" s="154" t="s">
        <v>79</v>
      </c>
      <c r="R54" s="197" t="s">
        <v>17</v>
      </c>
      <c r="S54" s="1"/>
      <c r="T54" s="1"/>
    </row>
    <row r="55" spans="1:20" x14ac:dyDescent="0.35">
      <c r="A55" s="68">
        <v>2022</v>
      </c>
      <c r="B55" s="110" t="s">
        <v>132</v>
      </c>
      <c r="C55" s="187" t="s">
        <v>142</v>
      </c>
      <c r="D55" s="188" t="s">
        <v>149</v>
      </c>
      <c r="E55" s="96" t="s">
        <v>21</v>
      </c>
      <c r="F55" s="178" t="s">
        <v>43</v>
      </c>
      <c r="G55" s="68" t="s">
        <v>148</v>
      </c>
      <c r="H55" s="145">
        <v>166</v>
      </c>
      <c r="I55" s="155">
        <v>0</v>
      </c>
      <c r="J55" s="159">
        <v>0</v>
      </c>
      <c r="K55" s="159">
        <v>0</v>
      </c>
      <c r="L55" s="159">
        <v>2.2999999999999998</v>
      </c>
      <c r="M55" s="156">
        <v>4</v>
      </c>
      <c r="N55" s="145" t="s">
        <v>17</v>
      </c>
      <c r="O55" s="155">
        <v>0</v>
      </c>
      <c r="P55" s="158">
        <f t="shared" si="1"/>
        <v>0</v>
      </c>
      <c r="Q55" s="154">
        <v>4</v>
      </c>
      <c r="R55" s="197" t="s">
        <v>17</v>
      </c>
      <c r="S55" s="1"/>
      <c r="T55" s="1"/>
    </row>
    <row r="56" spans="1:20" x14ac:dyDescent="0.35">
      <c r="A56" s="68">
        <v>2022</v>
      </c>
      <c r="B56" s="110" t="s">
        <v>132</v>
      </c>
      <c r="C56" s="187" t="s">
        <v>142</v>
      </c>
      <c r="D56" s="188" t="s">
        <v>149</v>
      </c>
      <c r="E56" s="96" t="s">
        <v>21</v>
      </c>
      <c r="F56" s="178" t="s">
        <v>49</v>
      </c>
      <c r="G56" s="68" t="s">
        <v>150</v>
      </c>
      <c r="H56" s="145">
        <v>166</v>
      </c>
      <c r="I56" s="155">
        <v>89</v>
      </c>
      <c r="J56" s="159">
        <v>53.6</v>
      </c>
      <c r="K56" s="159">
        <v>46</v>
      </c>
      <c r="L56" s="159">
        <v>61</v>
      </c>
      <c r="M56" s="156">
        <v>2</v>
      </c>
      <c r="N56" s="145" t="s">
        <v>17</v>
      </c>
      <c r="O56" s="155">
        <v>14</v>
      </c>
      <c r="P56" s="158">
        <f t="shared" si="1"/>
        <v>8.4</v>
      </c>
      <c r="Q56" s="154">
        <v>1</v>
      </c>
      <c r="R56" s="197" t="s">
        <v>17</v>
      </c>
      <c r="S56" s="1"/>
      <c r="T56" s="1"/>
    </row>
    <row r="57" spans="1:20" x14ac:dyDescent="0.35">
      <c r="A57" s="68">
        <v>2022</v>
      </c>
      <c r="B57" s="110" t="s">
        <v>132</v>
      </c>
      <c r="C57" s="187" t="s">
        <v>142</v>
      </c>
      <c r="D57" s="188" t="s">
        <v>149</v>
      </c>
      <c r="E57" s="96" t="s">
        <v>21</v>
      </c>
      <c r="F57" s="178" t="s">
        <v>51</v>
      </c>
      <c r="G57" s="66" t="s">
        <v>85</v>
      </c>
      <c r="H57" s="145">
        <v>166</v>
      </c>
      <c r="I57" s="155">
        <v>92</v>
      </c>
      <c r="J57" s="159">
        <v>55.4</v>
      </c>
      <c r="K57" s="159">
        <v>47.8</v>
      </c>
      <c r="L57" s="159">
        <v>62.8</v>
      </c>
      <c r="M57" s="156">
        <v>4</v>
      </c>
      <c r="N57" s="145" t="s">
        <v>17</v>
      </c>
      <c r="O57" s="191" t="s">
        <v>79</v>
      </c>
      <c r="P57" s="158" t="str">
        <f t="shared" si="1"/>
        <v>N/A</v>
      </c>
      <c r="Q57" s="154" t="s">
        <v>79</v>
      </c>
      <c r="R57" s="197" t="s">
        <v>17</v>
      </c>
      <c r="S57" s="1"/>
      <c r="T57" s="1"/>
    </row>
    <row r="58" spans="1:20" x14ac:dyDescent="0.35">
      <c r="A58" s="68">
        <v>2022</v>
      </c>
      <c r="B58" s="110" t="s">
        <v>132</v>
      </c>
      <c r="C58" s="187" t="s">
        <v>142</v>
      </c>
      <c r="D58" s="188" t="s">
        <v>149</v>
      </c>
      <c r="E58" s="96" t="s">
        <v>21</v>
      </c>
      <c r="F58" s="178" t="s">
        <v>51</v>
      </c>
      <c r="G58" s="68" t="s">
        <v>86</v>
      </c>
      <c r="H58" s="145">
        <v>166</v>
      </c>
      <c r="I58" s="155">
        <v>0</v>
      </c>
      <c r="J58" s="159">
        <v>0</v>
      </c>
      <c r="K58" s="159">
        <v>0</v>
      </c>
      <c r="L58" s="159">
        <v>2.2999999999999998</v>
      </c>
      <c r="M58" s="156">
        <v>0.25</v>
      </c>
      <c r="N58" s="145" t="s">
        <v>17</v>
      </c>
      <c r="O58" s="155">
        <v>0</v>
      </c>
      <c r="P58" s="158">
        <f t="shared" si="1"/>
        <v>0</v>
      </c>
      <c r="Q58" s="154">
        <v>0.5</v>
      </c>
      <c r="R58" s="197" t="s">
        <v>17</v>
      </c>
      <c r="S58" s="1"/>
      <c r="T58" s="1"/>
    </row>
    <row r="59" spans="1:20" ht="15" thickBot="1" x14ac:dyDescent="0.4">
      <c r="A59" s="114">
        <v>2022</v>
      </c>
      <c r="B59" s="185" t="s">
        <v>132</v>
      </c>
      <c r="C59" s="186" t="s">
        <v>142</v>
      </c>
      <c r="D59" s="189" t="s">
        <v>149</v>
      </c>
      <c r="E59" s="97" t="s">
        <v>5</v>
      </c>
      <c r="F59" s="190" t="s">
        <v>47</v>
      </c>
      <c r="G59" s="114" t="s">
        <v>139</v>
      </c>
      <c r="H59" s="147">
        <v>166</v>
      </c>
      <c r="I59" s="194">
        <v>0</v>
      </c>
      <c r="J59" s="196">
        <v>0</v>
      </c>
      <c r="K59" s="165">
        <v>0</v>
      </c>
      <c r="L59" s="165">
        <v>2.2999999999999998</v>
      </c>
      <c r="M59" s="166">
        <v>8</v>
      </c>
      <c r="N59" s="147" t="s">
        <v>17</v>
      </c>
      <c r="O59" s="194">
        <v>10</v>
      </c>
      <c r="P59" s="164">
        <f t="shared" si="1"/>
        <v>6</v>
      </c>
      <c r="Q59" s="194">
        <v>4</v>
      </c>
      <c r="R59" s="198" t="s">
        <v>17</v>
      </c>
      <c r="S59" s="1"/>
      <c r="T59" s="1"/>
    </row>
    <row r="60" spans="1:20" x14ac:dyDescent="0.35">
      <c r="A60" s="68">
        <v>2024</v>
      </c>
      <c r="B60" s="110" t="s">
        <v>132</v>
      </c>
      <c r="C60" s="187" t="s">
        <v>142</v>
      </c>
      <c r="D60" s="188" t="s">
        <v>149</v>
      </c>
      <c r="E60" s="96" t="s">
        <v>21</v>
      </c>
      <c r="F60" s="178" t="s">
        <v>27</v>
      </c>
      <c r="G60" s="68" t="s">
        <v>80</v>
      </c>
      <c r="H60" s="145">
        <v>180</v>
      </c>
      <c r="I60" s="191">
        <v>1</v>
      </c>
      <c r="J60" s="195">
        <v>0.6</v>
      </c>
      <c r="K60" s="159">
        <v>0.1</v>
      </c>
      <c r="L60" s="159">
        <v>3.1</v>
      </c>
      <c r="M60" s="156">
        <v>32</v>
      </c>
      <c r="N60" s="145" t="s">
        <v>17</v>
      </c>
      <c r="O60" s="191" t="s">
        <v>79</v>
      </c>
      <c r="P60" s="158" t="str">
        <f t="shared" si="1"/>
        <v>N/A</v>
      </c>
      <c r="Q60" s="154" t="s">
        <v>79</v>
      </c>
      <c r="R60" s="197" t="s">
        <v>17</v>
      </c>
      <c r="S60" s="1"/>
      <c r="T60" s="1"/>
    </row>
    <row r="61" spans="1:20" x14ac:dyDescent="0.35">
      <c r="A61" s="68">
        <v>2024</v>
      </c>
      <c r="B61" s="110" t="s">
        <v>132</v>
      </c>
      <c r="C61" s="187" t="s">
        <v>142</v>
      </c>
      <c r="D61" s="188" t="s">
        <v>149</v>
      </c>
      <c r="E61" s="96" t="s">
        <v>21</v>
      </c>
      <c r="F61" s="179" t="s">
        <v>29</v>
      </c>
      <c r="G61" s="68" t="s">
        <v>81</v>
      </c>
      <c r="H61" s="145">
        <v>180</v>
      </c>
      <c r="I61" s="191">
        <v>0</v>
      </c>
      <c r="J61" s="195">
        <v>0</v>
      </c>
      <c r="K61" s="159">
        <v>0</v>
      </c>
      <c r="L61" s="159">
        <v>2.1</v>
      </c>
      <c r="M61" s="156">
        <v>32</v>
      </c>
      <c r="N61" s="145" t="s">
        <v>17</v>
      </c>
      <c r="O61" s="191" t="s">
        <v>79</v>
      </c>
      <c r="P61" s="158" t="str">
        <f t="shared" si="1"/>
        <v>N/A</v>
      </c>
      <c r="Q61" s="154" t="s">
        <v>79</v>
      </c>
      <c r="R61" s="197" t="s">
        <v>17</v>
      </c>
      <c r="S61" s="1"/>
      <c r="T61" s="1"/>
    </row>
    <row r="62" spans="1:20" x14ac:dyDescent="0.35">
      <c r="A62" s="68">
        <v>2024</v>
      </c>
      <c r="B62" s="110" t="s">
        <v>132</v>
      </c>
      <c r="C62" s="187" t="s">
        <v>142</v>
      </c>
      <c r="D62" s="188" t="s">
        <v>149</v>
      </c>
      <c r="E62" s="96" t="s">
        <v>21</v>
      </c>
      <c r="F62" s="179" t="s">
        <v>31</v>
      </c>
      <c r="G62" s="68" t="s">
        <v>82</v>
      </c>
      <c r="H62" s="145">
        <v>180</v>
      </c>
      <c r="I62" s="155">
        <v>14</v>
      </c>
      <c r="J62" s="159">
        <v>7.8</v>
      </c>
      <c r="K62" s="159">
        <v>4.7</v>
      </c>
      <c r="L62" s="159">
        <v>12.6</v>
      </c>
      <c r="M62" s="156">
        <v>4</v>
      </c>
      <c r="N62" s="145" t="s">
        <v>17</v>
      </c>
      <c r="O62" s="155">
        <v>14</v>
      </c>
      <c r="P62" s="158">
        <f t="shared" si="1"/>
        <v>7.8</v>
      </c>
      <c r="Q62" s="154">
        <v>4</v>
      </c>
      <c r="R62" s="197" t="s">
        <v>17</v>
      </c>
      <c r="S62" s="1"/>
      <c r="T62" s="1"/>
    </row>
    <row r="63" spans="1:20" x14ac:dyDescent="0.35">
      <c r="A63" s="68">
        <v>2024</v>
      </c>
      <c r="B63" s="110" t="s">
        <v>132</v>
      </c>
      <c r="C63" s="187" t="s">
        <v>142</v>
      </c>
      <c r="D63" s="188" t="s">
        <v>149</v>
      </c>
      <c r="E63" s="96" t="s">
        <v>21</v>
      </c>
      <c r="F63" s="178" t="s">
        <v>37</v>
      </c>
      <c r="G63" s="68" t="s">
        <v>144</v>
      </c>
      <c r="H63" s="145">
        <v>180</v>
      </c>
      <c r="I63" s="155">
        <v>0</v>
      </c>
      <c r="J63" s="159">
        <v>0</v>
      </c>
      <c r="K63" s="159">
        <v>0</v>
      </c>
      <c r="L63" s="159">
        <v>2.1</v>
      </c>
      <c r="M63" s="156">
        <v>2</v>
      </c>
      <c r="N63" s="145" t="s">
        <v>17</v>
      </c>
      <c r="O63" s="155">
        <v>0</v>
      </c>
      <c r="P63" s="158">
        <f t="shared" si="1"/>
        <v>0</v>
      </c>
      <c r="Q63" s="154">
        <v>2</v>
      </c>
      <c r="R63" s="197" t="s">
        <v>17</v>
      </c>
      <c r="S63" s="1"/>
      <c r="T63" s="1"/>
    </row>
    <row r="64" spans="1:20" x14ac:dyDescent="0.35">
      <c r="A64" s="68">
        <v>2024</v>
      </c>
      <c r="B64" s="110" t="s">
        <v>132</v>
      </c>
      <c r="C64" s="187" t="s">
        <v>142</v>
      </c>
      <c r="D64" s="188" t="s">
        <v>149</v>
      </c>
      <c r="E64" s="96" t="s">
        <v>21</v>
      </c>
      <c r="F64" s="178" t="s">
        <v>37</v>
      </c>
      <c r="G64" s="68" t="s">
        <v>145</v>
      </c>
      <c r="H64" s="145">
        <v>180</v>
      </c>
      <c r="I64" s="155">
        <v>3</v>
      </c>
      <c r="J64" s="159">
        <v>1.7</v>
      </c>
      <c r="K64" s="159">
        <v>0.6</v>
      </c>
      <c r="L64" s="159">
        <v>4.8</v>
      </c>
      <c r="M64" s="156">
        <v>4</v>
      </c>
      <c r="N64" s="145" t="s">
        <v>17</v>
      </c>
      <c r="O64" s="155">
        <v>3</v>
      </c>
      <c r="P64" s="158">
        <f t="shared" si="1"/>
        <v>1.7</v>
      </c>
      <c r="Q64" s="154">
        <v>4</v>
      </c>
      <c r="R64" s="197" t="s">
        <v>17</v>
      </c>
      <c r="S64" s="1"/>
      <c r="T64" s="1"/>
    </row>
    <row r="65" spans="1:20" x14ac:dyDescent="0.35">
      <c r="A65" s="68">
        <v>2024</v>
      </c>
      <c r="B65" s="110" t="s">
        <v>132</v>
      </c>
      <c r="C65" s="187" t="s">
        <v>142</v>
      </c>
      <c r="D65" s="188" t="s">
        <v>149</v>
      </c>
      <c r="E65" s="96" t="s">
        <v>21</v>
      </c>
      <c r="F65" s="179" t="s">
        <v>39</v>
      </c>
      <c r="G65" s="68" t="s">
        <v>146</v>
      </c>
      <c r="H65" s="145">
        <v>180</v>
      </c>
      <c r="I65" s="155">
        <v>4</v>
      </c>
      <c r="J65" s="159">
        <v>2.2000000000000002</v>
      </c>
      <c r="K65" s="159">
        <v>0.9</v>
      </c>
      <c r="L65" s="159">
        <v>5.6</v>
      </c>
      <c r="M65" s="156">
        <v>8</v>
      </c>
      <c r="N65" s="145" t="s">
        <v>17</v>
      </c>
      <c r="O65" s="191" t="s">
        <v>79</v>
      </c>
      <c r="P65" s="158" t="str">
        <f t="shared" si="1"/>
        <v>N/A</v>
      </c>
      <c r="Q65" s="154" t="s">
        <v>79</v>
      </c>
      <c r="R65" s="197" t="s">
        <v>17</v>
      </c>
      <c r="S65" s="1"/>
      <c r="T65" s="1"/>
    </row>
    <row r="66" spans="1:20" x14ac:dyDescent="0.35">
      <c r="A66" s="68">
        <v>2024</v>
      </c>
      <c r="B66" s="110" t="s">
        <v>132</v>
      </c>
      <c r="C66" s="187" t="s">
        <v>142</v>
      </c>
      <c r="D66" s="188" t="s">
        <v>149</v>
      </c>
      <c r="E66" s="96" t="s">
        <v>21</v>
      </c>
      <c r="F66" s="178" t="s">
        <v>41</v>
      </c>
      <c r="G66" s="68" t="s">
        <v>147</v>
      </c>
      <c r="H66" s="145">
        <v>180</v>
      </c>
      <c r="I66" s="155">
        <v>52</v>
      </c>
      <c r="J66" s="159">
        <v>28.9</v>
      </c>
      <c r="K66" s="159">
        <v>22.8</v>
      </c>
      <c r="L66" s="159">
        <v>35.9</v>
      </c>
      <c r="M66" s="156">
        <v>4</v>
      </c>
      <c r="N66" s="145" t="s">
        <v>17</v>
      </c>
      <c r="O66" s="191" t="s">
        <v>79</v>
      </c>
      <c r="P66" s="158" t="str">
        <f t="shared" si="1"/>
        <v>N/A</v>
      </c>
      <c r="Q66" s="154" t="s">
        <v>79</v>
      </c>
      <c r="R66" s="197" t="s">
        <v>17</v>
      </c>
      <c r="S66" s="1"/>
      <c r="T66" s="1"/>
    </row>
    <row r="67" spans="1:20" x14ac:dyDescent="0.35">
      <c r="A67" s="68">
        <v>2024</v>
      </c>
      <c r="B67" s="110" t="s">
        <v>132</v>
      </c>
      <c r="C67" s="187" t="s">
        <v>142</v>
      </c>
      <c r="D67" s="188" t="s">
        <v>149</v>
      </c>
      <c r="E67" s="96" t="s">
        <v>21</v>
      </c>
      <c r="F67" s="178" t="s">
        <v>43</v>
      </c>
      <c r="G67" s="68" t="s">
        <v>148</v>
      </c>
      <c r="H67" s="145">
        <v>180</v>
      </c>
      <c r="I67" s="155">
        <v>0</v>
      </c>
      <c r="J67" s="159">
        <v>0</v>
      </c>
      <c r="K67" s="159">
        <v>0</v>
      </c>
      <c r="L67" s="159">
        <v>2.1</v>
      </c>
      <c r="M67" s="156">
        <v>4</v>
      </c>
      <c r="N67" s="145" t="s">
        <v>17</v>
      </c>
      <c r="O67" s="155">
        <v>0</v>
      </c>
      <c r="P67" s="158">
        <f t="shared" si="1"/>
        <v>0</v>
      </c>
      <c r="Q67" s="154">
        <v>4</v>
      </c>
      <c r="R67" s="197" t="s">
        <v>17</v>
      </c>
      <c r="S67" s="1"/>
      <c r="T67" s="1"/>
    </row>
    <row r="68" spans="1:20" x14ac:dyDescent="0.35">
      <c r="A68" s="68">
        <v>2024</v>
      </c>
      <c r="B68" s="110" t="s">
        <v>132</v>
      </c>
      <c r="C68" s="187" t="s">
        <v>142</v>
      </c>
      <c r="D68" s="188" t="s">
        <v>149</v>
      </c>
      <c r="E68" s="96" t="s">
        <v>21</v>
      </c>
      <c r="F68" s="178" t="s">
        <v>49</v>
      </c>
      <c r="G68" s="68" t="s">
        <v>150</v>
      </c>
      <c r="H68" s="145">
        <v>180</v>
      </c>
      <c r="I68" s="155">
        <v>102</v>
      </c>
      <c r="J68" s="159">
        <v>56.7</v>
      </c>
      <c r="K68" s="159">
        <v>49.4</v>
      </c>
      <c r="L68" s="159">
        <v>63.7</v>
      </c>
      <c r="M68" s="156">
        <v>2</v>
      </c>
      <c r="N68" s="145" t="s">
        <v>17</v>
      </c>
      <c r="O68" s="155">
        <v>154</v>
      </c>
      <c r="P68" s="158">
        <f t="shared" ref="P68:P95" si="2">IFERROR((O68/H68)*100, "N/A")</f>
        <v>85.6</v>
      </c>
      <c r="Q68" s="154">
        <v>1</v>
      </c>
      <c r="R68" s="197" t="s">
        <v>17</v>
      </c>
      <c r="S68" s="1"/>
      <c r="T68" s="1"/>
    </row>
    <row r="69" spans="1:20" x14ac:dyDescent="0.35">
      <c r="A69" s="68">
        <v>2024</v>
      </c>
      <c r="B69" s="110" t="s">
        <v>132</v>
      </c>
      <c r="C69" s="187" t="s">
        <v>142</v>
      </c>
      <c r="D69" s="188" t="s">
        <v>149</v>
      </c>
      <c r="E69" s="96" t="s">
        <v>21</v>
      </c>
      <c r="F69" s="178" t="s">
        <v>51</v>
      </c>
      <c r="G69" s="66" t="s">
        <v>85</v>
      </c>
      <c r="H69" s="145">
        <v>180</v>
      </c>
      <c r="I69" s="155">
        <v>80</v>
      </c>
      <c r="J69" s="159">
        <v>44.4</v>
      </c>
      <c r="K69" s="159">
        <v>37.4</v>
      </c>
      <c r="L69" s="159">
        <v>51.7</v>
      </c>
      <c r="M69" s="156">
        <v>4</v>
      </c>
      <c r="N69" s="145" t="s">
        <v>17</v>
      </c>
      <c r="O69" s="191" t="s">
        <v>79</v>
      </c>
      <c r="P69" s="158" t="str">
        <f t="shared" si="2"/>
        <v>N/A</v>
      </c>
      <c r="Q69" s="154" t="s">
        <v>79</v>
      </c>
      <c r="R69" s="197" t="s">
        <v>17</v>
      </c>
      <c r="S69" s="1"/>
      <c r="T69" s="1"/>
    </row>
    <row r="70" spans="1:20" x14ac:dyDescent="0.35">
      <c r="A70" s="68">
        <v>2024</v>
      </c>
      <c r="B70" s="110" t="s">
        <v>132</v>
      </c>
      <c r="C70" s="187" t="s">
        <v>142</v>
      </c>
      <c r="D70" s="188" t="s">
        <v>149</v>
      </c>
      <c r="E70" s="96" t="s">
        <v>21</v>
      </c>
      <c r="F70" s="178" t="s">
        <v>51</v>
      </c>
      <c r="G70" s="68" t="s">
        <v>86</v>
      </c>
      <c r="H70" s="145">
        <v>180</v>
      </c>
      <c r="I70" s="155">
        <v>1</v>
      </c>
      <c r="J70" s="159">
        <v>0.6</v>
      </c>
      <c r="K70" s="159">
        <v>0.1</v>
      </c>
      <c r="L70" s="159">
        <v>3.1</v>
      </c>
      <c r="M70" s="156">
        <v>0.25</v>
      </c>
      <c r="N70" s="145" t="s">
        <v>17</v>
      </c>
      <c r="O70" s="155">
        <v>0</v>
      </c>
      <c r="P70" s="158">
        <f t="shared" si="2"/>
        <v>0</v>
      </c>
      <c r="Q70" s="154">
        <v>0.5</v>
      </c>
      <c r="R70" s="197" t="s">
        <v>17</v>
      </c>
      <c r="S70" s="1"/>
      <c r="T70" s="1"/>
    </row>
    <row r="71" spans="1:20" ht="15" thickBot="1" x14ac:dyDescent="0.4">
      <c r="A71" s="114">
        <v>2024</v>
      </c>
      <c r="B71" s="185" t="s">
        <v>132</v>
      </c>
      <c r="C71" s="186" t="s">
        <v>142</v>
      </c>
      <c r="D71" s="189" t="s">
        <v>149</v>
      </c>
      <c r="E71" s="97" t="s">
        <v>5</v>
      </c>
      <c r="F71" s="190" t="s">
        <v>47</v>
      </c>
      <c r="G71" s="114" t="s">
        <v>139</v>
      </c>
      <c r="H71" s="147">
        <v>180</v>
      </c>
      <c r="I71" s="194">
        <v>3</v>
      </c>
      <c r="J71" s="196">
        <v>1.7</v>
      </c>
      <c r="K71" s="165">
        <v>0.6</v>
      </c>
      <c r="L71" s="165">
        <v>4.8</v>
      </c>
      <c r="M71" s="166">
        <v>8</v>
      </c>
      <c r="N71" s="147" t="s">
        <v>17</v>
      </c>
      <c r="O71" s="194">
        <v>21</v>
      </c>
      <c r="P71" s="164">
        <f t="shared" si="2"/>
        <v>11.7</v>
      </c>
      <c r="Q71" s="194">
        <v>4</v>
      </c>
      <c r="R71" s="198" t="s">
        <v>17</v>
      </c>
      <c r="S71" s="1"/>
      <c r="T71" s="1"/>
    </row>
    <row r="72" spans="1:20" x14ac:dyDescent="0.35">
      <c r="A72" s="68">
        <v>2022</v>
      </c>
      <c r="B72" s="110" t="s">
        <v>140</v>
      </c>
      <c r="C72" s="187" t="s">
        <v>142</v>
      </c>
      <c r="D72" s="188" t="s">
        <v>149</v>
      </c>
      <c r="E72" s="96" t="s">
        <v>21</v>
      </c>
      <c r="F72" s="178" t="s">
        <v>27</v>
      </c>
      <c r="G72" s="68" t="s">
        <v>80</v>
      </c>
      <c r="H72" s="145">
        <v>181</v>
      </c>
      <c r="I72" s="191">
        <v>0</v>
      </c>
      <c r="J72" s="195">
        <v>0</v>
      </c>
      <c r="K72" s="159">
        <v>0</v>
      </c>
      <c r="L72" s="159">
        <v>2.1</v>
      </c>
      <c r="M72" s="156">
        <v>32</v>
      </c>
      <c r="N72" s="145" t="s">
        <v>17</v>
      </c>
      <c r="O72" s="191" t="s">
        <v>79</v>
      </c>
      <c r="P72" s="158" t="str">
        <f t="shared" si="2"/>
        <v>N/A</v>
      </c>
      <c r="Q72" s="154" t="s">
        <v>79</v>
      </c>
      <c r="R72" s="197" t="s">
        <v>17</v>
      </c>
      <c r="S72" s="1"/>
      <c r="T72" s="1"/>
    </row>
    <row r="73" spans="1:20" x14ac:dyDescent="0.35">
      <c r="A73" s="68">
        <v>2022</v>
      </c>
      <c r="B73" s="110" t="s">
        <v>140</v>
      </c>
      <c r="C73" s="187" t="s">
        <v>142</v>
      </c>
      <c r="D73" s="188" t="s">
        <v>149</v>
      </c>
      <c r="E73" s="96" t="s">
        <v>21</v>
      </c>
      <c r="F73" s="179" t="s">
        <v>29</v>
      </c>
      <c r="G73" s="68" t="s">
        <v>81</v>
      </c>
      <c r="H73" s="145">
        <v>181</v>
      </c>
      <c r="I73" s="191">
        <v>1</v>
      </c>
      <c r="J73" s="195">
        <v>0.6</v>
      </c>
      <c r="K73" s="159">
        <v>0.1</v>
      </c>
      <c r="L73" s="159">
        <v>3.1</v>
      </c>
      <c r="M73" s="156">
        <v>32</v>
      </c>
      <c r="N73" s="145" t="s">
        <v>17</v>
      </c>
      <c r="O73" s="191" t="s">
        <v>79</v>
      </c>
      <c r="P73" s="158" t="str">
        <f t="shared" si="2"/>
        <v>N/A</v>
      </c>
      <c r="Q73" s="154" t="s">
        <v>79</v>
      </c>
      <c r="R73" s="197" t="s">
        <v>17</v>
      </c>
      <c r="S73" s="1"/>
      <c r="T73" s="1"/>
    </row>
    <row r="74" spans="1:20" x14ac:dyDescent="0.35">
      <c r="A74" s="68">
        <v>2022</v>
      </c>
      <c r="B74" s="110" t="s">
        <v>140</v>
      </c>
      <c r="C74" s="187" t="s">
        <v>142</v>
      </c>
      <c r="D74" s="188" t="s">
        <v>149</v>
      </c>
      <c r="E74" s="96" t="s">
        <v>21</v>
      </c>
      <c r="F74" s="179" t="s">
        <v>31</v>
      </c>
      <c r="G74" s="68" t="s">
        <v>82</v>
      </c>
      <c r="H74" s="145">
        <v>181</v>
      </c>
      <c r="I74" s="154">
        <v>19</v>
      </c>
      <c r="J74" s="170">
        <v>10.5</v>
      </c>
      <c r="K74" s="159">
        <v>6.8</v>
      </c>
      <c r="L74" s="159">
        <v>15.8</v>
      </c>
      <c r="M74" s="156">
        <v>4</v>
      </c>
      <c r="N74" s="145" t="s">
        <v>17</v>
      </c>
      <c r="O74" s="154">
        <v>19</v>
      </c>
      <c r="P74" s="158">
        <f t="shared" si="2"/>
        <v>10.5</v>
      </c>
      <c r="Q74" s="154">
        <v>4</v>
      </c>
      <c r="R74" s="197" t="s">
        <v>17</v>
      </c>
      <c r="S74" s="1"/>
      <c r="T74" s="1"/>
    </row>
    <row r="75" spans="1:20" x14ac:dyDescent="0.35">
      <c r="A75" s="68">
        <v>2022</v>
      </c>
      <c r="B75" s="110" t="s">
        <v>140</v>
      </c>
      <c r="C75" s="187" t="s">
        <v>142</v>
      </c>
      <c r="D75" s="188" t="s">
        <v>149</v>
      </c>
      <c r="E75" s="96" t="s">
        <v>21</v>
      </c>
      <c r="F75" s="178" t="s">
        <v>37</v>
      </c>
      <c r="G75" s="68" t="s">
        <v>144</v>
      </c>
      <c r="H75" s="145">
        <v>181</v>
      </c>
      <c r="I75" s="154">
        <v>0</v>
      </c>
      <c r="J75" s="170">
        <v>0</v>
      </c>
      <c r="K75" s="159">
        <v>0</v>
      </c>
      <c r="L75" s="159">
        <v>2.1</v>
      </c>
      <c r="M75" s="156">
        <v>2</v>
      </c>
      <c r="N75" s="145" t="s">
        <v>17</v>
      </c>
      <c r="O75" s="154">
        <v>0</v>
      </c>
      <c r="P75" s="158">
        <f t="shared" si="2"/>
        <v>0</v>
      </c>
      <c r="Q75" s="154">
        <v>2</v>
      </c>
      <c r="R75" s="197" t="s">
        <v>17</v>
      </c>
      <c r="S75" s="1"/>
      <c r="T75" s="1"/>
    </row>
    <row r="76" spans="1:20" x14ac:dyDescent="0.35">
      <c r="A76" s="68">
        <v>2022</v>
      </c>
      <c r="B76" s="110" t="s">
        <v>140</v>
      </c>
      <c r="C76" s="187" t="s">
        <v>142</v>
      </c>
      <c r="D76" s="188" t="s">
        <v>149</v>
      </c>
      <c r="E76" s="96" t="s">
        <v>21</v>
      </c>
      <c r="F76" s="178" t="s">
        <v>37</v>
      </c>
      <c r="G76" s="68" t="s">
        <v>145</v>
      </c>
      <c r="H76" s="145">
        <v>181</v>
      </c>
      <c r="I76" s="154">
        <v>0</v>
      </c>
      <c r="J76" s="170">
        <v>0</v>
      </c>
      <c r="K76" s="159">
        <v>0</v>
      </c>
      <c r="L76" s="159">
        <v>2.1</v>
      </c>
      <c r="M76" s="156">
        <v>4</v>
      </c>
      <c r="N76" s="145" t="s">
        <v>17</v>
      </c>
      <c r="O76" s="154">
        <v>0</v>
      </c>
      <c r="P76" s="158">
        <f t="shared" si="2"/>
        <v>0</v>
      </c>
      <c r="Q76" s="154">
        <v>4</v>
      </c>
      <c r="R76" s="197" t="s">
        <v>17</v>
      </c>
      <c r="S76" s="1"/>
      <c r="T76" s="1"/>
    </row>
    <row r="77" spans="1:20" x14ac:dyDescent="0.35">
      <c r="A77" s="68">
        <v>2022</v>
      </c>
      <c r="B77" s="110" t="s">
        <v>140</v>
      </c>
      <c r="C77" s="187" t="s">
        <v>142</v>
      </c>
      <c r="D77" s="188" t="s">
        <v>149</v>
      </c>
      <c r="E77" s="96" t="s">
        <v>21</v>
      </c>
      <c r="F77" s="179" t="s">
        <v>39</v>
      </c>
      <c r="G77" s="68" t="s">
        <v>146</v>
      </c>
      <c r="H77" s="145">
        <v>181</v>
      </c>
      <c r="I77" s="154">
        <v>0</v>
      </c>
      <c r="J77" s="170">
        <v>0</v>
      </c>
      <c r="K77" s="159">
        <v>0</v>
      </c>
      <c r="L77" s="159">
        <v>2.1</v>
      </c>
      <c r="M77" s="156">
        <v>8</v>
      </c>
      <c r="N77" s="145" t="s">
        <v>17</v>
      </c>
      <c r="O77" s="191" t="s">
        <v>79</v>
      </c>
      <c r="P77" s="158" t="str">
        <f t="shared" si="2"/>
        <v>N/A</v>
      </c>
      <c r="Q77" s="154" t="s">
        <v>79</v>
      </c>
      <c r="R77" s="197" t="s">
        <v>17</v>
      </c>
      <c r="S77" s="1"/>
      <c r="T77" s="1"/>
    </row>
    <row r="78" spans="1:20" x14ac:dyDescent="0.35">
      <c r="A78" s="68">
        <v>2022</v>
      </c>
      <c r="B78" s="110" t="s">
        <v>140</v>
      </c>
      <c r="C78" s="187" t="s">
        <v>142</v>
      </c>
      <c r="D78" s="188" t="s">
        <v>149</v>
      </c>
      <c r="E78" s="96" t="s">
        <v>21</v>
      </c>
      <c r="F78" s="178" t="s">
        <v>41</v>
      </c>
      <c r="G78" s="68" t="s">
        <v>147</v>
      </c>
      <c r="H78" s="145">
        <v>181</v>
      </c>
      <c r="I78" s="154">
        <v>105</v>
      </c>
      <c r="J78" s="170">
        <v>58</v>
      </c>
      <c r="K78" s="159">
        <v>50.7</v>
      </c>
      <c r="L78" s="159">
        <v>65</v>
      </c>
      <c r="M78" s="156">
        <v>4</v>
      </c>
      <c r="N78" s="145" t="s">
        <v>17</v>
      </c>
      <c r="O78" s="191" t="s">
        <v>79</v>
      </c>
      <c r="P78" s="158" t="str">
        <f t="shared" si="2"/>
        <v>N/A</v>
      </c>
      <c r="Q78" s="154" t="s">
        <v>79</v>
      </c>
      <c r="R78" s="197" t="s">
        <v>17</v>
      </c>
      <c r="S78" s="1"/>
      <c r="T78" s="1"/>
    </row>
    <row r="79" spans="1:20" x14ac:dyDescent="0.35">
      <c r="A79" s="68">
        <v>2022</v>
      </c>
      <c r="B79" s="110" t="s">
        <v>140</v>
      </c>
      <c r="C79" s="187" t="s">
        <v>142</v>
      </c>
      <c r="D79" s="188" t="s">
        <v>149</v>
      </c>
      <c r="E79" s="96" t="s">
        <v>21</v>
      </c>
      <c r="F79" s="178" t="s">
        <v>43</v>
      </c>
      <c r="G79" s="68" t="s">
        <v>148</v>
      </c>
      <c r="H79" s="145">
        <v>181</v>
      </c>
      <c r="I79" s="154">
        <v>0</v>
      </c>
      <c r="J79" s="170">
        <v>0</v>
      </c>
      <c r="K79" s="159">
        <v>0</v>
      </c>
      <c r="L79" s="159">
        <v>2.1</v>
      </c>
      <c r="M79" s="156">
        <v>4</v>
      </c>
      <c r="N79" s="145" t="s">
        <v>17</v>
      </c>
      <c r="O79" s="154">
        <v>0</v>
      </c>
      <c r="P79" s="158">
        <f t="shared" si="2"/>
        <v>0</v>
      </c>
      <c r="Q79" s="154">
        <v>4</v>
      </c>
      <c r="R79" s="197" t="s">
        <v>17</v>
      </c>
      <c r="S79" s="1"/>
      <c r="T79" s="1"/>
    </row>
    <row r="80" spans="1:20" x14ac:dyDescent="0.35">
      <c r="A80" s="68">
        <v>2022</v>
      </c>
      <c r="B80" s="110" t="s">
        <v>140</v>
      </c>
      <c r="C80" s="187" t="s">
        <v>142</v>
      </c>
      <c r="D80" s="188" t="s">
        <v>149</v>
      </c>
      <c r="E80" s="96" t="s">
        <v>21</v>
      </c>
      <c r="F80" s="178" t="s">
        <v>49</v>
      </c>
      <c r="G80" s="68" t="s">
        <v>150</v>
      </c>
      <c r="H80" s="145">
        <v>181</v>
      </c>
      <c r="I80" s="154">
        <v>103</v>
      </c>
      <c r="J80" s="170">
        <v>56.9</v>
      </c>
      <c r="K80" s="159">
        <v>49.6</v>
      </c>
      <c r="L80" s="159">
        <v>63.9</v>
      </c>
      <c r="M80" s="156">
        <v>2</v>
      </c>
      <c r="N80" s="145" t="s">
        <v>17</v>
      </c>
      <c r="O80" s="154">
        <v>13</v>
      </c>
      <c r="P80" s="158">
        <f t="shared" si="2"/>
        <v>7.2</v>
      </c>
      <c r="Q80" s="154">
        <v>1</v>
      </c>
      <c r="R80" s="197" t="s">
        <v>17</v>
      </c>
      <c r="S80" s="1"/>
      <c r="T80" s="1"/>
    </row>
    <row r="81" spans="1:20" x14ac:dyDescent="0.35">
      <c r="A81" s="68">
        <v>2022</v>
      </c>
      <c r="B81" s="110" t="s">
        <v>140</v>
      </c>
      <c r="C81" s="187" t="s">
        <v>142</v>
      </c>
      <c r="D81" s="188" t="s">
        <v>149</v>
      </c>
      <c r="E81" s="96" t="s">
        <v>21</v>
      </c>
      <c r="F81" s="178" t="s">
        <v>51</v>
      </c>
      <c r="G81" s="66" t="s">
        <v>85</v>
      </c>
      <c r="H81" s="145">
        <v>181</v>
      </c>
      <c r="I81" s="154">
        <v>131</v>
      </c>
      <c r="J81" s="170">
        <v>72.400000000000006</v>
      </c>
      <c r="K81" s="159">
        <v>65.400000000000006</v>
      </c>
      <c r="L81" s="159">
        <v>78.400000000000006</v>
      </c>
      <c r="M81" s="156">
        <v>4</v>
      </c>
      <c r="N81" s="145" t="s">
        <v>17</v>
      </c>
      <c r="O81" s="191" t="s">
        <v>79</v>
      </c>
      <c r="P81" s="158" t="str">
        <f t="shared" si="2"/>
        <v>N/A</v>
      </c>
      <c r="Q81" s="154" t="s">
        <v>79</v>
      </c>
      <c r="R81" s="197" t="s">
        <v>17</v>
      </c>
      <c r="S81" s="1"/>
      <c r="T81" s="1"/>
    </row>
    <row r="82" spans="1:20" x14ac:dyDescent="0.35">
      <c r="A82" s="68">
        <v>2022</v>
      </c>
      <c r="B82" s="110" t="s">
        <v>140</v>
      </c>
      <c r="C82" s="187" t="s">
        <v>142</v>
      </c>
      <c r="D82" s="188" t="s">
        <v>149</v>
      </c>
      <c r="E82" s="96" t="s">
        <v>21</v>
      </c>
      <c r="F82" s="178" t="s">
        <v>51</v>
      </c>
      <c r="G82" s="68" t="s">
        <v>86</v>
      </c>
      <c r="H82" s="145">
        <v>181</v>
      </c>
      <c r="I82" s="154">
        <v>0</v>
      </c>
      <c r="J82" s="170">
        <v>0</v>
      </c>
      <c r="K82" s="159">
        <v>0</v>
      </c>
      <c r="L82" s="159">
        <v>2.1</v>
      </c>
      <c r="M82" s="156">
        <v>0.25</v>
      </c>
      <c r="N82" s="145" t="s">
        <v>17</v>
      </c>
      <c r="O82" s="154">
        <v>0</v>
      </c>
      <c r="P82" s="158">
        <f t="shared" si="2"/>
        <v>0</v>
      </c>
      <c r="Q82" s="154">
        <v>0.5</v>
      </c>
      <c r="R82" s="197" t="s">
        <v>17</v>
      </c>
      <c r="S82" s="1"/>
      <c r="T82" s="1"/>
    </row>
    <row r="83" spans="1:20" ht="15" thickBot="1" x14ac:dyDescent="0.4">
      <c r="A83" s="114">
        <v>2022</v>
      </c>
      <c r="B83" s="185" t="s">
        <v>140</v>
      </c>
      <c r="C83" s="186" t="s">
        <v>142</v>
      </c>
      <c r="D83" s="189" t="s">
        <v>149</v>
      </c>
      <c r="E83" s="97" t="s">
        <v>5</v>
      </c>
      <c r="F83" s="190" t="s">
        <v>47</v>
      </c>
      <c r="G83" s="114" t="s">
        <v>139</v>
      </c>
      <c r="H83" s="147">
        <v>181</v>
      </c>
      <c r="I83" s="194">
        <v>1</v>
      </c>
      <c r="J83" s="196">
        <v>0.6</v>
      </c>
      <c r="K83" s="165">
        <v>0.1</v>
      </c>
      <c r="L83" s="165">
        <v>3.1</v>
      </c>
      <c r="M83" s="166">
        <v>8</v>
      </c>
      <c r="N83" s="147" t="s">
        <v>17</v>
      </c>
      <c r="O83" s="194">
        <v>9</v>
      </c>
      <c r="P83" s="164">
        <f t="shared" si="2"/>
        <v>5</v>
      </c>
      <c r="Q83" s="194">
        <v>4</v>
      </c>
      <c r="R83" s="198" t="s">
        <v>17</v>
      </c>
      <c r="S83" s="1"/>
      <c r="T83" s="1"/>
    </row>
    <row r="84" spans="1:20" x14ac:dyDescent="0.35">
      <c r="A84" s="68">
        <v>2024</v>
      </c>
      <c r="B84" s="110" t="s">
        <v>140</v>
      </c>
      <c r="C84" s="187" t="s">
        <v>142</v>
      </c>
      <c r="D84" s="188" t="s">
        <v>149</v>
      </c>
      <c r="E84" s="96" t="s">
        <v>21</v>
      </c>
      <c r="F84" s="178" t="s">
        <v>27</v>
      </c>
      <c r="G84" s="68" t="s">
        <v>80</v>
      </c>
      <c r="H84" s="145">
        <v>171</v>
      </c>
      <c r="I84" s="191">
        <v>1</v>
      </c>
      <c r="J84" s="195">
        <v>0.6</v>
      </c>
      <c r="K84" s="159">
        <v>0.1</v>
      </c>
      <c r="L84" s="159">
        <v>3.2</v>
      </c>
      <c r="M84" s="156">
        <v>32</v>
      </c>
      <c r="N84" s="145" t="s">
        <v>17</v>
      </c>
      <c r="O84" s="191" t="s">
        <v>79</v>
      </c>
      <c r="P84" s="158" t="str">
        <f t="shared" si="2"/>
        <v>N/A</v>
      </c>
      <c r="Q84" s="192" t="s">
        <v>79</v>
      </c>
      <c r="R84" s="197" t="s">
        <v>17</v>
      </c>
      <c r="S84" s="1"/>
      <c r="T84" s="1"/>
    </row>
    <row r="85" spans="1:20" x14ac:dyDescent="0.35">
      <c r="A85" s="68">
        <v>2024</v>
      </c>
      <c r="B85" s="110" t="s">
        <v>140</v>
      </c>
      <c r="C85" s="187" t="s">
        <v>142</v>
      </c>
      <c r="D85" s="188" t="s">
        <v>149</v>
      </c>
      <c r="E85" s="96" t="s">
        <v>21</v>
      </c>
      <c r="F85" s="179" t="s">
        <v>29</v>
      </c>
      <c r="G85" s="68" t="s">
        <v>81</v>
      </c>
      <c r="H85" s="145">
        <v>171</v>
      </c>
      <c r="I85" s="191">
        <v>0</v>
      </c>
      <c r="J85" s="195">
        <v>0</v>
      </c>
      <c r="K85" s="159">
        <v>0</v>
      </c>
      <c r="L85" s="159">
        <v>2.2000000000000002</v>
      </c>
      <c r="M85" s="156">
        <v>32</v>
      </c>
      <c r="N85" s="145" t="s">
        <v>17</v>
      </c>
      <c r="O85" s="191" t="s">
        <v>79</v>
      </c>
      <c r="P85" s="158" t="str">
        <f t="shared" si="2"/>
        <v>N/A</v>
      </c>
      <c r="Q85" s="154" t="s">
        <v>79</v>
      </c>
      <c r="R85" s="197" t="s">
        <v>17</v>
      </c>
      <c r="S85" s="1"/>
      <c r="T85" s="1"/>
    </row>
    <row r="86" spans="1:20" x14ac:dyDescent="0.35">
      <c r="A86" s="68">
        <v>2024</v>
      </c>
      <c r="B86" s="110" t="s">
        <v>140</v>
      </c>
      <c r="C86" s="187" t="s">
        <v>142</v>
      </c>
      <c r="D86" s="188" t="s">
        <v>149</v>
      </c>
      <c r="E86" s="96" t="s">
        <v>21</v>
      </c>
      <c r="F86" s="179" t="s">
        <v>31</v>
      </c>
      <c r="G86" s="68" t="s">
        <v>82</v>
      </c>
      <c r="H86" s="145">
        <v>171</v>
      </c>
      <c r="I86" s="155">
        <v>18</v>
      </c>
      <c r="J86" s="159">
        <v>10.5</v>
      </c>
      <c r="K86" s="159">
        <v>6.8</v>
      </c>
      <c r="L86" s="159">
        <v>16</v>
      </c>
      <c r="M86" s="156">
        <v>4</v>
      </c>
      <c r="N86" s="145" t="s">
        <v>17</v>
      </c>
      <c r="O86" s="155">
        <v>18</v>
      </c>
      <c r="P86" s="158">
        <f t="shared" si="2"/>
        <v>10.5</v>
      </c>
      <c r="Q86" s="154">
        <v>4</v>
      </c>
      <c r="R86" s="197" t="s">
        <v>17</v>
      </c>
      <c r="S86" s="1"/>
      <c r="T86" s="1"/>
    </row>
    <row r="87" spans="1:20" x14ac:dyDescent="0.35">
      <c r="A87" s="68">
        <v>2024</v>
      </c>
      <c r="B87" s="110" t="s">
        <v>140</v>
      </c>
      <c r="C87" s="187" t="s">
        <v>142</v>
      </c>
      <c r="D87" s="188" t="s">
        <v>149</v>
      </c>
      <c r="E87" s="96" t="s">
        <v>21</v>
      </c>
      <c r="F87" s="178" t="s">
        <v>37</v>
      </c>
      <c r="G87" s="68" t="s">
        <v>144</v>
      </c>
      <c r="H87" s="145">
        <v>171</v>
      </c>
      <c r="I87" s="155">
        <v>0</v>
      </c>
      <c r="J87" s="159">
        <v>0</v>
      </c>
      <c r="K87" s="159">
        <v>0</v>
      </c>
      <c r="L87" s="159">
        <v>2.2000000000000002</v>
      </c>
      <c r="M87" s="156">
        <v>2</v>
      </c>
      <c r="N87" s="145" t="s">
        <v>17</v>
      </c>
      <c r="O87" s="155">
        <v>0</v>
      </c>
      <c r="P87" s="158">
        <f t="shared" si="2"/>
        <v>0</v>
      </c>
      <c r="Q87" s="154">
        <v>2</v>
      </c>
      <c r="R87" s="197" t="s">
        <v>17</v>
      </c>
      <c r="S87" s="1"/>
      <c r="T87" s="1"/>
    </row>
    <row r="88" spans="1:20" x14ac:dyDescent="0.35">
      <c r="A88" s="68">
        <v>2024</v>
      </c>
      <c r="B88" s="110" t="s">
        <v>140</v>
      </c>
      <c r="C88" s="187" t="s">
        <v>142</v>
      </c>
      <c r="D88" s="188" t="s">
        <v>149</v>
      </c>
      <c r="E88" s="96" t="s">
        <v>21</v>
      </c>
      <c r="F88" s="178" t="s">
        <v>37</v>
      </c>
      <c r="G88" s="68" t="s">
        <v>145</v>
      </c>
      <c r="H88" s="145">
        <v>171</v>
      </c>
      <c r="I88" s="155">
        <v>0</v>
      </c>
      <c r="J88" s="159">
        <v>0</v>
      </c>
      <c r="K88" s="159">
        <v>0</v>
      </c>
      <c r="L88" s="159">
        <v>2.2000000000000002</v>
      </c>
      <c r="M88" s="156">
        <v>4</v>
      </c>
      <c r="N88" s="145" t="s">
        <v>17</v>
      </c>
      <c r="O88" s="155">
        <v>0</v>
      </c>
      <c r="P88" s="158">
        <f t="shared" si="2"/>
        <v>0</v>
      </c>
      <c r="Q88" s="154">
        <v>4</v>
      </c>
      <c r="R88" s="197" t="s">
        <v>17</v>
      </c>
      <c r="S88" s="1"/>
      <c r="T88" s="1"/>
    </row>
    <row r="89" spans="1:20" x14ac:dyDescent="0.35">
      <c r="A89" s="68">
        <v>2024</v>
      </c>
      <c r="B89" s="110" t="s">
        <v>140</v>
      </c>
      <c r="C89" s="187" t="s">
        <v>142</v>
      </c>
      <c r="D89" s="188" t="s">
        <v>149</v>
      </c>
      <c r="E89" s="96" t="s">
        <v>21</v>
      </c>
      <c r="F89" s="179" t="s">
        <v>39</v>
      </c>
      <c r="G89" s="68" t="s">
        <v>146</v>
      </c>
      <c r="H89" s="145">
        <v>171</v>
      </c>
      <c r="I89" s="155">
        <v>0</v>
      </c>
      <c r="J89" s="159">
        <v>0</v>
      </c>
      <c r="K89" s="159">
        <v>0</v>
      </c>
      <c r="L89" s="159">
        <v>2.2000000000000002</v>
      </c>
      <c r="M89" s="156">
        <v>8</v>
      </c>
      <c r="N89" s="145" t="s">
        <v>17</v>
      </c>
      <c r="O89" s="191" t="s">
        <v>79</v>
      </c>
      <c r="P89" s="158" t="str">
        <f t="shared" si="2"/>
        <v>N/A</v>
      </c>
      <c r="Q89" s="154" t="s">
        <v>79</v>
      </c>
      <c r="R89" s="197" t="s">
        <v>17</v>
      </c>
      <c r="S89" s="1"/>
      <c r="T89" s="1"/>
    </row>
    <row r="90" spans="1:20" x14ac:dyDescent="0.35">
      <c r="A90" s="68">
        <v>2024</v>
      </c>
      <c r="B90" s="110" t="s">
        <v>140</v>
      </c>
      <c r="C90" s="187" t="s">
        <v>142</v>
      </c>
      <c r="D90" s="188" t="s">
        <v>149</v>
      </c>
      <c r="E90" s="96" t="s">
        <v>21</v>
      </c>
      <c r="F90" s="178" t="s">
        <v>41</v>
      </c>
      <c r="G90" s="68" t="s">
        <v>147</v>
      </c>
      <c r="H90" s="145">
        <v>171</v>
      </c>
      <c r="I90" s="155">
        <v>81</v>
      </c>
      <c r="J90" s="159">
        <v>47.4</v>
      </c>
      <c r="K90" s="159">
        <v>40</v>
      </c>
      <c r="L90" s="159">
        <v>54.8</v>
      </c>
      <c r="M90" s="156">
        <v>4</v>
      </c>
      <c r="N90" s="145" t="s">
        <v>17</v>
      </c>
      <c r="O90" s="191" t="s">
        <v>79</v>
      </c>
      <c r="P90" s="158" t="str">
        <f t="shared" si="2"/>
        <v>N/A</v>
      </c>
      <c r="Q90" s="154" t="s">
        <v>79</v>
      </c>
      <c r="R90" s="197" t="s">
        <v>17</v>
      </c>
      <c r="S90" s="1"/>
      <c r="T90" s="1"/>
    </row>
    <row r="91" spans="1:20" x14ac:dyDescent="0.35">
      <c r="A91" s="68">
        <v>2024</v>
      </c>
      <c r="B91" s="110" t="s">
        <v>140</v>
      </c>
      <c r="C91" s="187" t="s">
        <v>142</v>
      </c>
      <c r="D91" s="188" t="s">
        <v>149</v>
      </c>
      <c r="E91" s="96" t="s">
        <v>21</v>
      </c>
      <c r="F91" s="178" t="s">
        <v>43</v>
      </c>
      <c r="G91" s="68" t="s">
        <v>148</v>
      </c>
      <c r="H91" s="145">
        <v>171</v>
      </c>
      <c r="I91" s="155">
        <v>0</v>
      </c>
      <c r="J91" s="159">
        <v>0</v>
      </c>
      <c r="K91" s="159">
        <v>0</v>
      </c>
      <c r="L91" s="159">
        <v>2.2000000000000002</v>
      </c>
      <c r="M91" s="156">
        <v>4</v>
      </c>
      <c r="N91" s="145" t="s">
        <v>17</v>
      </c>
      <c r="O91" s="155">
        <v>0</v>
      </c>
      <c r="P91" s="158">
        <f t="shared" si="2"/>
        <v>0</v>
      </c>
      <c r="Q91" s="154">
        <v>4</v>
      </c>
      <c r="R91" s="197" t="s">
        <v>17</v>
      </c>
      <c r="S91" s="1"/>
      <c r="T91" s="1"/>
    </row>
    <row r="92" spans="1:20" x14ac:dyDescent="0.35">
      <c r="A92" s="68">
        <v>2024</v>
      </c>
      <c r="B92" s="110" t="s">
        <v>140</v>
      </c>
      <c r="C92" s="187" t="s">
        <v>142</v>
      </c>
      <c r="D92" s="188" t="s">
        <v>149</v>
      </c>
      <c r="E92" s="96" t="s">
        <v>21</v>
      </c>
      <c r="F92" s="178" t="s">
        <v>49</v>
      </c>
      <c r="G92" s="68" t="s">
        <v>150</v>
      </c>
      <c r="H92" s="145">
        <v>171</v>
      </c>
      <c r="I92" s="155">
        <v>112</v>
      </c>
      <c r="J92" s="159">
        <v>65.5</v>
      </c>
      <c r="K92" s="159">
        <v>58.1</v>
      </c>
      <c r="L92" s="159">
        <v>72.2</v>
      </c>
      <c r="M92" s="156">
        <v>2</v>
      </c>
      <c r="N92" s="145" t="s">
        <v>17</v>
      </c>
      <c r="O92" s="155">
        <v>11</v>
      </c>
      <c r="P92" s="158">
        <f t="shared" si="2"/>
        <v>6.4</v>
      </c>
      <c r="Q92" s="154">
        <v>1</v>
      </c>
      <c r="R92" s="197" t="s">
        <v>17</v>
      </c>
      <c r="S92" s="1"/>
      <c r="T92" s="1"/>
    </row>
    <row r="93" spans="1:20" x14ac:dyDescent="0.35">
      <c r="A93" s="68">
        <v>2024</v>
      </c>
      <c r="B93" s="110" t="s">
        <v>140</v>
      </c>
      <c r="C93" s="187" t="s">
        <v>142</v>
      </c>
      <c r="D93" s="188" t="s">
        <v>149</v>
      </c>
      <c r="E93" s="96" t="s">
        <v>21</v>
      </c>
      <c r="F93" s="178" t="s">
        <v>51</v>
      </c>
      <c r="G93" s="66" t="s">
        <v>85</v>
      </c>
      <c r="H93" s="145">
        <v>171</v>
      </c>
      <c r="I93" s="155">
        <v>124</v>
      </c>
      <c r="J93" s="159">
        <v>72.5</v>
      </c>
      <c r="K93" s="159">
        <v>65.400000000000006</v>
      </c>
      <c r="L93" s="159">
        <v>78.7</v>
      </c>
      <c r="M93" s="156">
        <v>4</v>
      </c>
      <c r="N93" s="145" t="s">
        <v>17</v>
      </c>
      <c r="O93" s="191" t="s">
        <v>79</v>
      </c>
      <c r="P93" s="158" t="str">
        <f t="shared" si="2"/>
        <v>N/A</v>
      </c>
      <c r="Q93" s="154" t="s">
        <v>79</v>
      </c>
      <c r="R93" s="197" t="s">
        <v>17</v>
      </c>
      <c r="S93" s="1"/>
      <c r="T93" s="1"/>
    </row>
    <row r="94" spans="1:20" x14ac:dyDescent="0.35">
      <c r="A94" s="68">
        <v>2024</v>
      </c>
      <c r="B94" s="110" t="s">
        <v>140</v>
      </c>
      <c r="C94" s="187" t="s">
        <v>142</v>
      </c>
      <c r="D94" s="188" t="s">
        <v>149</v>
      </c>
      <c r="E94" s="96" t="s">
        <v>21</v>
      </c>
      <c r="F94" s="178" t="s">
        <v>51</v>
      </c>
      <c r="G94" s="68" t="s">
        <v>86</v>
      </c>
      <c r="H94" s="145">
        <v>171</v>
      </c>
      <c r="I94" s="155">
        <v>0</v>
      </c>
      <c r="J94" s="159">
        <v>0</v>
      </c>
      <c r="K94" s="159">
        <v>0</v>
      </c>
      <c r="L94" s="159">
        <v>2.2000000000000002</v>
      </c>
      <c r="M94" s="156">
        <v>0.25</v>
      </c>
      <c r="N94" s="145" t="s">
        <v>17</v>
      </c>
      <c r="O94" s="155">
        <v>0</v>
      </c>
      <c r="P94" s="158">
        <f t="shared" si="2"/>
        <v>0</v>
      </c>
      <c r="Q94" s="154">
        <v>0.5</v>
      </c>
      <c r="R94" s="197" t="s">
        <v>17</v>
      </c>
      <c r="S94" s="1"/>
      <c r="T94" s="1"/>
    </row>
    <row r="95" spans="1:20" ht="15" thickBot="1" x14ac:dyDescent="0.4">
      <c r="A95" s="114">
        <v>2024</v>
      </c>
      <c r="B95" s="185" t="s">
        <v>140</v>
      </c>
      <c r="C95" s="186" t="s">
        <v>142</v>
      </c>
      <c r="D95" s="189" t="s">
        <v>149</v>
      </c>
      <c r="E95" s="97" t="s">
        <v>5</v>
      </c>
      <c r="F95" s="190" t="s">
        <v>47</v>
      </c>
      <c r="G95" s="114" t="s">
        <v>139</v>
      </c>
      <c r="H95" s="147">
        <v>171</v>
      </c>
      <c r="I95" s="194">
        <v>0</v>
      </c>
      <c r="J95" s="196">
        <v>0</v>
      </c>
      <c r="K95" s="165">
        <v>0</v>
      </c>
      <c r="L95" s="165">
        <v>2.2000000000000002</v>
      </c>
      <c r="M95" s="166">
        <v>8</v>
      </c>
      <c r="N95" s="147" t="s">
        <v>17</v>
      </c>
      <c r="O95" s="194">
        <v>8</v>
      </c>
      <c r="P95" s="164">
        <f t="shared" si="2"/>
        <v>4.7</v>
      </c>
      <c r="Q95" s="194">
        <v>4</v>
      </c>
      <c r="R95" s="198" t="s">
        <v>17</v>
      </c>
      <c r="S95" s="1"/>
      <c r="T95" s="1"/>
    </row>
    <row r="96" spans="1:20" x14ac:dyDescent="0.35">
      <c r="R96" s="175"/>
    </row>
    <row r="97" spans="18:18" x14ac:dyDescent="0.35">
      <c r="R97" s="175"/>
    </row>
    <row r="98" spans="18:18" x14ac:dyDescent="0.35">
      <c r="R98" s="175"/>
    </row>
    <row r="99" spans="18:18" x14ac:dyDescent="0.35">
      <c r="R99" s="175"/>
    </row>
    <row r="100" spans="18:18" x14ac:dyDescent="0.35">
      <c r="R100" s="175"/>
    </row>
    <row r="101" spans="18:18" x14ac:dyDescent="0.35">
      <c r="R101" s="175"/>
    </row>
    <row r="102" spans="18:18" x14ac:dyDescent="0.35">
      <c r="R102" s="175"/>
    </row>
    <row r="103" spans="18:18" x14ac:dyDescent="0.35">
      <c r="R103" s="175"/>
    </row>
    <row r="104" spans="18:18" x14ac:dyDescent="0.35">
      <c r="R104" s="175"/>
    </row>
    <row r="105" spans="18:18" x14ac:dyDescent="0.35">
      <c r="R105" s="175"/>
    </row>
    <row r="106" spans="18:18" x14ac:dyDescent="0.35">
      <c r="R106" s="175"/>
    </row>
    <row r="107" spans="18:18" x14ac:dyDescent="0.35">
      <c r="R107" s="175"/>
    </row>
    <row r="108" spans="18:18" x14ac:dyDescent="0.35">
      <c r="R108" s="175"/>
    </row>
    <row r="109" spans="18:18" x14ac:dyDescent="0.35">
      <c r="R109" s="175"/>
    </row>
    <row r="110" spans="18:18" x14ac:dyDescent="0.35">
      <c r="R110" s="175"/>
    </row>
    <row r="111" spans="18:18" x14ac:dyDescent="0.35">
      <c r="R111" s="175"/>
    </row>
    <row r="112" spans="18:18" x14ac:dyDescent="0.35">
      <c r="R112" s="175"/>
    </row>
    <row r="113" spans="18:18" x14ac:dyDescent="0.35">
      <c r="R113" s="175"/>
    </row>
    <row r="114" spans="18:18" x14ac:dyDescent="0.35">
      <c r="R114" s="175"/>
    </row>
    <row r="115" spans="18:18" x14ac:dyDescent="0.35">
      <c r="R115" s="175"/>
    </row>
    <row r="116" spans="18:18" x14ac:dyDescent="0.35">
      <c r="R116" s="175"/>
    </row>
    <row r="117" spans="18:18" x14ac:dyDescent="0.35">
      <c r="R117" s="175"/>
    </row>
    <row r="118" spans="18:18" x14ac:dyDescent="0.35">
      <c r="R118" s="175"/>
    </row>
    <row r="119" spans="18:18" x14ac:dyDescent="0.35">
      <c r="R119" s="175"/>
    </row>
    <row r="120" spans="18:18" x14ac:dyDescent="0.35">
      <c r="R120" s="175"/>
    </row>
    <row r="121" spans="18:18" x14ac:dyDescent="0.35">
      <c r="R121" s="175"/>
    </row>
    <row r="122" spans="18:18" x14ac:dyDescent="0.35">
      <c r="R122" s="175"/>
    </row>
    <row r="123" spans="18:18" x14ac:dyDescent="0.35">
      <c r="R123" s="175"/>
    </row>
    <row r="124" spans="18:18" x14ac:dyDescent="0.35">
      <c r="R124" s="175"/>
    </row>
    <row r="125" spans="18:18" x14ac:dyDescent="0.35">
      <c r="R125" s="175"/>
    </row>
    <row r="126" spans="18:18" x14ac:dyDescent="0.35">
      <c r="R126" s="175"/>
    </row>
    <row r="127" spans="18:18" x14ac:dyDescent="0.35">
      <c r="R127" s="175"/>
    </row>
    <row r="128" spans="18:18" x14ac:dyDescent="0.35">
      <c r="R128" s="175"/>
    </row>
    <row r="129" spans="18:18" x14ac:dyDescent="0.35">
      <c r="R129" s="175"/>
    </row>
    <row r="130" spans="18:18" x14ac:dyDescent="0.35">
      <c r="R130" s="175"/>
    </row>
    <row r="131" spans="18:18" x14ac:dyDescent="0.35">
      <c r="R131" s="175"/>
    </row>
    <row r="132" spans="18:18" x14ac:dyDescent="0.35">
      <c r="R132" s="175"/>
    </row>
    <row r="133" spans="18:18" x14ac:dyDescent="0.35">
      <c r="R133" s="175"/>
    </row>
    <row r="134" spans="18:18" x14ac:dyDescent="0.35">
      <c r="R134" s="175"/>
    </row>
    <row r="135" spans="18:18" x14ac:dyDescent="0.35">
      <c r="R135" s="175"/>
    </row>
    <row r="136" spans="18:18" x14ac:dyDescent="0.35">
      <c r="R136" s="175"/>
    </row>
    <row r="137" spans="18:18" x14ac:dyDescent="0.35">
      <c r="R137" s="175"/>
    </row>
    <row r="138" spans="18:18" x14ac:dyDescent="0.35">
      <c r="R138" s="175"/>
    </row>
    <row r="139" spans="18:18" x14ac:dyDescent="0.35">
      <c r="R139" s="175"/>
    </row>
    <row r="140" spans="18:18" x14ac:dyDescent="0.35">
      <c r="R140" s="175"/>
    </row>
    <row r="141" spans="18:18" x14ac:dyDescent="0.35">
      <c r="R141" s="175"/>
    </row>
    <row r="142" spans="18:18" x14ac:dyDescent="0.35">
      <c r="R142" s="175"/>
    </row>
    <row r="143" spans="18:18" x14ac:dyDescent="0.35">
      <c r="R143" s="175"/>
    </row>
    <row r="144" spans="18:18" x14ac:dyDescent="0.35">
      <c r="R144" s="175"/>
    </row>
    <row r="145" spans="18:18" x14ac:dyDescent="0.35">
      <c r="R145" s="175"/>
    </row>
    <row r="146" spans="18:18" x14ac:dyDescent="0.35">
      <c r="R146" s="175"/>
    </row>
    <row r="147" spans="18:18" x14ac:dyDescent="0.35">
      <c r="R147" s="175"/>
    </row>
    <row r="148" spans="18:18" x14ac:dyDescent="0.35">
      <c r="R148" s="175"/>
    </row>
    <row r="149" spans="18:18" x14ac:dyDescent="0.35">
      <c r="R149" s="175"/>
    </row>
    <row r="150" spans="18:18" x14ac:dyDescent="0.35">
      <c r="R150" s="175"/>
    </row>
    <row r="151" spans="18:18" x14ac:dyDescent="0.35">
      <c r="R151" s="175"/>
    </row>
    <row r="152" spans="18:18" x14ac:dyDescent="0.35">
      <c r="R152" s="175"/>
    </row>
    <row r="153" spans="18:18" x14ac:dyDescent="0.35">
      <c r="R153" s="175"/>
    </row>
    <row r="154" spans="18:18" x14ac:dyDescent="0.35">
      <c r="R154" s="175"/>
    </row>
    <row r="155" spans="18:18" x14ac:dyDescent="0.35">
      <c r="R155" s="175"/>
    </row>
    <row r="156" spans="18:18" x14ac:dyDescent="0.35">
      <c r="R156" s="175"/>
    </row>
    <row r="157" spans="18:18" x14ac:dyDescent="0.35">
      <c r="R157" s="175"/>
    </row>
    <row r="158" spans="18:18" x14ac:dyDescent="0.35">
      <c r="R158" s="175"/>
    </row>
    <row r="159" spans="18:18" x14ac:dyDescent="0.35">
      <c r="R159" s="175"/>
    </row>
    <row r="160" spans="18:18" x14ac:dyDescent="0.35">
      <c r="R160" s="175"/>
    </row>
    <row r="161" spans="18:18" x14ac:dyDescent="0.35">
      <c r="R161" s="175"/>
    </row>
    <row r="162" spans="18:18" x14ac:dyDescent="0.35">
      <c r="R162" s="175"/>
    </row>
    <row r="163" spans="18:18" x14ac:dyDescent="0.35">
      <c r="R163" s="175"/>
    </row>
    <row r="164" spans="18:18" x14ac:dyDescent="0.35">
      <c r="R164" s="175"/>
    </row>
    <row r="165" spans="18:18" x14ac:dyDescent="0.35">
      <c r="R165" s="175"/>
    </row>
    <row r="166" spans="18:18" x14ac:dyDescent="0.35">
      <c r="R166" s="175"/>
    </row>
    <row r="167" spans="18:18" x14ac:dyDescent="0.35">
      <c r="R167" s="175"/>
    </row>
    <row r="168" spans="18:18" x14ac:dyDescent="0.35">
      <c r="R168" s="175"/>
    </row>
    <row r="169" spans="18:18" x14ac:dyDescent="0.35">
      <c r="R169" s="175"/>
    </row>
    <row r="170" spans="18:18" x14ac:dyDescent="0.35">
      <c r="R170" s="175"/>
    </row>
    <row r="171" spans="18:18" x14ac:dyDescent="0.35">
      <c r="R171" s="175"/>
    </row>
    <row r="172" spans="18:18" x14ac:dyDescent="0.35">
      <c r="R172" s="175"/>
    </row>
    <row r="173" spans="18:18" x14ac:dyDescent="0.35">
      <c r="R173" s="175"/>
    </row>
    <row r="174" spans="18:18" x14ac:dyDescent="0.35">
      <c r="R174" s="175"/>
    </row>
    <row r="175" spans="18:18" x14ac:dyDescent="0.35">
      <c r="R175" s="175"/>
    </row>
    <row r="176" spans="18:18" x14ac:dyDescent="0.35">
      <c r="R176" s="175"/>
    </row>
    <row r="177" spans="18:18" x14ac:dyDescent="0.35">
      <c r="R177" s="175"/>
    </row>
    <row r="178" spans="18:18" x14ac:dyDescent="0.35">
      <c r="R178" s="175"/>
    </row>
    <row r="179" spans="18:18" x14ac:dyDescent="0.35">
      <c r="R179" s="175"/>
    </row>
    <row r="180" spans="18:18" x14ac:dyDescent="0.35">
      <c r="R180" s="175"/>
    </row>
    <row r="181" spans="18:18" x14ac:dyDescent="0.35">
      <c r="R181" s="175"/>
    </row>
    <row r="182" spans="18:18" x14ac:dyDescent="0.35">
      <c r="R182" s="175"/>
    </row>
    <row r="183" spans="18:18" x14ac:dyDescent="0.35">
      <c r="R183" s="175"/>
    </row>
    <row r="184" spans="18:18" x14ac:dyDescent="0.35">
      <c r="R184" s="175"/>
    </row>
  </sheetData>
  <sheetProtection algorithmName="SHA-512" hashValue="rbTdDZvBLUZxR3TYjEYL06Lrx1hc1+/V8FaHGDJ/iTeSl1vdyNDgIO57aV+NyhtyQworCMuk4l4kCo74fDrn1A==" saltValue="axu/XE/BHQrCXrFpyO5XSA==" spinCount="100000" sheet="1" objects="1" scenarios="1" autoFilter="0"/>
  <autoFilter ref="A3:Q95" xr:uid="{607B8424-7795-4A3F-B6EB-2D1618124E15}"/>
  <hyperlinks>
    <hyperlink ref="S3:T3" location="'Table of Contents'!A1" display="Return to Table of Contents" xr:uid="{49420027-BB49-4BCA-AC7A-26C2A90B232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5DBE-5F6C-4CD0-A668-C6F869F99436}">
  <dimension ref="A1:G21"/>
  <sheetViews>
    <sheetView workbookViewId="0">
      <pane xSplit="5" ySplit="3" topLeftCell="F4" activePane="bottomRight" state="frozen"/>
      <selection pane="topRight" activeCell="F1" sqref="F1"/>
      <selection pane="bottomLeft" activeCell="A4" sqref="A4"/>
      <selection pane="bottomRight"/>
    </sheetView>
  </sheetViews>
  <sheetFormatPr defaultRowHeight="14.5" x14ac:dyDescent="0.35"/>
  <cols>
    <col min="1" max="1" width="9.90625" bestFit="1" customWidth="1"/>
    <col min="2" max="2" width="11.7265625" bestFit="1" customWidth="1"/>
    <col min="3" max="3" width="11.81640625" bestFit="1" customWidth="1"/>
    <col min="4" max="4" width="13.1796875" bestFit="1" customWidth="1"/>
    <col min="5" max="5" width="15.81640625" bestFit="1" customWidth="1"/>
    <col min="6" max="6" width="17.81640625" bestFit="1" customWidth="1"/>
    <col min="7" max="7" width="16.1796875" customWidth="1"/>
  </cols>
  <sheetData>
    <row r="1" spans="1:7" x14ac:dyDescent="0.35">
      <c r="A1" s="120" t="s">
        <v>232</v>
      </c>
    </row>
    <row r="2" spans="1:7" ht="15" thickBot="1" x14ac:dyDescent="0.4">
      <c r="A2" s="105" t="s">
        <v>215</v>
      </c>
    </row>
    <row r="3" spans="1:7" ht="28.5" thickBot="1" x14ac:dyDescent="0.4">
      <c r="A3" s="24" t="s">
        <v>57</v>
      </c>
      <c r="B3" s="90" t="s">
        <v>203</v>
      </c>
      <c r="C3" s="25" t="s">
        <v>58</v>
      </c>
      <c r="D3" s="25" t="s">
        <v>59</v>
      </c>
      <c r="E3" s="26" t="s">
        <v>164</v>
      </c>
      <c r="F3" s="93" t="s">
        <v>187</v>
      </c>
      <c r="G3" s="44" t="s">
        <v>73</v>
      </c>
    </row>
    <row r="4" spans="1:7" x14ac:dyDescent="0.35">
      <c r="A4" s="182">
        <v>2014</v>
      </c>
      <c r="B4" s="183" t="s">
        <v>132</v>
      </c>
      <c r="C4" s="184" t="s">
        <v>151</v>
      </c>
      <c r="D4" s="184" t="s">
        <v>155</v>
      </c>
      <c r="E4" s="183" t="s">
        <v>188</v>
      </c>
      <c r="F4" s="149">
        <v>64.3</v>
      </c>
      <c r="G4" s="1"/>
    </row>
    <row r="5" spans="1:7" x14ac:dyDescent="0.35">
      <c r="A5" s="55">
        <v>2016</v>
      </c>
      <c r="B5" s="110" t="s">
        <v>132</v>
      </c>
      <c r="C5" s="187" t="s">
        <v>151</v>
      </c>
      <c r="D5" s="187" t="s">
        <v>155</v>
      </c>
      <c r="E5" s="110" t="s">
        <v>188</v>
      </c>
      <c r="F5" s="199">
        <v>67.599999999999994</v>
      </c>
      <c r="G5" s="1"/>
    </row>
    <row r="6" spans="1:7" x14ac:dyDescent="0.35">
      <c r="A6" s="55">
        <v>2018</v>
      </c>
      <c r="B6" s="110" t="s">
        <v>132</v>
      </c>
      <c r="C6" s="187" t="s">
        <v>151</v>
      </c>
      <c r="D6" s="187" t="s">
        <v>155</v>
      </c>
      <c r="E6" s="110" t="s">
        <v>188</v>
      </c>
      <c r="F6" s="199">
        <v>83.6</v>
      </c>
      <c r="G6" s="1"/>
    </row>
    <row r="7" spans="1:7" x14ac:dyDescent="0.35">
      <c r="A7" s="55">
        <v>2020</v>
      </c>
      <c r="B7" s="110" t="s">
        <v>132</v>
      </c>
      <c r="C7" s="187" t="s">
        <v>151</v>
      </c>
      <c r="D7" s="187" t="s">
        <v>155</v>
      </c>
      <c r="E7" s="110" t="s">
        <v>188</v>
      </c>
      <c r="F7" s="200">
        <v>72</v>
      </c>
      <c r="G7" s="1"/>
    </row>
    <row r="8" spans="1:7" x14ac:dyDescent="0.35">
      <c r="A8" s="55">
        <v>2022</v>
      </c>
      <c r="B8" s="110" t="s">
        <v>132</v>
      </c>
      <c r="C8" s="187" t="s">
        <v>151</v>
      </c>
      <c r="D8" s="187" t="s">
        <v>155</v>
      </c>
      <c r="E8" s="110" t="s">
        <v>188</v>
      </c>
      <c r="F8" s="199">
        <v>78.8</v>
      </c>
      <c r="G8" s="1"/>
    </row>
    <row r="9" spans="1:7" ht="15" thickBot="1" x14ac:dyDescent="0.4">
      <c r="A9" s="102">
        <v>2024</v>
      </c>
      <c r="B9" s="185" t="s">
        <v>132</v>
      </c>
      <c r="C9" s="186" t="s">
        <v>151</v>
      </c>
      <c r="D9" s="186" t="s">
        <v>155</v>
      </c>
      <c r="E9" s="185" t="s">
        <v>188</v>
      </c>
      <c r="F9" s="150">
        <v>67.900000000000006</v>
      </c>
      <c r="G9" s="1"/>
    </row>
    <row r="10" spans="1:7" x14ac:dyDescent="0.35">
      <c r="A10" s="182">
        <v>2014</v>
      </c>
      <c r="B10" s="183" t="s">
        <v>196</v>
      </c>
      <c r="C10" s="184" t="s">
        <v>151</v>
      </c>
      <c r="D10" s="184" t="s">
        <v>155</v>
      </c>
      <c r="E10" s="183" t="s">
        <v>188</v>
      </c>
      <c r="F10" s="149">
        <v>93.1</v>
      </c>
      <c r="G10" s="1"/>
    </row>
    <row r="11" spans="1:7" x14ac:dyDescent="0.35">
      <c r="A11" s="55">
        <v>2016</v>
      </c>
      <c r="B11" s="110" t="s">
        <v>196</v>
      </c>
      <c r="C11" s="187" t="s">
        <v>151</v>
      </c>
      <c r="D11" s="187" t="s">
        <v>155</v>
      </c>
      <c r="E11" s="110" t="s">
        <v>188</v>
      </c>
      <c r="F11" s="200">
        <v>85</v>
      </c>
      <c r="G11" s="1"/>
    </row>
    <row r="12" spans="1:7" x14ac:dyDescent="0.35">
      <c r="A12" s="55">
        <v>2018</v>
      </c>
      <c r="B12" s="110" t="s">
        <v>196</v>
      </c>
      <c r="C12" s="187" t="s">
        <v>151</v>
      </c>
      <c r="D12" s="187" t="s">
        <v>155</v>
      </c>
      <c r="E12" s="110" t="s">
        <v>188</v>
      </c>
      <c r="F12" s="200">
        <v>81</v>
      </c>
      <c r="G12" s="1"/>
    </row>
    <row r="13" spans="1:7" x14ac:dyDescent="0.35">
      <c r="A13" s="55">
        <v>2020</v>
      </c>
      <c r="B13" s="110" t="s">
        <v>196</v>
      </c>
      <c r="C13" s="187" t="s">
        <v>151</v>
      </c>
      <c r="D13" s="187" t="s">
        <v>155</v>
      </c>
      <c r="E13" s="110" t="s">
        <v>188</v>
      </c>
      <c r="F13" s="199">
        <v>78.400000000000006</v>
      </c>
      <c r="G13" s="1"/>
    </row>
    <row r="14" spans="1:7" x14ac:dyDescent="0.35">
      <c r="A14" s="55">
        <v>2022</v>
      </c>
      <c r="B14" s="110" t="s">
        <v>196</v>
      </c>
      <c r="C14" s="187" t="s">
        <v>151</v>
      </c>
      <c r="D14" s="187" t="s">
        <v>155</v>
      </c>
      <c r="E14" s="110" t="s">
        <v>188</v>
      </c>
      <c r="F14" s="199">
        <v>92.9</v>
      </c>
      <c r="G14" s="1"/>
    </row>
    <row r="15" spans="1:7" ht="15" thickBot="1" x14ac:dyDescent="0.4">
      <c r="A15" s="102">
        <v>2024</v>
      </c>
      <c r="B15" s="185" t="s">
        <v>196</v>
      </c>
      <c r="C15" s="186" t="s">
        <v>151</v>
      </c>
      <c r="D15" s="186" t="s">
        <v>155</v>
      </c>
      <c r="E15" s="185" t="s">
        <v>188</v>
      </c>
      <c r="F15" s="150">
        <v>91.4</v>
      </c>
      <c r="G15" s="1"/>
    </row>
    <row r="16" spans="1:7" x14ac:dyDescent="0.35">
      <c r="A16" s="182">
        <v>2014</v>
      </c>
      <c r="B16" s="183" t="s">
        <v>140</v>
      </c>
      <c r="C16" s="184" t="s">
        <v>151</v>
      </c>
      <c r="D16" s="184" t="s">
        <v>155</v>
      </c>
      <c r="E16" s="183" t="s">
        <v>188</v>
      </c>
      <c r="F16" s="149">
        <v>31.5</v>
      </c>
      <c r="G16" s="1"/>
    </row>
    <row r="17" spans="1:7" x14ac:dyDescent="0.35">
      <c r="A17" s="55">
        <v>2016</v>
      </c>
      <c r="B17" s="110" t="s">
        <v>140</v>
      </c>
      <c r="C17" s="187" t="s">
        <v>151</v>
      </c>
      <c r="D17" s="187" t="s">
        <v>155</v>
      </c>
      <c r="E17" s="110" t="s">
        <v>188</v>
      </c>
      <c r="F17" s="200">
        <v>22</v>
      </c>
      <c r="G17" s="1"/>
    </row>
    <row r="18" spans="1:7" x14ac:dyDescent="0.35">
      <c r="A18" s="55">
        <v>2018</v>
      </c>
      <c r="B18" s="110" t="s">
        <v>140</v>
      </c>
      <c r="C18" s="187" t="s">
        <v>151</v>
      </c>
      <c r="D18" s="187" t="s">
        <v>155</v>
      </c>
      <c r="E18" s="110" t="s">
        <v>188</v>
      </c>
      <c r="F18" s="200">
        <v>20</v>
      </c>
      <c r="G18" s="1"/>
    </row>
    <row r="19" spans="1:7" x14ac:dyDescent="0.35">
      <c r="A19" s="55">
        <v>2020</v>
      </c>
      <c r="B19" s="110" t="s">
        <v>140</v>
      </c>
      <c r="C19" s="187" t="s">
        <v>151</v>
      </c>
      <c r="D19" s="187" t="s">
        <v>155</v>
      </c>
      <c r="E19" s="110" t="s">
        <v>188</v>
      </c>
      <c r="F19" s="200">
        <v>22</v>
      </c>
      <c r="G19" s="1"/>
    </row>
    <row r="20" spans="1:7" x14ac:dyDescent="0.35">
      <c r="A20" s="55">
        <v>2022</v>
      </c>
      <c r="B20" s="110" t="s">
        <v>140</v>
      </c>
      <c r="C20" s="187" t="s">
        <v>151</v>
      </c>
      <c r="D20" s="187" t="s">
        <v>155</v>
      </c>
      <c r="E20" s="110" t="s">
        <v>188</v>
      </c>
      <c r="F20" s="199">
        <v>20.2</v>
      </c>
      <c r="G20" s="1"/>
    </row>
    <row r="21" spans="1:7" ht="15" thickBot="1" x14ac:dyDescent="0.4">
      <c r="A21" s="102">
        <v>2024</v>
      </c>
      <c r="B21" s="185" t="s">
        <v>140</v>
      </c>
      <c r="C21" s="186" t="s">
        <v>151</v>
      </c>
      <c r="D21" s="186" t="s">
        <v>155</v>
      </c>
      <c r="E21" s="185" t="s">
        <v>188</v>
      </c>
      <c r="F21" s="150">
        <v>38.6</v>
      </c>
      <c r="G21" s="1"/>
    </row>
  </sheetData>
  <sheetProtection algorithmName="SHA-512" hashValue="pTBHmSvrrzsCnJ9Colq8OiqJtB4qHs2xw8pzWMuC9ql2zzEIf0TFomieH3OY4ZvfLOsZHAc3HOnaUDXXmjjibw==" saltValue="FZpRYbiXAdDuZdCosxsntQ==" spinCount="100000" sheet="1" objects="1" scenarios="1" autoFilter="0"/>
  <autoFilter ref="A3:F21" xr:uid="{CB3B5DBE-5F6C-4CD0-A668-C6F869F99436}"/>
  <sortState xmlns:xlrd2="http://schemas.microsoft.com/office/spreadsheetml/2017/richdata2" ref="A4:F21">
    <sortCondition ref="B4:B21"/>
    <sortCondition ref="A4:A21"/>
  </sortState>
  <hyperlinks>
    <hyperlink ref="G3" location="'Table of Contents'!A1" display="Return to Table of Contents" xr:uid="{FBA9C90A-363D-461C-B2A9-C84DC0DB920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A0362-E42A-47B3-A967-96FFA34ACA7A}">
  <dimension ref="A1:W273"/>
  <sheetViews>
    <sheetView workbookViewId="0">
      <pane xSplit="7" ySplit="3" topLeftCell="H4" activePane="bottomRight" state="frozen"/>
      <selection pane="topRight" activeCell="H1" sqref="H1"/>
      <selection pane="bottomLeft" activeCell="A4" sqref="A4"/>
      <selection pane="bottomRight"/>
    </sheetView>
  </sheetViews>
  <sheetFormatPr defaultRowHeight="14.5" x14ac:dyDescent="0.35"/>
  <cols>
    <col min="1" max="1" width="8.7265625" style="95"/>
    <col min="2" max="2" width="11.7265625" style="95" bestFit="1" customWidth="1"/>
    <col min="3" max="3" width="11.81640625" style="95" bestFit="1" customWidth="1"/>
    <col min="4" max="4" width="11.81640625" style="95" customWidth="1"/>
    <col min="5" max="5" width="14.1796875" style="95" bestFit="1" customWidth="1"/>
    <col min="6" max="6" width="8.7265625" style="95"/>
    <col min="7" max="7" width="17" style="95" bestFit="1" customWidth="1"/>
    <col min="8" max="8" width="15.81640625" style="171" customWidth="1"/>
    <col min="9" max="10" width="18.1796875" style="171" customWidth="1"/>
    <col min="11" max="13" width="8.81640625" style="171"/>
    <col min="14" max="14" width="16.81640625" style="171" customWidth="1"/>
    <col min="15" max="15" width="16.1796875" style="171" customWidth="1"/>
    <col min="16" max="16" width="16" style="171" customWidth="1"/>
    <col min="17" max="17" width="16.453125" style="171" bestFit="1" customWidth="1"/>
    <col min="18" max="18" width="10.6328125" style="171" customWidth="1"/>
    <col min="19" max="19" width="17.54296875" customWidth="1"/>
    <col min="23" max="23" width="10.81640625" customWidth="1"/>
  </cols>
  <sheetData>
    <row r="1" spans="1:23" x14ac:dyDescent="0.35">
      <c r="A1" s="121" t="s">
        <v>233</v>
      </c>
      <c r="B1"/>
      <c r="C1"/>
      <c r="D1"/>
      <c r="F1"/>
      <c r="H1"/>
      <c r="I1"/>
      <c r="J1"/>
      <c r="K1" s="3"/>
      <c r="L1" s="3"/>
      <c r="M1" s="3"/>
      <c r="N1"/>
      <c r="O1"/>
      <c r="P1"/>
      <c r="Q1"/>
      <c r="R1"/>
    </row>
    <row r="2" spans="1:23" ht="15" thickBot="1" x14ac:dyDescent="0.4">
      <c r="A2" s="106" t="s">
        <v>215</v>
      </c>
      <c r="B2"/>
      <c r="C2"/>
      <c r="D2"/>
      <c r="F2"/>
      <c r="H2"/>
      <c r="I2"/>
      <c r="J2"/>
      <c r="K2" s="3"/>
      <c r="L2" s="3"/>
      <c r="M2" s="3"/>
      <c r="N2"/>
      <c r="O2"/>
      <c r="P2"/>
      <c r="Q2"/>
      <c r="R2"/>
    </row>
    <row r="3" spans="1:23" ht="29.15" customHeight="1" thickBot="1" x14ac:dyDescent="0.4">
      <c r="A3" s="24" t="s">
        <v>57</v>
      </c>
      <c r="B3" s="90" t="s">
        <v>203</v>
      </c>
      <c r="C3" s="25" t="s">
        <v>58</v>
      </c>
      <c r="D3" s="25" t="s">
        <v>59</v>
      </c>
      <c r="E3" s="24" t="s">
        <v>60</v>
      </c>
      <c r="F3" s="25" t="s">
        <v>61</v>
      </c>
      <c r="G3" s="26" t="s">
        <v>62</v>
      </c>
      <c r="H3" s="29" t="s">
        <v>63</v>
      </c>
      <c r="I3" s="28" t="s">
        <v>64</v>
      </c>
      <c r="J3" s="29" t="s">
        <v>65</v>
      </c>
      <c r="K3" s="31" t="s">
        <v>66</v>
      </c>
      <c r="L3" s="31" t="s">
        <v>67</v>
      </c>
      <c r="M3" s="30" t="s">
        <v>68</v>
      </c>
      <c r="N3" s="99" t="s">
        <v>69</v>
      </c>
      <c r="O3" s="28" t="s">
        <v>70</v>
      </c>
      <c r="P3" s="29" t="s">
        <v>141</v>
      </c>
      <c r="Q3" s="29" t="s">
        <v>72</v>
      </c>
      <c r="R3" s="33" t="s">
        <v>154</v>
      </c>
      <c r="S3" s="45" t="s">
        <v>73</v>
      </c>
      <c r="T3" s="46"/>
      <c r="V3" s="22"/>
      <c r="W3" s="22"/>
    </row>
    <row r="4" spans="1:23" x14ac:dyDescent="0.35">
      <c r="A4" s="96">
        <v>2014</v>
      </c>
      <c r="B4" s="110" t="s">
        <v>132</v>
      </c>
      <c r="C4" s="187" t="s">
        <v>151</v>
      </c>
      <c r="D4" s="187" t="s">
        <v>155</v>
      </c>
      <c r="E4" s="116" t="s">
        <v>21</v>
      </c>
      <c r="F4" s="178" t="s">
        <v>27</v>
      </c>
      <c r="G4" s="68" t="s">
        <v>77</v>
      </c>
      <c r="H4" s="154">
        <v>168</v>
      </c>
      <c r="I4" s="202" t="s">
        <v>78</v>
      </c>
      <c r="J4" s="154" t="s">
        <v>79</v>
      </c>
      <c r="K4" s="155" t="s">
        <v>79</v>
      </c>
      <c r="L4" s="155" t="s">
        <v>79</v>
      </c>
      <c r="M4" s="155">
        <v>4</v>
      </c>
      <c r="N4" s="145" t="s">
        <v>156</v>
      </c>
      <c r="O4" s="202" t="s">
        <v>78</v>
      </c>
      <c r="P4" s="158" t="str">
        <f t="shared" ref="P4:P67" si="0">IFERROR((O4/H4)*100, "N/A")</f>
        <v>N/A</v>
      </c>
      <c r="Q4" s="175">
        <v>8</v>
      </c>
      <c r="R4" s="197" t="s">
        <v>17</v>
      </c>
      <c r="S4" s="1"/>
      <c r="T4" s="1"/>
    </row>
    <row r="5" spans="1:23" x14ac:dyDescent="0.35">
      <c r="A5" s="96">
        <v>2014</v>
      </c>
      <c r="B5" s="110" t="s">
        <v>132</v>
      </c>
      <c r="C5" s="187" t="s">
        <v>151</v>
      </c>
      <c r="D5" s="187" t="s">
        <v>155</v>
      </c>
      <c r="E5" s="116" t="s">
        <v>21</v>
      </c>
      <c r="F5" s="178" t="s">
        <v>27</v>
      </c>
      <c r="G5" s="68" t="s">
        <v>80</v>
      </c>
      <c r="H5" s="154">
        <v>168</v>
      </c>
      <c r="I5" s="203">
        <v>14</v>
      </c>
      <c r="J5" s="158">
        <v>8.3000000000000007</v>
      </c>
      <c r="K5" s="159">
        <v>5</v>
      </c>
      <c r="L5" s="159">
        <v>13.5</v>
      </c>
      <c r="M5" s="155">
        <v>2</v>
      </c>
      <c r="N5" s="145" t="s">
        <v>17</v>
      </c>
      <c r="O5" s="204">
        <v>14</v>
      </c>
      <c r="P5" s="158">
        <f t="shared" si="0"/>
        <v>8.3000000000000007</v>
      </c>
      <c r="Q5" s="175">
        <v>2</v>
      </c>
      <c r="R5" s="197" t="s">
        <v>17</v>
      </c>
      <c r="S5" s="1"/>
      <c r="T5" s="1"/>
    </row>
    <row r="6" spans="1:23" x14ac:dyDescent="0.35">
      <c r="A6" s="96">
        <v>2014</v>
      </c>
      <c r="B6" s="110" t="s">
        <v>132</v>
      </c>
      <c r="C6" s="187" t="s">
        <v>151</v>
      </c>
      <c r="D6" s="187" t="s">
        <v>155</v>
      </c>
      <c r="E6" s="116" t="s">
        <v>21</v>
      </c>
      <c r="F6" s="179" t="s">
        <v>29</v>
      </c>
      <c r="G6" s="68" t="s">
        <v>81</v>
      </c>
      <c r="H6" s="154">
        <v>168</v>
      </c>
      <c r="I6" s="203">
        <v>2</v>
      </c>
      <c r="J6" s="158">
        <v>1.2</v>
      </c>
      <c r="K6" s="159">
        <v>0.3</v>
      </c>
      <c r="L6" s="159">
        <v>4.2</v>
      </c>
      <c r="M6" s="155">
        <v>16</v>
      </c>
      <c r="N6" s="145" t="s">
        <v>17</v>
      </c>
      <c r="O6" s="191" t="s">
        <v>79</v>
      </c>
      <c r="P6" s="158" t="str">
        <f t="shared" si="0"/>
        <v>N/A</v>
      </c>
      <c r="Q6" s="175" t="s">
        <v>79</v>
      </c>
      <c r="R6" s="197" t="s">
        <v>17</v>
      </c>
      <c r="S6" s="1"/>
      <c r="T6" s="1"/>
    </row>
    <row r="7" spans="1:23" x14ac:dyDescent="0.35">
      <c r="A7" s="96">
        <v>2014</v>
      </c>
      <c r="B7" s="110" t="s">
        <v>132</v>
      </c>
      <c r="C7" s="187" t="s">
        <v>151</v>
      </c>
      <c r="D7" s="187" t="s">
        <v>155</v>
      </c>
      <c r="E7" s="116" t="s">
        <v>21</v>
      </c>
      <c r="F7" s="178" t="s">
        <v>31</v>
      </c>
      <c r="G7" s="66" t="s">
        <v>82</v>
      </c>
      <c r="H7" s="154">
        <v>168</v>
      </c>
      <c r="I7" s="203">
        <v>7</v>
      </c>
      <c r="J7" s="158">
        <v>4.2</v>
      </c>
      <c r="K7" s="159">
        <v>2</v>
      </c>
      <c r="L7" s="159">
        <v>8.3000000000000007</v>
      </c>
      <c r="M7" s="155">
        <v>4</v>
      </c>
      <c r="N7" s="145" t="s">
        <v>17</v>
      </c>
      <c r="O7" s="204">
        <v>6</v>
      </c>
      <c r="P7" s="158">
        <f t="shared" si="0"/>
        <v>3.6</v>
      </c>
      <c r="Q7" s="175">
        <v>8</v>
      </c>
      <c r="R7" s="197" t="s">
        <v>17</v>
      </c>
      <c r="S7" s="1"/>
      <c r="T7" s="1"/>
    </row>
    <row r="8" spans="1:23" x14ac:dyDescent="0.35">
      <c r="A8" s="96">
        <v>2014</v>
      </c>
      <c r="B8" s="110" t="s">
        <v>132</v>
      </c>
      <c r="C8" s="187" t="s">
        <v>151</v>
      </c>
      <c r="D8" s="187" t="s">
        <v>155</v>
      </c>
      <c r="E8" s="116" t="s">
        <v>21</v>
      </c>
      <c r="F8" s="178" t="s">
        <v>35</v>
      </c>
      <c r="G8" s="68" t="s">
        <v>83</v>
      </c>
      <c r="H8" s="154">
        <v>168</v>
      </c>
      <c r="I8" s="203">
        <v>0</v>
      </c>
      <c r="J8" s="158">
        <v>0</v>
      </c>
      <c r="K8" s="159">
        <v>0</v>
      </c>
      <c r="L8" s="159">
        <v>2.2000000000000002</v>
      </c>
      <c r="M8" s="155">
        <v>0.125</v>
      </c>
      <c r="N8" s="145" t="s">
        <v>13</v>
      </c>
      <c r="O8" s="204">
        <v>0</v>
      </c>
      <c r="P8" s="158">
        <f t="shared" si="0"/>
        <v>0</v>
      </c>
      <c r="Q8" s="175">
        <v>8</v>
      </c>
      <c r="R8" s="197" t="s">
        <v>17</v>
      </c>
      <c r="S8" s="1"/>
      <c r="T8" s="1"/>
    </row>
    <row r="9" spans="1:23" x14ac:dyDescent="0.35">
      <c r="A9" s="96">
        <v>2014</v>
      </c>
      <c r="B9" s="110" t="s">
        <v>132</v>
      </c>
      <c r="C9" s="187" t="s">
        <v>151</v>
      </c>
      <c r="D9" s="187" t="s">
        <v>155</v>
      </c>
      <c r="E9" s="116" t="s">
        <v>21</v>
      </c>
      <c r="F9" s="178" t="s">
        <v>41</v>
      </c>
      <c r="G9" s="66" t="s">
        <v>84</v>
      </c>
      <c r="H9" s="154">
        <v>168</v>
      </c>
      <c r="I9" s="203">
        <v>0</v>
      </c>
      <c r="J9" s="158">
        <v>0</v>
      </c>
      <c r="K9" s="159">
        <v>0</v>
      </c>
      <c r="L9" s="159">
        <v>2.2000000000000002</v>
      </c>
      <c r="M9" s="155">
        <v>16</v>
      </c>
      <c r="N9" s="145" t="s">
        <v>17</v>
      </c>
      <c r="O9" s="191" t="s">
        <v>79</v>
      </c>
      <c r="P9" s="158" t="str">
        <f t="shared" si="0"/>
        <v>N/A</v>
      </c>
      <c r="Q9" s="175" t="s">
        <v>79</v>
      </c>
      <c r="R9" s="197" t="s">
        <v>17</v>
      </c>
      <c r="S9" s="1"/>
      <c r="T9" s="1"/>
    </row>
    <row r="10" spans="1:23" x14ac:dyDescent="0.35">
      <c r="A10" s="96">
        <v>2014</v>
      </c>
      <c r="B10" s="110" t="s">
        <v>132</v>
      </c>
      <c r="C10" s="187" t="s">
        <v>151</v>
      </c>
      <c r="D10" s="187" t="s">
        <v>155</v>
      </c>
      <c r="E10" s="116" t="s">
        <v>21</v>
      </c>
      <c r="F10" s="178" t="s">
        <v>51</v>
      </c>
      <c r="G10" s="68" t="s">
        <v>85</v>
      </c>
      <c r="H10" s="154">
        <v>168</v>
      </c>
      <c r="I10" s="205">
        <v>34</v>
      </c>
      <c r="J10" s="161">
        <v>20.2</v>
      </c>
      <c r="K10" s="159">
        <v>14.9</v>
      </c>
      <c r="L10" s="159">
        <v>26.9</v>
      </c>
      <c r="M10" s="155">
        <v>8</v>
      </c>
      <c r="N10" s="145" t="s">
        <v>17</v>
      </c>
      <c r="O10" s="191" t="s">
        <v>79</v>
      </c>
      <c r="P10" s="158" t="str">
        <f t="shared" si="0"/>
        <v>N/A</v>
      </c>
      <c r="Q10" s="175" t="s">
        <v>79</v>
      </c>
      <c r="R10" s="197" t="s">
        <v>17</v>
      </c>
      <c r="S10" s="1"/>
      <c r="T10" s="1"/>
    </row>
    <row r="11" spans="1:23" x14ac:dyDescent="0.35">
      <c r="A11" s="96">
        <v>2014</v>
      </c>
      <c r="B11" s="110" t="s">
        <v>132</v>
      </c>
      <c r="C11" s="187" t="s">
        <v>151</v>
      </c>
      <c r="D11" s="187" t="s">
        <v>155</v>
      </c>
      <c r="E11" s="116" t="s">
        <v>21</v>
      </c>
      <c r="F11" s="178" t="s">
        <v>51</v>
      </c>
      <c r="G11" s="68" t="s">
        <v>86</v>
      </c>
      <c r="H11" s="154">
        <v>168</v>
      </c>
      <c r="I11" s="203">
        <v>36</v>
      </c>
      <c r="J11" s="158">
        <v>21.4</v>
      </c>
      <c r="K11" s="159">
        <v>15.9</v>
      </c>
      <c r="L11" s="159">
        <v>28.2</v>
      </c>
      <c r="M11" s="155">
        <v>0.5</v>
      </c>
      <c r="N11" s="145" t="s">
        <v>13</v>
      </c>
      <c r="O11" s="191" t="s">
        <v>79</v>
      </c>
      <c r="P11" s="158" t="str">
        <f t="shared" si="0"/>
        <v>N/A</v>
      </c>
      <c r="Q11" s="175" t="s">
        <v>79</v>
      </c>
      <c r="R11" s="197" t="s">
        <v>17</v>
      </c>
      <c r="S11" s="1"/>
      <c r="T11" s="1"/>
    </row>
    <row r="12" spans="1:23" x14ac:dyDescent="0.35">
      <c r="A12" s="96">
        <v>2014</v>
      </c>
      <c r="B12" s="110" t="s">
        <v>132</v>
      </c>
      <c r="C12" s="187" t="s">
        <v>151</v>
      </c>
      <c r="D12" s="187" t="s">
        <v>155</v>
      </c>
      <c r="E12" s="116" t="s">
        <v>21</v>
      </c>
      <c r="F12" s="178" t="s">
        <v>53</v>
      </c>
      <c r="G12" s="68" t="s">
        <v>87</v>
      </c>
      <c r="H12" s="154">
        <v>168</v>
      </c>
      <c r="I12" s="203">
        <v>52</v>
      </c>
      <c r="J12" s="158">
        <v>31</v>
      </c>
      <c r="K12" s="159">
        <v>24.5</v>
      </c>
      <c r="L12" s="159">
        <v>38.299999999999997</v>
      </c>
      <c r="M12" s="155">
        <v>256</v>
      </c>
      <c r="N12" s="145" t="s">
        <v>13</v>
      </c>
      <c r="O12" s="191" t="s">
        <v>79</v>
      </c>
      <c r="P12" s="158" t="str">
        <f t="shared" si="0"/>
        <v>N/A</v>
      </c>
      <c r="Q12" s="175" t="s">
        <v>79</v>
      </c>
      <c r="R12" s="197" t="s">
        <v>17</v>
      </c>
      <c r="S12" s="1"/>
      <c r="T12" s="1"/>
    </row>
    <row r="13" spans="1:23" x14ac:dyDescent="0.35">
      <c r="A13" s="96">
        <v>2014</v>
      </c>
      <c r="B13" s="110" t="s">
        <v>132</v>
      </c>
      <c r="C13" s="187" t="s">
        <v>151</v>
      </c>
      <c r="D13" s="187" t="s">
        <v>155</v>
      </c>
      <c r="E13" s="116" t="s">
        <v>21</v>
      </c>
      <c r="F13" s="178" t="s">
        <v>53</v>
      </c>
      <c r="G13" s="68" t="s">
        <v>88</v>
      </c>
      <c r="H13" s="154">
        <v>168</v>
      </c>
      <c r="I13" s="203">
        <v>32</v>
      </c>
      <c r="J13" s="158">
        <v>19</v>
      </c>
      <c r="K13" s="159">
        <v>13.8</v>
      </c>
      <c r="L13" s="159">
        <v>25.7</v>
      </c>
      <c r="M13" s="155">
        <v>2</v>
      </c>
      <c r="N13" s="145" t="s">
        <v>13</v>
      </c>
      <c r="O13" s="204">
        <v>31</v>
      </c>
      <c r="P13" s="158">
        <f t="shared" si="0"/>
        <v>18.5</v>
      </c>
      <c r="Q13" s="175">
        <v>4</v>
      </c>
      <c r="R13" s="197" t="s">
        <v>17</v>
      </c>
      <c r="S13" s="1"/>
      <c r="T13" s="1"/>
    </row>
    <row r="14" spans="1:23" x14ac:dyDescent="0.35">
      <c r="A14" s="96">
        <v>2014</v>
      </c>
      <c r="B14" s="110" t="s">
        <v>132</v>
      </c>
      <c r="C14" s="187" t="s">
        <v>151</v>
      </c>
      <c r="D14" s="187" t="s">
        <v>155</v>
      </c>
      <c r="E14" s="116" t="s">
        <v>5</v>
      </c>
      <c r="F14" s="180" t="s">
        <v>55</v>
      </c>
      <c r="G14" s="68" t="s">
        <v>89</v>
      </c>
      <c r="H14" s="154">
        <v>168</v>
      </c>
      <c r="I14" s="203">
        <v>0</v>
      </c>
      <c r="J14" s="158">
        <v>0</v>
      </c>
      <c r="K14" s="159">
        <v>0</v>
      </c>
      <c r="L14" s="159">
        <v>2.2000000000000002</v>
      </c>
      <c r="M14" s="155">
        <v>0.5</v>
      </c>
      <c r="N14" s="145" t="s">
        <v>13</v>
      </c>
      <c r="O14" s="204">
        <v>0</v>
      </c>
      <c r="P14" s="158">
        <f t="shared" si="0"/>
        <v>0</v>
      </c>
      <c r="Q14" s="175">
        <v>2</v>
      </c>
      <c r="R14" s="197" t="s">
        <v>17</v>
      </c>
      <c r="S14" s="1"/>
      <c r="T14" s="1"/>
    </row>
    <row r="15" spans="1:23" x14ac:dyDescent="0.35">
      <c r="A15" s="96">
        <v>2014</v>
      </c>
      <c r="B15" s="110" t="s">
        <v>132</v>
      </c>
      <c r="C15" s="187" t="s">
        <v>151</v>
      </c>
      <c r="D15" s="187" t="s">
        <v>155</v>
      </c>
      <c r="E15" s="116" t="s">
        <v>5</v>
      </c>
      <c r="F15" s="180" t="s">
        <v>55</v>
      </c>
      <c r="G15" s="68" t="s">
        <v>90</v>
      </c>
      <c r="H15" s="154">
        <v>168</v>
      </c>
      <c r="I15" s="203">
        <v>0</v>
      </c>
      <c r="J15" s="158">
        <v>0</v>
      </c>
      <c r="K15" s="159">
        <v>0</v>
      </c>
      <c r="L15" s="159">
        <v>2.2000000000000002</v>
      </c>
      <c r="M15" s="155">
        <v>2</v>
      </c>
      <c r="N15" s="145" t="s">
        <v>17</v>
      </c>
      <c r="O15" s="204">
        <v>0</v>
      </c>
      <c r="P15" s="158">
        <f t="shared" si="0"/>
        <v>0</v>
      </c>
      <c r="Q15" s="175">
        <v>4</v>
      </c>
      <c r="R15" s="197" t="s">
        <v>17</v>
      </c>
      <c r="S15" s="1"/>
      <c r="T15" s="1"/>
    </row>
    <row r="16" spans="1:23" x14ac:dyDescent="0.35">
      <c r="A16" s="96">
        <v>2014</v>
      </c>
      <c r="B16" s="110" t="s">
        <v>132</v>
      </c>
      <c r="C16" s="187" t="s">
        <v>151</v>
      </c>
      <c r="D16" s="187" t="s">
        <v>155</v>
      </c>
      <c r="E16" s="116" t="s">
        <v>5</v>
      </c>
      <c r="F16" s="178" t="s">
        <v>47</v>
      </c>
      <c r="G16" s="68" t="s">
        <v>91</v>
      </c>
      <c r="H16" s="154">
        <v>168</v>
      </c>
      <c r="I16" s="203">
        <v>6</v>
      </c>
      <c r="J16" s="158">
        <v>3.6</v>
      </c>
      <c r="K16" s="159">
        <v>1.6</v>
      </c>
      <c r="L16" s="159">
        <v>7.6</v>
      </c>
      <c r="M16" s="155">
        <v>0.06</v>
      </c>
      <c r="N16" s="145" t="s">
        <v>17</v>
      </c>
      <c r="O16" s="204">
        <v>6</v>
      </c>
      <c r="P16" s="158">
        <f t="shared" si="0"/>
        <v>3.6</v>
      </c>
      <c r="Q16" s="175">
        <v>0.06</v>
      </c>
      <c r="R16" s="197" t="s">
        <v>17</v>
      </c>
      <c r="S16" s="1"/>
      <c r="T16" s="1"/>
    </row>
    <row r="17" spans="1:20" x14ac:dyDescent="0.35">
      <c r="A17" s="96">
        <v>2014</v>
      </c>
      <c r="B17" s="110" t="s">
        <v>132</v>
      </c>
      <c r="C17" s="187" t="s">
        <v>151</v>
      </c>
      <c r="D17" s="187" t="s">
        <v>155</v>
      </c>
      <c r="E17" s="116" t="s">
        <v>5</v>
      </c>
      <c r="F17" s="178" t="s">
        <v>47</v>
      </c>
      <c r="G17" s="68" t="s">
        <v>92</v>
      </c>
      <c r="H17" s="154">
        <v>168</v>
      </c>
      <c r="I17" s="203">
        <v>10</v>
      </c>
      <c r="J17" s="158">
        <v>6</v>
      </c>
      <c r="K17" s="159">
        <v>3.3</v>
      </c>
      <c r="L17" s="159">
        <v>10.6</v>
      </c>
      <c r="M17" s="155">
        <v>8</v>
      </c>
      <c r="N17" s="145" t="s">
        <v>17</v>
      </c>
      <c r="O17" s="191" t="s">
        <v>79</v>
      </c>
      <c r="P17" s="158" t="str">
        <f t="shared" si="0"/>
        <v>N/A</v>
      </c>
      <c r="Q17" s="175" t="s">
        <v>79</v>
      </c>
      <c r="R17" s="197" t="s">
        <v>17</v>
      </c>
      <c r="S17" s="1"/>
      <c r="T17" s="1"/>
    </row>
    <row r="18" spans="1:20" ht="15" thickBot="1" x14ac:dyDescent="0.4">
      <c r="A18" s="97">
        <v>2014</v>
      </c>
      <c r="B18" s="185" t="s">
        <v>132</v>
      </c>
      <c r="C18" s="186" t="s">
        <v>151</v>
      </c>
      <c r="D18" s="189" t="s">
        <v>155</v>
      </c>
      <c r="E18" s="117" t="s">
        <v>5</v>
      </c>
      <c r="F18" s="181" t="s">
        <v>45</v>
      </c>
      <c r="G18" s="114" t="s">
        <v>93</v>
      </c>
      <c r="H18" s="194">
        <v>168</v>
      </c>
      <c r="I18" s="206">
        <v>0</v>
      </c>
      <c r="J18" s="164">
        <v>0</v>
      </c>
      <c r="K18" s="165">
        <v>0</v>
      </c>
      <c r="L18" s="165">
        <v>2.2000000000000002</v>
      </c>
      <c r="M18" s="193">
        <v>2</v>
      </c>
      <c r="N18" s="147" t="s">
        <v>13</v>
      </c>
      <c r="O18" s="207">
        <v>0</v>
      </c>
      <c r="P18" s="164">
        <f t="shared" si="0"/>
        <v>0</v>
      </c>
      <c r="Q18" s="177">
        <v>2</v>
      </c>
      <c r="R18" s="198" t="s">
        <v>17</v>
      </c>
      <c r="S18" s="1"/>
      <c r="T18" s="1"/>
    </row>
    <row r="19" spans="1:20" x14ac:dyDescent="0.35">
      <c r="A19" s="96">
        <v>2016</v>
      </c>
      <c r="B19" s="110" t="s">
        <v>132</v>
      </c>
      <c r="C19" s="187" t="s">
        <v>151</v>
      </c>
      <c r="D19" s="187" t="s">
        <v>155</v>
      </c>
      <c r="E19" s="116" t="s">
        <v>21</v>
      </c>
      <c r="F19" s="178" t="s">
        <v>27</v>
      </c>
      <c r="G19" s="68" t="s">
        <v>77</v>
      </c>
      <c r="H19" s="154">
        <v>170</v>
      </c>
      <c r="I19" s="202" t="s">
        <v>78</v>
      </c>
      <c r="J19" s="154" t="s">
        <v>79</v>
      </c>
      <c r="K19" s="155" t="s">
        <v>79</v>
      </c>
      <c r="L19" s="155" t="s">
        <v>79</v>
      </c>
      <c r="M19" s="155">
        <v>4</v>
      </c>
      <c r="N19" s="145" t="s">
        <v>156</v>
      </c>
      <c r="O19" s="202" t="s">
        <v>78</v>
      </c>
      <c r="P19" s="158" t="str">
        <f t="shared" si="0"/>
        <v>N/A</v>
      </c>
      <c r="Q19" s="175">
        <v>8</v>
      </c>
      <c r="R19" s="197" t="s">
        <v>17</v>
      </c>
      <c r="S19" s="1"/>
      <c r="T19" s="1"/>
    </row>
    <row r="20" spans="1:20" x14ac:dyDescent="0.35">
      <c r="A20" s="96">
        <v>2016</v>
      </c>
      <c r="B20" s="110" t="s">
        <v>132</v>
      </c>
      <c r="C20" s="187" t="s">
        <v>151</v>
      </c>
      <c r="D20" s="187" t="s">
        <v>155</v>
      </c>
      <c r="E20" s="116" t="s">
        <v>21</v>
      </c>
      <c r="F20" s="178" t="s">
        <v>27</v>
      </c>
      <c r="G20" s="68" t="s">
        <v>80</v>
      </c>
      <c r="H20" s="154">
        <v>170</v>
      </c>
      <c r="I20" s="205">
        <v>1</v>
      </c>
      <c r="J20" s="161">
        <v>0.6</v>
      </c>
      <c r="K20" s="159">
        <v>0.1</v>
      </c>
      <c r="L20" s="159">
        <v>3.3</v>
      </c>
      <c r="M20" s="155">
        <v>2</v>
      </c>
      <c r="N20" s="145" t="s">
        <v>17</v>
      </c>
      <c r="O20" s="204">
        <v>2</v>
      </c>
      <c r="P20" s="158">
        <f t="shared" si="0"/>
        <v>1.2</v>
      </c>
      <c r="Q20" s="175">
        <v>2</v>
      </c>
      <c r="R20" s="197" t="s">
        <v>17</v>
      </c>
      <c r="S20" s="1"/>
      <c r="T20" s="1"/>
    </row>
    <row r="21" spans="1:20" x14ac:dyDescent="0.35">
      <c r="A21" s="96">
        <v>2016</v>
      </c>
      <c r="B21" s="110" t="s">
        <v>132</v>
      </c>
      <c r="C21" s="187" t="s">
        <v>151</v>
      </c>
      <c r="D21" s="187" t="s">
        <v>155</v>
      </c>
      <c r="E21" s="116" t="s">
        <v>21</v>
      </c>
      <c r="F21" s="179" t="s">
        <v>29</v>
      </c>
      <c r="G21" s="68" t="s">
        <v>81</v>
      </c>
      <c r="H21" s="154">
        <v>170</v>
      </c>
      <c r="I21" s="205">
        <v>1</v>
      </c>
      <c r="J21" s="161">
        <v>0.6</v>
      </c>
      <c r="K21" s="159">
        <v>0.1</v>
      </c>
      <c r="L21" s="159">
        <v>3.3</v>
      </c>
      <c r="M21" s="155">
        <v>16</v>
      </c>
      <c r="N21" s="145" t="s">
        <v>17</v>
      </c>
      <c r="O21" s="191" t="s">
        <v>79</v>
      </c>
      <c r="P21" s="158" t="str">
        <f t="shared" si="0"/>
        <v>N/A</v>
      </c>
      <c r="Q21" s="175" t="s">
        <v>79</v>
      </c>
      <c r="R21" s="197" t="s">
        <v>17</v>
      </c>
      <c r="S21" s="1"/>
      <c r="T21" s="1"/>
    </row>
    <row r="22" spans="1:20" x14ac:dyDescent="0.35">
      <c r="A22" s="96">
        <v>2016</v>
      </c>
      <c r="B22" s="110" t="s">
        <v>132</v>
      </c>
      <c r="C22" s="187" t="s">
        <v>151</v>
      </c>
      <c r="D22" s="187" t="s">
        <v>155</v>
      </c>
      <c r="E22" s="116" t="s">
        <v>21</v>
      </c>
      <c r="F22" s="178" t="s">
        <v>31</v>
      </c>
      <c r="G22" s="66" t="s">
        <v>82</v>
      </c>
      <c r="H22" s="154">
        <v>170</v>
      </c>
      <c r="I22" s="205">
        <v>6</v>
      </c>
      <c r="J22" s="161">
        <v>3.5</v>
      </c>
      <c r="K22" s="159">
        <v>1.6</v>
      </c>
      <c r="L22" s="159">
        <v>7.5</v>
      </c>
      <c r="M22" s="155">
        <v>4</v>
      </c>
      <c r="N22" s="145" t="s">
        <v>17</v>
      </c>
      <c r="O22" s="204">
        <v>6</v>
      </c>
      <c r="P22" s="158">
        <f t="shared" si="0"/>
        <v>3.5</v>
      </c>
      <c r="Q22" s="175">
        <v>8</v>
      </c>
      <c r="R22" s="197" t="s">
        <v>17</v>
      </c>
      <c r="S22" s="1"/>
      <c r="T22" s="1"/>
    </row>
    <row r="23" spans="1:20" x14ac:dyDescent="0.35">
      <c r="A23" s="96">
        <v>2016</v>
      </c>
      <c r="B23" s="110" t="s">
        <v>132</v>
      </c>
      <c r="C23" s="187" t="s">
        <v>151</v>
      </c>
      <c r="D23" s="187" t="s">
        <v>155</v>
      </c>
      <c r="E23" s="116" t="s">
        <v>21</v>
      </c>
      <c r="F23" s="178" t="s">
        <v>35</v>
      </c>
      <c r="G23" s="68" t="s">
        <v>83</v>
      </c>
      <c r="H23" s="154">
        <v>170</v>
      </c>
      <c r="I23" s="205">
        <v>0</v>
      </c>
      <c r="J23" s="161">
        <v>0</v>
      </c>
      <c r="K23" s="159">
        <v>0</v>
      </c>
      <c r="L23" s="159">
        <v>2.2000000000000002</v>
      </c>
      <c r="M23" s="155">
        <v>0.125</v>
      </c>
      <c r="N23" s="145" t="s">
        <v>13</v>
      </c>
      <c r="O23" s="204">
        <v>0</v>
      </c>
      <c r="P23" s="158">
        <f t="shared" si="0"/>
        <v>0</v>
      </c>
      <c r="Q23" s="175">
        <v>8</v>
      </c>
      <c r="R23" s="197" t="s">
        <v>17</v>
      </c>
      <c r="S23" s="1"/>
      <c r="T23" s="1"/>
    </row>
    <row r="24" spans="1:20" x14ac:dyDescent="0.35">
      <c r="A24" s="96">
        <v>2016</v>
      </c>
      <c r="B24" s="110" t="s">
        <v>132</v>
      </c>
      <c r="C24" s="187" t="s">
        <v>151</v>
      </c>
      <c r="D24" s="187" t="s">
        <v>155</v>
      </c>
      <c r="E24" s="116" t="s">
        <v>21</v>
      </c>
      <c r="F24" s="178" t="s">
        <v>41</v>
      </c>
      <c r="G24" s="66" t="s">
        <v>84</v>
      </c>
      <c r="H24" s="154">
        <v>170</v>
      </c>
      <c r="I24" s="205">
        <v>0</v>
      </c>
      <c r="J24" s="161">
        <v>0</v>
      </c>
      <c r="K24" s="159">
        <v>0</v>
      </c>
      <c r="L24" s="159">
        <v>2.2000000000000002</v>
      </c>
      <c r="M24" s="155">
        <v>16</v>
      </c>
      <c r="N24" s="145" t="s">
        <v>17</v>
      </c>
      <c r="O24" s="191" t="s">
        <v>79</v>
      </c>
      <c r="P24" s="158" t="str">
        <f t="shared" si="0"/>
        <v>N/A</v>
      </c>
      <c r="Q24" s="175" t="s">
        <v>79</v>
      </c>
      <c r="R24" s="197" t="s">
        <v>17</v>
      </c>
      <c r="S24" s="1"/>
      <c r="T24" s="1"/>
    </row>
    <row r="25" spans="1:20" x14ac:dyDescent="0.35">
      <c r="A25" s="96">
        <v>2016</v>
      </c>
      <c r="B25" s="110" t="s">
        <v>132</v>
      </c>
      <c r="C25" s="187" t="s">
        <v>151</v>
      </c>
      <c r="D25" s="187" t="s">
        <v>155</v>
      </c>
      <c r="E25" s="116" t="s">
        <v>21</v>
      </c>
      <c r="F25" s="178" t="s">
        <v>51</v>
      </c>
      <c r="G25" s="68" t="s">
        <v>85</v>
      </c>
      <c r="H25" s="154">
        <v>170</v>
      </c>
      <c r="I25" s="205">
        <v>33</v>
      </c>
      <c r="J25" s="161">
        <v>19.399999999999999</v>
      </c>
      <c r="K25" s="159">
        <v>14.2</v>
      </c>
      <c r="L25" s="159">
        <v>26</v>
      </c>
      <c r="M25" s="155">
        <v>8</v>
      </c>
      <c r="N25" s="145" t="s">
        <v>17</v>
      </c>
      <c r="O25" s="191" t="s">
        <v>79</v>
      </c>
      <c r="P25" s="158" t="str">
        <f t="shared" si="0"/>
        <v>N/A</v>
      </c>
      <c r="Q25" s="175" t="s">
        <v>79</v>
      </c>
      <c r="R25" s="197" t="s">
        <v>17</v>
      </c>
      <c r="S25" s="1"/>
      <c r="T25" s="1"/>
    </row>
    <row r="26" spans="1:20" x14ac:dyDescent="0.35">
      <c r="A26" s="96">
        <v>2016</v>
      </c>
      <c r="B26" s="110" t="s">
        <v>132</v>
      </c>
      <c r="C26" s="187" t="s">
        <v>151</v>
      </c>
      <c r="D26" s="187" t="s">
        <v>155</v>
      </c>
      <c r="E26" s="116" t="s">
        <v>21</v>
      </c>
      <c r="F26" s="178" t="s">
        <v>51</v>
      </c>
      <c r="G26" s="68" t="s">
        <v>86</v>
      </c>
      <c r="H26" s="154">
        <v>170</v>
      </c>
      <c r="I26" s="205">
        <v>19</v>
      </c>
      <c r="J26" s="161">
        <v>11.2</v>
      </c>
      <c r="K26" s="159">
        <v>7.3</v>
      </c>
      <c r="L26" s="159">
        <v>16.8</v>
      </c>
      <c r="M26" s="155">
        <v>0.5</v>
      </c>
      <c r="N26" s="145" t="s">
        <v>13</v>
      </c>
      <c r="O26" s="191" t="s">
        <v>79</v>
      </c>
      <c r="P26" s="158" t="str">
        <f t="shared" si="0"/>
        <v>N/A</v>
      </c>
      <c r="Q26" s="175" t="s">
        <v>79</v>
      </c>
      <c r="R26" s="197" t="s">
        <v>17</v>
      </c>
      <c r="S26" s="1"/>
      <c r="T26" s="1"/>
    </row>
    <row r="27" spans="1:20" x14ac:dyDescent="0.35">
      <c r="A27" s="96">
        <v>2016</v>
      </c>
      <c r="B27" s="110" t="s">
        <v>132</v>
      </c>
      <c r="C27" s="187" t="s">
        <v>151</v>
      </c>
      <c r="D27" s="187" t="s">
        <v>155</v>
      </c>
      <c r="E27" s="116" t="s">
        <v>21</v>
      </c>
      <c r="F27" s="178" t="s">
        <v>53</v>
      </c>
      <c r="G27" s="68" t="s">
        <v>87</v>
      </c>
      <c r="H27" s="154">
        <v>170</v>
      </c>
      <c r="I27" s="205">
        <v>31</v>
      </c>
      <c r="J27" s="161">
        <v>18.2</v>
      </c>
      <c r="K27" s="159">
        <v>13.2</v>
      </c>
      <c r="L27" s="159">
        <v>24.7</v>
      </c>
      <c r="M27" s="155">
        <v>256</v>
      </c>
      <c r="N27" s="145" t="s">
        <v>13</v>
      </c>
      <c r="O27" s="191" t="s">
        <v>79</v>
      </c>
      <c r="P27" s="158" t="str">
        <f t="shared" si="0"/>
        <v>N/A</v>
      </c>
      <c r="Q27" s="175" t="s">
        <v>79</v>
      </c>
      <c r="R27" s="197" t="s">
        <v>17</v>
      </c>
      <c r="S27" s="1"/>
      <c r="T27" s="1"/>
    </row>
    <row r="28" spans="1:20" x14ac:dyDescent="0.35">
      <c r="A28" s="96">
        <v>2016</v>
      </c>
      <c r="B28" s="110" t="s">
        <v>132</v>
      </c>
      <c r="C28" s="187" t="s">
        <v>151</v>
      </c>
      <c r="D28" s="187" t="s">
        <v>155</v>
      </c>
      <c r="E28" s="116" t="s">
        <v>21</v>
      </c>
      <c r="F28" s="178" t="s">
        <v>53</v>
      </c>
      <c r="G28" s="68" t="s">
        <v>88</v>
      </c>
      <c r="H28" s="154">
        <v>170</v>
      </c>
      <c r="I28" s="205">
        <v>0</v>
      </c>
      <c r="J28" s="161">
        <v>0</v>
      </c>
      <c r="K28" s="159">
        <v>0</v>
      </c>
      <c r="L28" s="159">
        <v>2.2000000000000002</v>
      </c>
      <c r="M28" s="155">
        <v>2</v>
      </c>
      <c r="N28" s="145" t="s">
        <v>13</v>
      </c>
      <c r="O28" s="204">
        <v>0</v>
      </c>
      <c r="P28" s="158">
        <f t="shared" si="0"/>
        <v>0</v>
      </c>
      <c r="Q28" s="175">
        <v>4</v>
      </c>
      <c r="R28" s="197" t="s">
        <v>17</v>
      </c>
      <c r="S28" s="1"/>
      <c r="T28" s="1"/>
    </row>
    <row r="29" spans="1:20" x14ac:dyDescent="0.35">
      <c r="A29" s="96">
        <v>2016</v>
      </c>
      <c r="B29" s="110" t="s">
        <v>132</v>
      </c>
      <c r="C29" s="187" t="s">
        <v>151</v>
      </c>
      <c r="D29" s="187" t="s">
        <v>155</v>
      </c>
      <c r="E29" s="116" t="s">
        <v>5</v>
      </c>
      <c r="F29" s="180" t="s">
        <v>55</v>
      </c>
      <c r="G29" s="68" t="s">
        <v>89</v>
      </c>
      <c r="H29" s="154">
        <v>170</v>
      </c>
      <c r="I29" s="205">
        <v>0</v>
      </c>
      <c r="J29" s="161">
        <v>0</v>
      </c>
      <c r="K29" s="159">
        <v>0</v>
      </c>
      <c r="L29" s="159">
        <v>2.2000000000000002</v>
      </c>
      <c r="M29" s="155">
        <v>0.5</v>
      </c>
      <c r="N29" s="145" t="s">
        <v>13</v>
      </c>
      <c r="O29" s="204">
        <v>0</v>
      </c>
      <c r="P29" s="158">
        <f t="shared" si="0"/>
        <v>0</v>
      </c>
      <c r="Q29" s="175">
        <v>2</v>
      </c>
      <c r="R29" s="197" t="s">
        <v>17</v>
      </c>
      <c r="S29" s="1"/>
      <c r="T29" s="1"/>
    </row>
    <row r="30" spans="1:20" x14ac:dyDescent="0.35">
      <c r="A30" s="96">
        <v>2016</v>
      </c>
      <c r="B30" s="110" t="s">
        <v>132</v>
      </c>
      <c r="C30" s="187" t="s">
        <v>151</v>
      </c>
      <c r="D30" s="187" t="s">
        <v>155</v>
      </c>
      <c r="E30" s="116" t="s">
        <v>5</v>
      </c>
      <c r="F30" s="180" t="s">
        <v>55</v>
      </c>
      <c r="G30" s="68" t="s">
        <v>90</v>
      </c>
      <c r="H30" s="154">
        <v>170</v>
      </c>
      <c r="I30" s="205">
        <v>0</v>
      </c>
      <c r="J30" s="161">
        <v>0</v>
      </c>
      <c r="K30" s="159">
        <v>0</v>
      </c>
      <c r="L30" s="159">
        <v>2.2000000000000002</v>
      </c>
      <c r="M30" s="155">
        <v>2</v>
      </c>
      <c r="N30" s="145" t="s">
        <v>17</v>
      </c>
      <c r="O30" s="204">
        <v>0</v>
      </c>
      <c r="P30" s="158">
        <f t="shared" si="0"/>
        <v>0</v>
      </c>
      <c r="Q30" s="175">
        <v>4</v>
      </c>
      <c r="R30" s="197" t="s">
        <v>17</v>
      </c>
      <c r="S30" s="1"/>
      <c r="T30" s="1"/>
    </row>
    <row r="31" spans="1:20" x14ac:dyDescent="0.35">
      <c r="A31" s="96">
        <v>2016</v>
      </c>
      <c r="B31" s="110" t="s">
        <v>132</v>
      </c>
      <c r="C31" s="187" t="s">
        <v>151</v>
      </c>
      <c r="D31" s="187" t="s">
        <v>155</v>
      </c>
      <c r="E31" s="116" t="s">
        <v>5</v>
      </c>
      <c r="F31" s="178" t="s">
        <v>47</v>
      </c>
      <c r="G31" s="68" t="s">
        <v>91</v>
      </c>
      <c r="H31" s="154">
        <v>170</v>
      </c>
      <c r="I31" s="205">
        <v>15</v>
      </c>
      <c r="J31" s="161">
        <v>8.8000000000000007</v>
      </c>
      <c r="K31" s="159">
        <v>5.4</v>
      </c>
      <c r="L31" s="159">
        <v>14</v>
      </c>
      <c r="M31" s="155">
        <v>0.06</v>
      </c>
      <c r="N31" s="145" t="s">
        <v>17</v>
      </c>
      <c r="O31" s="204">
        <v>15</v>
      </c>
      <c r="P31" s="158">
        <f t="shared" si="0"/>
        <v>8.8000000000000007</v>
      </c>
      <c r="Q31" s="175">
        <v>0.06</v>
      </c>
      <c r="R31" s="197" t="s">
        <v>17</v>
      </c>
      <c r="S31" s="1"/>
      <c r="T31" s="1"/>
    </row>
    <row r="32" spans="1:20" x14ac:dyDescent="0.35">
      <c r="A32" s="96">
        <v>2016</v>
      </c>
      <c r="B32" s="110" t="s">
        <v>132</v>
      </c>
      <c r="C32" s="187" t="s">
        <v>151</v>
      </c>
      <c r="D32" s="187" t="s">
        <v>155</v>
      </c>
      <c r="E32" s="116" t="s">
        <v>5</v>
      </c>
      <c r="F32" s="178" t="s">
        <v>47</v>
      </c>
      <c r="G32" s="68" t="s">
        <v>92</v>
      </c>
      <c r="H32" s="154">
        <v>170</v>
      </c>
      <c r="I32" s="205">
        <v>15</v>
      </c>
      <c r="J32" s="161">
        <v>8.8000000000000007</v>
      </c>
      <c r="K32" s="159">
        <v>5.4</v>
      </c>
      <c r="L32" s="159">
        <v>14</v>
      </c>
      <c r="M32" s="155">
        <v>8</v>
      </c>
      <c r="N32" s="145" t="s">
        <v>17</v>
      </c>
      <c r="O32" s="191" t="s">
        <v>79</v>
      </c>
      <c r="P32" s="158" t="str">
        <f t="shared" si="0"/>
        <v>N/A</v>
      </c>
      <c r="Q32" s="175" t="s">
        <v>79</v>
      </c>
      <c r="R32" s="197" t="s">
        <v>17</v>
      </c>
      <c r="S32" s="1"/>
      <c r="T32" s="1"/>
    </row>
    <row r="33" spans="1:20" ht="15" thickBot="1" x14ac:dyDescent="0.4">
      <c r="A33" s="97">
        <v>2016</v>
      </c>
      <c r="B33" s="185" t="s">
        <v>132</v>
      </c>
      <c r="C33" s="186" t="s">
        <v>151</v>
      </c>
      <c r="D33" s="189" t="s">
        <v>155</v>
      </c>
      <c r="E33" s="117" t="s">
        <v>5</v>
      </c>
      <c r="F33" s="181" t="s">
        <v>45</v>
      </c>
      <c r="G33" s="114" t="s">
        <v>93</v>
      </c>
      <c r="H33" s="194">
        <v>170</v>
      </c>
      <c r="I33" s="208">
        <v>0</v>
      </c>
      <c r="J33" s="169">
        <v>0</v>
      </c>
      <c r="K33" s="165">
        <v>0</v>
      </c>
      <c r="L33" s="165">
        <v>2.2000000000000002</v>
      </c>
      <c r="M33" s="193">
        <v>2</v>
      </c>
      <c r="N33" s="147" t="s">
        <v>13</v>
      </c>
      <c r="O33" s="207">
        <v>0</v>
      </c>
      <c r="P33" s="164">
        <f t="shared" si="0"/>
        <v>0</v>
      </c>
      <c r="Q33" s="177">
        <v>2</v>
      </c>
      <c r="R33" s="198" t="s">
        <v>17</v>
      </c>
      <c r="S33" s="1"/>
      <c r="T33" s="1"/>
    </row>
    <row r="34" spans="1:20" x14ac:dyDescent="0.35">
      <c r="A34" s="96">
        <v>2018</v>
      </c>
      <c r="B34" s="110" t="s">
        <v>132</v>
      </c>
      <c r="C34" s="187" t="s">
        <v>151</v>
      </c>
      <c r="D34" s="187" t="s">
        <v>155</v>
      </c>
      <c r="E34" s="116" t="s">
        <v>21</v>
      </c>
      <c r="F34" s="178" t="s">
        <v>27</v>
      </c>
      <c r="G34" s="68" t="s">
        <v>77</v>
      </c>
      <c r="H34" s="154">
        <v>171</v>
      </c>
      <c r="I34" s="202" t="s">
        <v>78</v>
      </c>
      <c r="J34" s="154" t="s">
        <v>79</v>
      </c>
      <c r="K34" s="155" t="s">
        <v>79</v>
      </c>
      <c r="L34" s="155" t="s">
        <v>79</v>
      </c>
      <c r="M34" s="155">
        <v>4</v>
      </c>
      <c r="N34" s="145" t="s">
        <v>156</v>
      </c>
      <c r="O34" s="202" t="s">
        <v>78</v>
      </c>
      <c r="P34" s="158" t="str">
        <f t="shared" si="0"/>
        <v>N/A</v>
      </c>
      <c r="Q34" s="175">
        <v>8</v>
      </c>
      <c r="R34" s="197" t="s">
        <v>17</v>
      </c>
      <c r="S34" s="1"/>
      <c r="T34" s="1"/>
    </row>
    <row r="35" spans="1:20" x14ac:dyDescent="0.35">
      <c r="A35" s="96">
        <v>2018</v>
      </c>
      <c r="B35" s="110" t="s">
        <v>132</v>
      </c>
      <c r="C35" s="187" t="s">
        <v>151</v>
      </c>
      <c r="D35" s="187" t="s">
        <v>155</v>
      </c>
      <c r="E35" s="116" t="s">
        <v>21</v>
      </c>
      <c r="F35" s="178" t="s">
        <v>27</v>
      </c>
      <c r="G35" s="68" t="s">
        <v>80</v>
      </c>
      <c r="H35" s="154">
        <v>171</v>
      </c>
      <c r="I35" s="205">
        <v>0</v>
      </c>
      <c r="J35" s="161">
        <v>0</v>
      </c>
      <c r="K35" s="159">
        <v>0</v>
      </c>
      <c r="L35" s="159">
        <v>2.2000000000000002</v>
      </c>
      <c r="M35" s="155">
        <v>2</v>
      </c>
      <c r="N35" s="145" t="s">
        <v>17</v>
      </c>
      <c r="O35" s="204">
        <v>0</v>
      </c>
      <c r="P35" s="158">
        <f t="shared" si="0"/>
        <v>0</v>
      </c>
      <c r="Q35" s="175">
        <v>2</v>
      </c>
      <c r="R35" s="197" t="s">
        <v>17</v>
      </c>
      <c r="S35" s="1"/>
      <c r="T35" s="1"/>
    </row>
    <row r="36" spans="1:20" x14ac:dyDescent="0.35">
      <c r="A36" s="96">
        <v>2018</v>
      </c>
      <c r="B36" s="110" t="s">
        <v>132</v>
      </c>
      <c r="C36" s="187" t="s">
        <v>151</v>
      </c>
      <c r="D36" s="187" t="s">
        <v>155</v>
      </c>
      <c r="E36" s="116" t="s">
        <v>21</v>
      </c>
      <c r="F36" s="179" t="s">
        <v>29</v>
      </c>
      <c r="G36" s="68" t="s">
        <v>81</v>
      </c>
      <c r="H36" s="154">
        <v>171</v>
      </c>
      <c r="I36" s="205">
        <v>0</v>
      </c>
      <c r="J36" s="161">
        <v>0</v>
      </c>
      <c r="K36" s="159">
        <v>0</v>
      </c>
      <c r="L36" s="159">
        <v>2.2000000000000002</v>
      </c>
      <c r="M36" s="155">
        <v>16</v>
      </c>
      <c r="N36" s="145" t="s">
        <v>17</v>
      </c>
      <c r="O36" s="191" t="s">
        <v>79</v>
      </c>
      <c r="P36" s="158" t="str">
        <f t="shared" si="0"/>
        <v>N/A</v>
      </c>
      <c r="Q36" s="175" t="s">
        <v>79</v>
      </c>
      <c r="R36" s="197" t="s">
        <v>17</v>
      </c>
      <c r="S36" s="1"/>
      <c r="T36" s="1"/>
    </row>
    <row r="37" spans="1:20" x14ac:dyDescent="0.35">
      <c r="A37" s="96">
        <v>2018</v>
      </c>
      <c r="B37" s="110" t="s">
        <v>132</v>
      </c>
      <c r="C37" s="187" t="s">
        <v>151</v>
      </c>
      <c r="D37" s="187" t="s">
        <v>155</v>
      </c>
      <c r="E37" s="116" t="s">
        <v>21</v>
      </c>
      <c r="F37" s="178" t="s">
        <v>31</v>
      </c>
      <c r="G37" s="66" t="s">
        <v>82</v>
      </c>
      <c r="H37" s="154">
        <v>171</v>
      </c>
      <c r="I37" s="205">
        <v>5</v>
      </c>
      <c r="J37" s="161">
        <v>2.9</v>
      </c>
      <c r="K37" s="159">
        <v>1.3</v>
      </c>
      <c r="L37" s="159">
        <v>6.7</v>
      </c>
      <c r="M37" s="155">
        <v>4</v>
      </c>
      <c r="N37" s="145" t="s">
        <v>17</v>
      </c>
      <c r="O37" s="204">
        <v>5</v>
      </c>
      <c r="P37" s="158">
        <f t="shared" si="0"/>
        <v>2.9</v>
      </c>
      <c r="Q37" s="175">
        <v>8</v>
      </c>
      <c r="R37" s="197" t="s">
        <v>17</v>
      </c>
      <c r="S37" s="1"/>
      <c r="T37" s="1"/>
    </row>
    <row r="38" spans="1:20" x14ac:dyDescent="0.35">
      <c r="A38" s="96">
        <v>2018</v>
      </c>
      <c r="B38" s="110" t="s">
        <v>132</v>
      </c>
      <c r="C38" s="187" t="s">
        <v>151</v>
      </c>
      <c r="D38" s="187" t="s">
        <v>155</v>
      </c>
      <c r="E38" s="116" t="s">
        <v>21</v>
      </c>
      <c r="F38" s="178" t="s">
        <v>35</v>
      </c>
      <c r="G38" s="68" t="s">
        <v>83</v>
      </c>
      <c r="H38" s="154">
        <v>171</v>
      </c>
      <c r="I38" s="205">
        <v>0</v>
      </c>
      <c r="J38" s="161">
        <v>0</v>
      </c>
      <c r="K38" s="159">
        <v>0</v>
      </c>
      <c r="L38" s="159">
        <v>2.2000000000000002</v>
      </c>
      <c r="M38" s="155">
        <v>0.125</v>
      </c>
      <c r="N38" s="145" t="s">
        <v>13</v>
      </c>
      <c r="O38" s="204">
        <v>0</v>
      </c>
      <c r="P38" s="158">
        <f t="shared" si="0"/>
        <v>0</v>
      </c>
      <c r="Q38" s="175">
        <v>8</v>
      </c>
      <c r="R38" s="197" t="s">
        <v>17</v>
      </c>
      <c r="S38" s="1"/>
      <c r="T38" s="1"/>
    </row>
    <row r="39" spans="1:20" x14ac:dyDescent="0.35">
      <c r="A39" s="96">
        <v>2018</v>
      </c>
      <c r="B39" s="110" t="s">
        <v>132</v>
      </c>
      <c r="C39" s="187" t="s">
        <v>151</v>
      </c>
      <c r="D39" s="187" t="s">
        <v>155</v>
      </c>
      <c r="E39" s="116" t="s">
        <v>21</v>
      </c>
      <c r="F39" s="178" t="s">
        <v>41</v>
      </c>
      <c r="G39" s="66" t="s">
        <v>84</v>
      </c>
      <c r="H39" s="154">
        <v>171</v>
      </c>
      <c r="I39" s="205">
        <v>0</v>
      </c>
      <c r="J39" s="161">
        <v>0</v>
      </c>
      <c r="K39" s="159">
        <v>0</v>
      </c>
      <c r="L39" s="159">
        <v>2.2000000000000002</v>
      </c>
      <c r="M39" s="155">
        <v>16</v>
      </c>
      <c r="N39" s="145" t="s">
        <v>17</v>
      </c>
      <c r="O39" s="191" t="s">
        <v>79</v>
      </c>
      <c r="P39" s="158" t="str">
        <f t="shared" si="0"/>
        <v>N/A</v>
      </c>
      <c r="Q39" s="175" t="s">
        <v>79</v>
      </c>
      <c r="R39" s="197" t="s">
        <v>17</v>
      </c>
      <c r="S39" s="1"/>
      <c r="T39" s="1"/>
    </row>
    <row r="40" spans="1:20" x14ac:dyDescent="0.35">
      <c r="A40" s="96">
        <v>2018</v>
      </c>
      <c r="B40" s="110" t="s">
        <v>132</v>
      </c>
      <c r="C40" s="187" t="s">
        <v>151</v>
      </c>
      <c r="D40" s="187" t="s">
        <v>155</v>
      </c>
      <c r="E40" s="116" t="s">
        <v>21</v>
      </c>
      <c r="F40" s="178" t="s">
        <v>51</v>
      </c>
      <c r="G40" s="68" t="s">
        <v>85</v>
      </c>
      <c r="H40" s="154">
        <v>171</v>
      </c>
      <c r="I40" s="205">
        <v>7</v>
      </c>
      <c r="J40" s="161">
        <v>4.0999999999999996</v>
      </c>
      <c r="K40" s="159">
        <v>2</v>
      </c>
      <c r="L40" s="159">
        <v>8.1999999999999993</v>
      </c>
      <c r="M40" s="155">
        <v>8</v>
      </c>
      <c r="N40" s="145" t="s">
        <v>17</v>
      </c>
      <c r="O40" s="191" t="s">
        <v>79</v>
      </c>
      <c r="P40" s="158" t="str">
        <f t="shared" si="0"/>
        <v>N/A</v>
      </c>
      <c r="Q40" s="175" t="s">
        <v>79</v>
      </c>
      <c r="R40" s="197" t="s">
        <v>17</v>
      </c>
      <c r="S40" s="1"/>
      <c r="T40" s="1"/>
    </row>
    <row r="41" spans="1:20" x14ac:dyDescent="0.35">
      <c r="A41" s="96">
        <v>2018</v>
      </c>
      <c r="B41" s="110" t="s">
        <v>132</v>
      </c>
      <c r="C41" s="187" t="s">
        <v>151</v>
      </c>
      <c r="D41" s="187" t="s">
        <v>155</v>
      </c>
      <c r="E41" s="116" t="s">
        <v>21</v>
      </c>
      <c r="F41" s="178" t="s">
        <v>51</v>
      </c>
      <c r="G41" s="68" t="s">
        <v>86</v>
      </c>
      <c r="H41" s="154">
        <v>171</v>
      </c>
      <c r="I41" s="205">
        <v>18</v>
      </c>
      <c r="J41" s="161">
        <v>10.5</v>
      </c>
      <c r="K41" s="159">
        <v>6.8</v>
      </c>
      <c r="L41" s="159">
        <v>16</v>
      </c>
      <c r="M41" s="155">
        <v>0.5</v>
      </c>
      <c r="N41" s="145" t="s">
        <v>13</v>
      </c>
      <c r="O41" s="191" t="s">
        <v>79</v>
      </c>
      <c r="P41" s="158" t="str">
        <f t="shared" si="0"/>
        <v>N/A</v>
      </c>
      <c r="Q41" s="175" t="s">
        <v>79</v>
      </c>
      <c r="R41" s="197" t="s">
        <v>17</v>
      </c>
      <c r="S41" s="1"/>
      <c r="T41" s="1"/>
    </row>
    <row r="42" spans="1:20" x14ac:dyDescent="0.35">
      <c r="A42" s="96">
        <v>2018</v>
      </c>
      <c r="B42" s="110" t="s">
        <v>132</v>
      </c>
      <c r="C42" s="187" t="s">
        <v>151</v>
      </c>
      <c r="D42" s="187" t="s">
        <v>155</v>
      </c>
      <c r="E42" s="116" t="s">
        <v>21</v>
      </c>
      <c r="F42" s="178" t="s">
        <v>53</v>
      </c>
      <c r="G42" s="68" t="s">
        <v>87</v>
      </c>
      <c r="H42" s="154">
        <v>171</v>
      </c>
      <c r="I42" s="205">
        <v>10</v>
      </c>
      <c r="J42" s="161">
        <v>5.8</v>
      </c>
      <c r="K42" s="159">
        <v>3.2</v>
      </c>
      <c r="L42" s="159">
        <v>10.4</v>
      </c>
      <c r="M42" s="155">
        <v>256</v>
      </c>
      <c r="N42" s="145" t="s">
        <v>13</v>
      </c>
      <c r="O42" s="191" t="s">
        <v>79</v>
      </c>
      <c r="P42" s="158" t="str">
        <f t="shared" si="0"/>
        <v>N/A</v>
      </c>
      <c r="Q42" s="175" t="s">
        <v>79</v>
      </c>
      <c r="R42" s="197" t="s">
        <v>17</v>
      </c>
      <c r="S42" s="1"/>
      <c r="T42" s="1"/>
    </row>
    <row r="43" spans="1:20" x14ac:dyDescent="0.35">
      <c r="A43" s="96">
        <v>2018</v>
      </c>
      <c r="B43" s="110" t="s">
        <v>132</v>
      </c>
      <c r="C43" s="187" t="s">
        <v>151</v>
      </c>
      <c r="D43" s="187" t="s">
        <v>155</v>
      </c>
      <c r="E43" s="116" t="s">
        <v>21</v>
      </c>
      <c r="F43" s="178" t="s">
        <v>53</v>
      </c>
      <c r="G43" s="68" t="s">
        <v>88</v>
      </c>
      <c r="H43" s="154">
        <v>171</v>
      </c>
      <c r="I43" s="205">
        <v>6</v>
      </c>
      <c r="J43" s="161">
        <v>3.5</v>
      </c>
      <c r="K43" s="159">
        <v>1.6</v>
      </c>
      <c r="L43" s="159">
        <v>7.4</v>
      </c>
      <c r="M43" s="155">
        <v>2</v>
      </c>
      <c r="N43" s="145" t="s">
        <v>13</v>
      </c>
      <c r="O43" s="204">
        <v>6</v>
      </c>
      <c r="P43" s="158">
        <f t="shared" si="0"/>
        <v>3.5</v>
      </c>
      <c r="Q43" s="175">
        <v>4</v>
      </c>
      <c r="R43" s="197" t="s">
        <v>17</v>
      </c>
      <c r="S43" s="1"/>
      <c r="T43" s="1"/>
    </row>
    <row r="44" spans="1:20" x14ac:dyDescent="0.35">
      <c r="A44" s="96">
        <v>2018</v>
      </c>
      <c r="B44" s="110" t="s">
        <v>132</v>
      </c>
      <c r="C44" s="187" t="s">
        <v>151</v>
      </c>
      <c r="D44" s="187" t="s">
        <v>155</v>
      </c>
      <c r="E44" s="116" t="s">
        <v>5</v>
      </c>
      <c r="F44" s="180" t="s">
        <v>55</v>
      </c>
      <c r="G44" s="68" t="s">
        <v>89</v>
      </c>
      <c r="H44" s="154">
        <v>171</v>
      </c>
      <c r="I44" s="205">
        <v>0</v>
      </c>
      <c r="J44" s="161">
        <v>0</v>
      </c>
      <c r="K44" s="159">
        <v>0</v>
      </c>
      <c r="L44" s="159">
        <v>2.2000000000000002</v>
      </c>
      <c r="M44" s="155">
        <v>0.5</v>
      </c>
      <c r="N44" s="145" t="s">
        <v>13</v>
      </c>
      <c r="O44" s="204">
        <v>0</v>
      </c>
      <c r="P44" s="158">
        <f t="shared" si="0"/>
        <v>0</v>
      </c>
      <c r="Q44" s="175">
        <v>2</v>
      </c>
      <c r="R44" s="197" t="s">
        <v>17</v>
      </c>
      <c r="S44" s="1"/>
      <c r="T44" s="1"/>
    </row>
    <row r="45" spans="1:20" x14ac:dyDescent="0.35">
      <c r="A45" s="96">
        <v>2018</v>
      </c>
      <c r="B45" s="110" t="s">
        <v>132</v>
      </c>
      <c r="C45" s="187" t="s">
        <v>151</v>
      </c>
      <c r="D45" s="187" t="s">
        <v>155</v>
      </c>
      <c r="E45" s="116" t="s">
        <v>5</v>
      </c>
      <c r="F45" s="180" t="s">
        <v>55</v>
      </c>
      <c r="G45" s="68" t="s">
        <v>90</v>
      </c>
      <c r="H45" s="154">
        <v>171</v>
      </c>
      <c r="I45" s="205">
        <v>0</v>
      </c>
      <c r="J45" s="161">
        <v>0</v>
      </c>
      <c r="K45" s="159">
        <v>0</v>
      </c>
      <c r="L45" s="159">
        <v>2.2000000000000002</v>
      </c>
      <c r="M45" s="155">
        <v>2</v>
      </c>
      <c r="N45" s="145" t="s">
        <v>17</v>
      </c>
      <c r="O45" s="204">
        <v>0</v>
      </c>
      <c r="P45" s="158">
        <f t="shared" si="0"/>
        <v>0</v>
      </c>
      <c r="Q45" s="175">
        <v>4</v>
      </c>
      <c r="R45" s="197" t="s">
        <v>17</v>
      </c>
      <c r="S45" s="1"/>
      <c r="T45" s="1"/>
    </row>
    <row r="46" spans="1:20" x14ac:dyDescent="0.35">
      <c r="A46" s="96">
        <v>2018</v>
      </c>
      <c r="B46" s="110" t="s">
        <v>132</v>
      </c>
      <c r="C46" s="187" t="s">
        <v>151</v>
      </c>
      <c r="D46" s="187" t="s">
        <v>155</v>
      </c>
      <c r="E46" s="116" t="s">
        <v>5</v>
      </c>
      <c r="F46" s="178" t="s">
        <v>47</v>
      </c>
      <c r="G46" s="68" t="s">
        <v>91</v>
      </c>
      <c r="H46" s="154">
        <v>171</v>
      </c>
      <c r="I46" s="205">
        <v>11</v>
      </c>
      <c r="J46" s="161">
        <v>6.4</v>
      </c>
      <c r="K46" s="159">
        <v>3.6</v>
      </c>
      <c r="L46" s="159">
        <v>11.2</v>
      </c>
      <c r="M46" s="155">
        <v>0.06</v>
      </c>
      <c r="N46" s="145" t="s">
        <v>17</v>
      </c>
      <c r="O46" s="204">
        <v>11</v>
      </c>
      <c r="P46" s="158">
        <f t="shared" si="0"/>
        <v>6.4</v>
      </c>
      <c r="Q46" s="175">
        <v>0.06</v>
      </c>
      <c r="R46" s="197" t="s">
        <v>17</v>
      </c>
      <c r="S46" s="1"/>
      <c r="T46" s="1"/>
    </row>
    <row r="47" spans="1:20" x14ac:dyDescent="0.35">
      <c r="A47" s="96">
        <v>2018</v>
      </c>
      <c r="B47" s="110" t="s">
        <v>132</v>
      </c>
      <c r="C47" s="187" t="s">
        <v>151</v>
      </c>
      <c r="D47" s="187" t="s">
        <v>155</v>
      </c>
      <c r="E47" s="116" t="s">
        <v>5</v>
      </c>
      <c r="F47" s="178" t="s">
        <v>47</v>
      </c>
      <c r="G47" s="68" t="s">
        <v>92</v>
      </c>
      <c r="H47" s="154">
        <v>171</v>
      </c>
      <c r="I47" s="205">
        <v>10</v>
      </c>
      <c r="J47" s="161">
        <v>5.8</v>
      </c>
      <c r="K47" s="159">
        <v>3.2</v>
      </c>
      <c r="L47" s="159">
        <v>10.4</v>
      </c>
      <c r="M47" s="155">
        <v>8</v>
      </c>
      <c r="N47" s="145" t="s">
        <v>17</v>
      </c>
      <c r="O47" s="191" t="s">
        <v>79</v>
      </c>
      <c r="P47" s="158" t="str">
        <f t="shared" si="0"/>
        <v>N/A</v>
      </c>
      <c r="Q47" s="175" t="s">
        <v>79</v>
      </c>
      <c r="R47" s="197" t="s">
        <v>17</v>
      </c>
      <c r="S47" s="1"/>
      <c r="T47" s="1"/>
    </row>
    <row r="48" spans="1:20" ht="15" thickBot="1" x14ac:dyDescent="0.4">
      <c r="A48" s="97">
        <v>2018</v>
      </c>
      <c r="B48" s="185" t="s">
        <v>132</v>
      </c>
      <c r="C48" s="186" t="s">
        <v>151</v>
      </c>
      <c r="D48" s="189" t="s">
        <v>155</v>
      </c>
      <c r="E48" s="117" t="s">
        <v>5</v>
      </c>
      <c r="F48" s="181" t="s">
        <v>45</v>
      </c>
      <c r="G48" s="114" t="s">
        <v>93</v>
      </c>
      <c r="H48" s="194">
        <v>171</v>
      </c>
      <c r="I48" s="208">
        <v>2</v>
      </c>
      <c r="J48" s="169">
        <v>1.2</v>
      </c>
      <c r="K48" s="165">
        <v>0.3</v>
      </c>
      <c r="L48" s="165">
        <v>4.2</v>
      </c>
      <c r="M48" s="193">
        <v>2</v>
      </c>
      <c r="N48" s="147" t="s">
        <v>13</v>
      </c>
      <c r="O48" s="207">
        <v>2</v>
      </c>
      <c r="P48" s="164">
        <f t="shared" si="0"/>
        <v>1.2</v>
      </c>
      <c r="Q48" s="177">
        <v>2</v>
      </c>
      <c r="R48" s="198" t="s">
        <v>17</v>
      </c>
      <c r="S48" s="1"/>
      <c r="T48" s="1"/>
    </row>
    <row r="49" spans="1:20" x14ac:dyDescent="0.35">
      <c r="A49" s="96">
        <v>2020</v>
      </c>
      <c r="B49" s="110" t="s">
        <v>132</v>
      </c>
      <c r="C49" s="187" t="s">
        <v>151</v>
      </c>
      <c r="D49" s="187" t="s">
        <v>155</v>
      </c>
      <c r="E49" s="116" t="s">
        <v>21</v>
      </c>
      <c r="F49" s="178" t="s">
        <v>27</v>
      </c>
      <c r="G49" s="68" t="s">
        <v>77</v>
      </c>
      <c r="H49" s="154">
        <v>168</v>
      </c>
      <c r="I49" s="202" t="s">
        <v>78</v>
      </c>
      <c r="J49" s="154" t="s">
        <v>79</v>
      </c>
      <c r="K49" s="155" t="s">
        <v>79</v>
      </c>
      <c r="L49" s="155" t="s">
        <v>79</v>
      </c>
      <c r="M49" s="155">
        <v>4</v>
      </c>
      <c r="N49" s="145" t="s">
        <v>156</v>
      </c>
      <c r="O49" s="202" t="s">
        <v>78</v>
      </c>
      <c r="P49" s="158" t="str">
        <f t="shared" si="0"/>
        <v>N/A</v>
      </c>
      <c r="Q49" s="175">
        <v>8</v>
      </c>
      <c r="R49" s="197" t="s">
        <v>17</v>
      </c>
      <c r="S49" s="1"/>
      <c r="T49" s="1"/>
    </row>
    <row r="50" spans="1:20" x14ac:dyDescent="0.35">
      <c r="A50" s="96">
        <v>2020</v>
      </c>
      <c r="B50" s="110" t="s">
        <v>132</v>
      </c>
      <c r="C50" s="187" t="s">
        <v>151</v>
      </c>
      <c r="D50" s="187" t="s">
        <v>155</v>
      </c>
      <c r="E50" s="116" t="s">
        <v>21</v>
      </c>
      <c r="F50" s="178" t="s">
        <v>27</v>
      </c>
      <c r="G50" s="68" t="s">
        <v>80</v>
      </c>
      <c r="H50" s="154">
        <v>168</v>
      </c>
      <c r="I50" s="205">
        <v>0</v>
      </c>
      <c r="J50" s="161">
        <v>0</v>
      </c>
      <c r="K50" s="159">
        <v>0</v>
      </c>
      <c r="L50" s="159">
        <v>2.2000000000000002</v>
      </c>
      <c r="M50" s="155">
        <v>2</v>
      </c>
      <c r="N50" s="145" t="s">
        <v>17</v>
      </c>
      <c r="O50" s="204">
        <v>0</v>
      </c>
      <c r="P50" s="158">
        <f t="shared" si="0"/>
        <v>0</v>
      </c>
      <c r="Q50" s="175">
        <v>2</v>
      </c>
      <c r="R50" s="197" t="s">
        <v>17</v>
      </c>
      <c r="S50" s="1"/>
      <c r="T50" s="1"/>
    </row>
    <row r="51" spans="1:20" x14ac:dyDescent="0.35">
      <c r="A51" s="96">
        <v>2020</v>
      </c>
      <c r="B51" s="110" t="s">
        <v>132</v>
      </c>
      <c r="C51" s="187" t="s">
        <v>151</v>
      </c>
      <c r="D51" s="187" t="s">
        <v>155</v>
      </c>
      <c r="E51" s="116" t="s">
        <v>21</v>
      </c>
      <c r="F51" s="179" t="s">
        <v>29</v>
      </c>
      <c r="G51" s="68" t="s">
        <v>81</v>
      </c>
      <c r="H51" s="154">
        <v>168</v>
      </c>
      <c r="I51" s="205">
        <v>1</v>
      </c>
      <c r="J51" s="161">
        <v>0.6</v>
      </c>
      <c r="K51" s="159">
        <v>0.1</v>
      </c>
      <c r="L51" s="159">
        <v>3.3</v>
      </c>
      <c r="M51" s="155">
        <v>16</v>
      </c>
      <c r="N51" s="145" t="s">
        <v>17</v>
      </c>
      <c r="O51" s="191" t="s">
        <v>79</v>
      </c>
      <c r="P51" s="158" t="str">
        <f t="shared" si="0"/>
        <v>N/A</v>
      </c>
      <c r="Q51" s="175" t="s">
        <v>79</v>
      </c>
      <c r="R51" s="197" t="s">
        <v>17</v>
      </c>
      <c r="S51" s="1"/>
      <c r="T51" s="1"/>
    </row>
    <row r="52" spans="1:20" x14ac:dyDescent="0.35">
      <c r="A52" s="96">
        <v>2020</v>
      </c>
      <c r="B52" s="110" t="s">
        <v>132</v>
      </c>
      <c r="C52" s="187" t="s">
        <v>151</v>
      </c>
      <c r="D52" s="187" t="s">
        <v>155</v>
      </c>
      <c r="E52" s="116" t="s">
        <v>21</v>
      </c>
      <c r="F52" s="178" t="s">
        <v>31</v>
      </c>
      <c r="G52" s="66" t="s">
        <v>82</v>
      </c>
      <c r="H52" s="154">
        <v>168</v>
      </c>
      <c r="I52" s="205">
        <v>7</v>
      </c>
      <c r="J52" s="161">
        <v>4.2</v>
      </c>
      <c r="K52" s="159">
        <v>2</v>
      </c>
      <c r="L52" s="159">
        <v>8.3000000000000007</v>
      </c>
      <c r="M52" s="155">
        <v>4</v>
      </c>
      <c r="N52" s="145" t="s">
        <v>17</v>
      </c>
      <c r="O52" s="204">
        <v>7</v>
      </c>
      <c r="P52" s="158">
        <f t="shared" si="0"/>
        <v>4.2</v>
      </c>
      <c r="Q52" s="175">
        <v>8</v>
      </c>
      <c r="R52" s="197" t="s">
        <v>17</v>
      </c>
      <c r="S52" s="1"/>
      <c r="T52" s="1"/>
    </row>
    <row r="53" spans="1:20" x14ac:dyDescent="0.35">
      <c r="A53" s="96">
        <v>2020</v>
      </c>
      <c r="B53" s="110" t="s">
        <v>132</v>
      </c>
      <c r="C53" s="187" t="s">
        <v>151</v>
      </c>
      <c r="D53" s="187" t="s">
        <v>155</v>
      </c>
      <c r="E53" s="116" t="s">
        <v>21</v>
      </c>
      <c r="F53" s="178" t="s">
        <v>35</v>
      </c>
      <c r="G53" s="68" t="s">
        <v>83</v>
      </c>
      <c r="H53" s="154">
        <v>168</v>
      </c>
      <c r="I53" s="205">
        <v>0</v>
      </c>
      <c r="J53" s="161">
        <v>0</v>
      </c>
      <c r="K53" s="159">
        <v>0</v>
      </c>
      <c r="L53" s="159">
        <v>2.2000000000000002</v>
      </c>
      <c r="M53" s="155">
        <v>0.125</v>
      </c>
      <c r="N53" s="145" t="s">
        <v>13</v>
      </c>
      <c r="O53" s="204">
        <v>0</v>
      </c>
      <c r="P53" s="158">
        <f t="shared" si="0"/>
        <v>0</v>
      </c>
      <c r="Q53" s="175">
        <v>8</v>
      </c>
      <c r="R53" s="197" t="s">
        <v>17</v>
      </c>
      <c r="S53" s="1"/>
      <c r="T53" s="1"/>
    </row>
    <row r="54" spans="1:20" x14ac:dyDescent="0.35">
      <c r="A54" s="96">
        <v>2020</v>
      </c>
      <c r="B54" s="110" t="s">
        <v>132</v>
      </c>
      <c r="C54" s="187" t="s">
        <v>151</v>
      </c>
      <c r="D54" s="187" t="s">
        <v>155</v>
      </c>
      <c r="E54" s="116" t="s">
        <v>21</v>
      </c>
      <c r="F54" s="178" t="s">
        <v>41</v>
      </c>
      <c r="G54" s="66" t="s">
        <v>84</v>
      </c>
      <c r="H54" s="154">
        <v>168</v>
      </c>
      <c r="I54" s="205">
        <v>0</v>
      </c>
      <c r="J54" s="161">
        <v>0</v>
      </c>
      <c r="K54" s="159">
        <v>0</v>
      </c>
      <c r="L54" s="159">
        <v>2.2000000000000002</v>
      </c>
      <c r="M54" s="155">
        <v>16</v>
      </c>
      <c r="N54" s="145" t="s">
        <v>17</v>
      </c>
      <c r="O54" s="191" t="s">
        <v>79</v>
      </c>
      <c r="P54" s="158" t="str">
        <f t="shared" si="0"/>
        <v>N/A</v>
      </c>
      <c r="Q54" s="175" t="s">
        <v>79</v>
      </c>
      <c r="R54" s="197" t="s">
        <v>17</v>
      </c>
      <c r="S54" s="1"/>
      <c r="T54" s="1"/>
    </row>
    <row r="55" spans="1:20" x14ac:dyDescent="0.35">
      <c r="A55" s="96">
        <v>2020</v>
      </c>
      <c r="B55" s="110" t="s">
        <v>132</v>
      </c>
      <c r="C55" s="187" t="s">
        <v>151</v>
      </c>
      <c r="D55" s="187" t="s">
        <v>155</v>
      </c>
      <c r="E55" s="116" t="s">
        <v>21</v>
      </c>
      <c r="F55" s="178" t="s">
        <v>51</v>
      </c>
      <c r="G55" s="68" t="s">
        <v>85</v>
      </c>
      <c r="H55" s="154">
        <v>168</v>
      </c>
      <c r="I55" s="205">
        <v>31</v>
      </c>
      <c r="J55" s="161">
        <v>18.5</v>
      </c>
      <c r="K55" s="159">
        <v>13.3</v>
      </c>
      <c r="L55" s="159">
        <v>25</v>
      </c>
      <c r="M55" s="155">
        <v>8</v>
      </c>
      <c r="N55" s="145" t="s">
        <v>17</v>
      </c>
      <c r="O55" s="191" t="s">
        <v>79</v>
      </c>
      <c r="P55" s="158" t="str">
        <f t="shared" si="0"/>
        <v>N/A</v>
      </c>
      <c r="Q55" s="175" t="s">
        <v>79</v>
      </c>
      <c r="R55" s="197" t="s">
        <v>17</v>
      </c>
      <c r="S55" s="1"/>
      <c r="T55" s="1"/>
    </row>
    <row r="56" spans="1:20" x14ac:dyDescent="0.35">
      <c r="A56" s="96">
        <v>2020</v>
      </c>
      <c r="B56" s="110" t="s">
        <v>132</v>
      </c>
      <c r="C56" s="187" t="s">
        <v>151</v>
      </c>
      <c r="D56" s="187" t="s">
        <v>155</v>
      </c>
      <c r="E56" s="116" t="s">
        <v>21</v>
      </c>
      <c r="F56" s="178" t="s">
        <v>51</v>
      </c>
      <c r="G56" s="68" t="s">
        <v>86</v>
      </c>
      <c r="H56" s="154">
        <v>168</v>
      </c>
      <c r="I56" s="205">
        <v>34</v>
      </c>
      <c r="J56" s="161">
        <v>20.2</v>
      </c>
      <c r="K56" s="159">
        <v>14.9</v>
      </c>
      <c r="L56" s="159">
        <v>26.9</v>
      </c>
      <c r="M56" s="155">
        <v>0.5</v>
      </c>
      <c r="N56" s="145" t="s">
        <v>13</v>
      </c>
      <c r="O56" s="191" t="s">
        <v>79</v>
      </c>
      <c r="P56" s="158" t="str">
        <f t="shared" si="0"/>
        <v>N/A</v>
      </c>
      <c r="Q56" s="175" t="s">
        <v>79</v>
      </c>
      <c r="R56" s="197" t="s">
        <v>17</v>
      </c>
      <c r="S56" s="1"/>
      <c r="T56" s="1"/>
    </row>
    <row r="57" spans="1:20" x14ac:dyDescent="0.35">
      <c r="A57" s="96">
        <v>2020</v>
      </c>
      <c r="B57" s="110" t="s">
        <v>132</v>
      </c>
      <c r="C57" s="187" t="s">
        <v>151</v>
      </c>
      <c r="D57" s="187" t="s">
        <v>155</v>
      </c>
      <c r="E57" s="116" t="s">
        <v>21</v>
      </c>
      <c r="F57" s="178" t="s">
        <v>53</v>
      </c>
      <c r="G57" s="68" t="s">
        <v>87</v>
      </c>
      <c r="H57" s="154">
        <v>168</v>
      </c>
      <c r="I57" s="205">
        <v>42</v>
      </c>
      <c r="J57" s="161">
        <v>25</v>
      </c>
      <c r="K57" s="159">
        <v>19.100000000000001</v>
      </c>
      <c r="L57" s="159">
        <v>32.1</v>
      </c>
      <c r="M57" s="155">
        <v>256</v>
      </c>
      <c r="N57" s="145" t="s">
        <v>13</v>
      </c>
      <c r="O57" s="191" t="s">
        <v>79</v>
      </c>
      <c r="P57" s="158" t="str">
        <f t="shared" si="0"/>
        <v>N/A</v>
      </c>
      <c r="Q57" s="175" t="s">
        <v>79</v>
      </c>
      <c r="R57" s="197" t="s">
        <v>17</v>
      </c>
      <c r="S57" s="1"/>
      <c r="T57" s="1"/>
    </row>
    <row r="58" spans="1:20" x14ac:dyDescent="0.35">
      <c r="A58" s="96">
        <v>2020</v>
      </c>
      <c r="B58" s="110" t="s">
        <v>132</v>
      </c>
      <c r="C58" s="187" t="s">
        <v>151</v>
      </c>
      <c r="D58" s="187" t="s">
        <v>155</v>
      </c>
      <c r="E58" s="116" t="s">
        <v>21</v>
      </c>
      <c r="F58" s="178" t="s">
        <v>53</v>
      </c>
      <c r="G58" s="68" t="s">
        <v>88</v>
      </c>
      <c r="H58" s="154">
        <v>168</v>
      </c>
      <c r="I58" s="205">
        <v>33</v>
      </c>
      <c r="J58" s="161">
        <v>19.600000000000001</v>
      </c>
      <c r="K58" s="159">
        <v>14.3</v>
      </c>
      <c r="L58" s="159">
        <v>26.3</v>
      </c>
      <c r="M58" s="155">
        <v>2</v>
      </c>
      <c r="N58" s="145" t="s">
        <v>13</v>
      </c>
      <c r="O58" s="204">
        <v>33</v>
      </c>
      <c r="P58" s="158">
        <f t="shared" si="0"/>
        <v>19.600000000000001</v>
      </c>
      <c r="Q58" s="175">
        <v>4</v>
      </c>
      <c r="R58" s="197" t="s">
        <v>17</v>
      </c>
      <c r="S58" s="1"/>
      <c r="T58" s="1"/>
    </row>
    <row r="59" spans="1:20" x14ac:dyDescent="0.35">
      <c r="A59" s="96">
        <v>2020</v>
      </c>
      <c r="B59" s="110" t="s">
        <v>132</v>
      </c>
      <c r="C59" s="187" t="s">
        <v>151</v>
      </c>
      <c r="D59" s="187" t="s">
        <v>155</v>
      </c>
      <c r="E59" s="116" t="s">
        <v>5</v>
      </c>
      <c r="F59" s="180" t="s">
        <v>55</v>
      </c>
      <c r="G59" s="68" t="s">
        <v>89</v>
      </c>
      <c r="H59" s="154">
        <v>168</v>
      </c>
      <c r="I59" s="205">
        <v>0</v>
      </c>
      <c r="J59" s="161">
        <v>0</v>
      </c>
      <c r="K59" s="159">
        <v>0</v>
      </c>
      <c r="L59" s="159">
        <v>2.2000000000000002</v>
      </c>
      <c r="M59" s="155">
        <v>0.5</v>
      </c>
      <c r="N59" s="145" t="s">
        <v>13</v>
      </c>
      <c r="O59" s="204">
        <v>0</v>
      </c>
      <c r="P59" s="158">
        <f t="shared" si="0"/>
        <v>0</v>
      </c>
      <c r="Q59" s="175">
        <v>2</v>
      </c>
      <c r="R59" s="197" t="s">
        <v>17</v>
      </c>
      <c r="S59" s="1"/>
      <c r="T59" s="1"/>
    </row>
    <row r="60" spans="1:20" x14ac:dyDescent="0.35">
      <c r="A60" s="96">
        <v>2020</v>
      </c>
      <c r="B60" s="110" t="s">
        <v>132</v>
      </c>
      <c r="C60" s="187" t="s">
        <v>151</v>
      </c>
      <c r="D60" s="187" t="s">
        <v>155</v>
      </c>
      <c r="E60" s="116" t="s">
        <v>5</v>
      </c>
      <c r="F60" s="180" t="s">
        <v>55</v>
      </c>
      <c r="G60" s="68" t="s">
        <v>90</v>
      </c>
      <c r="H60" s="154">
        <v>168</v>
      </c>
      <c r="I60" s="205">
        <v>0</v>
      </c>
      <c r="J60" s="161">
        <v>0</v>
      </c>
      <c r="K60" s="159">
        <v>0</v>
      </c>
      <c r="L60" s="159">
        <v>2.2000000000000002</v>
      </c>
      <c r="M60" s="155">
        <v>2</v>
      </c>
      <c r="N60" s="145" t="s">
        <v>17</v>
      </c>
      <c r="O60" s="204">
        <v>0</v>
      </c>
      <c r="P60" s="158">
        <f t="shared" si="0"/>
        <v>0</v>
      </c>
      <c r="Q60" s="175">
        <v>4</v>
      </c>
      <c r="R60" s="197" t="s">
        <v>17</v>
      </c>
      <c r="S60" s="1"/>
      <c r="T60" s="1"/>
    </row>
    <row r="61" spans="1:20" x14ac:dyDescent="0.35">
      <c r="A61" s="96">
        <v>2020</v>
      </c>
      <c r="B61" s="110" t="s">
        <v>132</v>
      </c>
      <c r="C61" s="187" t="s">
        <v>151</v>
      </c>
      <c r="D61" s="187" t="s">
        <v>155</v>
      </c>
      <c r="E61" s="116" t="s">
        <v>5</v>
      </c>
      <c r="F61" s="178" t="s">
        <v>47</v>
      </c>
      <c r="G61" s="68" t="s">
        <v>91</v>
      </c>
      <c r="H61" s="154">
        <v>168</v>
      </c>
      <c r="I61" s="205">
        <v>4</v>
      </c>
      <c r="J61" s="161">
        <v>2.4</v>
      </c>
      <c r="K61" s="159">
        <v>0.9</v>
      </c>
      <c r="L61" s="159">
        <v>6</v>
      </c>
      <c r="M61" s="155">
        <v>0.06</v>
      </c>
      <c r="N61" s="145" t="s">
        <v>17</v>
      </c>
      <c r="O61" s="204">
        <v>4</v>
      </c>
      <c r="P61" s="158">
        <f t="shared" si="0"/>
        <v>2.4</v>
      </c>
      <c r="Q61" s="175">
        <v>0.06</v>
      </c>
      <c r="R61" s="197" t="s">
        <v>17</v>
      </c>
      <c r="S61" s="1"/>
      <c r="T61" s="1"/>
    </row>
    <row r="62" spans="1:20" x14ac:dyDescent="0.35">
      <c r="A62" s="96">
        <v>2020</v>
      </c>
      <c r="B62" s="110" t="s">
        <v>132</v>
      </c>
      <c r="C62" s="187" t="s">
        <v>151</v>
      </c>
      <c r="D62" s="187" t="s">
        <v>155</v>
      </c>
      <c r="E62" s="116" t="s">
        <v>5</v>
      </c>
      <c r="F62" s="178" t="s">
        <v>47</v>
      </c>
      <c r="G62" s="68" t="s">
        <v>92</v>
      </c>
      <c r="H62" s="154">
        <v>168</v>
      </c>
      <c r="I62" s="205">
        <v>4</v>
      </c>
      <c r="J62" s="161">
        <v>2.4</v>
      </c>
      <c r="K62" s="159">
        <v>0.9</v>
      </c>
      <c r="L62" s="159">
        <v>6</v>
      </c>
      <c r="M62" s="155">
        <v>8</v>
      </c>
      <c r="N62" s="145" t="s">
        <v>17</v>
      </c>
      <c r="O62" s="191" t="s">
        <v>79</v>
      </c>
      <c r="P62" s="158" t="str">
        <f t="shared" si="0"/>
        <v>N/A</v>
      </c>
      <c r="Q62" s="175" t="s">
        <v>79</v>
      </c>
      <c r="R62" s="197" t="s">
        <v>17</v>
      </c>
      <c r="S62" s="1"/>
      <c r="T62" s="1"/>
    </row>
    <row r="63" spans="1:20" ht="15" thickBot="1" x14ac:dyDescent="0.4">
      <c r="A63" s="97">
        <v>2020</v>
      </c>
      <c r="B63" s="185" t="s">
        <v>132</v>
      </c>
      <c r="C63" s="186" t="s">
        <v>151</v>
      </c>
      <c r="D63" s="189" t="s">
        <v>155</v>
      </c>
      <c r="E63" s="117" t="s">
        <v>5</v>
      </c>
      <c r="F63" s="181" t="s">
        <v>45</v>
      </c>
      <c r="G63" s="114" t="s">
        <v>93</v>
      </c>
      <c r="H63" s="194">
        <v>168</v>
      </c>
      <c r="I63" s="208">
        <v>0</v>
      </c>
      <c r="J63" s="169">
        <v>0</v>
      </c>
      <c r="K63" s="165">
        <v>0</v>
      </c>
      <c r="L63" s="165">
        <v>2.2000000000000002</v>
      </c>
      <c r="M63" s="193">
        <v>2</v>
      </c>
      <c r="N63" s="147" t="s">
        <v>13</v>
      </c>
      <c r="O63" s="207">
        <v>0</v>
      </c>
      <c r="P63" s="164">
        <f t="shared" si="0"/>
        <v>0</v>
      </c>
      <c r="Q63" s="177">
        <v>2</v>
      </c>
      <c r="R63" s="198" t="s">
        <v>17</v>
      </c>
      <c r="S63" s="1"/>
      <c r="T63" s="1"/>
    </row>
    <row r="64" spans="1:20" x14ac:dyDescent="0.35">
      <c r="A64" s="96">
        <v>2022</v>
      </c>
      <c r="B64" s="110" t="s">
        <v>132</v>
      </c>
      <c r="C64" s="187" t="s">
        <v>151</v>
      </c>
      <c r="D64" s="187" t="s">
        <v>155</v>
      </c>
      <c r="E64" s="116" t="s">
        <v>21</v>
      </c>
      <c r="F64" s="178" t="s">
        <v>27</v>
      </c>
      <c r="G64" s="68" t="s">
        <v>77</v>
      </c>
      <c r="H64" s="155">
        <v>170</v>
      </c>
      <c r="I64" s="202">
        <v>0</v>
      </c>
      <c r="J64" s="170">
        <v>0</v>
      </c>
      <c r="K64" s="159">
        <v>0</v>
      </c>
      <c r="L64" s="159">
        <v>2.2000000000000002</v>
      </c>
      <c r="M64" s="155">
        <v>4</v>
      </c>
      <c r="N64" s="145" t="s">
        <v>156</v>
      </c>
      <c r="O64" s="202">
        <v>0</v>
      </c>
      <c r="P64" s="158">
        <f t="shared" si="0"/>
        <v>0</v>
      </c>
      <c r="Q64" s="175">
        <v>8</v>
      </c>
      <c r="R64" s="197" t="s">
        <v>17</v>
      </c>
      <c r="S64" s="1"/>
      <c r="T64" s="1"/>
    </row>
    <row r="65" spans="1:20" x14ac:dyDescent="0.35">
      <c r="A65" s="96">
        <v>2022</v>
      </c>
      <c r="B65" s="110" t="s">
        <v>132</v>
      </c>
      <c r="C65" s="187" t="s">
        <v>151</v>
      </c>
      <c r="D65" s="187" t="s">
        <v>155</v>
      </c>
      <c r="E65" s="116" t="s">
        <v>21</v>
      </c>
      <c r="F65" s="178" t="s">
        <v>27</v>
      </c>
      <c r="G65" s="68" t="s">
        <v>80</v>
      </c>
      <c r="H65" s="155">
        <v>170</v>
      </c>
      <c r="I65" s="205">
        <v>0</v>
      </c>
      <c r="J65" s="161">
        <v>0</v>
      </c>
      <c r="K65" s="159">
        <v>0</v>
      </c>
      <c r="L65" s="159">
        <v>2.2000000000000002</v>
      </c>
      <c r="M65" s="155">
        <v>2</v>
      </c>
      <c r="N65" s="145" t="s">
        <v>17</v>
      </c>
      <c r="O65" s="204">
        <v>0</v>
      </c>
      <c r="P65" s="158">
        <f t="shared" si="0"/>
        <v>0</v>
      </c>
      <c r="Q65" s="175">
        <v>2</v>
      </c>
      <c r="R65" s="197" t="s">
        <v>17</v>
      </c>
      <c r="S65" s="1"/>
      <c r="T65" s="1"/>
    </row>
    <row r="66" spans="1:20" x14ac:dyDescent="0.35">
      <c r="A66" s="96">
        <v>2022</v>
      </c>
      <c r="B66" s="110" t="s">
        <v>132</v>
      </c>
      <c r="C66" s="187" t="s">
        <v>151</v>
      </c>
      <c r="D66" s="187" t="s">
        <v>155</v>
      </c>
      <c r="E66" s="116" t="s">
        <v>21</v>
      </c>
      <c r="F66" s="179" t="s">
        <v>29</v>
      </c>
      <c r="G66" s="68" t="s">
        <v>81</v>
      </c>
      <c r="H66" s="155">
        <v>170</v>
      </c>
      <c r="I66" s="205">
        <v>0</v>
      </c>
      <c r="J66" s="161">
        <v>0</v>
      </c>
      <c r="K66" s="159">
        <v>0</v>
      </c>
      <c r="L66" s="159">
        <v>2.2000000000000002</v>
      </c>
      <c r="M66" s="155">
        <v>16</v>
      </c>
      <c r="N66" s="145" t="s">
        <v>17</v>
      </c>
      <c r="O66" s="191" t="s">
        <v>79</v>
      </c>
      <c r="P66" s="158" t="str">
        <f t="shared" si="0"/>
        <v>N/A</v>
      </c>
      <c r="Q66" s="175" t="s">
        <v>79</v>
      </c>
      <c r="R66" s="197" t="s">
        <v>17</v>
      </c>
      <c r="S66" s="1"/>
      <c r="T66" s="1"/>
    </row>
    <row r="67" spans="1:20" x14ac:dyDescent="0.35">
      <c r="A67" s="96">
        <v>2022</v>
      </c>
      <c r="B67" s="110" t="s">
        <v>132</v>
      </c>
      <c r="C67" s="187" t="s">
        <v>151</v>
      </c>
      <c r="D67" s="187" t="s">
        <v>155</v>
      </c>
      <c r="E67" s="116" t="s">
        <v>21</v>
      </c>
      <c r="F67" s="178" t="s">
        <v>31</v>
      </c>
      <c r="G67" s="66" t="s">
        <v>82</v>
      </c>
      <c r="H67" s="155">
        <v>170</v>
      </c>
      <c r="I67" s="205">
        <v>6</v>
      </c>
      <c r="J67" s="161">
        <v>3.5</v>
      </c>
      <c r="K67" s="159">
        <v>1.6</v>
      </c>
      <c r="L67" s="159">
        <v>7.5</v>
      </c>
      <c r="M67" s="155">
        <v>4</v>
      </c>
      <c r="N67" s="145" t="s">
        <v>17</v>
      </c>
      <c r="O67" s="204">
        <v>6</v>
      </c>
      <c r="P67" s="158">
        <f t="shared" si="0"/>
        <v>3.5</v>
      </c>
      <c r="Q67" s="175">
        <v>8</v>
      </c>
      <c r="R67" s="197" t="s">
        <v>17</v>
      </c>
      <c r="S67" s="1"/>
      <c r="T67" s="1"/>
    </row>
    <row r="68" spans="1:20" x14ac:dyDescent="0.35">
      <c r="A68" s="96">
        <v>2022</v>
      </c>
      <c r="B68" s="110" t="s">
        <v>132</v>
      </c>
      <c r="C68" s="187" t="s">
        <v>151</v>
      </c>
      <c r="D68" s="187" t="s">
        <v>155</v>
      </c>
      <c r="E68" s="116" t="s">
        <v>21</v>
      </c>
      <c r="F68" s="178" t="s">
        <v>35</v>
      </c>
      <c r="G68" s="68" t="s">
        <v>83</v>
      </c>
      <c r="H68" s="155">
        <v>170</v>
      </c>
      <c r="I68" s="205">
        <v>0</v>
      </c>
      <c r="J68" s="161">
        <v>0</v>
      </c>
      <c r="K68" s="159">
        <v>0</v>
      </c>
      <c r="L68" s="159">
        <v>2.2000000000000002</v>
      </c>
      <c r="M68" s="155">
        <v>0.125</v>
      </c>
      <c r="N68" s="145" t="s">
        <v>13</v>
      </c>
      <c r="O68" s="204">
        <v>0</v>
      </c>
      <c r="P68" s="158">
        <f t="shared" ref="P68:P131" si="1">IFERROR((O68/H68)*100, "N/A")</f>
        <v>0</v>
      </c>
      <c r="Q68" s="175">
        <v>8</v>
      </c>
      <c r="R68" s="197" t="s">
        <v>17</v>
      </c>
      <c r="S68" s="1"/>
      <c r="T68" s="1"/>
    </row>
    <row r="69" spans="1:20" x14ac:dyDescent="0.35">
      <c r="A69" s="96">
        <v>2022</v>
      </c>
      <c r="B69" s="110" t="s">
        <v>132</v>
      </c>
      <c r="C69" s="187" t="s">
        <v>151</v>
      </c>
      <c r="D69" s="187" t="s">
        <v>155</v>
      </c>
      <c r="E69" s="116" t="s">
        <v>21</v>
      </c>
      <c r="F69" s="178" t="s">
        <v>41</v>
      </c>
      <c r="G69" s="66" t="s">
        <v>84</v>
      </c>
      <c r="H69" s="155">
        <v>170</v>
      </c>
      <c r="I69" s="205">
        <v>0</v>
      </c>
      <c r="J69" s="161">
        <v>0</v>
      </c>
      <c r="K69" s="159">
        <v>0</v>
      </c>
      <c r="L69" s="159">
        <v>2.2000000000000002</v>
      </c>
      <c r="M69" s="155">
        <v>16</v>
      </c>
      <c r="N69" s="145" t="s">
        <v>17</v>
      </c>
      <c r="O69" s="191" t="s">
        <v>79</v>
      </c>
      <c r="P69" s="158" t="str">
        <f t="shared" si="1"/>
        <v>N/A</v>
      </c>
      <c r="Q69" s="175" t="s">
        <v>79</v>
      </c>
      <c r="R69" s="197" t="s">
        <v>17</v>
      </c>
      <c r="S69" s="1"/>
      <c r="T69" s="1"/>
    </row>
    <row r="70" spans="1:20" x14ac:dyDescent="0.35">
      <c r="A70" s="96">
        <v>2022</v>
      </c>
      <c r="B70" s="110" t="s">
        <v>132</v>
      </c>
      <c r="C70" s="187" t="s">
        <v>151</v>
      </c>
      <c r="D70" s="187" t="s">
        <v>155</v>
      </c>
      <c r="E70" s="116" t="s">
        <v>21</v>
      </c>
      <c r="F70" s="178" t="s">
        <v>51</v>
      </c>
      <c r="G70" s="68" t="s">
        <v>85</v>
      </c>
      <c r="H70" s="155">
        <v>170</v>
      </c>
      <c r="I70" s="205">
        <v>10</v>
      </c>
      <c r="J70" s="161">
        <v>5.9</v>
      </c>
      <c r="K70" s="159">
        <v>3.2</v>
      </c>
      <c r="L70" s="159">
        <v>10.5</v>
      </c>
      <c r="M70" s="155">
        <v>8</v>
      </c>
      <c r="N70" s="145" t="s">
        <v>17</v>
      </c>
      <c r="O70" s="191" t="s">
        <v>79</v>
      </c>
      <c r="P70" s="158" t="str">
        <f t="shared" si="1"/>
        <v>N/A</v>
      </c>
      <c r="Q70" s="175" t="s">
        <v>79</v>
      </c>
      <c r="R70" s="197" t="s">
        <v>17</v>
      </c>
      <c r="S70" s="1"/>
      <c r="T70" s="1"/>
    </row>
    <row r="71" spans="1:20" x14ac:dyDescent="0.35">
      <c r="A71" s="96">
        <v>2022</v>
      </c>
      <c r="B71" s="110" t="s">
        <v>132</v>
      </c>
      <c r="C71" s="187" t="s">
        <v>151</v>
      </c>
      <c r="D71" s="187" t="s">
        <v>155</v>
      </c>
      <c r="E71" s="116" t="s">
        <v>21</v>
      </c>
      <c r="F71" s="178" t="s">
        <v>51</v>
      </c>
      <c r="G71" s="68" t="s">
        <v>86</v>
      </c>
      <c r="H71" s="155">
        <v>170</v>
      </c>
      <c r="I71" s="205">
        <v>13</v>
      </c>
      <c r="J71" s="161">
        <v>7.6</v>
      </c>
      <c r="K71" s="159">
        <v>4.5</v>
      </c>
      <c r="L71" s="159">
        <v>12.6</v>
      </c>
      <c r="M71" s="155">
        <v>0.5</v>
      </c>
      <c r="N71" s="145" t="s">
        <v>13</v>
      </c>
      <c r="O71" s="191" t="s">
        <v>79</v>
      </c>
      <c r="P71" s="158" t="str">
        <f t="shared" si="1"/>
        <v>N/A</v>
      </c>
      <c r="Q71" s="175" t="s">
        <v>79</v>
      </c>
      <c r="R71" s="197" t="s">
        <v>17</v>
      </c>
      <c r="S71" s="1"/>
      <c r="T71" s="1"/>
    </row>
    <row r="72" spans="1:20" x14ac:dyDescent="0.35">
      <c r="A72" s="96">
        <v>2022</v>
      </c>
      <c r="B72" s="110" t="s">
        <v>132</v>
      </c>
      <c r="C72" s="187" t="s">
        <v>151</v>
      </c>
      <c r="D72" s="187" t="s">
        <v>155</v>
      </c>
      <c r="E72" s="116" t="s">
        <v>21</v>
      </c>
      <c r="F72" s="178" t="s">
        <v>53</v>
      </c>
      <c r="G72" s="68" t="s">
        <v>87</v>
      </c>
      <c r="H72" s="155">
        <v>170</v>
      </c>
      <c r="I72" s="205">
        <v>21</v>
      </c>
      <c r="J72" s="161">
        <v>12.4</v>
      </c>
      <c r="K72" s="159">
        <v>8.1999999999999993</v>
      </c>
      <c r="L72" s="159">
        <v>18.100000000000001</v>
      </c>
      <c r="M72" s="155">
        <v>256</v>
      </c>
      <c r="N72" s="145" t="s">
        <v>13</v>
      </c>
      <c r="O72" s="191" t="s">
        <v>79</v>
      </c>
      <c r="P72" s="158" t="str">
        <f t="shared" si="1"/>
        <v>N/A</v>
      </c>
      <c r="Q72" s="175" t="s">
        <v>79</v>
      </c>
      <c r="R72" s="197" t="s">
        <v>17</v>
      </c>
      <c r="S72" s="1"/>
      <c r="T72" s="1"/>
    </row>
    <row r="73" spans="1:20" x14ac:dyDescent="0.35">
      <c r="A73" s="96">
        <v>2022</v>
      </c>
      <c r="B73" s="110" t="s">
        <v>132</v>
      </c>
      <c r="C73" s="187" t="s">
        <v>151</v>
      </c>
      <c r="D73" s="187" t="s">
        <v>155</v>
      </c>
      <c r="E73" s="116" t="s">
        <v>21</v>
      </c>
      <c r="F73" s="178" t="s">
        <v>53</v>
      </c>
      <c r="G73" s="68" t="s">
        <v>88</v>
      </c>
      <c r="H73" s="155">
        <v>170</v>
      </c>
      <c r="I73" s="205">
        <v>19</v>
      </c>
      <c r="J73" s="161">
        <v>11.2</v>
      </c>
      <c r="K73" s="159">
        <v>7.3</v>
      </c>
      <c r="L73" s="159">
        <v>16.8</v>
      </c>
      <c r="M73" s="155">
        <v>2</v>
      </c>
      <c r="N73" s="145" t="s">
        <v>13</v>
      </c>
      <c r="O73" s="204">
        <v>19</v>
      </c>
      <c r="P73" s="158">
        <f t="shared" si="1"/>
        <v>11.2</v>
      </c>
      <c r="Q73" s="175">
        <v>4</v>
      </c>
      <c r="R73" s="197" t="s">
        <v>17</v>
      </c>
      <c r="S73" s="1"/>
      <c r="T73" s="1"/>
    </row>
    <row r="74" spans="1:20" x14ac:dyDescent="0.35">
      <c r="A74" s="96">
        <v>2022</v>
      </c>
      <c r="B74" s="110" t="s">
        <v>132</v>
      </c>
      <c r="C74" s="187" t="s">
        <v>151</v>
      </c>
      <c r="D74" s="187" t="s">
        <v>155</v>
      </c>
      <c r="E74" s="116" t="s">
        <v>5</v>
      </c>
      <c r="F74" s="180" t="s">
        <v>55</v>
      </c>
      <c r="G74" s="68" t="s">
        <v>89</v>
      </c>
      <c r="H74" s="155">
        <v>170</v>
      </c>
      <c r="I74" s="205">
        <v>0</v>
      </c>
      <c r="J74" s="161">
        <v>0</v>
      </c>
      <c r="K74" s="159">
        <v>0</v>
      </c>
      <c r="L74" s="159">
        <v>2.2000000000000002</v>
      </c>
      <c r="M74" s="155">
        <v>0.5</v>
      </c>
      <c r="N74" s="145" t="s">
        <v>13</v>
      </c>
      <c r="O74" s="204">
        <v>0</v>
      </c>
      <c r="P74" s="158">
        <f t="shared" si="1"/>
        <v>0</v>
      </c>
      <c r="Q74" s="175">
        <v>2</v>
      </c>
      <c r="R74" s="197" t="s">
        <v>17</v>
      </c>
      <c r="S74" s="1"/>
      <c r="T74" s="1"/>
    </row>
    <row r="75" spans="1:20" x14ac:dyDescent="0.35">
      <c r="A75" s="96">
        <v>2022</v>
      </c>
      <c r="B75" s="110" t="s">
        <v>132</v>
      </c>
      <c r="C75" s="187" t="s">
        <v>151</v>
      </c>
      <c r="D75" s="187" t="s">
        <v>155</v>
      </c>
      <c r="E75" s="116" t="s">
        <v>5</v>
      </c>
      <c r="F75" s="180" t="s">
        <v>55</v>
      </c>
      <c r="G75" s="68" t="s">
        <v>90</v>
      </c>
      <c r="H75" s="155">
        <v>170</v>
      </c>
      <c r="I75" s="205">
        <v>0</v>
      </c>
      <c r="J75" s="161">
        <v>0</v>
      </c>
      <c r="K75" s="159">
        <v>0</v>
      </c>
      <c r="L75" s="159">
        <v>2.2000000000000002</v>
      </c>
      <c r="M75" s="155">
        <v>2</v>
      </c>
      <c r="N75" s="145" t="s">
        <v>17</v>
      </c>
      <c r="O75" s="204">
        <v>0</v>
      </c>
      <c r="P75" s="158">
        <f t="shared" si="1"/>
        <v>0</v>
      </c>
      <c r="Q75" s="175">
        <v>4</v>
      </c>
      <c r="R75" s="197" t="s">
        <v>17</v>
      </c>
      <c r="S75" s="1"/>
      <c r="T75" s="1"/>
    </row>
    <row r="76" spans="1:20" x14ac:dyDescent="0.35">
      <c r="A76" s="96">
        <v>2022</v>
      </c>
      <c r="B76" s="110" t="s">
        <v>132</v>
      </c>
      <c r="C76" s="187" t="s">
        <v>151</v>
      </c>
      <c r="D76" s="187" t="s">
        <v>155</v>
      </c>
      <c r="E76" s="116" t="s">
        <v>5</v>
      </c>
      <c r="F76" s="178" t="s">
        <v>47</v>
      </c>
      <c r="G76" s="68" t="s">
        <v>91</v>
      </c>
      <c r="H76" s="155">
        <v>170</v>
      </c>
      <c r="I76" s="205">
        <v>4</v>
      </c>
      <c r="J76" s="161">
        <v>2.4</v>
      </c>
      <c r="K76" s="159">
        <v>0.9</v>
      </c>
      <c r="L76" s="159">
        <v>5.9</v>
      </c>
      <c r="M76" s="155">
        <v>0.06</v>
      </c>
      <c r="N76" s="145" t="s">
        <v>17</v>
      </c>
      <c r="O76" s="204">
        <v>4</v>
      </c>
      <c r="P76" s="158">
        <f t="shared" si="1"/>
        <v>2.4</v>
      </c>
      <c r="Q76" s="175">
        <v>0.06</v>
      </c>
      <c r="R76" s="197" t="s">
        <v>17</v>
      </c>
      <c r="S76" s="1"/>
      <c r="T76" s="1"/>
    </row>
    <row r="77" spans="1:20" x14ac:dyDescent="0.35">
      <c r="A77" s="96">
        <v>2022</v>
      </c>
      <c r="B77" s="110" t="s">
        <v>132</v>
      </c>
      <c r="C77" s="187" t="s">
        <v>151</v>
      </c>
      <c r="D77" s="187" t="s">
        <v>155</v>
      </c>
      <c r="E77" s="116" t="s">
        <v>5</v>
      </c>
      <c r="F77" s="178" t="s">
        <v>47</v>
      </c>
      <c r="G77" s="68" t="s">
        <v>92</v>
      </c>
      <c r="H77" s="155">
        <v>170</v>
      </c>
      <c r="I77" s="205">
        <v>6</v>
      </c>
      <c r="J77" s="161">
        <v>3.5</v>
      </c>
      <c r="K77" s="159">
        <v>1.6</v>
      </c>
      <c r="L77" s="159">
        <v>7.5</v>
      </c>
      <c r="M77" s="155">
        <v>8</v>
      </c>
      <c r="N77" s="145" t="s">
        <v>17</v>
      </c>
      <c r="O77" s="191" t="s">
        <v>79</v>
      </c>
      <c r="P77" s="158" t="str">
        <f t="shared" si="1"/>
        <v>N/A</v>
      </c>
      <c r="Q77" s="175" t="s">
        <v>79</v>
      </c>
      <c r="R77" s="197" t="s">
        <v>17</v>
      </c>
      <c r="S77" s="1"/>
      <c r="T77" s="1"/>
    </row>
    <row r="78" spans="1:20" ht="15" thickBot="1" x14ac:dyDescent="0.4">
      <c r="A78" s="97">
        <v>2022</v>
      </c>
      <c r="B78" s="185" t="s">
        <v>132</v>
      </c>
      <c r="C78" s="186" t="s">
        <v>151</v>
      </c>
      <c r="D78" s="189" t="s">
        <v>155</v>
      </c>
      <c r="E78" s="117" t="s">
        <v>5</v>
      </c>
      <c r="F78" s="181" t="s">
        <v>45</v>
      </c>
      <c r="G78" s="114" t="s">
        <v>93</v>
      </c>
      <c r="H78" s="193">
        <v>170</v>
      </c>
      <c r="I78" s="208">
        <v>0</v>
      </c>
      <c r="J78" s="169">
        <v>0</v>
      </c>
      <c r="K78" s="165">
        <v>0</v>
      </c>
      <c r="L78" s="165">
        <v>2.2000000000000002</v>
      </c>
      <c r="M78" s="193">
        <v>2</v>
      </c>
      <c r="N78" s="147" t="s">
        <v>13</v>
      </c>
      <c r="O78" s="207">
        <v>0</v>
      </c>
      <c r="P78" s="164">
        <f t="shared" si="1"/>
        <v>0</v>
      </c>
      <c r="Q78" s="177">
        <v>2</v>
      </c>
      <c r="R78" s="198" t="s">
        <v>17</v>
      </c>
      <c r="S78" s="1"/>
      <c r="T78" s="1"/>
    </row>
    <row r="79" spans="1:20" x14ac:dyDescent="0.35">
      <c r="A79" s="96">
        <v>2024</v>
      </c>
      <c r="B79" s="110" t="s">
        <v>132</v>
      </c>
      <c r="C79" s="187" t="s">
        <v>151</v>
      </c>
      <c r="D79" s="187" t="s">
        <v>155</v>
      </c>
      <c r="E79" s="116" t="s">
        <v>21</v>
      </c>
      <c r="F79" s="178" t="s">
        <v>27</v>
      </c>
      <c r="G79" s="68" t="s">
        <v>77</v>
      </c>
      <c r="H79" s="155">
        <v>162</v>
      </c>
      <c r="I79" s="202">
        <v>1</v>
      </c>
      <c r="J79" s="170">
        <v>0.6</v>
      </c>
      <c r="K79" s="159">
        <v>0.1</v>
      </c>
      <c r="L79" s="159">
        <v>3.4</v>
      </c>
      <c r="M79" s="155">
        <v>4</v>
      </c>
      <c r="N79" s="145" t="s">
        <v>156</v>
      </c>
      <c r="O79" s="202">
        <v>0</v>
      </c>
      <c r="P79" s="158">
        <f t="shared" si="1"/>
        <v>0</v>
      </c>
      <c r="Q79" s="175">
        <v>8</v>
      </c>
      <c r="R79" s="197" t="s">
        <v>17</v>
      </c>
      <c r="S79" s="1"/>
      <c r="T79" s="1"/>
    </row>
    <row r="80" spans="1:20" x14ac:dyDescent="0.35">
      <c r="A80" s="96">
        <v>2024</v>
      </c>
      <c r="B80" s="110" t="s">
        <v>132</v>
      </c>
      <c r="C80" s="187" t="s">
        <v>151</v>
      </c>
      <c r="D80" s="187" t="s">
        <v>155</v>
      </c>
      <c r="E80" s="116" t="s">
        <v>21</v>
      </c>
      <c r="F80" s="178" t="s">
        <v>27</v>
      </c>
      <c r="G80" s="68" t="s">
        <v>80</v>
      </c>
      <c r="H80" s="155">
        <v>162</v>
      </c>
      <c r="I80" s="205">
        <v>0</v>
      </c>
      <c r="J80" s="161">
        <v>0</v>
      </c>
      <c r="K80" s="159">
        <v>0</v>
      </c>
      <c r="L80" s="159">
        <v>2.2999999999999998</v>
      </c>
      <c r="M80" s="155">
        <v>2</v>
      </c>
      <c r="N80" s="145" t="s">
        <v>17</v>
      </c>
      <c r="O80" s="204">
        <v>0</v>
      </c>
      <c r="P80" s="158">
        <f t="shared" si="1"/>
        <v>0</v>
      </c>
      <c r="Q80" s="175">
        <v>2</v>
      </c>
      <c r="R80" s="197" t="s">
        <v>17</v>
      </c>
      <c r="S80" s="1"/>
      <c r="T80" s="1"/>
    </row>
    <row r="81" spans="1:20" x14ac:dyDescent="0.35">
      <c r="A81" s="96">
        <v>2024</v>
      </c>
      <c r="B81" s="110" t="s">
        <v>132</v>
      </c>
      <c r="C81" s="187" t="s">
        <v>151</v>
      </c>
      <c r="D81" s="187" t="s">
        <v>155</v>
      </c>
      <c r="E81" s="116" t="s">
        <v>21</v>
      </c>
      <c r="F81" s="179" t="s">
        <v>29</v>
      </c>
      <c r="G81" s="68" t="s">
        <v>81</v>
      </c>
      <c r="H81" s="155">
        <v>162</v>
      </c>
      <c r="I81" s="205">
        <v>1</v>
      </c>
      <c r="J81" s="161">
        <v>0.6</v>
      </c>
      <c r="K81" s="159">
        <v>0.1</v>
      </c>
      <c r="L81" s="159">
        <v>3.4</v>
      </c>
      <c r="M81" s="155">
        <v>16</v>
      </c>
      <c r="N81" s="145" t="s">
        <v>17</v>
      </c>
      <c r="O81" s="191" t="s">
        <v>79</v>
      </c>
      <c r="P81" s="158" t="str">
        <f t="shared" si="1"/>
        <v>N/A</v>
      </c>
      <c r="Q81" s="175" t="s">
        <v>79</v>
      </c>
      <c r="R81" s="197" t="s">
        <v>17</v>
      </c>
      <c r="S81" s="1"/>
      <c r="T81" s="1"/>
    </row>
    <row r="82" spans="1:20" x14ac:dyDescent="0.35">
      <c r="A82" s="96">
        <v>2024</v>
      </c>
      <c r="B82" s="110" t="s">
        <v>132</v>
      </c>
      <c r="C82" s="187" t="s">
        <v>151</v>
      </c>
      <c r="D82" s="187" t="s">
        <v>155</v>
      </c>
      <c r="E82" s="116" t="s">
        <v>21</v>
      </c>
      <c r="F82" s="178" t="s">
        <v>31</v>
      </c>
      <c r="G82" s="66" t="s">
        <v>82</v>
      </c>
      <c r="H82" s="155">
        <v>162</v>
      </c>
      <c r="I82" s="205">
        <v>1</v>
      </c>
      <c r="J82" s="161">
        <v>0.6</v>
      </c>
      <c r="K82" s="159">
        <v>0.1</v>
      </c>
      <c r="L82" s="159">
        <v>3.4</v>
      </c>
      <c r="M82" s="155">
        <v>4</v>
      </c>
      <c r="N82" s="145" t="s">
        <v>17</v>
      </c>
      <c r="O82" s="204">
        <v>1</v>
      </c>
      <c r="P82" s="158">
        <f t="shared" si="1"/>
        <v>0.6</v>
      </c>
      <c r="Q82" s="175">
        <v>8</v>
      </c>
      <c r="R82" s="197" t="s">
        <v>17</v>
      </c>
      <c r="S82" s="1"/>
      <c r="T82" s="1"/>
    </row>
    <row r="83" spans="1:20" x14ac:dyDescent="0.35">
      <c r="A83" s="96">
        <v>2024</v>
      </c>
      <c r="B83" s="110" t="s">
        <v>132</v>
      </c>
      <c r="C83" s="187" t="s">
        <v>151</v>
      </c>
      <c r="D83" s="187" t="s">
        <v>155</v>
      </c>
      <c r="E83" s="116" t="s">
        <v>21</v>
      </c>
      <c r="F83" s="178" t="s">
        <v>35</v>
      </c>
      <c r="G83" s="68" t="s">
        <v>83</v>
      </c>
      <c r="H83" s="155">
        <v>162</v>
      </c>
      <c r="I83" s="205">
        <v>0</v>
      </c>
      <c r="J83" s="161">
        <v>0</v>
      </c>
      <c r="K83" s="159">
        <v>0</v>
      </c>
      <c r="L83" s="159">
        <v>2.2999999999999998</v>
      </c>
      <c r="M83" s="155">
        <v>0.125</v>
      </c>
      <c r="N83" s="145" t="s">
        <v>13</v>
      </c>
      <c r="O83" s="204">
        <v>0</v>
      </c>
      <c r="P83" s="158">
        <f t="shared" si="1"/>
        <v>0</v>
      </c>
      <c r="Q83" s="175">
        <v>8</v>
      </c>
      <c r="R83" s="197" t="s">
        <v>17</v>
      </c>
      <c r="S83" s="1"/>
      <c r="T83" s="1"/>
    </row>
    <row r="84" spans="1:20" x14ac:dyDescent="0.35">
      <c r="A84" s="96">
        <v>2024</v>
      </c>
      <c r="B84" s="110" t="s">
        <v>132</v>
      </c>
      <c r="C84" s="187" t="s">
        <v>151</v>
      </c>
      <c r="D84" s="187" t="s">
        <v>155</v>
      </c>
      <c r="E84" s="116" t="s">
        <v>21</v>
      </c>
      <c r="F84" s="178" t="s">
        <v>41</v>
      </c>
      <c r="G84" s="66" t="s">
        <v>84</v>
      </c>
      <c r="H84" s="155">
        <v>162</v>
      </c>
      <c r="I84" s="205">
        <v>0</v>
      </c>
      <c r="J84" s="161">
        <v>0</v>
      </c>
      <c r="K84" s="159">
        <v>0</v>
      </c>
      <c r="L84" s="159">
        <v>2.2999999999999998</v>
      </c>
      <c r="M84" s="155">
        <v>16</v>
      </c>
      <c r="N84" s="145" t="s">
        <v>17</v>
      </c>
      <c r="O84" s="191" t="s">
        <v>79</v>
      </c>
      <c r="P84" s="158" t="str">
        <f t="shared" si="1"/>
        <v>N/A</v>
      </c>
      <c r="Q84" s="175" t="s">
        <v>79</v>
      </c>
      <c r="R84" s="197" t="s">
        <v>17</v>
      </c>
      <c r="S84" s="1"/>
      <c r="T84" s="1"/>
    </row>
    <row r="85" spans="1:20" x14ac:dyDescent="0.35">
      <c r="A85" s="96">
        <v>2024</v>
      </c>
      <c r="B85" s="110" t="s">
        <v>132</v>
      </c>
      <c r="C85" s="187" t="s">
        <v>151</v>
      </c>
      <c r="D85" s="187" t="s">
        <v>155</v>
      </c>
      <c r="E85" s="116" t="s">
        <v>21</v>
      </c>
      <c r="F85" s="178" t="s">
        <v>51</v>
      </c>
      <c r="G85" s="68" t="s">
        <v>85</v>
      </c>
      <c r="H85" s="155">
        <v>162</v>
      </c>
      <c r="I85" s="205">
        <v>11</v>
      </c>
      <c r="J85" s="161">
        <v>6.8</v>
      </c>
      <c r="K85" s="159">
        <v>3.8</v>
      </c>
      <c r="L85" s="159">
        <v>11.7</v>
      </c>
      <c r="M85" s="155">
        <v>8</v>
      </c>
      <c r="N85" s="145" t="s">
        <v>17</v>
      </c>
      <c r="O85" s="191" t="s">
        <v>79</v>
      </c>
      <c r="P85" s="158" t="str">
        <f t="shared" si="1"/>
        <v>N/A</v>
      </c>
      <c r="Q85" s="175" t="s">
        <v>79</v>
      </c>
      <c r="R85" s="197" t="s">
        <v>17</v>
      </c>
      <c r="S85" s="1"/>
      <c r="T85" s="1"/>
    </row>
    <row r="86" spans="1:20" x14ac:dyDescent="0.35">
      <c r="A86" s="96">
        <v>2024</v>
      </c>
      <c r="B86" s="110" t="s">
        <v>132</v>
      </c>
      <c r="C86" s="187" t="s">
        <v>151</v>
      </c>
      <c r="D86" s="187" t="s">
        <v>155</v>
      </c>
      <c r="E86" s="116" t="s">
        <v>21</v>
      </c>
      <c r="F86" s="178" t="s">
        <v>51</v>
      </c>
      <c r="G86" s="68" t="s">
        <v>86</v>
      </c>
      <c r="H86" s="155">
        <v>162</v>
      </c>
      <c r="I86" s="205">
        <v>8</v>
      </c>
      <c r="J86" s="161">
        <v>4.9000000000000004</v>
      </c>
      <c r="K86" s="159">
        <v>2.5</v>
      </c>
      <c r="L86" s="159">
        <v>9.4</v>
      </c>
      <c r="M86" s="155">
        <v>0.5</v>
      </c>
      <c r="N86" s="145" t="s">
        <v>13</v>
      </c>
      <c r="O86" s="191" t="s">
        <v>79</v>
      </c>
      <c r="P86" s="158" t="str">
        <f t="shared" si="1"/>
        <v>N/A</v>
      </c>
      <c r="Q86" s="175" t="s">
        <v>79</v>
      </c>
      <c r="R86" s="197" t="s">
        <v>17</v>
      </c>
      <c r="S86" s="1"/>
      <c r="T86" s="1"/>
    </row>
    <row r="87" spans="1:20" x14ac:dyDescent="0.35">
      <c r="A87" s="96">
        <v>2024</v>
      </c>
      <c r="B87" s="110" t="s">
        <v>132</v>
      </c>
      <c r="C87" s="187" t="s">
        <v>151</v>
      </c>
      <c r="D87" s="187" t="s">
        <v>155</v>
      </c>
      <c r="E87" s="116" t="s">
        <v>21</v>
      </c>
      <c r="F87" s="178" t="s">
        <v>53</v>
      </c>
      <c r="G87" s="68" t="s">
        <v>87</v>
      </c>
      <c r="H87" s="155">
        <v>162</v>
      </c>
      <c r="I87" s="205">
        <v>23</v>
      </c>
      <c r="J87" s="161">
        <v>14.2</v>
      </c>
      <c r="K87" s="159">
        <v>9.6999999999999993</v>
      </c>
      <c r="L87" s="159">
        <v>20.399999999999999</v>
      </c>
      <c r="M87" s="155">
        <v>256</v>
      </c>
      <c r="N87" s="145" t="s">
        <v>13</v>
      </c>
      <c r="O87" s="191" t="s">
        <v>79</v>
      </c>
      <c r="P87" s="158" t="str">
        <f t="shared" si="1"/>
        <v>N/A</v>
      </c>
      <c r="Q87" s="175" t="s">
        <v>79</v>
      </c>
      <c r="R87" s="197" t="s">
        <v>17</v>
      </c>
      <c r="S87" s="1"/>
      <c r="T87" s="1"/>
    </row>
    <row r="88" spans="1:20" x14ac:dyDescent="0.35">
      <c r="A88" s="96">
        <v>2024</v>
      </c>
      <c r="B88" s="110" t="s">
        <v>132</v>
      </c>
      <c r="C88" s="187" t="s">
        <v>151</v>
      </c>
      <c r="D88" s="187" t="s">
        <v>155</v>
      </c>
      <c r="E88" s="116" t="s">
        <v>21</v>
      </c>
      <c r="F88" s="178" t="s">
        <v>53</v>
      </c>
      <c r="G88" s="68" t="s">
        <v>88</v>
      </c>
      <c r="H88" s="155">
        <v>162</v>
      </c>
      <c r="I88" s="205">
        <v>18</v>
      </c>
      <c r="J88" s="161">
        <v>11.1</v>
      </c>
      <c r="K88" s="159">
        <v>7.1</v>
      </c>
      <c r="L88" s="159">
        <v>16.899999999999999</v>
      </c>
      <c r="M88" s="155">
        <v>2</v>
      </c>
      <c r="N88" s="145" t="s">
        <v>13</v>
      </c>
      <c r="O88" s="204">
        <v>18</v>
      </c>
      <c r="P88" s="158">
        <f t="shared" si="1"/>
        <v>11.1</v>
      </c>
      <c r="Q88" s="175">
        <v>4</v>
      </c>
      <c r="R88" s="197" t="s">
        <v>17</v>
      </c>
      <c r="S88" s="1"/>
      <c r="T88" s="1"/>
    </row>
    <row r="89" spans="1:20" x14ac:dyDescent="0.35">
      <c r="A89" s="96">
        <v>2024</v>
      </c>
      <c r="B89" s="110" t="s">
        <v>132</v>
      </c>
      <c r="C89" s="187" t="s">
        <v>151</v>
      </c>
      <c r="D89" s="187" t="s">
        <v>155</v>
      </c>
      <c r="E89" s="116" t="s">
        <v>5</v>
      </c>
      <c r="F89" s="180" t="s">
        <v>55</v>
      </c>
      <c r="G89" s="68" t="s">
        <v>89</v>
      </c>
      <c r="H89" s="155">
        <v>162</v>
      </c>
      <c r="I89" s="205">
        <v>0</v>
      </c>
      <c r="J89" s="161">
        <v>0</v>
      </c>
      <c r="K89" s="159">
        <v>0</v>
      </c>
      <c r="L89" s="159">
        <v>2.2999999999999998</v>
      </c>
      <c r="M89" s="155">
        <v>0.5</v>
      </c>
      <c r="N89" s="145" t="s">
        <v>13</v>
      </c>
      <c r="O89" s="204">
        <v>0</v>
      </c>
      <c r="P89" s="158">
        <f t="shared" si="1"/>
        <v>0</v>
      </c>
      <c r="Q89" s="175">
        <v>2</v>
      </c>
      <c r="R89" s="197" t="s">
        <v>17</v>
      </c>
      <c r="S89" s="1"/>
      <c r="T89" s="1"/>
    </row>
    <row r="90" spans="1:20" x14ac:dyDescent="0.35">
      <c r="A90" s="96">
        <v>2024</v>
      </c>
      <c r="B90" s="110" t="s">
        <v>132</v>
      </c>
      <c r="C90" s="187" t="s">
        <v>151</v>
      </c>
      <c r="D90" s="187" t="s">
        <v>155</v>
      </c>
      <c r="E90" s="116" t="s">
        <v>5</v>
      </c>
      <c r="F90" s="180" t="s">
        <v>55</v>
      </c>
      <c r="G90" s="68" t="s">
        <v>90</v>
      </c>
      <c r="H90" s="155">
        <v>162</v>
      </c>
      <c r="I90" s="205">
        <v>0</v>
      </c>
      <c r="J90" s="161">
        <v>0</v>
      </c>
      <c r="K90" s="159">
        <v>0</v>
      </c>
      <c r="L90" s="159">
        <v>2.2999999999999998</v>
      </c>
      <c r="M90" s="155">
        <v>2</v>
      </c>
      <c r="N90" s="145" t="s">
        <v>17</v>
      </c>
      <c r="O90" s="204">
        <v>0</v>
      </c>
      <c r="P90" s="158">
        <f t="shared" si="1"/>
        <v>0</v>
      </c>
      <c r="Q90" s="175">
        <v>4</v>
      </c>
      <c r="R90" s="197" t="s">
        <v>17</v>
      </c>
      <c r="S90" s="1"/>
      <c r="T90" s="1"/>
    </row>
    <row r="91" spans="1:20" x14ac:dyDescent="0.35">
      <c r="A91" s="96">
        <v>2024</v>
      </c>
      <c r="B91" s="110" t="s">
        <v>132</v>
      </c>
      <c r="C91" s="187" t="s">
        <v>151</v>
      </c>
      <c r="D91" s="187" t="s">
        <v>155</v>
      </c>
      <c r="E91" s="116" t="s">
        <v>5</v>
      </c>
      <c r="F91" s="178" t="s">
        <v>47</v>
      </c>
      <c r="G91" s="68" t="s">
        <v>91</v>
      </c>
      <c r="H91" s="155">
        <v>162</v>
      </c>
      <c r="I91" s="205">
        <v>25</v>
      </c>
      <c r="J91" s="161">
        <v>15.4</v>
      </c>
      <c r="K91" s="159">
        <v>10.7</v>
      </c>
      <c r="L91" s="159">
        <v>21.8</v>
      </c>
      <c r="M91" s="155">
        <v>0.06</v>
      </c>
      <c r="N91" s="145" t="s">
        <v>17</v>
      </c>
      <c r="O91" s="204">
        <v>25</v>
      </c>
      <c r="P91" s="158">
        <f t="shared" si="1"/>
        <v>15.4</v>
      </c>
      <c r="Q91" s="175">
        <v>0.06</v>
      </c>
      <c r="R91" s="197" t="s">
        <v>17</v>
      </c>
      <c r="S91" s="1"/>
      <c r="T91" s="1"/>
    </row>
    <row r="92" spans="1:20" x14ac:dyDescent="0.35">
      <c r="A92" s="96">
        <v>2024</v>
      </c>
      <c r="B92" s="110" t="s">
        <v>132</v>
      </c>
      <c r="C92" s="187" t="s">
        <v>151</v>
      </c>
      <c r="D92" s="187" t="s">
        <v>155</v>
      </c>
      <c r="E92" s="116" t="s">
        <v>5</v>
      </c>
      <c r="F92" s="178" t="s">
        <v>47</v>
      </c>
      <c r="G92" s="68" t="s">
        <v>92</v>
      </c>
      <c r="H92" s="155">
        <v>162</v>
      </c>
      <c r="I92" s="205">
        <v>25</v>
      </c>
      <c r="J92" s="161">
        <v>15.4</v>
      </c>
      <c r="K92" s="159">
        <v>10.7</v>
      </c>
      <c r="L92" s="159">
        <v>21.8</v>
      </c>
      <c r="M92" s="155">
        <v>8</v>
      </c>
      <c r="N92" s="145" t="s">
        <v>17</v>
      </c>
      <c r="O92" s="191" t="s">
        <v>79</v>
      </c>
      <c r="P92" s="158" t="str">
        <f t="shared" si="1"/>
        <v>N/A</v>
      </c>
      <c r="Q92" s="175" t="s">
        <v>79</v>
      </c>
      <c r="R92" s="197" t="s">
        <v>17</v>
      </c>
      <c r="S92" s="1"/>
      <c r="T92" s="1"/>
    </row>
    <row r="93" spans="1:20" ht="15" thickBot="1" x14ac:dyDescent="0.4">
      <c r="A93" s="97">
        <v>2024</v>
      </c>
      <c r="B93" s="185" t="s">
        <v>132</v>
      </c>
      <c r="C93" s="186" t="s">
        <v>151</v>
      </c>
      <c r="D93" s="189" t="s">
        <v>155</v>
      </c>
      <c r="E93" s="117" t="s">
        <v>5</v>
      </c>
      <c r="F93" s="181" t="s">
        <v>45</v>
      </c>
      <c r="G93" s="114" t="s">
        <v>93</v>
      </c>
      <c r="H93" s="193">
        <v>162</v>
      </c>
      <c r="I93" s="208">
        <v>0</v>
      </c>
      <c r="J93" s="169">
        <v>0</v>
      </c>
      <c r="K93" s="165">
        <v>0</v>
      </c>
      <c r="L93" s="165">
        <v>2.2999999999999998</v>
      </c>
      <c r="M93" s="193">
        <v>2</v>
      </c>
      <c r="N93" s="147" t="s">
        <v>13</v>
      </c>
      <c r="O93" s="207">
        <v>0</v>
      </c>
      <c r="P93" s="164">
        <f t="shared" si="1"/>
        <v>0</v>
      </c>
      <c r="Q93" s="177">
        <v>2</v>
      </c>
      <c r="R93" s="198" t="s">
        <v>17</v>
      </c>
      <c r="S93" s="1"/>
      <c r="T93" s="1"/>
    </row>
    <row r="94" spans="1:20" x14ac:dyDescent="0.35">
      <c r="A94" s="96">
        <v>2014</v>
      </c>
      <c r="B94" s="110" t="s">
        <v>140</v>
      </c>
      <c r="C94" s="187" t="s">
        <v>151</v>
      </c>
      <c r="D94" s="187" t="s">
        <v>155</v>
      </c>
      <c r="E94" s="116" t="s">
        <v>21</v>
      </c>
      <c r="F94" s="178" t="s">
        <v>27</v>
      </c>
      <c r="G94" s="68" t="s">
        <v>77</v>
      </c>
      <c r="H94" s="154">
        <v>162</v>
      </c>
      <c r="I94" s="202" t="s">
        <v>78</v>
      </c>
      <c r="J94" s="154" t="s">
        <v>79</v>
      </c>
      <c r="K94" s="155" t="s">
        <v>79</v>
      </c>
      <c r="L94" s="155" t="s">
        <v>79</v>
      </c>
      <c r="M94" s="155">
        <v>4</v>
      </c>
      <c r="N94" s="145" t="s">
        <v>156</v>
      </c>
      <c r="O94" s="202" t="s">
        <v>78</v>
      </c>
      <c r="P94" s="158" t="str">
        <f t="shared" si="1"/>
        <v>N/A</v>
      </c>
      <c r="Q94" s="175">
        <v>8</v>
      </c>
      <c r="R94" s="197" t="s">
        <v>17</v>
      </c>
      <c r="S94" s="1"/>
      <c r="T94" s="1"/>
    </row>
    <row r="95" spans="1:20" x14ac:dyDescent="0.35">
      <c r="A95" s="96">
        <v>2014</v>
      </c>
      <c r="B95" s="110" t="s">
        <v>140</v>
      </c>
      <c r="C95" s="187" t="s">
        <v>151</v>
      </c>
      <c r="D95" s="187" t="s">
        <v>155</v>
      </c>
      <c r="E95" s="116" t="s">
        <v>21</v>
      </c>
      <c r="F95" s="178" t="s">
        <v>27</v>
      </c>
      <c r="G95" s="68" t="s">
        <v>80</v>
      </c>
      <c r="H95" s="154">
        <v>162</v>
      </c>
      <c r="I95" s="203">
        <v>0</v>
      </c>
      <c r="J95" s="158">
        <v>0</v>
      </c>
      <c r="K95" s="159">
        <v>0</v>
      </c>
      <c r="L95" s="159">
        <v>2.2999999999999998</v>
      </c>
      <c r="M95" s="155">
        <v>2</v>
      </c>
      <c r="N95" s="145" t="s">
        <v>17</v>
      </c>
      <c r="O95" s="204">
        <v>0</v>
      </c>
      <c r="P95" s="158">
        <f t="shared" si="1"/>
        <v>0</v>
      </c>
      <c r="Q95" s="175">
        <v>2</v>
      </c>
      <c r="R95" s="197" t="s">
        <v>17</v>
      </c>
      <c r="S95" s="1"/>
      <c r="T95" s="1"/>
    </row>
    <row r="96" spans="1:20" x14ac:dyDescent="0.35">
      <c r="A96" s="96">
        <v>2014</v>
      </c>
      <c r="B96" s="110" t="s">
        <v>140</v>
      </c>
      <c r="C96" s="187" t="s">
        <v>151</v>
      </c>
      <c r="D96" s="187" t="s">
        <v>155</v>
      </c>
      <c r="E96" s="116" t="s">
        <v>21</v>
      </c>
      <c r="F96" s="179" t="s">
        <v>29</v>
      </c>
      <c r="G96" s="68" t="s">
        <v>81</v>
      </c>
      <c r="H96" s="154">
        <v>162</v>
      </c>
      <c r="I96" s="203">
        <v>1</v>
      </c>
      <c r="J96" s="158">
        <v>0.6</v>
      </c>
      <c r="K96" s="159">
        <v>0.1</v>
      </c>
      <c r="L96" s="159">
        <v>3.4</v>
      </c>
      <c r="M96" s="155">
        <v>16</v>
      </c>
      <c r="N96" s="145" t="s">
        <v>17</v>
      </c>
      <c r="O96" s="191" t="s">
        <v>79</v>
      </c>
      <c r="P96" s="158" t="str">
        <f t="shared" si="1"/>
        <v>N/A</v>
      </c>
      <c r="Q96" s="175" t="s">
        <v>79</v>
      </c>
      <c r="R96" s="197" t="s">
        <v>17</v>
      </c>
      <c r="S96" s="1"/>
      <c r="T96" s="1"/>
    </row>
    <row r="97" spans="1:20" x14ac:dyDescent="0.35">
      <c r="A97" s="96">
        <v>2014</v>
      </c>
      <c r="B97" s="110" t="s">
        <v>140</v>
      </c>
      <c r="C97" s="187" t="s">
        <v>151</v>
      </c>
      <c r="D97" s="187" t="s">
        <v>155</v>
      </c>
      <c r="E97" s="116" t="s">
        <v>21</v>
      </c>
      <c r="F97" s="178" t="s">
        <v>31</v>
      </c>
      <c r="G97" s="66" t="s">
        <v>82</v>
      </c>
      <c r="H97" s="154">
        <v>162</v>
      </c>
      <c r="I97" s="203">
        <v>38</v>
      </c>
      <c r="J97" s="158">
        <v>23.5</v>
      </c>
      <c r="K97" s="159">
        <v>17.600000000000001</v>
      </c>
      <c r="L97" s="159">
        <v>30.5</v>
      </c>
      <c r="M97" s="155">
        <v>4</v>
      </c>
      <c r="N97" s="145" t="s">
        <v>17</v>
      </c>
      <c r="O97" s="204">
        <v>37</v>
      </c>
      <c r="P97" s="158">
        <f t="shared" si="1"/>
        <v>22.8</v>
      </c>
      <c r="Q97" s="175">
        <v>8</v>
      </c>
      <c r="R97" s="197" t="s">
        <v>17</v>
      </c>
      <c r="S97" s="1"/>
      <c r="T97" s="1"/>
    </row>
    <row r="98" spans="1:20" x14ac:dyDescent="0.35">
      <c r="A98" s="96">
        <v>2014</v>
      </c>
      <c r="B98" s="110" t="s">
        <v>140</v>
      </c>
      <c r="C98" s="187" t="s">
        <v>151</v>
      </c>
      <c r="D98" s="187" t="s">
        <v>155</v>
      </c>
      <c r="E98" s="116" t="s">
        <v>21</v>
      </c>
      <c r="F98" s="178" t="s">
        <v>35</v>
      </c>
      <c r="G98" s="68" t="s">
        <v>83</v>
      </c>
      <c r="H98" s="154">
        <v>162</v>
      </c>
      <c r="I98" s="203">
        <v>0</v>
      </c>
      <c r="J98" s="158">
        <v>0</v>
      </c>
      <c r="K98" s="159">
        <v>0</v>
      </c>
      <c r="L98" s="159">
        <v>2.2999999999999998</v>
      </c>
      <c r="M98" s="155">
        <v>0.125</v>
      </c>
      <c r="N98" s="145" t="s">
        <v>13</v>
      </c>
      <c r="O98" s="204">
        <v>0</v>
      </c>
      <c r="P98" s="158">
        <f t="shared" si="1"/>
        <v>0</v>
      </c>
      <c r="Q98" s="175">
        <v>8</v>
      </c>
      <c r="R98" s="197" t="s">
        <v>17</v>
      </c>
      <c r="S98" s="1"/>
      <c r="T98" s="1"/>
    </row>
    <row r="99" spans="1:20" x14ac:dyDescent="0.35">
      <c r="A99" s="96">
        <v>2014</v>
      </c>
      <c r="B99" s="110" t="s">
        <v>140</v>
      </c>
      <c r="C99" s="187" t="s">
        <v>151</v>
      </c>
      <c r="D99" s="187" t="s">
        <v>155</v>
      </c>
      <c r="E99" s="116" t="s">
        <v>21</v>
      </c>
      <c r="F99" s="178" t="s">
        <v>41</v>
      </c>
      <c r="G99" s="66" t="s">
        <v>84</v>
      </c>
      <c r="H99" s="154">
        <v>162</v>
      </c>
      <c r="I99" s="203">
        <v>16</v>
      </c>
      <c r="J99" s="158">
        <v>9.9</v>
      </c>
      <c r="K99" s="159">
        <v>6.2</v>
      </c>
      <c r="L99" s="159">
        <v>15.4</v>
      </c>
      <c r="M99" s="155">
        <v>16</v>
      </c>
      <c r="N99" s="145" t="s">
        <v>17</v>
      </c>
      <c r="O99" s="191" t="s">
        <v>79</v>
      </c>
      <c r="P99" s="158" t="str">
        <f t="shared" si="1"/>
        <v>N/A</v>
      </c>
      <c r="Q99" s="175" t="s">
        <v>79</v>
      </c>
      <c r="R99" s="197" t="s">
        <v>17</v>
      </c>
      <c r="S99" s="1"/>
      <c r="T99" s="1"/>
    </row>
    <row r="100" spans="1:20" x14ac:dyDescent="0.35">
      <c r="A100" s="96">
        <v>2014</v>
      </c>
      <c r="B100" s="110" t="s">
        <v>140</v>
      </c>
      <c r="C100" s="187" t="s">
        <v>151</v>
      </c>
      <c r="D100" s="187" t="s">
        <v>155</v>
      </c>
      <c r="E100" s="116" t="s">
        <v>21</v>
      </c>
      <c r="F100" s="178" t="s">
        <v>51</v>
      </c>
      <c r="G100" s="68" t="s">
        <v>85</v>
      </c>
      <c r="H100" s="154">
        <v>162</v>
      </c>
      <c r="I100" s="205">
        <v>79</v>
      </c>
      <c r="J100" s="161">
        <v>48.8</v>
      </c>
      <c r="K100" s="159">
        <v>41.2</v>
      </c>
      <c r="L100" s="159">
        <v>56.4</v>
      </c>
      <c r="M100" s="155">
        <v>8</v>
      </c>
      <c r="N100" s="145" t="s">
        <v>17</v>
      </c>
      <c r="O100" s="191" t="s">
        <v>79</v>
      </c>
      <c r="P100" s="158" t="str">
        <f t="shared" si="1"/>
        <v>N/A</v>
      </c>
      <c r="Q100" s="175" t="s">
        <v>79</v>
      </c>
      <c r="R100" s="197" t="s">
        <v>17</v>
      </c>
      <c r="S100" s="1"/>
      <c r="T100" s="1"/>
    </row>
    <row r="101" spans="1:20" x14ac:dyDescent="0.35">
      <c r="A101" s="96">
        <v>2014</v>
      </c>
      <c r="B101" s="110" t="s">
        <v>140</v>
      </c>
      <c r="C101" s="187" t="s">
        <v>151</v>
      </c>
      <c r="D101" s="187" t="s">
        <v>155</v>
      </c>
      <c r="E101" s="116" t="s">
        <v>21</v>
      </c>
      <c r="F101" s="178" t="s">
        <v>51</v>
      </c>
      <c r="G101" s="68" t="s">
        <v>86</v>
      </c>
      <c r="H101" s="154">
        <v>162</v>
      </c>
      <c r="I101" s="203">
        <v>47</v>
      </c>
      <c r="J101" s="158">
        <v>29</v>
      </c>
      <c r="K101" s="159">
        <v>22.6</v>
      </c>
      <c r="L101" s="159">
        <v>36.4</v>
      </c>
      <c r="M101" s="155">
        <v>0.5</v>
      </c>
      <c r="N101" s="145" t="s">
        <v>13</v>
      </c>
      <c r="O101" s="191" t="s">
        <v>79</v>
      </c>
      <c r="P101" s="158" t="str">
        <f t="shared" si="1"/>
        <v>N/A</v>
      </c>
      <c r="Q101" s="175" t="s">
        <v>79</v>
      </c>
      <c r="R101" s="197" t="s">
        <v>17</v>
      </c>
      <c r="S101" s="1"/>
      <c r="T101" s="1"/>
    </row>
    <row r="102" spans="1:20" x14ac:dyDescent="0.35">
      <c r="A102" s="96">
        <v>2014</v>
      </c>
      <c r="B102" s="110" t="s">
        <v>140</v>
      </c>
      <c r="C102" s="187" t="s">
        <v>151</v>
      </c>
      <c r="D102" s="187" t="s">
        <v>155</v>
      </c>
      <c r="E102" s="116" t="s">
        <v>21</v>
      </c>
      <c r="F102" s="178" t="s">
        <v>53</v>
      </c>
      <c r="G102" s="68" t="s">
        <v>87</v>
      </c>
      <c r="H102" s="154">
        <v>162</v>
      </c>
      <c r="I102" s="203">
        <v>74</v>
      </c>
      <c r="J102" s="158">
        <v>45.7</v>
      </c>
      <c r="K102" s="159">
        <v>38.200000000000003</v>
      </c>
      <c r="L102" s="159">
        <v>53.4</v>
      </c>
      <c r="M102" s="155">
        <v>256</v>
      </c>
      <c r="N102" s="145" t="s">
        <v>13</v>
      </c>
      <c r="O102" s="191" t="s">
        <v>79</v>
      </c>
      <c r="P102" s="158" t="str">
        <f t="shared" si="1"/>
        <v>N/A</v>
      </c>
      <c r="Q102" s="175" t="s">
        <v>79</v>
      </c>
      <c r="R102" s="197" t="s">
        <v>17</v>
      </c>
      <c r="S102" s="1"/>
      <c r="T102" s="1"/>
    </row>
    <row r="103" spans="1:20" x14ac:dyDescent="0.35">
      <c r="A103" s="96">
        <v>2014</v>
      </c>
      <c r="B103" s="110" t="s">
        <v>140</v>
      </c>
      <c r="C103" s="187" t="s">
        <v>151</v>
      </c>
      <c r="D103" s="187" t="s">
        <v>155</v>
      </c>
      <c r="E103" s="116" t="s">
        <v>21</v>
      </c>
      <c r="F103" s="178" t="s">
        <v>53</v>
      </c>
      <c r="G103" s="68" t="s">
        <v>88</v>
      </c>
      <c r="H103" s="154">
        <v>162</v>
      </c>
      <c r="I103" s="203">
        <v>12</v>
      </c>
      <c r="J103" s="158">
        <v>7.4</v>
      </c>
      <c r="K103" s="159">
        <v>4.3</v>
      </c>
      <c r="L103" s="159">
        <v>12.5</v>
      </c>
      <c r="M103" s="155">
        <v>2</v>
      </c>
      <c r="N103" s="145" t="s">
        <v>13</v>
      </c>
      <c r="O103" s="204">
        <v>12</v>
      </c>
      <c r="P103" s="158">
        <f t="shared" si="1"/>
        <v>7.4</v>
      </c>
      <c r="Q103" s="175">
        <v>4</v>
      </c>
      <c r="R103" s="197" t="s">
        <v>17</v>
      </c>
      <c r="S103" s="1"/>
      <c r="T103" s="1"/>
    </row>
    <row r="104" spans="1:20" x14ac:dyDescent="0.35">
      <c r="A104" s="96">
        <v>2014</v>
      </c>
      <c r="B104" s="110" t="s">
        <v>140</v>
      </c>
      <c r="C104" s="187" t="s">
        <v>151</v>
      </c>
      <c r="D104" s="187" t="s">
        <v>155</v>
      </c>
      <c r="E104" s="116" t="s">
        <v>5</v>
      </c>
      <c r="F104" s="180" t="s">
        <v>55</v>
      </c>
      <c r="G104" s="68" t="s">
        <v>89</v>
      </c>
      <c r="H104" s="154">
        <v>162</v>
      </c>
      <c r="I104" s="203">
        <v>0</v>
      </c>
      <c r="J104" s="158">
        <v>0</v>
      </c>
      <c r="K104" s="159">
        <v>0</v>
      </c>
      <c r="L104" s="159">
        <v>2.2999999999999998</v>
      </c>
      <c r="M104" s="155">
        <v>0.5</v>
      </c>
      <c r="N104" s="145" t="s">
        <v>13</v>
      </c>
      <c r="O104" s="204">
        <v>0</v>
      </c>
      <c r="P104" s="158">
        <f t="shared" si="1"/>
        <v>0</v>
      </c>
      <c r="Q104" s="175">
        <v>2</v>
      </c>
      <c r="R104" s="197" t="s">
        <v>17</v>
      </c>
      <c r="S104" s="1"/>
      <c r="T104" s="1"/>
    </row>
    <row r="105" spans="1:20" x14ac:dyDescent="0.35">
      <c r="A105" s="96">
        <v>2014</v>
      </c>
      <c r="B105" s="110" t="s">
        <v>140</v>
      </c>
      <c r="C105" s="187" t="s">
        <v>151</v>
      </c>
      <c r="D105" s="187" t="s">
        <v>155</v>
      </c>
      <c r="E105" s="116" t="s">
        <v>5</v>
      </c>
      <c r="F105" s="180" t="s">
        <v>55</v>
      </c>
      <c r="G105" s="68" t="s">
        <v>90</v>
      </c>
      <c r="H105" s="154">
        <v>162</v>
      </c>
      <c r="I105" s="203">
        <v>0</v>
      </c>
      <c r="J105" s="158">
        <v>0</v>
      </c>
      <c r="K105" s="159">
        <v>0</v>
      </c>
      <c r="L105" s="159">
        <v>2.2999999999999998</v>
      </c>
      <c r="M105" s="155">
        <v>2</v>
      </c>
      <c r="N105" s="145" t="s">
        <v>17</v>
      </c>
      <c r="O105" s="204">
        <v>0</v>
      </c>
      <c r="P105" s="158">
        <f t="shared" si="1"/>
        <v>0</v>
      </c>
      <c r="Q105" s="175">
        <v>4</v>
      </c>
      <c r="R105" s="197" t="s">
        <v>17</v>
      </c>
      <c r="S105" s="1"/>
      <c r="T105" s="1"/>
    </row>
    <row r="106" spans="1:20" x14ac:dyDescent="0.35">
      <c r="A106" s="96">
        <v>2014</v>
      </c>
      <c r="B106" s="110" t="s">
        <v>140</v>
      </c>
      <c r="C106" s="187" t="s">
        <v>151</v>
      </c>
      <c r="D106" s="187" t="s">
        <v>155</v>
      </c>
      <c r="E106" s="116" t="s">
        <v>5</v>
      </c>
      <c r="F106" s="178" t="s">
        <v>47</v>
      </c>
      <c r="G106" s="68" t="s">
        <v>91</v>
      </c>
      <c r="H106" s="154">
        <v>162</v>
      </c>
      <c r="I106" s="203">
        <v>33</v>
      </c>
      <c r="J106" s="158">
        <v>20.399999999999999</v>
      </c>
      <c r="K106" s="159">
        <v>14.9</v>
      </c>
      <c r="L106" s="159">
        <v>27.2</v>
      </c>
      <c r="M106" s="155">
        <v>0.06</v>
      </c>
      <c r="N106" s="145" t="s">
        <v>17</v>
      </c>
      <c r="O106" s="204">
        <v>33</v>
      </c>
      <c r="P106" s="158">
        <f t="shared" si="1"/>
        <v>20.399999999999999</v>
      </c>
      <c r="Q106" s="175">
        <v>0.06</v>
      </c>
      <c r="R106" s="197" t="s">
        <v>17</v>
      </c>
      <c r="S106" s="1"/>
      <c r="T106" s="1"/>
    </row>
    <row r="107" spans="1:20" x14ac:dyDescent="0.35">
      <c r="A107" s="96">
        <v>2014</v>
      </c>
      <c r="B107" s="110" t="s">
        <v>140</v>
      </c>
      <c r="C107" s="187" t="s">
        <v>151</v>
      </c>
      <c r="D107" s="187" t="s">
        <v>155</v>
      </c>
      <c r="E107" s="116" t="s">
        <v>5</v>
      </c>
      <c r="F107" s="178" t="s">
        <v>47</v>
      </c>
      <c r="G107" s="68" t="s">
        <v>92</v>
      </c>
      <c r="H107" s="154">
        <v>162</v>
      </c>
      <c r="I107" s="203">
        <v>33</v>
      </c>
      <c r="J107" s="158">
        <v>20.399999999999999</v>
      </c>
      <c r="K107" s="159">
        <v>14.9</v>
      </c>
      <c r="L107" s="159">
        <v>27.2</v>
      </c>
      <c r="M107" s="155">
        <v>8</v>
      </c>
      <c r="N107" s="145" t="s">
        <v>17</v>
      </c>
      <c r="O107" s="191" t="s">
        <v>79</v>
      </c>
      <c r="P107" s="158" t="str">
        <f t="shared" si="1"/>
        <v>N/A</v>
      </c>
      <c r="Q107" s="175" t="s">
        <v>79</v>
      </c>
      <c r="R107" s="197" t="s">
        <v>17</v>
      </c>
      <c r="S107" s="1"/>
      <c r="T107" s="1"/>
    </row>
    <row r="108" spans="1:20" ht="15" thickBot="1" x14ac:dyDescent="0.4">
      <c r="A108" s="96">
        <v>2014</v>
      </c>
      <c r="B108" s="110" t="s">
        <v>140</v>
      </c>
      <c r="C108" s="187" t="s">
        <v>151</v>
      </c>
      <c r="D108" s="189" t="s">
        <v>155</v>
      </c>
      <c r="E108" s="116" t="s">
        <v>5</v>
      </c>
      <c r="F108" s="179" t="s">
        <v>45</v>
      </c>
      <c r="G108" s="68" t="s">
        <v>93</v>
      </c>
      <c r="H108" s="154">
        <v>162</v>
      </c>
      <c r="I108" s="203">
        <v>0</v>
      </c>
      <c r="J108" s="158">
        <v>0</v>
      </c>
      <c r="K108" s="165">
        <v>0</v>
      </c>
      <c r="L108" s="165">
        <v>2.2999999999999998</v>
      </c>
      <c r="M108" s="155">
        <v>2</v>
      </c>
      <c r="N108" s="147" t="s">
        <v>13</v>
      </c>
      <c r="O108" s="204">
        <v>0</v>
      </c>
      <c r="P108" s="164">
        <f t="shared" si="1"/>
        <v>0</v>
      </c>
      <c r="Q108" s="177">
        <v>2</v>
      </c>
      <c r="R108" s="198" t="s">
        <v>17</v>
      </c>
      <c r="S108" s="1"/>
      <c r="T108" s="1"/>
    </row>
    <row r="109" spans="1:20" x14ac:dyDescent="0.35">
      <c r="A109" s="118">
        <v>2016</v>
      </c>
      <c r="B109" s="183" t="s">
        <v>140</v>
      </c>
      <c r="C109" s="184" t="s">
        <v>151</v>
      </c>
      <c r="D109" s="187" t="s">
        <v>155</v>
      </c>
      <c r="E109" s="118" t="s">
        <v>21</v>
      </c>
      <c r="F109" s="201" t="s">
        <v>27</v>
      </c>
      <c r="G109" s="115" t="s">
        <v>77</v>
      </c>
      <c r="H109" s="192">
        <v>169</v>
      </c>
      <c r="I109" s="209" t="s">
        <v>78</v>
      </c>
      <c r="J109" s="154" t="s">
        <v>79</v>
      </c>
      <c r="K109" s="155" t="s">
        <v>79</v>
      </c>
      <c r="L109" s="155" t="s">
        <v>79</v>
      </c>
      <c r="M109" s="210">
        <v>4</v>
      </c>
      <c r="N109" s="145" t="s">
        <v>156</v>
      </c>
      <c r="O109" s="209" t="s">
        <v>78</v>
      </c>
      <c r="P109" s="158" t="str">
        <f t="shared" si="1"/>
        <v>N/A</v>
      </c>
      <c r="Q109" s="175">
        <v>8</v>
      </c>
      <c r="R109" s="197" t="s">
        <v>17</v>
      </c>
      <c r="S109" s="1"/>
      <c r="T109" s="1"/>
    </row>
    <row r="110" spans="1:20" x14ac:dyDescent="0.35">
      <c r="A110" s="116">
        <v>2016</v>
      </c>
      <c r="B110" s="110" t="s">
        <v>140</v>
      </c>
      <c r="C110" s="187" t="s">
        <v>151</v>
      </c>
      <c r="D110" s="187" t="s">
        <v>155</v>
      </c>
      <c r="E110" s="116" t="s">
        <v>21</v>
      </c>
      <c r="F110" s="178" t="s">
        <v>27</v>
      </c>
      <c r="G110" s="68" t="s">
        <v>80</v>
      </c>
      <c r="H110" s="154">
        <v>169</v>
      </c>
      <c r="I110" s="205">
        <v>1</v>
      </c>
      <c r="J110" s="161">
        <v>0.6</v>
      </c>
      <c r="K110" s="159">
        <v>0.1</v>
      </c>
      <c r="L110" s="159">
        <v>3.3</v>
      </c>
      <c r="M110" s="155">
        <v>2</v>
      </c>
      <c r="N110" s="145" t="s">
        <v>17</v>
      </c>
      <c r="O110" s="204">
        <v>1</v>
      </c>
      <c r="P110" s="158">
        <f t="shared" si="1"/>
        <v>0.6</v>
      </c>
      <c r="Q110" s="175">
        <v>2</v>
      </c>
      <c r="R110" s="197" t="s">
        <v>17</v>
      </c>
      <c r="S110" s="1"/>
      <c r="T110" s="1"/>
    </row>
    <row r="111" spans="1:20" x14ac:dyDescent="0.35">
      <c r="A111" s="116">
        <v>2016</v>
      </c>
      <c r="B111" s="110" t="s">
        <v>140</v>
      </c>
      <c r="C111" s="187" t="s">
        <v>151</v>
      </c>
      <c r="D111" s="187" t="s">
        <v>155</v>
      </c>
      <c r="E111" s="116" t="s">
        <v>21</v>
      </c>
      <c r="F111" s="179" t="s">
        <v>29</v>
      </c>
      <c r="G111" s="68" t="s">
        <v>81</v>
      </c>
      <c r="H111" s="154">
        <v>169</v>
      </c>
      <c r="I111" s="205">
        <v>1</v>
      </c>
      <c r="J111" s="161">
        <v>0.6</v>
      </c>
      <c r="K111" s="159">
        <v>0.1</v>
      </c>
      <c r="L111" s="159">
        <v>3.3</v>
      </c>
      <c r="M111" s="155">
        <v>16</v>
      </c>
      <c r="N111" s="145" t="s">
        <v>17</v>
      </c>
      <c r="O111" s="191" t="s">
        <v>79</v>
      </c>
      <c r="P111" s="158" t="str">
        <f t="shared" si="1"/>
        <v>N/A</v>
      </c>
      <c r="Q111" s="175" t="s">
        <v>79</v>
      </c>
      <c r="R111" s="197" t="s">
        <v>17</v>
      </c>
      <c r="S111" s="1"/>
      <c r="T111" s="1"/>
    </row>
    <row r="112" spans="1:20" x14ac:dyDescent="0.35">
      <c r="A112" s="116">
        <v>2016</v>
      </c>
      <c r="B112" s="110" t="s">
        <v>140</v>
      </c>
      <c r="C112" s="187" t="s">
        <v>151</v>
      </c>
      <c r="D112" s="187" t="s">
        <v>155</v>
      </c>
      <c r="E112" s="116" t="s">
        <v>21</v>
      </c>
      <c r="F112" s="178" t="s">
        <v>31</v>
      </c>
      <c r="G112" s="66" t="s">
        <v>82</v>
      </c>
      <c r="H112" s="154">
        <v>169</v>
      </c>
      <c r="I112" s="205">
        <v>10</v>
      </c>
      <c r="J112" s="161">
        <v>5.9</v>
      </c>
      <c r="K112" s="159">
        <v>3.2</v>
      </c>
      <c r="L112" s="159">
        <v>10.5</v>
      </c>
      <c r="M112" s="155">
        <v>4</v>
      </c>
      <c r="N112" s="145" t="s">
        <v>17</v>
      </c>
      <c r="O112" s="204">
        <v>9</v>
      </c>
      <c r="P112" s="158">
        <f t="shared" si="1"/>
        <v>5.3</v>
      </c>
      <c r="Q112" s="175">
        <v>8</v>
      </c>
      <c r="R112" s="197" t="s">
        <v>17</v>
      </c>
      <c r="S112" s="1"/>
      <c r="T112" s="1"/>
    </row>
    <row r="113" spans="1:20" x14ac:dyDescent="0.35">
      <c r="A113" s="116">
        <v>2016</v>
      </c>
      <c r="B113" s="110" t="s">
        <v>140</v>
      </c>
      <c r="C113" s="187" t="s">
        <v>151</v>
      </c>
      <c r="D113" s="187" t="s">
        <v>155</v>
      </c>
      <c r="E113" s="116" t="s">
        <v>21</v>
      </c>
      <c r="F113" s="178" t="s">
        <v>35</v>
      </c>
      <c r="G113" s="68" t="s">
        <v>83</v>
      </c>
      <c r="H113" s="154">
        <v>169</v>
      </c>
      <c r="I113" s="205">
        <v>0</v>
      </c>
      <c r="J113" s="161">
        <v>0</v>
      </c>
      <c r="K113" s="159">
        <v>0</v>
      </c>
      <c r="L113" s="159">
        <v>2.2000000000000002</v>
      </c>
      <c r="M113" s="155">
        <v>0.125</v>
      </c>
      <c r="N113" s="145" t="s">
        <v>13</v>
      </c>
      <c r="O113" s="204">
        <v>0</v>
      </c>
      <c r="P113" s="158">
        <f t="shared" si="1"/>
        <v>0</v>
      </c>
      <c r="Q113" s="175">
        <v>8</v>
      </c>
      <c r="R113" s="197" t="s">
        <v>17</v>
      </c>
      <c r="S113" s="1"/>
      <c r="T113" s="1"/>
    </row>
    <row r="114" spans="1:20" x14ac:dyDescent="0.35">
      <c r="A114" s="116">
        <v>2016</v>
      </c>
      <c r="B114" s="110" t="s">
        <v>140</v>
      </c>
      <c r="C114" s="187" t="s">
        <v>151</v>
      </c>
      <c r="D114" s="187" t="s">
        <v>155</v>
      </c>
      <c r="E114" s="116" t="s">
        <v>21</v>
      </c>
      <c r="F114" s="178" t="s">
        <v>41</v>
      </c>
      <c r="G114" s="66" t="s">
        <v>84</v>
      </c>
      <c r="H114" s="154">
        <v>169</v>
      </c>
      <c r="I114" s="205">
        <v>0</v>
      </c>
      <c r="J114" s="161">
        <v>0</v>
      </c>
      <c r="K114" s="159">
        <v>0</v>
      </c>
      <c r="L114" s="159">
        <v>2.2000000000000002</v>
      </c>
      <c r="M114" s="155">
        <v>16</v>
      </c>
      <c r="N114" s="145" t="s">
        <v>17</v>
      </c>
      <c r="O114" s="191" t="s">
        <v>79</v>
      </c>
      <c r="P114" s="158" t="str">
        <f t="shared" si="1"/>
        <v>N/A</v>
      </c>
      <c r="Q114" s="175" t="s">
        <v>79</v>
      </c>
      <c r="R114" s="197" t="s">
        <v>17</v>
      </c>
      <c r="S114" s="1"/>
      <c r="T114" s="1"/>
    </row>
    <row r="115" spans="1:20" x14ac:dyDescent="0.35">
      <c r="A115" s="116">
        <v>2016</v>
      </c>
      <c r="B115" s="110" t="s">
        <v>140</v>
      </c>
      <c r="C115" s="187" t="s">
        <v>151</v>
      </c>
      <c r="D115" s="187" t="s">
        <v>155</v>
      </c>
      <c r="E115" s="116" t="s">
        <v>21</v>
      </c>
      <c r="F115" s="178" t="s">
        <v>51</v>
      </c>
      <c r="G115" s="68" t="s">
        <v>85</v>
      </c>
      <c r="H115" s="154">
        <v>169</v>
      </c>
      <c r="I115" s="205">
        <v>128</v>
      </c>
      <c r="J115" s="161">
        <v>75.7</v>
      </c>
      <c r="K115" s="159">
        <v>68.8</v>
      </c>
      <c r="L115" s="159">
        <v>81.599999999999994</v>
      </c>
      <c r="M115" s="155">
        <v>8</v>
      </c>
      <c r="N115" s="145" t="s">
        <v>17</v>
      </c>
      <c r="O115" s="191" t="s">
        <v>79</v>
      </c>
      <c r="P115" s="158" t="str">
        <f t="shared" si="1"/>
        <v>N/A</v>
      </c>
      <c r="Q115" s="175" t="s">
        <v>79</v>
      </c>
      <c r="R115" s="197" t="s">
        <v>17</v>
      </c>
      <c r="S115" s="1"/>
      <c r="T115" s="1"/>
    </row>
    <row r="116" spans="1:20" x14ac:dyDescent="0.35">
      <c r="A116" s="116">
        <v>2016</v>
      </c>
      <c r="B116" s="110" t="s">
        <v>140</v>
      </c>
      <c r="C116" s="187" t="s">
        <v>151</v>
      </c>
      <c r="D116" s="187" t="s">
        <v>155</v>
      </c>
      <c r="E116" s="116" t="s">
        <v>21</v>
      </c>
      <c r="F116" s="178" t="s">
        <v>51</v>
      </c>
      <c r="G116" s="68" t="s">
        <v>86</v>
      </c>
      <c r="H116" s="154">
        <v>169</v>
      </c>
      <c r="I116" s="205">
        <v>3</v>
      </c>
      <c r="J116" s="161">
        <v>1.8</v>
      </c>
      <c r="K116" s="159">
        <v>0.6</v>
      </c>
      <c r="L116" s="159">
        <v>5.0999999999999996</v>
      </c>
      <c r="M116" s="155">
        <v>0.5</v>
      </c>
      <c r="N116" s="145" t="s">
        <v>13</v>
      </c>
      <c r="O116" s="191" t="s">
        <v>79</v>
      </c>
      <c r="P116" s="158" t="str">
        <f t="shared" si="1"/>
        <v>N/A</v>
      </c>
      <c r="Q116" s="175" t="s">
        <v>79</v>
      </c>
      <c r="R116" s="197" t="s">
        <v>17</v>
      </c>
      <c r="S116" s="1"/>
      <c r="T116" s="1"/>
    </row>
    <row r="117" spans="1:20" x14ac:dyDescent="0.35">
      <c r="A117" s="116">
        <v>2016</v>
      </c>
      <c r="B117" s="110" t="s">
        <v>140</v>
      </c>
      <c r="C117" s="187" t="s">
        <v>151</v>
      </c>
      <c r="D117" s="187" t="s">
        <v>155</v>
      </c>
      <c r="E117" s="116" t="s">
        <v>21</v>
      </c>
      <c r="F117" s="178" t="s">
        <v>53</v>
      </c>
      <c r="G117" s="68" t="s">
        <v>87</v>
      </c>
      <c r="H117" s="154">
        <v>169</v>
      </c>
      <c r="I117" s="205">
        <v>126</v>
      </c>
      <c r="J117" s="161">
        <v>74.599999999999994</v>
      </c>
      <c r="K117" s="159">
        <v>67.5</v>
      </c>
      <c r="L117" s="159">
        <v>80.5</v>
      </c>
      <c r="M117" s="155">
        <v>256</v>
      </c>
      <c r="N117" s="145" t="s">
        <v>13</v>
      </c>
      <c r="O117" s="191" t="s">
        <v>79</v>
      </c>
      <c r="P117" s="158" t="str">
        <f t="shared" si="1"/>
        <v>N/A</v>
      </c>
      <c r="Q117" s="175" t="s">
        <v>79</v>
      </c>
      <c r="R117" s="197" t="s">
        <v>17</v>
      </c>
      <c r="S117" s="1"/>
      <c r="T117" s="1"/>
    </row>
    <row r="118" spans="1:20" x14ac:dyDescent="0.35">
      <c r="A118" s="116">
        <v>2016</v>
      </c>
      <c r="B118" s="110" t="s">
        <v>140</v>
      </c>
      <c r="C118" s="187" t="s">
        <v>151</v>
      </c>
      <c r="D118" s="187" t="s">
        <v>155</v>
      </c>
      <c r="E118" s="116" t="s">
        <v>21</v>
      </c>
      <c r="F118" s="178" t="s">
        <v>53</v>
      </c>
      <c r="G118" s="68" t="s">
        <v>88</v>
      </c>
      <c r="H118" s="154">
        <v>169</v>
      </c>
      <c r="I118" s="205">
        <v>4</v>
      </c>
      <c r="J118" s="161">
        <v>2.4</v>
      </c>
      <c r="K118" s="159">
        <v>0.9</v>
      </c>
      <c r="L118" s="159">
        <v>5.9</v>
      </c>
      <c r="M118" s="155">
        <v>2</v>
      </c>
      <c r="N118" s="145" t="s">
        <v>13</v>
      </c>
      <c r="O118" s="204">
        <v>4</v>
      </c>
      <c r="P118" s="158">
        <f t="shared" si="1"/>
        <v>2.4</v>
      </c>
      <c r="Q118" s="175">
        <v>4</v>
      </c>
      <c r="R118" s="197" t="s">
        <v>17</v>
      </c>
      <c r="S118" s="1"/>
      <c r="T118" s="1"/>
    </row>
    <row r="119" spans="1:20" x14ac:dyDescent="0.35">
      <c r="A119" s="116">
        <v>2016</v>
      </c>
      <c r="B119" s="110" t="s">
        <v>140</v>
      </c>
      <c r="C119" s="187" t="s">
        <v>151</v>
      </c>
      <c r="D119" s="187" t="s">
        <v>155</v>
      </c>
      <c r="E119" s="116" t="s">
        <v>5</v>
      </c>
      <c r="F119" s="180" t="s">
        <v>55</v>
      </c>
      <c r="G119" s="68" t="s">
        <v>89</v>
      </c>
      <c r="H119" s="154">
        <v>169</v>
      </c>
      <c r="I119" s="205">
        <v>0</v>
      </c>
      <c r="J119" s="161">
        <v>0</v>
      </c>
      <c r="K119" s="159">
        <v>0</v>
      </c>
      <c r="L119" s="159">
        <v>2.2000000000000002</v>
      </c>
      <c r="M119" s="155">
        <v>0.5</v>
      </c>
      <c r="N119" s="145" t="s">
        <v>13</v>
      </c>
      <c r="O119" s="204">
        <v>0</v>
      </c>
      <c r="P119" s="158">
        <f t="shared" si="1"/>
        <v>0</v>
      </c>
      <c r="Q119" s="175">
        <v>2</v>
      </c>
      <c r="R119" s="197" t="s">
        <v>17</v>
      </c>
      <c r="S119" s="1"/>
      <c r="T119" s="1"/>
    </row>
    <row r="120" spans="1:20" x14ac:dyDescent="0.35">
      <c r="A120" s="116">
        <v>2016</v>
      </c>
      <c r="B120" s="110" t="s">
        <v>140</v>
      </c>
      <c r="C120" s="187" t="s">
        <v>151</v>
      </c>
      <c r="D120" s="187" t="s">
        <v>155</v>
      </c>
      <c r="E120" s="116" t="s">
        <v>5</v>
      </c>
      <c r="F120" s="180" t="s">
        <v>55</v>
      </c>
      <c r="G120" s="68" t="s">
        <v>90</v>
      </c>
      <c r="H120" s="154">
        <v>169</v>
      </c>
      <c r="I120" s="205">
        <v>0</v>
      </c>
      <c r="J120" s="161">
        <v>0</v>
      </c>
      <c r="K120" s="159">
        <v>0</v>
      </c>
      <c r="L120" s="159">
        <v>2.2000000000000002</v>
      </c>
      <c r="M120" s="155">
        <v>2</v>
      </c>
      <c r="N120" s="145" t="s">
        <v>17</v>
      </c>
      <c r="O120" s="204">
        <v>0</v>
      </c>
      <c r="P120" s="158">
        <f t="shared" si="1"/>
        <v>0</v>
      </c>
      <c r="Q120" s="175">
        <v>4</v>
      </c>
      <c r="R120" s="197" t="s">
        <v>17</v>
      </c>
      <c r="S120" s="1"/>
      <c r="T120" s="1"/>
    </row>
    <row r="121" spans="1:20" x14ac:dyDescent="0.35">
      <c r="A121" s="116">
        <v>2016</v>
      </c>
      <c r="B121" s="110" t="s">
        <v>140</v>
      </c>
      <c r="C121" s="187" t="s">
        <v>151</v>
      </c>
      <c r="D121" s="187" t="s">
        <v>155</v>
      </c>
      <c r="E121" s="116" t="s">
        <v>5</v>
      </c>
      <c r="F121" s="178" t="s">
        <v>47</v>
      </c>
      <c r="G121" s="68" t="s">
        <v>91</v>
      </c>
      <c r="H121" s="154">
        <v>169</v>
      </c>
      <c r="I121" s="205">
        <v>3</v>
      </c>
      <c r="J121" s="161">
        <v>1.8</v>
      </c>
      <c r="K121" s="159">
        <v>0.6</v>
      </c>
      <c r="L121" s="159">
        <v>5.0999999999999996</v>
      </c>
      <c r="M121" s="155">
        <v>0.06</v>
      </c>
      <c r="N121" s="145" t="s">
        <v>17</v>
      </c>
      <c r="O121" s="204">
        <v>3</v>
      </c>
      <c r="P121" s="158">
        <f t="shared" si="1"/>
        <v>1.8</v>
      </c>
      <c r="Q121" s="175">
        <v>0.06</v>
      </c>
      <c r="R121" s="197" t="s">
        <v>17</v>
      </c>
      <c r="S121" s="1"/>
      <c r="T121" s="1"/>
    </row>
    <row r="122" spans="1:20" x14ac:dyDescent="0.35">
      <c r="A122" s="116">
        <v>2016</v>
      </c>
      <c r="B122" s="110" t="s">
        <v>140</v>
      </c>
      <c r="C122" s="187" t="s">
        <v>151</v>
      </c>
      <c r="D122" s="187" t="s">
        <v>155</v>
      </c>
      <c r="E122" s="116" t="s">
        <v>5</v>
      </c>
      <c r="F122" s="178" t="s">
        <v>47</v>
      </c>
      <c r="G122" s="68" t="s">
        <v>92</v>
      </c>
      <c r="H122" s="154">
        <v>169</v>
      </c>
      <c r="I122" s="205">
        <v>3</v>
      </c>
      <c r="J122" s="161">
        <v>1.8</v>
      </c>
      <c r="K122" s="159">
        <v>0.6</v>
      </c>
      <c r="L122" s="159">
        <v>5.0999999999999996</v>
      </c>
      <c r="M122" s="155">
        <v>8</v>
      </c>
      <c r="N122" s="145" t="s">
        <v>17</v>
      </c>
      <c r="O122" s="191" t="s">
        <v>79</v>
      </c>
      <c r="P122" s="158" t="str">
        <f t="shared" si="1"/>
        <v>N/A</v>
      </c>
      <c r="Q122" s="175" t="s">
        <v>79</v>
      </c>
      <c r="R122" s="197" t="s">
        <v>17</v>
      </c>
      <c r="S122" s="1"/>
      <c r="T122" s="1"/>
    </row>
    <row r="123" spans="1:20" ht="15" thickBot="1" x14ac:dyDescent="0.4">
      <c r="A123" s="117">
        <v>2016</v>
      </c>
      <c r="B123" s="185" t="s">
        <v>140</v>
      </c>
      <c r="C123" s="186" t="s">
        <v>151</v>
      </c>
      <c r="D123" s="189" t="s">
        <v>155</v>
      </c>
      <c r="E123" s="117" t="s">
        <v>5</v>
      </c>
      <c r="F123" s="181" t="s">
        <v>45</v>
      </c>
      <c r="G123" s="114" t="s">
        <v>93</v>
      </c>
      <c r="H123" s="194">
        <v>169</v>
      </c>
      <c r="I123" s="208">
        <v>0</v>
      </c>
      <c r="J123" s="169">
        <v>0</v>
      </c>
      <c r="K123" s="165">
        <v>0</v>
      </c>
      <c r="L123" s="165">
        <v>2.2000000000000002</v>
      </c>
      <c r="M123" s="193">
        <v>2</v>
      </c>
      <c r="N123" s="147" t="s">
        <v>13</v>
      </c>
      <c r="O123" s="207">
        <v>0</v>
      </c>
      <c r="P123" s="164">
        <f t="shared" si="1"/>
        <v>0</v>
      </c>
      <c r="Q123" s="177">
        <v>2</v>
      </c>
      <c r="R123" s="198" t="s">
        <v>17</v>
      </c>
      <c r="S123" s="1"/>
      <c r="T123" s="1"/>
    </row>
    <row r="124" spans="1:20" x14ac:dyDescent="0.35">
      <c r="A124" s="118">
        <v>2018</v>
      </c>
      <c r="B124" s="183" t="s">
        <v>140</v>
      </c>
      <c r="C124" s="184" t="s">
        <v>151</v>
      </c>
      <c r="D124" s="187" t="s">
        <v>155</v>
      </c>
      <c r="E124" s="118" t="s">
        <v>21</v>
      </c>
      <c r="F124" s="201" t="s">
        <v>27</v>
      </c>
      <c r="G124" s="115" t="s">
        <v>77</v>
      </c>
      <c r="H124" s="192">
        <v>170</v>
      </c>
      <c r="I124" s="209" t="s">
        <v>78</v>
      </c>
      <c r="J124" s="154" t="s">
        <v>79</v>
      </c>
      <c r="K124" s="155" t="s">
        <v>79</v>
      </c>
      <c r="L124" s="155" t="s">
        <v>79</v>
      </c>
      <c r="M124" s="210">
        <v>4</v>
      </c>
      <c r="N124" s="145" t="s">
        <v>156</v>
      </c>
      <c r="O124" s="209" t="s">
        <v>78</v>
      </c>
      <c r="P124" s="158" t="str">
        <f t="shared" si="1"/>
        <v>N/A</v>
      </c>
      <c r="Q124" s="175">
        <v>8</v>
      </c>
      <c r="R124" s="197" t="s">
        <v>17</v>
      </c>
      <c r="S124" s="1"/>
      <c r="T124" s="1"/>
    </row>
    <row r="125" spans="1:20" x14ac:dyDescent="0.35">
      <c r="A125" s="116">
        <v>2018</v>
      </c>
      <c r="B125" s="110" t="s">
        <v>140</v>
      </c>
      <c r="C125" s="187" t="s">
        <v>151</v>
      </c>
      <c r="D125" s="187" t="s">
        <v>155</v>
      </c>
      <c r="E125" s="116" t="s">
        <v>21</v>
      </c>
      <c r="F125" s="178" t="s">
        <v>27</v>
      </c>
      <c r="G125" s="68" t="s">
        <v>80</v>
      </c>
      <c r="H125" s="154">
        <v>170</v>
      </c>
      <c r="I125" s="205">
        <v>2</v>
      </c>
      <c r="J125" s="161">
        <v>1.2</v>
      </c>
      <c r="K125" s="159">
        <v>0.3</v>
      </c>
      <c r="L125" s="159">
        <v>4.2</v>
      </c>
      <c r="M125" s="155">
        <v>2</v>
      </c>
      <c r="N125" s="145" t="s">
        <v>17</v>
      </c>
      <c r="O125" s="204">
        <v>2</v>
      </c>
      <c r="P125" s="158">
        <f t="shared" si="1"/>
        <v>1.2</v>
      </c>
      <c r="Q125" s="175">
        <v>2</v>
      </c>
      <c r="R125" s="197" t="s">
        <v>17</v>
      </c>
      <c r="S125" s="1"/>
      <c r="T125" s="1"/>
    </row>
    <row r="126" spans="1:20" x14ac:dyDescent="0.35">
      <c r="A126" s="116">
        <v>2018</v>
      </c>
      <c r="B126" s="110" t="s">
        <v>140</v>
      </c>
      <c r="C126" s="187" t="s">
        <v>151</v>
      </c>
      <c r="D126" s="187" t="s">
        <v>155</v>
      </c>
      <c r="E126" s="116" t="s">
        <v>21</v>
      </c>
      <c r="F126" s="179" t="s">
        <v>29</v>
      </c>
      <c r="G126" s="68" t="s">
        <v>81</v>
      </c>
      <c r="H126" s="154">
        <v>170</v>
      </c>
      <c r="I126" s="205">
        <v>0</v>
      </c>
      <c r="J126" s="161">
        <v>0</v>
      </c>
      <c r="K126" s="159">
        <v>0</v>
      </c>
      <c r="L126" s="159">
        <v>2.2000000000000002</v>
      </c>
      <c r="M126" s="155">
        <v>16</v>
      </c>
      <c r="N126" s="145" t="s">
        <v>17</v>
      </c>
      <c r="O126" s="191" t="s">
        <v>79</v>
      </c>
      <c r="P126" s="158" t="str">
        <f t="shared" si="1"/>
        <v>N/A</v>
      </c>
      <c r="Q126" s="175" t="s">
        <v>79</v>
      </c>
      <c r="R126" s="197" t="s">
        <v>17</v>
      </c>
      <c r="S126" s="1"/>
      <c r="T126" s="1"/>
    </row>
    <row r="127" spans="1:20" x14ac:dyDescent="0.35">
      <c r="A127" s="116">
        <v>2018</v>
      </c>
      <c r="B127" s="110" t="s">
        <v>140</v>
      </c>
      <c r="C127" s="187" t="s">
        <v>151</v>
      </c>
      <c r="D127" s="187" t="s">
        <v>155</v>
      </c>
      <c r="E127" s="116" t="s">
        <v>21</v>
      </c>
      <c r="F127" s="178" t="s">
        <v>31</v>
      </c>
      <c r="G127" s="66" t="s">
        <v>82</v>
      </c>
      <c r="H127" s="154">
        <v>170</v>
      </c>
      <c r="I127" s="205">
        <v>8</v>
      </c>
      <c r="J127" s="161">
        <v>4.7</v>
      </c>
      <c r="K127" s="159">
        <v>2.4</v>
      </c>
      <c r="L127" s="159">
        <v>9</v>
      </c>
      <c r="M127" s="155">
        <v>4</v>
      </c>
      <c r="N127" s="145" t="s">
        <v>17</v>
      </c>
      <c r="O127" s="204">
        <v>8</v>
      </c>
      <c r="P127" s="158">
        <f t="shared" si="1"/>
        <v>4.7</v>
      </c>
      <c r="Q127" s="175">
        <v>8</v>
      </c>
      <c r="R127" s="197" t="s">
        <v>17</v>
      </c>
      <c r="S127" s="1"/>
      <c r="T127" s="1"/>
    </row>
    <row r="128" spans="1:20" x14ac:dyDescent="0.35">
      <c r="A128" s="116">
        <v>2018</v>
      </c>
      <c r="B128" s="110" t="s">
        <v>140</v>
      </c>
      <c r="C128" s="187" t="s">
        <v>151</v>
      </c>
      <c r="D128" s="187" t="s">
        <v>155</v>
      </c>
      <c r="E128" s="116" t="s">
        <v>21</v>
      </c>
      <c r="F128" s="178" t="s">
        <v>35</v>
      </c>
      <c r="G128" s="68" t="s">
        <v>83</v>
      </c>
      <c r="H128" s="154">
        <v>170</v>
      </c>
      <c r="I128" s="205">
        <v>0</v>
      </c>
      <c r="J128" s="161">
        <v>0</v>
      </c>
      <c r="K128" s="159">
        <v>0</v>
      </c>
      <c r="L128" s="159">
        <v>2.2000000000000002</v>
      </c>
      <c r="M128" s="155">
        <v>0.125</v>
      </c>
      <c r="N128" s="145" t="s">
        <v>13</v>
      </c>
      <c r="O128" s="204">
        <v>0</v>
      </c>
      <c r="P128" s="158">
        <f t="shared" si="1"/>
        <v>0</v>
      </c>
      <c r="Q128" s="175">
        <v>8</v>
      </c>
      <c r="R128" s="197" t="s">
        <v>17</v>
      </c>
      <c r="S128" s="1"/>
      <c r="T128" s="1"/>
    </row>
    <row r="129" spans="1:20" x14ac:dyDescent="0.35">
      <c r="A129" s="116">
        <v>2018</v>
      </c>
      <c r="B129" s="110" t="s">
        <v>140</v>
      </c>
      <c r="C129" s="187" t="s">
        <v>151</v>
      </c>
      <c r="D129" s="187" t="s">
        <v>155</v>
      </c>
      <c r="E129" s="116" t="s">
        <v>21</v>
      </c>
      <c r="F129" s="178" t="s">
        <v>41</v>
      </c>
      <c r="G129" s="66" t="s">
        <v>84</v>
      </c>
      <c r="H129" s="154">
        <v>170</v>
      </c>
      <c r="I129" s="205">
        <v>0</v>
      </c>
      <c r="J129" s="161">
        <v>0</v>
      </c>
      <c r="K129" s="159">
        <v>0</v>
      </c>
      <c r="L129" s="159">
        <v>2.2000000000000002</v>
      </c>
      <c r="M129" s="155">
        <v>16</v>
      </c>
      <c r="N129" s="145" t="s">
        <v>17</v>
      </c>
      <c r="O129" s="191" t="s">
        <v>79</v>
      </c>
      <c r="P129" s="158" t="str">
        <f t="shared" si="1"/>
        <v>N/A</v>
      </c>
      <c r="Q129" s="175" t="s">
        <v>79</v>
      </c>
      <c r="R129" s="197" t="s">
        <v>17</v>
      </c>
      <c r="S129" s="1"/>
      <c r="T129" s="1"/>
    </row>
    <row r="130" spans="1:20" x14ac:dyDescent="0.35">
      <c r="A130" s="116">
        <v>2018</v>
      </c>
      <c r="B130" s="110" t="s">
        <v>140</v>
      </c>
      <c r="C130" s="187" t="s">
        <v>151</v>
      </c>
      <c r="D130" s="187" t="s">
        <v>155</v>
      </c>
      <c r="E130" s="116" t="s">
        <v>21</v>
      </c>
      <c r="F130" s="178" t="s">
        <v>51</v>
      </c>
      <c r="G130" s="68" t="s">
        <v>85</v>
      </c>
      <c r="H130" s="154">
        <v>170</v>
      </c>
      <c r="I130" s="205">
        <v>128</v>
      </c>
      <c r="J130" s="161">
        <v>75.3</v>
      </c>
      <c r="K130" s="159">
        <v>68.3</v>
      </c>
      <c r="L130" s="159">
        <v>81.2</v>
      </c>
      <c r="M130" s="155">
        <v>8</v>
      </c>
      <c r="N130" s="145" t="s">
        <v>17</v>
      </c>
      <c r="O130" s="191" t="s">
        <v>79</v>
      </c>
      <c r="P130" s="158" t="str">
        <f t="shared" si="1"/>
        <v>N/A</v>
      </c>
      <c r="Q130" s="175" t="s">
        <v>79</v>
      </c>
      <c r="R130" s="197" t="s">
        <v>17</v>
      </c>
      <c r="S130" s="1"/>
      <c r="T130" s="1"/>
    </row>
    <row r="131" spans="1:20" x14ac:dyDescent="0.35">
      <c r="A131" s="116">
        <v>2018</v>
      </c>
      <c r="B131" s="110" t="s">
        <v>140</v>
      </c>
      <c r="C131" s="187" t="s">
        <v>151</v>
      </c>
      <c r="D131" s="187" t="s">
        <v>155</v>
      </c>
      <c r="E131" s="116" t="s">
        <v>21</v>
      </c>
      <c r="F131" s="178" t="s">
        <v>51</v>
      </c>
      <c r="G131" s="68" t="s">
        <v>86</v>
      </c>
      <c r="H131" s="154">
        <v>170</v>
      </c>
      <c r="I131" s="205">
        <v>25</v>
      </c>
      <c r="J131" s="161">
        <v>14.7</v>
      </c>
      <c r="K131" s="159">
        <v>10.199999999999999</v>
      </c>
      <c r="L131" s="159">
        <v>20.8</v>
      </c>
      <c r="M131" s="155">
        <v>0.5</v>
      </c>
      <c r="N131" s="145" t="s">
        <v>13</v>
      </c>
      <c r="O131" s="191" t="s">
        <v>79</v>
      </c>
      <c r="P131" s="158" t="str">
        <f t="shared" si="1"/>
        <v>N/A</v>
      </c>
      <c r="Q131" s="175" t="s">
        <v>79</v>
      </c>
      <c r="R131" s="197" t="s">
        <v>17</v>
      </c>
      <c r="S131" s="1"/>
      <c r="T131" s="1"/>
    </row>
    <row r="132" spans="1:20" x14ac:dyDescent="0.35">
      <c r="A132" s="116">
        <v>2018</v>
      </c>
      <c r="B132" s="110" t="s">
        <v>140</v>
      </c>
      <c r="C132" s="187" t="s">
        <v>151</v>
      </c>
      <c r="D132" s="187" t="s">
        <v>155</v>
      </c>
      <c r="E132" s="116" t="s">
        <v>21</v>
      </c>
      <c r="F132" s="178" t="s">
        <v>53</v>
      </c>
      <c r="G132" s="68" t="s">
        <v>87</v>
      </c>
      <c r="H132" s="154">
        <v>170</v>
      </c>
      <c r="I132" s="205">
        <v>128</v>
      </c>
      <c r="J132" s="161">
        <v>75.3</v>
      </c>
      <c r="K132" s="159">
        <v>68.3</v>
      </c>
      <c r="L132" s="159">
        <v>81.2</v>
      </c>
      <c r="M132" s="155">
        <v>256</v>
      </c>
      <c r="N132" s="145" t="s">
        <v>13</v>
      </c>
      <c r="O132" s="191" t="s">
        <v>79</v>
      </c>
      <c r="P132" s="158" t="str">
        <f t="shared" ref="P132:P195" si="2">IFERROR((O132/H132)*100, "N/A")</f>
        <v>N/A</v>
      </c>
      <c r="Q132" s="175" t="s">
        <v>79</v>
      </c>
      <c r="R132" s="197" t="s">
        <v>17</v>
      </c>
      <c r="S132" s="1"/>
      <c r="T132" s="1"/>
    </row>
    <row r="133" spans="1:20" x14ac:dyDescent="0.35">
      <c r="A133" s="116">
        <v>2018</v>
      </c>
      <c r="B133" s="110" t="s">
        <v>140</v>
      </c>
      <c r="C133" s="187" t="s">
        <v>151</v>
      </c>
      <c r="D133" s="187" t="s">
        <v>155</v>
      </c>
      <c r="E133" s="116" t="s">
        <v>21</v>
      </c>
      <c r="F133" s="178" t="s">
        <v>53</v>
      </c>
      <c r="G133" s="68" t="s">
        <v>88</v>
      </c>
      <c r="H133" s="154">
        <v>170</v>
      </c>
      <c r="I133" s="205">
        <v>3</v>
      </c>
      <c r="J133" s="161">
        <v>1.8</v>
      </c>
      <c r="K133" s="159">
        <v>0.6</v>
      </c>
      <c r="L133" s="159">
        <v>5.0999999999999996</v>
      </c>
      <c r="M133" s="155">
        <v>2</v>
      </c>
      <c r="N133" s="145" t="s">
        <v>13</v>
      </c>
      <c r="O133" s="204">
        <v>3</v>
      </c>
      <c r="P133" s="158">
        <f t="shared" si="2"/>
        <v>1.8</v>
      </c>
      <c r="Q133" s="175">
        <v>4</v>
      </c>
      <c r="R133" s="197" t="s">
        <v>17</v>
      </c>
      <c r="S133" s="1"/>
      <c r="T133" s="1"/>
    </row>
    <row r="134" spans="1:20" x14ac:dyDescent="0.35">
      <c r="A134" s="116">
        <v>2018</v>
      </c>
      <c r="B134" s="110" t="s">
        <v>140</v>
      </c>
      <c r="C134" s="187" t="s">
        <v>151</v>
      </c>
      <c r="D134" s="187" t="s">
        <v>155</v>
      </c>
      <c r="E134" s="116" t="s">
        <v>5</v>
      </c>
      <c r="F134" s="180" t="s">
        <v>55</v>
      </c>
      <c r="G134" s="68" t="s">
        <v>89</v>
      </c>
      <c r="H134" s="154">
        <v>170</v>
      </c>
      <c r="I134" s="205">
        <v>0</v>
      </c>
      <c r="J134" s="161">
        <v>0</v>
      </c>
      <c r="K134" s="159">
        <v>0</v>
      </c>
      <c r="L134" s="159">
        <v>2.2000000000000002</v>
      </c>
      <c r="M134" s="155">
        <v>0.5</v>
      </c>
      <c r="N134" s="145" t="s">
        <v>13</v>
      </c>
      <c r="O134" s="204">
        <v>0</v>
      </c>
      <c r="P134" s="158">
        <f t="shared" si="2"/>
        <v>0</v>
      </c>
      <c r="Q134" s="175">
        <v>2</v>
      </c>
      <c r="R134" s="197" t="s">
        <v>17</v>
      </c>
      <c r="S134" s="1"/>
      <c r="T134" s="1"/>
    </row>
    <row r="135" spans="1:20" x14ac:dyDescent="0.35">
      <c r="A135" s="116">
        <v>2018</v>
      </c>
      <c r="B135" s="110" t="s">
        <v>140</v>
      </c>
      <c r="C135" s="187" t="s">
        <v>151</v>
      </c>
      <c r="D135" s="187" t="s">
        <v>155</v>
      </c>
      <c r="E135" s="116" t="s">
        <v>5</v>
      </c>
      <c r="F135" s="180" t="s">
        <v>55</v>
      </c>
      <c r="G135" s="68" t="s">
        <v>90</v>
      </c>
      <c r="H135" s="154">
        <v>170</v>
      </c>
      <c r="I135" s="205">
        <v>0</v>
      </c>
      <c r="J135" s="161">
        <v>0</v>
      </c>
      <c r="K135" s="159">
        <v>0</v>
      </c>
      <c r="L135" s="159">
        <v>2.2000000000000002</v>
      </c>
      <c r="M135" s="155">
        <v>2</v>
      </c>
      <c r="N135" s="145" t="s">
        <v>17</v>
      </c>
      <c r="O135" s="204">
        <v>0</v>
      </c>
      <c r="P135" s="158">
        <f t="shared" si="2"/>
        <v>0</v>
      </c>
      <c r="Q135" s="175">
        <v>4</v>
      </c>
      <c r="R135" s="197" t="s">
        <v>17</v>
      </c>
      <c r="S135" s="1"/>
      <c r="T135" s="1"/>
    </row>
    <row r="136" spans="1:20" x14ac:dyDescent="0.35">
      <c r="A136" s="116">
        <v>2018</v>
      </c>
      <c r="B136" s="110" t="s">
        <v>140</v>
      </c>
      <c r="C136" s="187" t="s">
        <v>151</v>
      </c>
      <c r="D136" s="187" t="s">
        <v>155</v>
      </c>
      <c r="E136" s="116" t="s">
        <v>5</v>
      </c>
      <c r="F136" s="178" t="s">
        <v>47</v>
      </c>
      <c r="G136" s="68" t="s">
        <v>91</v>
      </c>
      <c r="H136" s="154">
        <v>170</v>
      </c>
      <c r="I136" s="205">
        <v>9</v>
      </c>
      <c r="J136" s="161">
        <v>5.3</v>
      </c>
      <c r="K136" s="159">
        <v>2.8</v>
      </c>
      <c r="L136" s="159">
        <v>9.8000000000000007</v>
      </c>
      <c r="M136" s="155">
        <v>0.06</v>
      </c>
      <c r="N136" s="145" t="s">
        <v>17</v>
      </c>
      <c r="O136" s="204">
        <v>9</v>
      </c>
      <c r="P136" s="158">
        <f t="shared" si="2"/>
        <v>5.3</v>
      </c>
      <c r="Q136" s="175">
        <v>0.06</v>
      </c>
      <c r="R136" s="197" t="s">
        <v>17</v>
      </c>
      <c r="S136" s="1"/>
      <c r="T136" s="1"/>
    </row>
    <row r="137" spans="1:20" x14ac:dyDescent="0.35">
      <c r="A137" s="116">
        <v>2018</v>
      </c>
      <c r="B137" s="110" t="s">
        <v>140</v>
      </c>
      <c r="C137" s="187" t="s">
        <v>151</v>
      </c>
      <c r="D137" s="187" t="s">
        <v>155</v>
      </c>
      <c r="E137" s="116" t="s">
        <v>5</v>
      </c>
      <c r="F137" s="178" t="s">
        <v>47</v>
      </c>
      <c r="G137" s="68" t="s">
        <v>92</v>
      </c>
      <c r="H137" s="154">
        <v>170</v>
      </c>
      <c r="I137" s="205">
        <v>7</v>
      </c>
      <c r="J137" s="161">
        <v>4.0999999999999996</v>
      </c>
      <c r="K137" s="159">
        <v>2</v>
      </c>
      <c r="L137" s="159">
        <v>8.3000000000000007</v>
      </c>
      <c r="M137" s="155">
        <v>8</v>
      </c>
      <c r="N137" s="145" t="s">
        <v>17</v>
      </c>
      <c r="O137" s="191" t="s">
        <v>79</v>
      </c>
      <c r="P137" s="158" t="str">
        <f t="shared" si="2"/>
        <v>N/A</v>
      </c>
      <c r="Q137" s="175" t="s">
        <v>79</v>
      </c>
      <c r="R137" s="197" t="s">
        <v>17</v>
      </c>
      <c r="S137" s="1"/>
      <c r="T137" s="1"/>
    </row>
    <row r="138" spans="1:20" ht="15" thickBot="1" x14ac:dyDescent="0.4">
      <c r="A138" s="117">
        <v>2018</v>
      </c>
      <c r="B138" s="185" t="s">
        <v>140</v>
      </c>
      <c r="C138" s="186" t="s">
        <v>151</v>
      </c>
      <c r="D138" s="189" t="s">
        <v>155</v>
      </c>
      <c r="E138" s="117" t="s">
        <v>5</v>
      </c>
      <c r="F138" s="181" t="s">
        <v>45</v>
      </c>
      <c r="G138" s="114" t="s">
        <v>93</v>
      </c>
      <c r="H138" s="194">
        <v>170</v>
      </c>
      <c r="I138" s="208">
        <v>0</v>
      </c>
      <c r="J138" s="169">
        <v>0</v>
      </c>
      <c r="K138" s="165">
        <v>0</v>
      </c>
      <c r="L138" s="165">
        <v>2.2000000000000002</v>
      </c>
      <c r="M138" s="193">
        <v>2</v>
      </c>
      <c r="N138" s="147" t="s">
        <v>13</v>
      </c>
      <c r="O138" s="207">
        <v>0</v>
      </c>
      <c r="P138" s="164">
        <f t="shared" si="2"/>
        <v>0</v>
      </c>
      <c r="Q138" s="177">
        <v>2</v>
      </c>
      <c r="R138" s="198" t="s">
        <v>17</v>
      </c>
      <c r="S138" s="1"/>
      <c r="T138" s="1"/>
    </row>
    <row r="139" spans="1:20" x14ac:dyDescent="0.35">
      <c r="A139" s="118">
        <v>2020</v>
      </c>
      <c r="B139" s="183" t="s">
        <v>140</v>
      </c>
      <c r="C139" s="184" t="s">
        <v>151</v>
      </c>
      <c r="D139" s="187" t="s">
        <v>155</v>
      </c>
      <c r="E139" s="118" t="s">
        <v>21</v>
      </c>
      <c r="F139" s="201" t="s">
        <v>27</v>
      </c>
      <c r="G139" s="115" t="s">
        <v>77</v>
      </c>
      <c r="H139" s="192">
        <v>166</v>
      </c>
      <c r="I139" s="209" t="s">
        <v>78</v>
      </c>
      <c r="J139" s="154" t="s">
        <v>79</v>
      </c>
      <c r="K139" s="155" t="s">
        <v>79</v>
      </c>
      <c r="L139" s="155" t="s">
        <v>79</v>
      </c>
      <c r="M139" s="210">
        <v>4</v>
      </c>
      <c r="N139" s="145" t="s">
        <v>156</v>
      </c>
      <c r="O139" s="209" t="s">
        <v>78</v>
      </c>
      <c r="P139" s="158" t="str">
        <f t="shared" si="2"/>
        <v>N/A</v>
      </c>
      <c r="Q139" s="175">
        <v>8</v>
      </c>
      <c r="R139" s="197" t="s">
        <v>17</v>
      </c>
      <c r="S139" s="1"/>
      <c r="T139" s="1"/>
    </row>
    <row r="140" spans="1:20" x14ac:dyDescent="0.35">
      <c r="A140" s="116">
        <v>2020</v>
      </c>
      <c r="B140" s="110" t="s">
        <v>140</v>
      </c>
      <c r="C140" s="187" t="s">
        <v>151</v>
      </c>
      <c r="D140" s="187" t="s">
        <v>155</v>
      </c>
      <c r="E140" s="116" t="s">
        <v>21</v>
      </c>
      <c r="F140" s="178" t="s">
        <v>27</v>
      </c>
      <c r="G140" s="68" t="s">
        <v>80</v>
      </c>
      <c r="H140" s="154">
        <v>166</v>
      </c>
      <c r="I140" s="205">
        <v>0</v>
      </c>
      <c r="J140" s="161">
        <v>0</v>
      </c>
      <c r="K140" s="159">
        <v>0</v>
      </c>
      <c r="L140" s="159">
        <v>2.2999999999999998</v>
      </c>
      <c r="M140" s="155">
        <v>2</v>
      </c>
      <c r="N140" s="145" t="s">
        <v>17</v>
      </c>
      <c r="O140" s="204">
        <v>0</v>
      </c>
      <c r="P140" s="158">
        <f t="shared" si="2"/>
        <v>0</v>
      </c>
      <c r="Q140" s="175">
        <v>2</v>
      </c>
      <c r="R140" s="197" t="s">
        <v>17</v>
      </c>
      <c r="S140" s="1"/>
      <c r="T140" s="1"/>
    </row>
    <row r="141" spans="1:20" x14ac:dyDescent="0.35">
      <c r="A141" s="116">
        <v>2020</v>
      </c>
      <c r="B141" s="110" t="s">
        <v>140</v>
      </c>
      <c r="C141" s="187" t="s">
        <v>151</v>
      </c>
      <c r="D141" s="187" t="s">
        <v>155</v>
      </c>
      <c r="E141" s="116" t="s">
        <v>21</v>
      </c>
      <c r="F141" s="179" t="s">
        <v>29</v>
      </c>
      <c r="G141" s="68" t="s">
        <v>81</v>
      </c>
      <c r="H141" s="154">
        <v>166</v>
      </c>
      <c r="I141" s="205">
        <v>0</v>
      </c>
      <c r="J141" s="161">
        <v>0</v>
      </c>
      <c r="K141" s="159">
        <v>0</v>
      </c>
      <c r="L141" s="159">
        <v>2.2999999999999998</v>
      </c>
      <c r="M141" s="155">
        <v>16</v>
      </c>
      <c r="N141" s="145" t="s">
        <v>17</v>
      </c>
      <c r="O141" s="191" t="s">
        <v>79</v>
      </c>
      <c r="P141" s="158" t="str">
        <f t="shared" si="2"/>
        <v>N/A</v>
      </c>
      <c r="Q141" s="175" t="s">
        <v>79</v>
      </c>
      <c r="R141" s="197" t="s">
        <v>17</v>
      </c>
      <c r="S141" s="1"/>
      <c r="T141" s="1"/>
    </row>
    <row r="142" spans="1:20" x14ac:dyDescent="0.35">
      <c r="A142" s="116">
        <v>2020</v>
      </c>
      <c r="B142" s="110" t="s">
        <v>140</v>
      </c>
      <c r="C142" s="187" t="s">
        <v>151</v>
      </c>
      <c r="D142" s="187" t="s">
        <v>155</v>
      </c>
      <c r="E142" s="116" t="s">
        <v>21</v>
      </c>
      <c r="F142" s="178" t="s">
        <v>31</v>
      </c>
      <c r="G142" s="66" t="s">
        <v>82</v>
      </c>
      <c r="H142" s="154">
        <v>166</v>
      </c>
      <c r="I142" s="205">
        <v>62</v>
      </c>
      <c r="J142" s="161">
        <v>37.299999999999997</v>
      </c>
      <c r="K142" s="159">
        <v>30.4</v>
      </c>
      <c r="L142" s="159">
        <v>44.9</v>
      </c>
      <c r="M142" s="155">
        <v>4</v>
      </c>
      <c r="N142" s="145" t="s">
        <v>17</v>
      </c>
      <c r="O142" s="204">
        <v>61</v>
      </c>
      <c r="P142" s="158">
        <f t="shared" si="2"/>
        <v>36.700000000000003</v>
      </c>
      <c r="Q142" s="175">
        <v>8</v>
      </c>
      <c r="R142" s="197" t="s">
        <v>17</v>
      </c>
      <c r="S142" s="1"/>
      <c r="T142" s="1"/>
    </row>
    <row r="143" spans="1:20" x14ac:dyDescent="0.35">
      <c r="A143" s="116">
        <v>2020</v>
      </c>
      <c r="B143" s="110" t="s">
        <v>140</v>
      </c>
      <c r="C143" s="187" t="s">
        <v>151</v>
      </c>
      <c r="D143" s="187" t="s">
        <v>155</v>
      </c>
      <c r="E143" s="116" t="s">
        <v>21</v>
      </c>
      <c r="F143" s="178" t="s">
        <v>35</v>
      </c>
      <c r="G143" s="68" t="s">
        <v>83</v>
      </c>
      <c r="H143" s="154">
        <v>166</v>
      </c>
      <c r="I143" s="205">
        <v>0</v>
      </c>
      <c r="J143" s="161">
        <v>0</v>
      </c>
      <c r="K143" s="159">
        <v>0</v>
      </c>
      <c r="L143" s="159">
        <v>2.2999999999999998</v>
      </c>
      <c r="M143" s="155">
        <v>0.125</v>
      </c>
      <c r="N143" s="145" t="s">
        <v>13</v>
      </c>
      <c r="O143" s="204">
        <v>0</v>
      </c>
      <c r="P143" s="158">
        <f t="shared" si="2"/>
        <v>0</v>
      </c>
      <c r="Q143" s="175">
        <v>8</v>
      </c>
      <c r="R143" s="197" t="s">
        <v>17</v>
      </c>
      <c r="S143" s="1"/>
      <c r="T143" s="1"/>
    </row>
    <row r="144" spans="1:20" x14ac:dyDescent="0.35">
      <c r="A144" s="116">
        <v>2020</v>
      </c>
      <c r="B144" s="110" t="s">
        <v>140</v>
      </c>
      <c r="C144" s="187" t="s">
        <v>151</v>
      </c>
      <c r="D144" s="187" t="s">
        <v>155</v>
      </c>
      <c r="E144" s="116" t="s">
        <v>21</v>
      </c>
      <c r="F144" s="178" t="s">
        <v>41</v>
      </c>
      <c r="G144" s="66" t="s">
        <v>84</v>
      </c>
      <c r="H144" s="154">
        <v>166</v>
      </c>
      <c r="I144" s="205">
        <v>0</v>
      </c>
      <c r="J144" s="161">
        <v>0</v>
      </c>
      <c r="K144" s="159">
        <v>0</v>
      </c>
      <c r="L144" s="159">
        <v>2.2999999999999998</v>
      </c>
      <c r="M144" s="155">
        <v>16</v>
      </c>
      <c r="N144" s="145" t="s">
        <v>17</v>
      </c>
      <c r="O144" s="191" t="s">
        <v>79</v>
      </c>
      <c r="P144" s="158" t="str">
        <f t="shared" si="2"/>
        <v>N/A</v>
      </c>
      <c r="Q144" s="175" t="s">
        <v>79</v>
      </c>
      <c r="R144" s="197" t="s">
        <v>17</v>
      </c>
      <c r="S144" s="1"/>
      <c r="T144" s="1"/>
    </row>
    <row r="145" spans="1:20" x14ac:dyDescent="0.35">
      <c r="A145" s="116">
        <v>2020</v>
      </c>
      <c r="B145" s="110" t="s">
        <v>140</v>
      </c>
      <c r="C145" s="187" t="s">
        <v>151</v>
      </c>
      <c r="D145" s="187" t="s">
        <v>155</v>
      </c>
      <c r="E145" s="116" t="s">
        <v>21</v>
      </c>
      <c r="F145" s="178" t="s">
        <v>51</v>
      </c>
      <c r="G145" s="68" t="s">
        <v>85</v>
      </c>
      <c r="H145" s="154">
        <v>166</v>
      </c>
      <c r="I145" s="205">
        <v>62</v>
      </c>
      <c r="J145" s="161">
        <v>37.299999999999997</v>
      </c>
      <c r="K145" s="159">
        <v>30.4</v>
      </c>
      <c r="L145" s="159">
        <v>44.9</v>
      </c>
      <c r="M145" s="155">
        <v>8</v>
      </c>
      <c r="N145" s="145" t="s">
        <v>17</v>
      </c>
      <c r="O145" s="191" t="s">
        <v>79</v>
      </c>
      <c r="P145" s="158" t="str">
        <f t="shared" si="2"/>
        <v>N/A</v>
      </c>
      <c r="Q145" s="175" t="s">
        <v>79</v>
      </c>
      <c r="R145" s="197" t="s">
        <v>17</v>
      </c>
      <c r="S145" s="1"/>
      <c r="T145" s="1"/>
    </row>
    <row r="146" spans="1:20" x14ac:dyDescent="0.35">
      <c r="A146" s="116">
        <v>2020</v>
      </c>
      <c r="B146" s="110" t="s">
        <v>140</v>
      </c>
      <c r="C146" s="187" t="s">
        <v>151</v>
      </c>
      <c r="D146" s="187" t="s">
        <v>155</v>
      </c>
      <c r="E146" s="116" t="s">
        <v>21</v>
      </c>
      <c r="F146" s="178" t="s">
        <v>51</v>
      </c>
      <c r="G146" s="68" t="s">
        <v>86</v>
      </c>
      <c r="H146" s="154">
        <v>166</v>
      </c>
      <c r="I146" s="205">
        <v>39</v>
      </c>
      <c r="J146" s="161">
        <v>23.5</v>
      </c>
      <c r="K146" s="159">
        <v>17.7</v>
      </c>
      <c r="L146" s="159">
        <v>30.5</v>
      </c>
      <c r="M146" s="155">
        <v>0.5</v>
      </c>
      <c r="N146" s="145" t="s">
        <v>13</v>
      </c>
      <c r="O146" s="191" t="s">
        <v>79</v>
      </c>
      <c r="P146" s="158" t="str">
        <f t="shared" si="2"/>
        <v>N/A</v>
      </c>
      <c r="Q146" s="175" t="s">
        <v>79</v>
      </c>
      <c r="R146" s="197" t="s">
        <v>17</v>
      </c>
      <c r="S146" s="1"/>
      <c r="T146" s="1"/>
    </row>
    <row r="147" spans="1:20" x14ac:dyDescent="0.35">
      <c r="A147" s="116">
        <v>2020</v>
      </c>
      <c r="B147" s="110" t="s">
        <v>140</v>
      </c>
      <c r="C147" s="187" t="s">
        <v>151</v>
      </c>
      <c r="D147" s="187" t="s">
        <v>155</v>
      </c>
      <c r="E147" s="116" t="s">
        <v>21</v>
      </c>
      <c r="F147" s="178" t="s">
        <v>53</v>
      </c>
      <c r="G147" s="68" t="s">
        <v>87</v>
      </c>
      <c r="H147" s="154">
        <v>166</v>
      </c>
      <c r="I147" s="205">
        <v>63</v>
      </c>
      <c r="J147" s="161">
        <v>38</v>
      </c>
      <c r="K147" s="159">
        <v>30.9</v>
      </c>
      <c r="L147" s="159">
        <v>45.5</v>
      </c>
      <c r="M147" s="155">
        <v>256</v>
      </c>
      <c r="N147" s="145" t="s">
        <v>13</v>
      </c>
      <c r="O147" s="191" t="s">
        <v>79</v>
      </c>
      <c r="P147" s="158" t="str">
        <f t="shared" si="2"/>
        <v>N/A</v>
      </c>
      <c r="Q147" s="175" t="s">
        <v>79</v>
      </c>
      <c r="R147" s="197" t="s">
        <v>17</v>
      </c>
      <c r="S147" s="1"/>
      <c r="T147" s="1"/>
    </row>
    <row r="148" spans="1:20" x14ac:dyDescent="0.35">
      <c r="A148" s="116">
        <v>2020</v>
      </c>
      <c r="B148" s="110" t="s">
        <v>140</v>
      </c>
      <c r="C148" s="187" t="s">
        <v>151</v>
      </c>
      <c r="D148" s="187" t="s">
        <v>155</v>
      </c>
      <c r="E148" s="116" t="s">
        <v>21</v>
      </c>
      <c r="F148" s="178" t="s">
        <v>53</v>
      </c>
      <c r="G148" s="68" t="s">
        <v>88</v>
      </c>
      <c r="H148" s="154">
        <v>166</v>
      </c>
      <c r="I148" s="205">
        <v>39</v>
      </c>
      <c r="J148" s="161">
        <v>23.5</v>
      </c>
      <c r="K148" s="159">
        <v>17.7</v>
      </c>
      <c r="L148" s="159">
        <v>30.5</v>
      </c>
      <c r="M148" s="155">
        <v>2</v>
      </c>
      <c r="N148" s="145" t="s">
        <v>13</v>
      </c>
      <c r="O148" s="204">
        <v>39</v>
      </c>
      <c r="P148" s="158">
        <f t="shared" si="2"/>
        <v>23.5</v>
      </c>
      <c r="Q148" s="175">
        <v>4</v>
      </c>
      <c r="R148" s="197" t="s">
        <v>17</v>
      </c>
      <c r="S148" s="1"/>
      <c r="T148" s="1"/>
    </row>
    <row r="149" spans="1:20" x14ac:dyDescent="0.35">
      <c r="A149" s="116">
        <v>2020</v>
      </c>
      <c r="B149" s="110" t="s">
        <v>140</v>
      </c>
      <c r="C149" s="187" t="s">
        <v>151</v>
      </c>
      <c r="D149" s="187" t="s">
        <v>155</v>
      </c>
      <c r="E149" s="116" t="s">
        <v>5</v>
      </c>
      <c r="F149" s="180" t="s">
        <v>55</v>
      </c>
      <c r="G149" s="68" t="s">
        <v>89</v>
      </c>
      <c r="H149" s="154">
        <v>166</v>
      </c>
      <c r="I149" s="205">
        <v>0</v>
      </c>
      <c r="J149" s="161">
        <v>0</v>
      </c>
      <c r="K149" s="159">
        <v>0</v>
      </c>
      <c r="L149" s="159">
        <v>2.2999999999999998</v>
      </c>
      <c r="M149" s="155">
        <v>0.5</v>
      </c>
      <c r="N149" s="145" t="s">
        <v>13</v>
      </c>
      <c r="O149" s="204">
        <v>0</v>
      </c>
      <c r="P149" s="158">
        <f t="shared" si="2"/>
        <v>0</v>
      </c>
      <c r="Q149" s="175">
        <v>2</v>
      </c>
      <c r="R149" s="197" t="s">
        <v>17</v>
      </c>
      <c r="S149" s="1"/>
      <c r="T149" s="1"/>
    </row>
    <row r="150" spans="1:20" x14ac:dyDescent="0.35">
      <c r="A150" s="116">
        <v>2020</v>
      </c>
      <c r="B150" s="110" t="s">
        <v>140</v>
      </c>
      <c r="C150" s="187" t="s">
        <v>151</v>
      </c>
      <c r="D150" s="187" t="s">
        <v>155</v>
      </c>
      <c r="E150" s="116" t="s">
        <v>5</v>
      </c>
      <c r="F150" s="180" t="s">
        <v>55</v>
      </c>
      <c r="G150" s="68" t="s">
        <v>90</v>
      </c>
      <c r="H150" s="154">
        <v>166</v>
      </c>
      <c r="I150" s="205">
        <v>0</v>
      </c>
      <c r="J150" s="161">
        <v>0</v>
      </c>
      <c r="K150" s="159">
        <v>0</v>
      </c>
      <c r="L150" s="159">
        <v>2.2999999999999998</v>
      </c>
      <c r="M150" s="155">
        <v>2</v>
      </c>
      <c r="N150" s="145" t="s">
        <v>17</v>
      </c>
      <c r="O150" s="204">
        <v>0</v>
      </c>
      <c r="P150" s="158">
        <f t="shared" si="2"/>
        <v>0</v>
      </c>
      <c r="Q150" s="175">
        <v>4</v>
      </c>
      <c r="R150" s="197" t="s">
        <v>17</v>
      </c>
      <c r="S150" s="1"/>
      <c r="T150" s="1"/>
    </row>
    <row r="151" spans="1:20" x14ac:dyDescent="0.35">
      <c r="A151" s="116">
        <v>2020</v>
      </c>
      <c r="B151" s="110" t="s">
        <v>140</v>
      </c>
      <c r="C151" s="187" t="s">
        <v>151</v>
      </c>
      <c r="D151" s="187" t="s">
        <v>155</v>
      </c>
      <c r="E151" s="116" t="s">
        <v>5</v>
      </c>
      <c r="F151" s="178" t="s">
        <v>47</v>
      </c>
      <c r="G151" s="68" t="s">
        <v>91</v>
      </c>
      <c r="H151" s="154">
        <v>166</v>
      </c>
      <c r="I151" s="205">
        <v>13</v>
      </c>
      <c r="J151" s="161">
        <v>7.8</v>
      </c>
      <c r="K151" s="159">
        <v>4.5999999999999996</v>
      </c>
      <c r="L151" s="159">
        <v>12.9</v>
      </c>
      <c r="M151" s="155">
        <v>0.06</v>
      </c>
      <c r="N151" s="145" t="s">
        <v>17</v>
      </c>
      <c r="O151" s="204">
        <v>13</v>
      </c>
      <c r="P151" s="158">
        <f t="shared" si="2"/>
        <v>7.8</v>
      </c>
      <c r="Q151" s="175">
        <v>0.06</v>
      </c>
      <c r="R151" s="197" t="s">
        <v>17</v>
      </c>
      <c r="S151" s="1"/>
      <c r="T151" s="1"/>
    </row>
    <row r="152" spans="1:20" x14ac:dyDescent="0.35">
      <c r="A152" s="116">
        <v>2020</v>
      </c>
      <c r="B152" s="110" t="s">
        <v>140</v>
      </c>
      <c r="C152" s="187" t="s">
        <v>151</v>
      </c>
      <c r="D152" s="187" t="s">
        <v>155</v>
      </c>
      <c r="E152" s="116" t="s">
        <v>5</v>
      </c>
      <c r="F152" s="178" t="s">
        <v>47</v>
      </c>
      <c r="G152" s="68" t="s">
        <v>92</v>
      </c>
      <c r="H152" s="154">
        <v>166</v>
      </c>
      <c r="I152" s="205">
        <v>13</v>
      </c>
      <c r="J152" s="161">
        <v>7.8</v>
      </c>
      <c r="K152" s="159">
        <v>4.5999999999999996</v>
      </c>
      <c r="L152" s="159">
        <v>12.9</v>
      </c>
      <c r="M152" s="155">
        <v>8</v>
      </c>
      <c r="N152" s="145" t="s">
        <v>17</v>
      </c>
      <c r="O152" s="191" t="s">
        <v>79</v>
      </c>
      <c r="P152" s="158" t="str">
        <f t="shared" si="2"/>
        <v>N/A</v>
      </c>
      <c r="Q152" s="175" t="s">
        <v>79</v>
      </c>
      <c r="R152" s="197" t="s">
        <v>17</v>
      </c>
      <c r="S152" s="1"/>
      <c r="T152" s="1"/>
    </row>
    <row r="153" spans="1:20" ht="15" thickBot="1" x14ac:dyDescent="0.4">
      <c r="A153" s="117">
        <v>2020</v>
      </c>
      <c r="B153" s="185" t="s">
        <v>140</v>
      </c>
      <c r="C153" s="186" t="s">
        <v>151</v>
      </c>
      <c r="D153" s="189" t="s">
        <v>155</v>
      </c>
      <c r="E153" s="117" t="s">
        <v>5</v>
      </c>
      <c r="F153" s="181" t="s">
        <v>45</v>
      </c>
      <c r="G153" s="114" t="s">
        <v>93</v>
      </c>
      <c r="H153" s="194">
        <v>166</v>
      </c>
      <c r="I153" s="208">
        <v>0</v>
      </c>
      <c r="J153" s="169">
        <v>0</v>
      </c>
      <c r="K153" s="165">
        <v>0</v>
      </c>
      <c r="L153" s="165">
        <v>2.2999999999999998</v>
      </c>
      <c r="M153" s="193">
        <v>2</v>
      </c>
      <c r="N153" s="147" t="s">
        <v>13</v>
      </c>
      <c r="O153" s="207">
        <v>0</v>
      </c>
      <c r="P153" s="164">
        <f t="shared" si="2"/>
        <v>0</v>
      </c>
      <c r="Q153" s="177">
        <v>2</v>
      </c>
      <c r="R153" s="198" t="s">
        <v>17</v>
      </c>
      <c r="S153" s="1"/>
      <c r="T153" s="1"/>
    </row>
    <row r="154" spans="1:20" x14ac:dyDescent="0.35">
      <c r="A154" s="118">
        <v>2022</v>
      </c>
      <c r="B154" s="183" t="s">
        <v>140</v>
      </c>
      <c r="C154" s="184" t="s">
        <v>151</v>
      </c>
      <c r="D154" s="187" t="s">
        <v>155</v>
      </c>
      <c r="E154" s="118" t="s">
        <v>21</v>
      </c>
      <c r="F154" s="201" t="s">
        <v>27</v>
      </c>
      <c r="G154" s="115" t="s">
        <v>77</v>
      </c>
      <c r="H154" s="210">
        <v>119</v>
      </c>
      <c r="I154" s="209">
        <v>0</v>
      </c>
      <c r="J154" s="170">
        <v>0</v>
      </c>
      <c r="K154" s="211">
        <v>0</v>
      </c>
      <c r="L154" s="211">
        <v>3.1</v>
      </c>
      <c r="M154" s="210">
        <v>4</v>
      </c>
      <c r="N154" s="145" t="s">
        <v>156</v>
      </c>
      <c r="O154" s="209">
        <v>0</v>
      </c>
      <c r="P154" s="158">
        <f t="shared" si="2"/>
        <v>0</v>
      </c>
      <c r="Q154" s="175">
        <v>8</v>
      </c>
      <c r="R154" s="197" t="s">
        <v>17</v>
      </c>
      <c r="S154" s="1"/>
      <c r="T154" s="1"/>
    </row>
    <row r="155" spans="1:20" x14ac:dyDescent="0.35">
      <c r="A155" s="116">
        <v>2022</v>
      </c>
      <c r="B155" s="110" t="s">
        <v>140</v>
      </c>
      <c r="C155" s="187" t="s">
        <v>151</v>
      </c>
      <c r="D155" s="187" t="s">
        <v>155</v>
      </c>
      <c r="E155" s="116" t="s">
        <v>21</v>
      </c>
      <c r="F155" s="178" t="s">
        <v>27</v>
      </c>
      <c r="G155" s="68" t="s">
        <v>80</v>
      </c>
      <c r="H155" s="155">
        <v>119</v>
      </c>
      <c r="I155" s="205">
        <v>2</v>
      </c>
      <c r="J155" s="161">
        <v>1.7</v>
      </c>
      <c r="K155" s="159">
        <v>0.5</v>
      </c>
      <c r="L155" s="159">
        <v>5.9</v>
      </c>
      <c r="M155" s="155">
        <v>2</v>
      </c>
      <c r="N155" s="145" t="s">
        <v>17</v>
      </c>
      <c r="O155" s="204">
        <v>2</v>
      </c>
      <c r="P155" s="158">
        <f t="shared" si="2"/>
        <v>1.7</v>
      </c>
      <c r="Q155" s="175">
        <v>2</v>
      </c>
      <c r="R155" s="197" t="s">
        <v>17</v>
      </c>
      <c r="S155" s="1"/>
      <c r="T155" s="1"/>
    </row>
    <row r="156" spans="1:20" x14ac:dyDescent="0.35">
      <c r="A156" s="116">
        <v>2022</v>
      </c>
      <c r="B156" s="110" t="s">
        <v>140</v>
      </c>
      <c r="C156" s="187" t="s">
        <v>151</v>
      </c>
      <c r="D156" s="187" t="s">
        <v>155</v>
      </c>
      <c r="E156" s="116" t="s">
        <v>21</v>
      </c>
      <c r="F156" s="179" t="s">
        <v>29</v>
      </c>
      <c r="G156" s="68" t="s">
        <v>81</v>
      </c>
      <c r="H156" s="155">
        <v>119</v>
      </c>
      <c r="I156" s="205">
        <v>0</v>
      </c>
      <c r="J156" s="161">
        <v>0</v>
      </c>
      <c r="K156" s="159">
        <v>0</v>
      </c>
      <c r="L156" s="159">
        <v>3.1</v>
      </c>
      <c r="M156" s="155">
        <v>16</v>
      </c>
      <c r="N156" s="145" t="s">
        <v>17</v>
      </c>
      <c r="O156" s="191" t="s">
        <v>79</v>
      </c>
      <c r="P156" s="158" t="str">
        <f t="shared" si="2"/>
        <v>N/A</v>
      </c>
      <c r="Q156" s="175" t="s">
        <v>79</v>
      </c>
      <c r="R156" s="197" t="s">
        <v>17</v>
      </c>
      <c r="S156" s="1"/>
      <c r="T156" s="1"/>
    </row>
    <row r="157" spans="1:20" x14ac:dyDescent="0.35">
      <c r="A157" s="116">
        <v>2022</v>
      </c>
      <c r="B157" s="110" t="s">
        <v>140</v>
      </c>
      <c r="C157" s="187" t="s">
        <v>151</v>
      </c>
      <c r="D157" s="187" t="s">
        <v>155</v>
      </c>
      <c r="E157" s="116" t="s">
        <v>21</v>
      </c>
      <c r="F157" s="178" t="s">
        <v>31</v>
      </c>
      <c r="G157" s="66" t="s">
        <v>82</v>
      </c>
      <c r="H157" s="155">
        <v>119</v>
      </c>
      <c r="I157" s="205">
        <v>49</v>
      </c>
      <c r="J157" s="161">
        <v>41.2</v>
      </c>
      <c r="K157" s="159">
        <v>32.700000000000003</v>
      </c>
      <c r="L157" s="159">
        <v>50.2</v>
      </c>
      <c r="M157" s="155">
        <v>4</v>
      </c>
      <c r="N157" s="145" t="s">
        <v>17</v>
      </c>
      <c r="O157" s="204">
        <v>49</v>
      </c>
      <c r="P157" s="158">
        <f t="shared" si="2"/>
        <v>41.2</v>
      </c>
      <c r="Q157" s="175">
        <v>8</v>
      </c>
      <c r="R157" s="197" t="s">
        <v>17</v>
      </c>
      <c r="S157" s="1"/>
      <c r="T157" s="1"/>
    </row>
    <row r="158" spans="1:20" x14ac:dyDescent="0.35">
      <c r="A158" s="116">
        <v>2022</v>
      </c>
      <c r="B158" s="110" t="s">
        <v>140</v>
      </c>
      <c r="C158" s="187" t="s">
        <v>151</v>
      </c>
      <c r="D158" s="187" t="s">
        <v>155</v>
      </c>
      <c r="E158" s="116" t="s">
        <v>21</v>
      </c>
      <c r="F158" s="178" t="s">
        <v>35</v>
      </c>
      <c r="G158" s="68" t="s">
        <v>83</v>
      </c>
      <c r="H158" s="155">
        <v>119</v>
      </c>
      <c r="I158" s="205">
        <v>0</v>
      </c>
      <c r="J158" s="161">
        <v>0</v>
      </c>
      <c r="K158" s="159">
        <v>0</v>
      </c>
      <c r="L158" s="159">
        <v>3.1</v>
      </c>
      <c r="M158" s="155">
        <v>0.125</v>
      </c>
      <c r="N158" s="145" t="s">
        <v>13</v>
      </c>
      <c r="O158" s="204">
        <v>0</v>
      </c>
      <c r="P158" s="158">
        <f t="shared" si="2"/>
        <v>0</v>
      </c>
      <c r="Q158" s="175">
        <v>8</v>
      </c>
      <c r="R158" s="197" t="s">
        <v>17</v>
      </c>
      <c r="S158" s="1"/>
      <c r="T158" s="1"/>
    </row>
    <row r="159" spans="1:20" x14ac:dyDescent="0.35">
      <c r="A159" s="116">
        <v>2022</v>
      </c>
      <c r="B159" s="110" t="s">
        <v>140</v>
      </c>
      <c r="C159" s="187" t="s">
        <v>151</v>
      </c>
      <c r="D159" s="187" t="s">
        <v>155</v>
      </c>
      <c r="E159" s="116" t="s">
        <v>21</v>
      </c>
      <c r="F159" s="178" t="s">
        <v>41</v>
      </c>
      <c r="G159" s="66" t="s">
        <v>84</v>
      </c>
      <c r="H159" s="155">
        <v>119</v>
      </c>
      <c r="I159" s="205">
        <v>0</v>
      </c>
      <c r="J159" s="161">
        <v>0</v>
      </c>
      <c r="K159" s="159">
        <v>0</v>
      </c>
      <c r="L159" s="159">
        <v>3.1</v>
      </c>
      <c r="M159" s="155">
        <v>16</v>
      </c>
      <c r="N159" s="145" t="s">
        <v>17</v>
      </c>
      <c r="O159" s="191" t="s">
        <v>79</v>
      </c>
      <c r="P159" s="158" t="str">
        <f t="shared" si="2"/>
        <v>N/A</v>
      </c>
      <c r="Q159" s="175" t="s">
        <v>79</v>
      </c>
      <c r="R159" s="197" t="s">
        <v>17</v>
      </c>
      <c r="S159" s="1"/>
      <c r="T159" s="1"/>
    </row>
    <row r="160" spans="1:20" x14ac:dyDescent="0.35">
      <c r="A160" s="116">
        <v>2022</v>
      </c>
      <c r="B160" s="110" t="s">
        <v>140</v>
      </c>
      <c r="C160" s="187" t="s">
        <v>151</v>
      </c>
      <c r="D160" s="187" t="s">
        <v>155</v>
      </c>
      <c r="E160" s="116" t="s">
        <v>21</v>
      </c>
      <c r="F160" s="178" t="s">
        <v>51</v>
      </c>
      <c r="G160" s="68" t="s">
        <v>85</v>
      </c>
      <c r="H160" s="155">
        <v>119</v>
      </c>
      <c r="I160" s="205">
        <v>40</v>
      </c>
      <c r="J160" s="161">
        <v>33.6</v>
      </c>
      <c r="K160" s="159">
        <v>25.8</v>
      </c>
      <c r="L160" s="159">
        <v>42.5</v>
      </c>
      <c r="M160" s="155">
        <v>8</v>
      </c>
      <c r="N160" s="145" t="s">
        <v>17</v>
      </c>
      <c r="O160" s="191" t="s">
        <v>79</v>
      </c>
      <c r="P160" s="158" t="str">
        <f t="shared" si="2"/>
        <v>N/A</v>
      </c>
      <c r="Q160" s="175" t="s">
        <v>79</v>
      </c>
      <c r="R160" s="197" t="s">
        <v>17</v>
      </c>
      <c r="S160" s="1"/>
      <c r="T160" s="1"/>
    </row>
    <row r="161" spans="1:20" x14ac:dyDescent="0.35">
      <c r="A161" s="116">
        <v>2022</v>
      </c>
      <c r="B161" s="110" t="s">
        <v>140</v>
      </c>
      <c r="C161" s="187" t="s">
        <v>151</v>
      </c>
      <c r="D161" s="187" t="s">
        <v>155</v>
      </c>
      <c r="E161" s="116" t="s">
        <v>21</v>
      </c>
      <c r="F161" s="178" t="s">
        <v>51</v>
      </c>
      <c r="G161" s="68" t="s">
        <v>86</v>
      </c>
      <c r="H161" s="155">
        <v>119</v>
      </c>
      <c r="I161" s="205">
        <v>22</v>
      </c>
      <c r="J161" s="161">
        <v>18.5</v>
      </c>
      <c r="K161" s="159">
        <v>12.5</v>
      </c>
      <c r="L161" s="159">
        <v>26.4</v>
      </c>
      <c r="M161" s="155">
        <v>0.5</v>
      </c>
      <c r="N161" s="145" t="s">
        <v>13</v>
      </c>
      <c r="O161" s="191" t="s">
        <v>79</v>
      </c>
      <c r="P161" s="158" t="str">
        <f t="shared" si="2"/>
        <v>N/A</v>
      </c>
      <c r="Q161" s="175" t="s">
        <v>79</v>
      </c>
      <c r="R161" s="197" t="s">
        <v>17</v>
      </c>
      <c r="S161" s="1"/>
      <c r="T161" s="1"/>
    </row>
    <row r="162" spans="1:20" x14ac:dyDescent="0.35">
      <c r="A162" s="116">
        <v>2022</v>
      </c>
      <c r="B162" s="110" t="s">
        <v>140</v>
      </c>
      <c r="C162" s="187" t="s">
        <v>151</v>
      </c>
      <c r="D162" s="187" t="s">
        <v>155</v>
      </c>
      <c r="E162" s="116" t="s">
        <v>21</v>
      </c>
      <c r="F162" s="178" t="s">
        <v>53</v>
      </c>
      <c r="G162" s="68" t="s">
        <v>87</v>
      </c>
      <c r="H162" s="155">
        <v>119</v>
      </c>
      <c r="I162" s="205">
        <v>39</v>
      </c>
      <c r="J162" s="161">
        <v>32.799999999999997</v>
      </c>
      <c r="K162" s="159">
        <v>25</v>
      </c>
      <c r="L162" s="159">
        <v>41.6</v>
      </c>
      <c r="M162" s="155">
        <v>256</v>
      </c>
      <c r="N162" s="145" t="s">
        <v>13</v>
      </c>
      <c r="O162" s="191" t="s">
        <v>79</v>
      </c>
      <c r="P162" s="158" t="str">
        <f t="shared" si="2"/>
        <v>N/A</v>
      </c>
      <c r="Q162" s="175" t="s">
        <v>79</v>
      </c>
      <c r="R162" s="197" t="s">
        <v>17</v>
      </c>
      <c r="S162" s="1"/>
      <c r="T162" s="1"/>
    </row>
    <row r="163" spans="1:20" x14ac:dyDescent="0.35">
      <c r="A163" s="116">
        <v>2022</v>
      </c>
      <c r="B163" s="110" t="s">
        <v>140</v>
      </c>
      <c r="C163" s="187" t="s">
        <v>151</v>
      </c>
      <c r="D163" s="187" t="s">
        <v>155</v>
      </c>
      <c r="E163" s="116" t="s">
        <v>21</v>
      </c>
      <c r="F163" s="178" t="s">
        <v>53</v>
      </c>
      <c r="G163" s="68" t="s">
        <v>88</v>
      </c>
      <c r="H163" s="155">
        <v>119</v>
      </c>
      <c r="I163" s="205">
        <v>4</v>
      </c>
      <c r="J163" s="161">
        <v>3.4</v>
      </c>
      <c r="K163" s="159">
        <v>1.3</v>
      </c>
      <c r="L163" s="159">
        <v>8.3000000000000007</v>
      </c>
      <c r="M163" s="155">
        <v>2</v>
      </c>
      <c r="N163" s="145" t="s">
        <v>13</v>
      </c>
      <c r="O163" s="204">
        <v>4</v>
      </c>
      <c r="P163" s="158">
        <f t="shared" si="2"/>
        <v>3.4</v>
      </c>
      <c r="Q163" s="175">
        <v>4</v>
      </c>
      <c r="R163" s="197" t="s">
        <v>17</v>
      </c>
      <c r="S163" s="1"/>
      <c r="T163" s="1"/>
    </row>
    <row r="164" spans="1:20" x14ac:dyDescent="0.35">
      <c r="A164" s="116">
        <v>2022</v>
      </c>
      <c r="B164" s="110" t="s">
        <v>140</v>
      </c>
      <c r="C164" s="187" t="s">
        <v>151</v>
      </c>
      <c r="D164" s="187" t="s">
        <v>155</v>
      </c>
      <c r="E164" s="116" t="s">
        <v>5</v>
      </c>
      <c r="F164" s="180" t="s">
        <v>55</v>
      </c>
      <c r="G164" s="68" t="s">
        <v>89</v>
      </c>
      <c r="H164" s="155">
        <v>119</v>
      </c>
      <c r="I164" s="205">
        <v>0</v>
      </c>
      <c r="J164" s="161">
        <v>0</v>
      </c>
      <c r="K164" s="159">
        <v>0</v>
      </c>
      <c r="L164" s="159">
        <v>3.1</v>
      </c>
      <c r="M164" s="155">
        <v>0.5</v>
      </c>
      <c r="N164" s="145" t="s">
        <v>13</v>
      </c>
      <c r="O164" s="204">
        <v>0</v>
      </c>
      <c r="P164" s="158">
        <f t="shared" si="2"/>
        <v>0</v>
      </c>
      <c r="Q164" s="175">
        <v>2</v>
      </c>
      <c r="R164" s="197" t="s">
        <v>17</v>
      </c>
      <c r="S164" s="1"/>
      <c r="T164" s="1"/>
    </row>
    <row r="165" spans="1:20" x14ac:dyDescent="0.35">
      <c r="A165" s="116">
        <v>2022</v>
      </c>
      <c r="B165" s="110" t="s">
        <v>140</v>
      </c>
      <c r="C165" s="187" t="s">
        <v>151</v>
      </c>
      <c r="D165" s="187" t="s">
        <v>155</v>
      </c>
      <c r="E165" s="116" t="s">
        <v>5</v>
      </c>
      <c r="F165" s="180" t="s">
        <v>55</v>
      </c>
      <c r="G165" s="68" t="s">
        <v>90</v>
      </c>
      <c r="H165" s="155">
        <v>119</v>
      </c>
      <c r="I165" s="205">
        <v>0</v>
      </c>
      <c r="J165" s="161">
        <v>0</v>
      </c>
      <c r="K165" s="159">
        <v>0</v>
      </c>
      <c r="L165" s="159">
        <v>3.1</v>
      </c>
      <c r="M165" s="155">
        <v>2</v>
      </c>
      <c r="N165" s="145" t="s">
        <v>17</v>
      </c>
      <c r="O165" s="204">
        <v>0</v>
      </c>
      <c r="P165" s="158">
        <f t="shared" si="2"/>
        <v>0</v>
      </c>
      <c r="Q165" s="175">
        <v>4</v>
      </c>
      <c r="R165" s="197" t="s">
        <v>17</v>
      </c>
      <c r="S165" s="1"/>
      <c r="T165" s="1"/>
    </row>
    <row r="166" spans="1:20" x14ac:dyDescent="0.35">
      <c r="A166" s="116">
        <v>2022</v>
      </c>
      <c r="B166" s="110" t="s">
        <v>140</v>
      </c>
      <c r="C166" s="187" t="s">
        <v>151</v>
      </c>
      <c r="D166" s="187" t="s">
        <v>155</v>
      </c>
      <c r="E166" s="116" t="s">
        <v>5</v>
      </c>
      <c r="F166" s="178" t="s">
        <v>47</v>
      </c>
      <c r="G166" s="68" t="s">
        <v>91</v>
      </c>
      <c r="H166" s="155">
        <v>119</v>
      </c>
      <c r="I166" s="205">
        <v>11</v>
      </c>
      <c r="J166" s="161">
        <v>9.1999999999999993</v>
      </c>
      <c r="K166" s="159">
        <v>5.2</v>
      </c>
      <c r="L166" s="159">
        <v>15.8</v>
      </c>
      <c r="M166" s="155">
        <v>0.06</v>
      </c>
      <c r="N166" s="145" t="s">
        <v>17</v>
      </c>
      <c r="O166" s="204">
        <v>11</v>
      </c>
      <c r="P166" s="158">
        <f t="shared" si="2"/>
        <v>9.1999999999999993</v>
      </c>
      <c r="Q166" s="175">
        <v>0.06</v>
      </c>
      <c r="R166" s="197" t="s">
        <v>17</v>
      </c>
      <c r="S166" s="1"/>
      <c r="T166" s="1"/>
    </row>
    <row r="167" spans="1:20" x14ac:dyDescent="0.35">
      <c r="A167" s="116">
        <v>2022</v>
      </c>
      <c r="B167" s="110" t="s">
        <v>140</v>
      </c>
      <c r="C167" s="187" t="s">
        <v>151</v>
      </c>
      <c r="D167" s="187" t="s">
        <v>155</v>
      </c>
      <c r="E167" s="116" t="s">
        <v>5</v>
      </c>
      <c r="F167" s="178" t="s">
        <v>47</v>
      </c>
      <c r="G167" s="68" t="s">
        <v>92</v>
      </c>
      <c r="H167" s="155">
        <v>119</v>
      </c>
      <c r="I167" s="205">
        <v>10</v>
      </c>
      <c r="J167" s="161">
        <v>8.4</v>
      </c>
      <c r="K167" s="159">
        <v>4.5999999999999996</v>
      </c>
      <c r="L167" s="159">
        <v>14.8</v>
      </c>
      <c r="M167" s="155">
        <v>8</v>
      </c>
      <c r="N167" s="145" t="s">
        <v>17</v>
      </c>
      <c r="O167" s="191" t="s">
        <v>79</v>
      </c>
      <c r="P167" s="158" t="str">
        <f t="shared" si="2"/>
        <v>N/A</v>
      </c>
      <c r="Q167" s="175" t="s">
        <v>79</v>
      </c>
      <c r="R167" s="197" t="s">
        <v>17</v>
      </c>
      <c r="S167" s="1"/>
      <c r="T167" s="1"/>
    </row>
    <row r="168" spans="1:20" ht="15" thickBot="1" x14ac:dyDescent="0.4">
      <c r="A168" s="117">
        <v>2022</v>
      </c>
      <c r="B168" s="185" t="s">
        <v>140</v>
      </c>
      <c r="C168" s="186" t="s">
        <v>151</v>
      </c>
      <c r="D168" s="189" t="s">
        <v>155</v>
      </c>
      <c r="E168" s="117" t="s">
        <v>5</v>
      </c>
      <c r="F168" s="181" t="s">
        <v>45</v>
      </c>
      <c r="G168" s="114" t="s">
        <v>93</v>
      </c>
      <c r="H168" s="193">
        <v>119</v>
      </c>
      <c r="I168" s="208">
        <v>1</v>
      </c>
      <c r="J168" s="169">
        <v>0.8</v>
      </c>
      <c r="K168" s="165">
        <v>0.1</v>
      </c>
      <c r="L168" s="165">
        <v>4.5999999999999996</v>
      </c>
      <c r="M168" s="193">
        <v>2</v>
      </c>
      <c r="N168" s="147" t="s">
        <v>13</v>
      </c>
      <c r="O168" s="207">
        <v>1</v>
      </c>
      <c r="P168" s="164">
        <f t="shared" si="2"/>
        <v>0.8</v>
      </c>
      <c r="Q168" s="177">
        <v>2</v>
      </c>
      <c r="R168" s="198" t="s">
        <v>17</v>
      </c>
      <c r="S168" s="1"/>
      <c r="T168" s="1"/>
    </row>
    <row r="169" spans="1:20" x14ac:dyDescent="0.35">
      <c r="A169" s="118">
        <v>2024</v>
      </c>
      <c r="B169" s="183" t="s">
        <v>140</v>
      </c>
      <c r="C169" s="184" t="s">
        <v>151</v>
      </c>
      <c r="D169" s="187" t="s">
        <v>155</v>
      </c>
      <c r="E169" s="118" t="s">
        <v>21</v>
      </c>
      <c r="F169" s="201" t="s">
        <v>27</v>
      </c>
      <c r="G169" s="115" t="s">
        <v>77</v>
      </c>
      <c r="H169" s="210">
        <v>70</v>
      </c>
      <c r="I169" s="209">
        <v>0</v>
      </c>
      <c r="J169" s="170">
        <v>0</v>
      </c>
      <c r="K169" s="211">
        <v>0</v>
      </c>
      <c r="L169" s="211">
        <v>5.2</v>
      </c>
      <c r="M169" s="210">
        <v>4</v>
      </c>
      <c r="N169" s="145" t="s">
        <v>156</v>
      </c>
      <c r="O169" s="209">
        <v>0</v>
      </c>
      <c r="P169" s="158">
        <f t="shared" si="2"/>
        <v>0</v>
      </c>
      <c r="Q169" s="175">
        <v>8</v>
      </c>
      <c r="R169" s="197" t="s">
        <v>17</v>
      </c>
      <c r="S169" s="1"/>
      <c r="T169" s="1"/>
    </row>
    <row r="170" spans="1:20" x14ac:dyDescent="0.35">
      <c r="A170" s="116">
        <v>2024</v>
      </c>
      <c r="B170" s="110" t="s">
        <v>140</v>
      </c>
      <c r="C170" s="187" t="s">
        <v>151</v>
      </c>
      <c r="D170" s="187" t="s">
        <v>155</v>
      </c>
      <c r="E170" s="116" t="s">
        <v>21</v>
      </c>
      <c r="F170" s="178" t="s">
        <v>27</v>
      </c>
      <c r="G170" s="68" t="s">
        <v>80</v>
      </c>
      <c r="H170" s="155">
        <v>70</v>
      </c>
      <c r="I170" s="205">
        <v>0</v>
      </c>
      <c r="J170" s="161">
        <v>0</v>
      </c>
      <c r="K170" s="159">
        <v>0</v>
      </c>
      <c r="L170" s="159">
        <v>5.2</v>
      </c>
      <c r="M170" s="155">
        <v>2</v>
      </c>
      <c r="N170" s="145" t="s">
        <v>17</v>
      </c>
      <c r="O170" s="204">
        <v>0</v>
      </c>
      <c r="P170" s="158">
        <f t="shared" si="2"/>
        <v>0</v>
      </c>
      <c r="Q170" s="175">
        <v>2</v>
      </c>
      <c r="R170" s="197" t="s">
        <v>17</v>
      </c>
      <c r="S170" s="1"/>
      <c r="T170" s="1"/>
    </row>
    <row r="171" spans="1:20" x14ac:dyDescent="0.35">
      <c r="A171" s="116">
        <v>2024</v>
      </c>
      <c r="B171" s="110" t="s">
        <v>140</v>
      </c>
      <c r="C171" s="187" t="s">
        <v>151</v>
      </c>
      <c r="D171" s="187" t="s">
        <v>155</v>
      </c>
      <c r="E171" s="116" t="s">
        <v>21</v>
      </c>
      <c r="F171" s="179" t="s">
        <v>29</v>
      </c>
      <c r="G171" s="68" t="s">
        <v>81</v>
      </c>
      <c r="H171" s="155">
        <v>70</v>
      </c>
      <c r="I171" s="205">
        <v>0</v>
      </c>
      <c r="J171" s="161">
        <v>0</v>
      </c>
      <c r="K171" s="159">
        <v>0</v>
      </c>
      <c r="L171" s="159">
        <v>5.2</v>
      </c>
      <c r="M171" s="155">
        <v>16</v>
      </c>
      <c r="N171" s="145" t="s">
        <v>17</v>
      </c>
      <c r="O171" s="191" t="s">
        <v>79</v>
      </c>
      <c r="P171" s="158" t="str">
        <f t="shared" si="2"/>
        <v>N/A</v>
      </c>
      <c r="Q171" s="175" t="s">
        <v>79</v>
      </c>
      <c r="R171" s="197" t="s">
        <v>17</v>
      </c>
      <c r="S171" s="1"/>
      <c r="T171" s="1"/>
    </row>
    <row r="172" spans="1:20" x14ac:dyDescent="0.35">
      <c r="A172" s="116">
        <v>2024</v>
      </c>
      <c r="B172" s="110" t="s">
        <v>140</v>
      </c>
      <c r="C172" s="187" t="s">
        <v>151</v>
      </c>
      <c r="D172" s="187" t="s">
        <v>155</v>
      </c>
      <c r="E172" s="116" t="s">
        <v>21</v>
      </c>
      <c r="F172" s="178" t="s">
        <v>31</v>
      </c>
      <c r="G172" s="66" t="s">
        <v>82</v>
      </c>
      <c r="H172" s="155">
        <v>70</v>
      </c>
      <c r="I172" s="205">
        <v>24</v>
      </c>
      <c r="J172" s="161">
        <v>34.299999999999997</v>
      </c>
      <c r="K172" s="159">
        <v>24.2</v>
      </c>
      <c r="L172" s="159">
        <v>46</v>
      </c>
      <c r="M172" s="155">
        <v>4</v>
      </c>
      <c r="N172" s="145" t="s">
        <v>17</v>
      </c>
      <c r="O172" s="204">
        <v>24</v>
      </c>
      <c r="P172" s="158">
        <f t="shared" si="2"/>
        <v>34.299999999999997</v>
      </c>
      <c r="Q172" s="175">
        <v>8</v>
      </c>
      <c r="R172" s="197" t="s">
        <v>17</v>
      </c>
      <c r="S172" s="1"/>
      <c r="T172" s="1"/>
    </row>
    <row r="173" spans="1:20" x14ac:dyDescent="0.35">
      <c r="A173" s="116">
        <v>2024</v>
      </c>
      <c r="B173" s="110" t="s">
        <v>140</v>
      </c>
      <c r="C173" s="187" t="s">
        <v>151</v>
      </c>
      <c r="D173" s="187" t="s">
        <v>155</v>
      </c>
      <c r="E173" s="116" t="s">
        <v>21</v>
      </c>
      <c r="F173" s="178" t="s">
        <v>35</v>
      </c>
      <c r="G173" s="68" t="s">
        <v>83</v>
      </c>
      <c r="H173" s="155">
        <v>70</v>
      </c>
      <c r="I173" s="205">
        <v>0</v>
      </c>
      <c r="J173" s="161">
        <v>0</v>
      </c>
      <c r="K173" s="159">
        <v>0</v>
      </c>
      <c r="L173" s="159">
        <v>5.2</v>
      </c>
      <c r="M173" s="155">
        <v>0.125</v>
      </c>
      <c r="N173" s="145" t="s">
        <v>13</v>
      </c>
      <c r="O173" s="204">
        <v>0</v>
      </c>
      <c r="P173" s="158">
        <f t="shared" si="2"/>
        <v>0</v>
      </c>
      <c r="Q173" s="175">
        <v>8</v>
      </c>
      <c r="R173" s="197" t="s">
        <v>17</v>
      </c>
      <c r="S173" s="1"/>
      <c r="T173" s="1"/>
    </row>
    <row r="174" spans="1:20" x14ac:dyDescent="0.35">
      <c r="A174" s="116">
        <v>2024</v>
      </c>
      <c r="B174" s="110" t="s">
        <v>140</v>
      </c>
      <c r="C174" s="187" t="s">
        <v>151</v>
      </c>
      <c r="D174" s="187" t="s">
        <v>155</v>
      </c>
      <c r="E174" s="116" t="s">
        <v>21</v>
      </c>
      <c r="F174" s="178" t="s">
        <v>41</v>
      </c>
      <c r="G174" s="66" t="s">
        <v>84</v>
      </c>
      <c r="H174" s="155">
        <v>70</v>
      </c>
      <c r="I174" s="205">
        <v>0</v>
      </c>
      <c r="J174" s="161">
        <v>0</v>
      </c>
      <c r="K174" s="159">
        <v>0</v>
      </c>
      <c r="L174" s="159">
        <v>5.2</v>
      </c>
      <c r="M174" s="155">
        <v>16</v>
      </c>
      <c r="N174" s="145" t="s">
        <v>17</v>
      </c>
      <c r="O174" s="191" t="s">
        <v>79</v>
      </c>
      <c r="P174" s="158" t="str">
        <f t="shared" si="2"/>
        <v>N/A</v>
      </c>
      <c r="Q174" s="175" t="s">
        <v>79</v>
      </c>
      <c r="R174" s="197" t="s">
        <v>17</v>
      </c>
      <c r="S174" s="1"/>
      <c r="T174" s="1"/>
    </row>
    <row r="175" spans="1:20" x14ac:dyDescent="0.35">
      <c r="A175" s="116">
        <v>2024</v>
      </c>
      <c r="B175" s="110" t="s">
        <v>140</v>
      </c>
      <c r="C175" s="187" t="s">
        <v>151</v>
      </c>
      <c r="D175" s="187" t="s">
        <v>155</v>
      </c>
      <c r="E175" s="116" t="s">
        <v>21</v>
      </c>
      <c r="F175" s="178" t="s">
        <v>51</v>
      </c>
      <c r="G175" s="68" t="s">
        <v>85</v>
      </c>
      <c r="H175" s="155">
        <v>70</v>
      </c>
      <c r="I175" s="205">
        <v>15</v>
      </c>
      <c r="J175" s="161">
        <v>21.4</v>
      </c>
      <c r="K175" s="159">
        <v>13.4</v>
      </c>
      <c r="L175" s="159">
        <v>32.4</v>
      </c>
      <c r="M175" s="155">
        <v>8</v>
      </c>
      <c r="N175" s="145" t="s">
        <v>17</v>
      </c>
      <c r="O175" s="191" t="s">
        <v>79</v>
      </c>
      <c r="P175" s="158" t="str">
        <f t="shared" si="2"/>
        <v>N/A</v>
      </c>
      <c r="Q175" s="175" t="s">
        <v>79</v>
      </c>
      <c r="R175" s="197" t="s">
        <v>17</v>
      </c>
      <c r="S175" s="1"/>
      <c r="T175" s="1"/>
    </row>
    <row r="176" spans="1:20" x14ac:dyDescent="0.35">
      <c r="A176" s="116">
        <v>2024</v>
      </c>
      <c r="B176" s="110" t="s">
        <v>140</v>
      </c>
      <c r="C176" s="187" t="s">
        <v>151</v>
      </c>
      <c r="D176" s="187" t="s">
        <v>155</v>
      </c>
      <c r="E176" s="116" t="s">
        <v>21</v>
      </c>
      <c r="F176" s="178" t="s">
        <v>51</v>
      </c>
      <c r="G176" s="68" t="s">
        <v>86</v>
      </c>
      <c r="H176" s="155">
        <v>70</v>
      </c>
      <c r="I176" s="205">
        <v>7</v>
      </c>
      <c r="J176" s="161">
        <v>10</v>
      </c>
      <c r="K176" s="159">
        <v>4.9000000000000004</v>
      </c>
      <c r="L176" s="159">
        <v>19.2</v>
      </c>
      <c r="M176" s="155">
        <v>0.5</v>
      </c>
      <c r="N176" s="145" t="s">
        <v>13</v>
      </c>
      <c r="O176" s="191" t="s">
        <v>79</v>
      </c>
      <c r="P176" s="158" t="str">
        <f t="shared" si="2"/>
        <v>N/A</v>
      </c>
      <c r="Q176" s="175" t="s">
        <v>79</v>
      </c>
      <c r="R176" s="197" t="s">
        <v>17</v>
      </c>
      <c r="S176" s="1"/>
      <c r="T176" s="1"/>
    </row>
    <row r="177" spans="1:20" x14ac:dyDescent="0.35">
      <c r="A177" s="116">
        <v>2024</v>
      </c>
      <c r="B177" s="110" t="s">
        <v>140</v>
      </c>
      <c r="C177" s="187" t="s">
        <v>151</v>
      </c>
      <c r="D177" s="187" t="s">
        <v>155</v>
      </c>
      <c r="E177" s="116" t="s">
        <v>21</v>
      </c>
      <c r="F177" s="178" t="s">
        <v>53</v>
      </c>
      <c r="G177" s="68" t="s">
        <v>87</v>
      </c>
      <c r="H177" s="155">
        <v>70</v>
      </c>
      <c r="I177" s="205">
        <v>18</v>
      </c>
      <c r="J177" s="161">
        <v>25.7</v>
      </c>
      <c r="K177" s="159">
        <v>16.899999999999999</v>
      </c>
      <c r="L177" s="159">
        <v>37</v>
      </c>
      <c r="M177" s="155">
        <v>256</v>
      </c>
      <c r="N177" s="145" t="s">
        <v>13</v>
      </c>
      <c r="O177" s="191" t="s">
        <v>79</v>
      </c>
      <c r="P177" s="158" t="str">
        <f t="shared" si="2"/>
        <v>N/A</v>
      </c>
      <c r="Q177" s="175" t="s">
        <v>79</v>
      </c>
      <c r="R177" s="197" t="s">
        <v>17</v>
      </c>
      <c r="S177" s="1"/>
      <c r="T177" s="1"/>
    </row>
    <row r="178" spans="1:20" x14ac:dyDescent="0.35">
      <c r="A178" s="116">
        <v>2024</v>
      </c>
      <c r="B178" s="110" t="s">
        <v>140</v>
      </c>
      <c r="C178" s="187" t="s">
        <v>151</v>
      </c>
      <c r="D178" s="187" t="s">
        <v>155</v>
      </c>
      <c r="E178" s="116" t="s">
        <v>21</v>
      </c>
      <c r="F178" s="178" t="s">
        <v>53</v>
      </c>
      <c r="G178" s="68" t="s">
        <v>88</v>
      </c>
      <c r="H178" s="155">
        <v>70</v>
      </c>
      <c r="I178" s="205">
        <v>6</v>
      </c>
      <c r="J178" s="161">
        <v>8.6</v>
      </c>
      <c r="K178" s="159">
        <v>4</v>
      </c>
      <c r="L178" s="159">
        <v>17.5</v>
      </c>
      <c r="M178" s="155">
        <v>2</v>
      </c>
      <c r="N178" s="145" t="s">
        <v>13</v>
      </c>
      <c r="O178" s="204">
        <v>5</v>
      </c>
      <c r="P178" s="158">
        <f t="shared" si="2"/>
        <v>7.1</v>
      </c>
      <c r="Q178" s="175">
        <v>4</v>
      </c>
      <c r="R178" s="197" t="s">
        <v>17</v>
      </c>
      <c r="S178" s="1"/>
      <c r="T178" s="1"/>
    </row>
    <row r="179" spans="1:20" x14ac:dyDescent="0.35">
      <c r="A179" s="116">
        <v>2024</v>
      </c>
      <c r="B179" s="110" t="s">
        <v>140</v>
      </c>
      <c r="C179" s="187" t="s">
        <v>151</v>
      </c>
      <c r="D179" s="187" t="s">
        <v>155</v>
      </c>
      <c r="E179" s="116" t="s">
        <v>5</v>
      </c>
      <c r="F179" s="180" t="s">
        <v>55</v>
      </c>
      <c r="G179" s="68" t="s">
        <v>89</v>
      </c>
      <c r="H179" s="155">
        <v>70</v>
      </c>
      <c r="I179" s="205">
        <v>0</v>
      </c>
      <c r="J179" s="161">
        <v>0</v>
      </c>
      <c r="K179" s="159">
        <v>0</v>
      </c>
      <c r="L179" s="159">
        <v>5.2</v>
      </c>
      <c r="M179" s="155">
        <v>0.5</v>
      </c>
      <c r="N179" s="145" t="s">
        <v>13</v>
      </c>
      <c r="O179" s="204">
        <v>0</v>
      </c>
      <c r="P179" s="158">
        <f t="shared" si="2"/>
        <v>0</v>
      </c>
      <c r="Q179" s="175">
        <v>2</v>
      </c>
      <c r="R179" s="197" t="s">
        <v>17</v>
      </c>
      <c r="S179" s="1"/>
      <c r="T179" s="1"/>
    </row>
    <row r="180" spans="1:20" x14ac:dyDescent="0.35">
      <c r="A180" s="116">
        <v>2024</v>
      </c>
      <c r="B180" s="110" t="s">
        <v>140</v>
      </c>
      <c r="C180" s="187" t="s">
        <v>151</v>
      </c>
      <c r="D180" s="187" t="s">
        <v>155</v>
      </c>
      <c r="E180" s="116" t="s">
        <v>5</v>
      </c>
      <c r="F180" s="180" t="s">
        <v>55</v>
      </c>
      <c r="G180" s="68" t="s">
        <v>90</v>
      </c>
      <c r="H180" s="155">
        <v>70</v>
      </c>
      <c r="I180" s="205">
        <v>0</v>
      </c>
      <c r="J180" s="161">
        <v>0</v>
      </c>
      <c r="K180" s="159">
        <v>0</v>
      </c>
      <c r="L180" s="159">
        <v>5.2</v>
      </c>
      <c r="M180" s="155">
        <v>2</v>
      </c>
      <c r="N180" s="145" t="s">
        <v>17</v>
      </c>
      <c r="O180" s="204">
        <v>0</v>
      </c>
      <c r="P180" s="158">
        <f t="shared" si="2"/>
        <v>0</v>
      </c>
      <c r="Q180" s="175">
        <v>4</v>
      </c>
      <c r="R180" s="197" t="s">
        <v>17</v>
      </c>
      <c r="S180" s="1"/>
      <c r="T180" s="1"/>
    </row>
    <row r="181" spans="1:20" x14ac:dyDescent="0.35">
      <c r="A181" s="116">
        <v>2024</v>
      </c>
      <c r="B181" s="110" t="s">
        <v>140</v>
      </c>
      <c r="C181" s="187" t="s">
        <v>151</v>
      </c>
      <c r="D181" s="187" t="s">
        <v>155</v>
      </c>
      <c r="E181" s="116" t="s">
        <v>5</v>
      </c>
      <c r="F181" s="178" t="s">
        <v>47</v>
      </c>
      <c r="G181" s="68" t="s">
        <v>91</v>
      </c>
      <c r="H181" s="155">
        <v>70</v>
      </c>
      <c r="I181" s="205">
        <v>3</v>
      </c>
      <c r="J181" s="161">
        <v>4.3</v>
      </c>
      <c r="K181" s="159">
        <v>1.5</v>
      </c>
      <c r="L181" s="159">
        <v>11.9</v>
      </c>
      <c r="M181" s="155">
        <v>0.06</v>
      </c>
      <c r="N181" s="145" t="s">
        <v>17</v>
      </c>
      <c r="O181" s="204">
        <v>3</v>
      </c>
      <c r="P181" s="158">
        <f t="shared" si="2"/>
        <v>4.3</v>
      </c>
      <c r="Q181" s="175">
        <v>0.06</v>
      </c>
      <c r="R181" s="197" t="s">
        <v>17</v>
      </c>
      <c r="S181" s="1"/>
      <c r="T181" s="1"/>
    </row>
    <row r="182" spans="1:20" x14ac:dyDescent="0.35">
      <c r="A182" s="116">
        <v>2024</v>
      </c>
      <c r="B182" s="110" t="s">
        <v>140</v>
      </c>
      <c r="C182" s="187" t="s">
        <v>151</v>
      </c>
      <c r="D182" s="187" t="s">
        <v>155</v>
      </c>
      <c r="E182" s="116" t="s">
        <v>5</v>
      </c>
      <c r="F182" s="178" t="s">
        <v>47</v>
      </c>
      <c r="G182" s="68" t="s">
        <v>92</v>
      </c>
      <c r="H182" s="155">
        <v>70</v>
      </c>
      <c r="I182" s="205">
        <v>4</v>
      </c>
      <c r="J182" s="161">
        <v>5.7</v>
      </c>
      <c r="K182" s="159">
        <v>2.2000000000000002</v>
      </c>
      <c r="L182" s="159">
        <v>13.8</v>
      </c>
      <c r="M182" s="155">
        <v>8</v>
      </c>
      <c r="N182" s="145" t="s">
        <v>17</v>
      </c>
      <c r="O182" s="191" t="s">
        <v>79</v>
      </c>
      <c r="P182" s="158" t="str">
        <f t="shared" si="2"/>
        <v>N/A</v>
      </c>
      <c r="Q182" s="175" t="s">
        <v>79</v>
      </c>
      <c r="R182" s="197" t="s">
        <v>17</v>
      </c>
      <c r="S182" s="1"/>
      <c r="T182" s="1"/>
    </row>
    <row r="183" spans="1:20" ht="15" thickBot="1" x14ac:dyDescent="0.4">
      <c r="A183" s="117">
        <v>2024</v>
      </c>
      <c r="B183" s="185" t="s">
        <v>140</v>
      </c>
      <c r="C183" s="186" t="s">
        <v>151</v>
      </c>
      <c r="D183" s="189" t="s">
        <v>155</v>
      </c>
      <c r="E183" s="117" t="s">
        <v>5</v>
      </c>
      <c r="F183" s="181" t="s">
        <v>45</v>
      </c>
      <c r="G183" s="114" t="s">
        <v>93</v>
      </c>
      <c r="H183" s="193">
        <v>70</v>
      </c>
      <c r="I183" s="208">
        <v>0</v>
      </c>
      <c r="J183" s="169">
        <v>0</v>
      </c>
      <c r="K183" s="165">
        <v>0</v>
      </c>
      <c r="L183" s="165">
        <v>5.2</v>
      </c>
      <c r="M183" s="193">
        <v>2</v>
      </c>
      <c r="N183" s="147" t="s">
        <v>13</v>
      </c>
      <c r="O183" s="207">
        <v>0</v>
      </c>
      <c r="P183" s="164">
        <f t="shared" si="2"/>
        <v>0</v>
      </c>
      <c r="Q183" s="177">
        <v>2</v>
      </c>
      <c r="R183" s="198" t="s">
        <v>17</v>
      </c>
      <c r="S183" s="1"/>
      <c r="T183" s="1"/>
    </row>
    <row r="184" spans="1:20" x14ac:dyDescent="0.35">
      <c r="A184" s="118">
        <v>2014</v>
      </c>
      <c r="B184" s="183" t="s">
        <v>196</v>
      </c>
      <c r="C184" s="184" t="s">
        <v>151</v>
      </c>
      <c r="D184" s="187" t="s">
        <v>155</v>
      </c>
      <c r="E184" s="118" t="s">
        <v>21</v>
      </c>
      <c r="F184" s="201" t="s">
        <v>27</v>
      </c>
      <c r="G184" s="115" t="s">
        <v>77</v>
      </c>
      <c r="H184" s="192">
        <v>58</v>
      </c>
      <c r="I184" s="209" t="s">
        <v>78</v>
      </c>
      <c r="J184" s="154" t="s">
        <v>79</v>
      </c>
      <c r="K184" s="155" t="s">
        <v>79</v>
      </c>
      <c r="L184" s="155" t="s">
        <v>79</v>
      </c>
      <c r="M184" s="210">
        <v>4</v>
      </c>
      <c r="N184" s="145" t="s">
        <v>156</v>
      </c>
      <c r="O184" s="209" t="s">
        <v>78</v>
      </c>
      <c r="P184" s="158" t="str">
        <f t="shared" si="2"/>
        <v>N/A</v>
      </c>
      <c r="Q184" s="175">
        <v>8</v>
      </c>
      <c r="R184" s="197" t="s">
        <v>17</v>
      </c>
      <c r="S184" s="1"/>
      <c r="T184" s="1"/>
    </row>
    <row r="185" spans="1:20" x14ac:dyDescent="0.35">
      <c r="A185" s="116">
        <v>2014</v>
      </c>
      <c r="B185" s="110" t="s">
        <v>196</v>
      </c>
      <c r="C185" s="187" t="s">
        <v>151</v>
      </c>
      <c r="D185" s="187" t="s">
        <v>155</v>
      </c>
      <c r="E185" s="116" t="s">
        <v>21</v>
      </c>
      <c r="F185" s="178" t="s">
        <v>27</v>
      </c>
      <c r="G185" s="68" t="s">
        <v>80</v>
      </c>
      <c r="H185" s="154">
        <v>58</v>
      </c>
      <c r="I185" s="203">
        <v>0</v>
      </c>
      <c r="J185" s="158">
        <v>0</v>
      </c>
      <c r="K185" s="159">
        <v>0</v>
      </c>
      <c r="L185" s="159">
        <v>6.2</v>
      </c>
      <c r="M185" s="155">
        <v>2</v>
      </c>
      <c r="N185" s="145" t="s">
        <v>17</v>
      </c>
      <c r="O185" s="204">
        <v>0</v>
      </c>
      <c r="P185" s="158">
        <f t="shared" si="2"/>
        <v>0</v>
      </c>
      <c r="Q185" s="175">
        <v>2</v>
      </c>
      <c r="R185" s="197" t="s">
        <v>17</v>
      </c>
      <c r="S185" s="1"/>
      <c r="T185" s="1"/>
    </row>
    <row r="186" spans="1:20" x14ac:dyDescent="0.35">
      <c r="A186" s="116">
        <v>2014</v>
      </c>
      <c r="B186" s="110" t="s">
        <v>196</v>
      </c>
      <c r="C186" s="187" t="s">
        <v>151</v>
      </c>
      <c r="D186" s="187" t="s">
        <v>155</v>
      </c>
      <c r="E186" s="116" t="s">
        <v>21</v>
      </c>
      <c r="F186" s="179" t="s">
        <v>29</v>
      </c>
      <c r="G186" s="68" t="s">
        <v>81</v>
      </c>
      <c r="H186" s="154">
        <v>58</v>
      </c>
      <c r="I186" s="203">
        <v>0</v>
      </c>
      <c r="J186" s="158">
        <v>0</v>
      </c>
      <c r="K186" s="159">
        <v>0</v>
      </c>
      <c r="L186" s="159">
        <v>6.2</v>
      </c>
      <c r="M186" s="155">
        <v>16</v>
      </c>
      <c r="N186" s="145" t="s">
        <v>17</v>
      </c>
      <c r="O186" s="191" t="s">
        <v>79</v>
      </c>
      <c r="P186" s="158" t="str">
        <f t="shared" si="2"/>
        <v>N/A</v>
      </c>
      <c r="Q186" s="175" t="s">
        <v>79</v>
      </c>
      <c r="R186" s="197" t="s">
        <v>17</v>
      </c>
      <c r="S186" s="1"/>
      <c r="T186" s="1"/>
    </row>
    <row r="187" spans="1:20" x14ac:dyDescent="0.35">
      <c r="A187" s="116">
        <v>2014</v>
      </c>
      <c r="B187" s="110" t="s">
        <v>196</v>
      </c>
      <c r="C187" s="187" t="s">
        <v>151</v>
      </c>
      <c r="D187" s="187" t="s">
        <v>155</v>
      </c>
      <c r="E187" s="116" t="s">
        <v>21</v>
      </c>
      <c r="F187" s="178" t="s">
        <v>31</v>
      </c>
      <c r="G187" s="66" t="s">
        <v>82</v>
      </c>
      <c r="H187" s="154">
        <v>58</v>
      </c>
      <c r="I187" s="203">
        <v>0</v>
      </c>
      <c r="J187" s="158">
        <v>0</v>
      </c>
      <c r="K187" s="159">
        <v>0</v>
      </c>
      <c r="L187" s="159">
        <v>6.2</v>
      </c>
      <c r="M187" s="155">
        <v>4</v>
      </c>
      <c r="N187" s="145" t="s">
        <v>17</v>
      </c>
      <c r="O187" s="204">
        <v>0</v>
      </c>
      <c r="P187" s="158">
        <f t="shared" si="2"/>
        <v>0</v>
      </c>
      <c r="Q187" s="175">
        <v>8</v>
      </c>
      <c r="R187" s="197" t="s">
        <v>17</v>
      </c>
      <c r="S187" s="1"/>
      <c r="T187" s="1"/>
    </row>
    <row r="188" spans="1:20" x14ac:dyDescent="0.35">
      <c r="A188" s="116">
        <v>2014</v>
      </c>
      <c r="B188" s="110" t="s">
        <v>196</v>
      </c>
      <c r="C188" s="187" t="s">
        <v>151</v>
      </c>
      <c r="D188" s="187" t="s">
        <v>155</v>
      </c>
      <c r="E188" s="116" t="s">
        <v>21</v>
      </c>
      <c r="F188" s="178" t="s">
        <v>35</v>
      </c>
      <c r="G188" s="68" t="s">
        <v>83</v>
      </c>
      <c r="H188" s="154">
        <v>58</v>
      </c>
      <c r="I188" s="203">
        <v>0</v>
      </c>
      <c r="J188" s="158">
        <v>0</v>
      </c>
      <c r="K188" s="159">
        <v>0</v>
      </c>
      <c r="L188" s="159">
        <v>6.2</v>
      </c>
      <c r="M188" s="155">
        <v>0.125</v>
      </c>
      <c r="N188" s="145" t="s">
        <v>13</v>
      </c>
      <c r="O188" s="204">
        <v>0</v>
      </c>
      <c r="P188" s="158">
        <f t="shared" si="2"/>
        <v>0</v>
      </c>
      <c r="Q188" s="175">
        <v>8</v>
      </c>
      <c r="R188" s="197" t="s">
        <v>17</v>
      </c>
      <c r="S188" s="1"/>
      <c r="T188" s="1"/>
    </row>
    <row r="189" spans="1:20" x14ac:dyDescent="0.35">
      <c r="A189" s="116">
        <v>2014</v>
      </c>
      <c r="B189" s="110" t="s">
        <v>196</v>
      </c>
      <c r="C189" s="187" t="s">
        <v>151</v>
      </c>
      <c r="D189" s="187" t="s">
        <v>155</v>
      </c>
      <c r="E189" s="116" t="s">
        <v>21</v>
      </c>
      <c r="F189" s="178" t="s">
        <v>41</v>
      </c>
      <c r="G189" s="66" t="s">
        <v>84</v>
      </c>
      <c r="H189" s="154">
        <v>58</v>
      </c>
      <c r="I189" s="203">
        <v>0</v>
      </c>
      <c r="J189" s="158">
        <v>0</v>
      </c>
      <c r="K189" s="159">
        <v>0</v>
      </c>
      <c r="L189" s="159">
        <v>6.2</v>
      </c>
      <c r="M189" s="155">
        <v>16</v>
      </c>
      <c r="N189" s="145" t="s">
        <v>17</v>
      </c>
      <c r="O189" s="191" t="s">
        <v>79</v>
      </c>
      <c r="P189" s="158" t="str">
        <f t="shared" si="2"/>
        <v>N/A</v>
      </c>
      <c r="Q189" s="175" t="s">
        <v>79</v>
      </c>
      <c r="R189" s="197" t="s">
        <v>17</v>
      </c>
      <c r="S189" s="1"/>
      <c r="T189" s="1"/>
    </row>
    <row r="190" spans="1:20" x14ac:dyDescent="0.35">
      <c r="A190" s="116">
        <v>2014</v>
      </c>
      <c r="B190" s="110" t="s">
        <v>196</v>
      </c>
      <c r="C190" s="187" t="s">
        <v>151</v>
      </c>
      <c r="D190" s="187" t="s">
        <v>155</v>
      </c>
      <c r="E190" s="116" t="s">
        <v>21</v>
      </c>
      <c r="F190" s="178" t="s">
        <v>51</v>
      </c>
      <c r="G190" s="68" t="s">
        <v>85</v>
      </c>
      <c r="H190" s="154">
        <v>58</v>
      </c>
      <c r="I190" s="205">
        <v>0</v>
      </c>
      <c r="J190" s="161">
        <v>0</v>
      </c>
      <c r="K190" s="159">
        <v>0</v>
      </c>
      <c r="L190" s="159">
        <v>6.2</v>
      </c>
      <c r="M190" s="155">
        <v>8</v>
      </c>
      <c r="N190" s="145" t="s">
        <v>17</v>
      </c>
      <c r="O190" s="191" t="s">
        <v>79</v>
      </c>
      <c r="P190" s="158" t="str">
        <f t="shared" si="2"/>
        <v>N/A</v>
      </c>
      <c r="Q190" s="175" t="s">
        <v>79</v>
      </c>
      <c r="R190" s="197" t="s">
        <v>17</v>
      </c>
      <c r="S190" s="1"/>
      <c r="T190" s="1"/>
    </row>
    <row r="191" spans="1:20" x14ac:dyDescent="0.35">
      <c r="A191" s="116">
        <v>2014</v>
      </c>
      <c r="B191" s="110" t="s">
        <v>196</v>
      </c>
      <c r="C191" s="187" t="s">
        <v>151</v>
      </c>
      <c r="D191" s="187" t="s">
        <v>155</v>
      </c>
      <c r="E191" s="116" t="s">
        <v>21</v>
      </c>
      <c r="F191" s="178" t="s">
        <v>51</v>
      </c>
      <c r="G191" s="68" t="s">
        <v>86</v>
      </c>
      <c r="H191" s="154">
        <v>58</v>
      </c>
      <c r="I191" s="203">
        <v>2</v>
      </c>
      <c r="J191" s="158">
        <v>3.4</v>
      </c>
      <c r="K191" s="159">
        <v>1</v>
      </c>
      <c r="L191" s="159">
        <v>11.7</v>
      </c>
      <c r="M191" s="155">
        <v>0.5</v>
      </c>
      <c r="N191" s="145" t="s">
        <v>13</v>
      </c>
      <c r="O191" s="191" t="s">
        <v>79</v>
      </c>
      <c r="P191" s="158" t="str">
        <f t="shared" si="2"/>
        <v>N/A</v>
      </c>
      <c r="Q191" s="175" t="s">
        <v>79</v>
      </c>
      <c r="R191" s="197" t="s">
        <v>17</v>
      </c>
      <c r="S191" s="1"/>
      <c r="T191" s="1"/>
    </row>
    <row r="192" spans="1:20" x14ac:dyDescent="0.35">
      <c r="A192" s="116">
        <v>2014</v>
      </c>
      <c r="B192" s="110" t="s">
        <v>196</v>
      </c>
      <c r="C192" s="187" t="s">
        <v>151</v>
      </c>
      <c r="D192" s="187" t="s">
        <v>155</v>
      </c>
      <c r="E192" s="116" t="s">
        <v>21</v>
      </c>
      <c r="F192" s="178" t="s">
        <v>53</v>
      </c>
      <c r="G192" s="68" t="s">
        <v>87</v>
      </c>
      <c r="H192" s="154">
        <v>58</v>
      </c>
      <c r="I192" s="203">
        <v>0</v>
      </c>
      <c r="J192" s="158">
        <v>0</v>
      </c>
      <c r="K192" s="159">
        <v>0</v>
      </c>
      <c r="L192" s="159">
        <v>6.2</v>
      </c>
      <c r="M192" s="155">
        <v>256</v>
      </c>
      <c r="N192" s="145" t="s">
        <v>13</v>
      </c>
      <c r="O192" s="191" t="s">
        <v>79</v>
      </c>
      <c r="P192" s="158" t="str">
        <f t="shared" si="2"/>
        <v>N/A</v>
      </c>
      <c r="Q192" s="175" t="s">
        <v>79</v>
      </c>
      <c r="R192" s="197" t="s">
        <v>17</v>
      </c>
      <c r="S192" s="1"/>
      <c r="T192" s="1"/>
    </row>
    <row r="193" spans="1:20" x14ac:dyDescent="0.35">
      <c r="A193" s="116">
        <v>2014</v>
      </c>
      <c r="B193" s="110" t="s">
        <v>196</v>
      </c>
      <c r="C193" s="187" t="s">
        <v>151</v>
      </c>
      <c r="D193" s="187" t="s">
        <v>155</v>
      </c>
      <c r="E193" s="116" t="s">
        <v>21</v>
      </c>
      <c r="F193" s="178" t="s">
        <v>53</v>
      </c>
      <c r="G193" s="68" t="s">
        <v>88</v>
      </c>
      <c r="H193" s="154">
        <v>58</v>
      </c>
      <c r="I193" s="203">
        <v>0</v>
      </c>
      <c r="J193" s="158">
        <v>0</v>
      </c>
      <c r="K193" s="159">
        <v>0</v>
      </c>
      <c r="L193" s="159">
        <v>6.2</v>
      </c>
      <c r="M193" s="155">
        <v>2</v>
      </c>
      <c r="N193" s="145" t="s">
        <v>13</v>
      </c>
      <c r="O193" s="204">
        <v>0</v>
      </c>
      <c r="P193" s="158">
        <f t="shared" si="2"/>
        <v>0</v>
      </c>
      <c r="Q193" s="175">
        <v>4</v>
      </c>
      <c r="R193" s="197" t="s">
        <v>17</v>
      </c>
      <c r="S193" s="1"/>
      <c r="T193" s="1"/>
    </row>
    <row r="194" spans="1:20" x14ac:dyDescent="0.35">
      <c r="A194" s="116">
        <v>2014</v>
      </c>
      <c r="B194" s="110" t="s">
        <v>196</v>
      </c>
      <c r="C194" s="187" t="s">
        <v>151</v>
      </c>
      <c r="D194" s="187" t="s">
        <v>155</v>
      </c>
      <c r="E194" s="116" t="s">
        <v>5</v>
      </c>
      <c r="F194" s="180" t="s">
        <v>55</v>
      </c>
      <c r="G194" s="68" t="s">
        <v>89</v>
      </c>
      <c r="H194" s="154">
        <v>58</v>
      </c>
      <c r="I194" s="203">
        <v>0</v>
      </c>
      <c r="J194" s="158">
        <v>0</v>
      </c>
      <c r="K194" s="159">
        <v>0</v>
      </c>
      <c r="L194" s="159">
        <v>6.2</v>
      </c>
      <c r="M194" s="155">
        <v>0.5</v>
      </c>
      <c r="N194" s="145" t="s">
        <v>13</v>
      </c>
      <c r="O194" s="204">
        <v>0</v>
      </c>
      <c r="P194" s="158">
        <f t="shared" si="2"/>
        <v>0</v>
      </c>
      <c r="Q194" s="175">
        <v>2</v>
      </c>
      <c r="R194" s="197" t="s">
        <v>17</v>
      </c>
      <c r="S194" s="1"/>
      <c r="T194" s="1"/>
    </row>
    <row r="195" spans="1:20" x14ac:dyDescent="0.35">
      <c r="A195" s="116">
        <v>2014</v>
      </c>
      <c r="B195" s="110" t="s">
        <v>196</v>
      </c>
      <c r="C195" s="187" t="s">
        <v>151</v>
      </c>
      <c r="D195" s="187" t="s">
        <v>155</v>
      </c>
      <c r="E195" s="116" t="s">
        <v>5</v>
      </c>
      <c r="F195" s="180" t="s">
        <v>55</v>
      </c>
      <c r="G195" s="68" t="s">
        <v>90</v>
      </c>
      <c r="H195" s="154">
        <v>58</v>
      </c>
      <c r="I195" s="203">
        <v>0</v>
      </c>
      <c r="J195" s="158">
        <v>0</v>
      </c>
      <c r="K195" s="159">
        <v>0</v>
      </c>
      <c r="L195" s="159">
        <v>6.2</v>
      </c>
      <c r="M195" s="155">
        <v>2</v>
      </c>
      <c r="N195" s="145" t="s">
        <v>17</v>
      </c>
      <c r="O195" s="204">
        <v>0</v>
      </c>
      <c r="P195" s="158">
        <f t="shared" si="2"/>
        <v>0</v>
      </c>
      <c r="Q195" s="175">
        <v>4</v>
      </c>
      <c r="R195" s="197" t="s">
        <v>17</v>
      </c>
      <c r="S195" s="1"/>
      <c r="T195" s="1"/>
    </row>
    <row r="196" spans="1:20" x14ac:dyDescent="0.35">
      <c r="A196" s="116">
        <v>2014</v>
      </c>
      <c r="B196" s="110" t="s">
        <v>196</v>
      </c>
      <c r="C196" s="187" t="s">
        <v>151</v>
      </c>
      <c r="D196" s="187" t="s">
        <v>155</v>
      </c>
      <c r="E196" s="116" t="s">
        <v>5</v>
      </c>
      <c r="F196" s="178" t="s">
        <v>47</v>
      </c>
      <c r="G196" s="68" t="s">
        <v>91</v>
      </c>
      <c r="H196" s="154">
        <v>58</v>
      </c>
      <c r="I196" s="203">
        <v>1</v>
      </c>
      <c r="J196" s="158">
        <v>1.7</v>
      </c>
      <c r="K196" s="159">
        <v>0.3</v>
      </c>
      <c r="L196" s="159">
        <v>9.1</v>
      </c>
      <c r="M196" s="155">
        <v>0.06</v>
      </c>
      <c r="N196" s="145" t="s">
        <v>17</v>
      </c>
      <c r="O196" s="204">
        <v>1</v>
      </c>
      <c r="P196" s="158">
        <f t="shared" ref="P196:P259" si="3">IFERROR((O196/H196)*100, "N/A")</f>
        <v>1.7</v>
      </c>
      <c r="Q196" s="175">
        <v>0.06</v>
      </c>
      <c r="R196" s="197" t="s">
        <v>17</v>
      </c>
      <c r="S196" s="1"/>
      <c r="T196" s="1"/>
    </row>
    <row r="197" spans="1:20" x14ac:dyDescent="0.35">
      <c r="A197" s="116">
        <v>2014</v>
      </c>
      <c r="B197" s="110" t="s">
        <v>196</v>
      </c>
      <c r="C197" s="187" t="s">
        <v>151</v>
      </c>
      <c r="D197" s="187" t="s">
        <v>155</v>
      </c>
      <c r="E197" s="116" t="s">
        <v>5</v>
      </c>
      <c r="F197" s="178" t="s">
        <v>47</v>
      </c>
      <c r="G197" s="68" t="s">
        <v>92</v>
      </c>
      <c r="H197" s="154">
        <v>58</v>
      </c>
      <c r="I197" s="203">
        <v>1</v>
      </c>
      <c r="J197" s="158">
        <v>1.7</v>
      </c>
      <c r="K197" s="159">
        <v>0.3</v>
      </c>
      <c r="L197" s="159">
        <v>9.1</v>
      </c>
      <c r="M197" s="155">
        <v>8</v>
      </c>
      <c r="N197" s="145" t="s">
        <v>17</v>
      </c>
      <c r="O197" s="191" t="s">
        <v>79</v>
      </c>
      <c r="P197" s="158" t="str">
        <f t="shared" si="3"/>
        <v>N/A</v>
      </c>
      <c r="Q197" s="175" t="s">
        <v>79</v>
      </c>
      <c r="R197" s="197" t="s">
        <v>17</v>
      </c>
      <c r="S197" s="1"/>
      <c r="T197" s="1"/>
    </row>
    <row r="198" spans="1:20" ht="15" thickBot="1" x14ac:dyDescent="0.4">
      <c r="A198" s="117">
        <v>2014</v>
      </c>
      <c r="B198" s="185" t="s">
        <v>196</v>
      </c>
      <c r="C198" s="186" t="s">
        <v>151</v>
      </c>
      <c r="D198" s="189" t="s">
        <v>155</v>
      </c>
      <c r="E198" s="117" t="s">
        <v>5</v>
      </c>
      <c r="F198" s="181" t="s">
        <v>45</v>
      </c>
      <c r="G198" s="114" t="s">
        <v>93</v>
      </c>
      <c r="H198" s="194">
        <v>58</v>
      </c>
      <c r="I198" s="206">
        <v>3</v>
      </c>
      <c r="J198" s="164">
        <v>5.2</v>
      </c>
      <c r="K198" s="165">
        <v>1.8</v>
      </c>
      <c r="L198" s="165">
        <v>14.1</v>
      </c>
      <c r="M198" s="193">
        <v>2</v>
      </c>
      <c r="N198" s="147" t="s">
        <v>13</v>
      </c>
      <c r="O198" s="207">
        <v>3</v>
      </c>
      <c r="P198" s="164">
        <f t="shared" si="3"/>
        <v>5.2</v>
      </c>
      <c r="Q198" s="177">
        <v>2</v>
      </c>
      <c r="R198" s="198" t="s">
        <v>17</v>
      </c>
      <c r="S198" s="1"/>
      <c r="T198" s="1"/>
    </row>
    <row r="199" spans="1:20" x14ac:dyDescent="0.35">
      <c r="A199" s="118">
        <v>2016</v>
      </c>
      <c r="B199" s="183" t="s">
        <v>196</v>
      </c>
      <c r="C199" s="184" t="s">
        <v>151</v>
      </c>
      <c r="D199" s="187" t="s">
        <v>155</v>
      </c>
      <c r="E199" s="118" t="s">
        <v>21</v>
      </c>
      <c r="F199" s="201" t="s">
        <v>27</v>
      </c>
      <c r="G199" s="115" t="s">
        <v>77</v>
      </c>
      <c r="H199" s="192">
        <v>34</v>
      </c>
      <c r="I199" s="209" t="s">
        <v>78</v>
      </c>
      <c r="J199" s="154" t="s">
        <v>79</v>
      </c>
      <c r="K199" s="155" t="s">
        <v>79</v>
      </c>
      <c r="L199" s="155" t="s">
        <v>79</v>
      </c>
      <c r="M199" s="210">
        <v>4</v>
      </c>
      <c r="N199" s="145" t="s">
        <v>156</v>
      </c>
      <c r="O199" s="209" t="s">
        <v>78</v>
      </c>
      <c r="P199" s="158" t="str">
        <f t="shared" si="3"/>
        <v>N/A</v>
      </c>
      <c r="Q199" s="175">
        <v>8</v>
      </c>
      <c r="R199" s="197" t="s">
        <v>17</v>
      </c>
      <c r="S199" s="1"/>
      <c r="T199" s="1"/>
    </row>
    <row r="200" spans="1:20" x14ac:dyDescent="0.35">
      <c r="A200" s="116">
        <v>2016</v>
      </c>
      <c r="B200" s="110" t="s">
        <v>196</v>
      </c>
      <c r="C200" s="187" t="s">
        <v>151</v>
      </c>
      <c r="D200" s="187" t="s">
        <v>155</v>
      </c>
      <c r="E200" s="116" t="s">
        <v>21</v>
      </c>
      <c r="F200" s="178" t="s">
        <v>27</v>
      </c>
      <c r="G200" s="68" t="s">
        <v>80</v>
      </c>
      <c r="H200" s="154">
        <v>34</v>
      </c>
      <c r="I200" s="205">
        <v>0</v>
      </c>
      <c r="J200" s="161">
        <v>0</v>
      </c>
      <c r="K200" s="159">
        <v>0</v>
      </c>
      <c r="L200" s="159">
        <v>10.199999999999999</v>
      </c>
      <c r="M200" s="155">
        <v>2</v>
      </c>
      <c r="N200" s="145" t="s">
        <v>17</v>
      </c>
      <c r="O200" s="204">
        <v>0</v>
      </c>
      <c r="P200" s="158">
        <f t="shared" si="3"/>
        <v>0</v>
      </c>
      <c r="Q200" s="175">
        <v>2</v>
      </c>
      <c r="R200" s="197" t="s">
        <v>17</v>
      </c>
      <c r="S200" s="1"/>
      <c r="T200" s="1"/>
    </row>
    <row r="201" spans="1:20" x14ac:dyDescent="0.35">
      <c r="A201" s="116">
        <v>2016</v>
      </c>
      <c r="B201" s="110" t="s">
        <v>196</v>
      </c>
      <c r="C201" s="187" t="s">
        <v>151</v>
      </c>
      <c r="D201" s="187" t="s">
        <v>155</v>
      </c>
      <c r="E201" s="116" t="s">
        <v>21</v>
      </c>
      <c r="F201" s="179" t="s">
        <v>29</v>
      </c>
      <c r="G201" s="68" t="s">
        <v>81</v>
      </c>
      <c r="H201" s="154">
        <v>34</v>
      </c>
      <c r="I201" s="205">
        <v>0</v>
      </c>
      <c r="J201" s="161">
        <v>0</v>
      </c>
      <c r="K201" s="159">
        <v>0</v>
      </c>
      <c r="L201" s="159">
        <v>10.199999999999999</v>
      </c>
      <c r="M201" s="155">
        <v>16</v>
      </c>
      <c r="N201" s="145" t="s">
        <v>17</v>
      </c>
      <c r="O201" s="191" t="s">
        <v>79</v>
      </c>
      <c r="P201" s="158" t="str">
        <f t="shared" si="3"/>
        <v>N/A</v>
      </c>
      <c r="Q201" s="175" t="s">
        <v>79</v>
      </c>
      <c r="R201" s="197" t="s">
        <v>17</v>
      </c>
      <c r="S201" s="1"/>
      <c r="T201" s="1"/>
    </row>
    <row r="202" spans="1:20" x14ac:dyDescent="0.35">
      <c r="A202" s="116">
        <v>2016</v>
      </c>
      <c r="B202" s="110" t="s">
        <v>196</v>
      </c>
      <c r="C202" s="187" t="s">
        <v>151</v>
      </c>
      <c r="D202" s="187" t="s">
        <v>155</v>
      </c>
      <c r="E202" s="116" t="s">
        <v>21</v>
      </c>
      <c r="F202" s="178" t="s">
        <v>31</v>
      </c>
      <c r="G202" s="66" t="s">
        <v>82</v>
      </c>
      <c r="H202" s="154">
        <v>34</v>
      </c>
      <c r="I202" s="205">
        <v>2</v>
      </c>
      <c r="J202" s="161">
        <v>5.9</v>
      </c>
      <c r="K202" s="159">
        <v>1.6</v>
      </c>
      <c r="L202" s="159">
        <v>19.100000000000001</v>
      </c>
      <c r="M202" s="155">
        <v>4</v>
      </c>
      <c r="N202" s="145" t="s">
        <v>17</v>
      </c>
      <c r="O202" s="204">
        <v>2</v>
      </c>
      <c r="P202" s="158">
        <f t="shared" si="3"/>
        <v>5.9</v>
      </c>
      <c r="Q202" s="175">
        <v>8</v>
      </c>
      <c r="R202" s="197" t="s">
        <v>17</v>
      </c>
      <c r="S202" s="1"/>
      <c r="T202" s="1"/>
    </row>
    <row r="203" spans="1:20" x14ac:dyDescent="0.35">
      <c r="A203" s="116">
        <v>2016</v>
      </c>
      <c r="B203" s="110" t="s">
        <v>196</v>
      </c>
      <c r="C203" s="187" t="s">
        <v>151</v>
      </c>
      <c r="D203" s="187" t="s">
        <v>155</v>
      </c>
      <c r="E203" s="116" t="s">
        <v>21</v>
      </c>
      <c r="F203" s="178" t="s">
        <v>35</v>
      </c>
      <c r="G203" s="68" t="s">
        <v>83</v>
      </c>
      <c r="H203" s="154">
        <v>34</v>
      </c>
      <c r="I203" s="205">
        <v>0</v>
      </c>
      <c r="J203" s="161">
        <v>0</v>
      </c>
      <c r="K203" s="159">
        <v>0</v>
      </c>
      <c r="L203" s="159">
        <v>10.199999999999999</v>
      </c>
      <c r="M203" s="155">
        <v>0.125</v>
      </c>
      <c r="N203" s="145" t="s">
        <v>13</v>
      </c>
      <c r="O203" s="204">
        <v>0</v>
      </c>
      <c r="P203" s="158">
        <f t="shared" si="3"/>
        <v>0</v>
      </c>
      <c r="Q203" s="175">
        <v>8</v>
      </c>
      <c r="R203" s="197" t="s">
        <v>17</v>
      </c>
      <c r="S203" s="1"/>
      <c r="T203" s="1"/>
    </row>
    <row r="204" spans="1:20" x14ac:dyDescent="0.35">
      <c r="A204" s="116">
        <v>2016</v>
      </c>
      <c r="B204" s="110" t="s">
        <v>196</v>
      </c>
      <c r="C204" s="187" t="s">
        <v>151</v>
      </c>
      <c r="D204" s="187" t="s">
        <v>155</v>
      </c>
      <c r="E204" s="116" t="s">
        <v>21</v>
      </c>
      <c r="F204" s="178" t="s">
        <v>41</v>
      </c>
      <c r="G204" s="66" t="s">
        <v>84</v>
      </c>
      <c r="H204" s="154">
        <v>34</v>
      </c>
      <c r="I204" s="205">
        <v>0</v>
      </c>
      <c r="J204" s="161">
        <v>0</v>
      </c>
      <c r="K204" s="159">
        <v>0</v>
      </c>
      <c r="L204" s="159">
        <v>10.199999999999999</v>
      </c>
      <c r="M204" s="155">
        <v>16</v>
      </c>
      <c r="N204" s="145" t="s">
        <v>17</v>
      </c>
      <c r="O204" s="191" t="s">
        <v>79</v>
      </c>
      <c r="P204" s="158" t="str">
        <f t="shared" si="3"/>
        <v>N/A</v>
      </c>
      <c r="Q204" s="175" t="s">
        <v>79</v>
      </c>
      <c r="R204" s="197" t="s">
        <v>17</v>
      </c>
      <c r="S204" s="1"/>
      <c r="T204" s="1"/>
    </row>
    <row r="205" spans="1:20" x14ac:dyDescent="0.35">
      <c r="A205" s="116">
        <v>2016</v>
      </c>
      <c r="B205" s="110" t="s">
        <v>196</v>
      </c>
      <c r="C205" s="187" t="s">
        <v>151</v>
      </c>
      <c r="D205" s="187" t="s">
        <v>155</v>
      </c>
      <c r="E205" s="116" t="s">
        <v>21</v>
      </c>
      <c r="F205" s="178" t="s">
        <v>51</v>
      </c>
      <c r="G205" s="68" t="s">
        <v>85</v>
      </c>
      <c r="H205" s="154">
        <v>34</v>
      </c>
      <c r="I205" s="205">
        <v>2</v>
      </c>
      <c r="J205" s="161">
        <v>5.9</v>
      </c>
      <c r="K205" s="159">
        <v>1.6</v>
      </c>
      <c r="L205" s="159">
        <v>19.100000000000001</v>
      </c>
      <c r="M205" s="155">
        <v>8</v>
      </c>
      <c r="N205" s="145" t="s">
        <v>17</v>
      </c>
      <c r="O205" s="191" t="s">
        <v>79</v>
      </c>
      <c r="P205" s="158" t="str">
        <f t="shared" si="3"/>
        <v>N/A</v>
      </c>
      <c r="Q205" s="175" t="s">
        <v>79</v>
      </c>
      <c r="R205" s="197" t="s">
        <v>17</v>
      </c>
      <c r="S205" s="1"/>
      <c r="T205" s="1"/>
    </row>
    <row r="206" spans="1:20" x14ac:dyDescent="0.35">
      <c r="A206" s="116">
        <v>2016</v>
      </c>
      <c r="B206" s="110" t="s">
        <v>196</v>
      </c>
      <c r="C206" s="187" t="s">
        <v>151</v>
      </c>
      <c r="D206" s="187" t="s">
        <v>155</v>
      </c>
      <c r="E206" s="116" t="s">
        <v>21</v>
      </c>
      <c r="F206" s="178" t="s">
        <v>51</v>
      </c>
      <c r="G206" s="68" t="s">
        <v>86</v>
      </c>
      <c r="H206" s="154">
        <v>34</v>
      </c>
      <c r="I206" s="205">
        <v>0</v>
      </c>
      <c r="J206" s="161">
        <v>0</v>
      </c>
      <c r="K206" s="159">
        <v>0</v>
      </c>
      <c r="L206" s="159">
        <v>10.199999999999999</v>
      </c>
      <c r="M206" s="155">
        <v>0.5</v>
      </c>
      <c r="N206" s="145" t="s">
        <v>13</v>
      </c>
      <c r="O206" s="191" t="s">
        <v>79</v>
      </c>
      <c r="P206" s="158" t="str">
        <f t="shared" si="3"/>
        <v>N/A</v>
      </c>
      <c r="Q206" s="175" t="s">
        <v>79</v>
      </c>
      <c r="R206" s="197" t="s">
        <v>17</v>
      </c>
      <c r="S206" s="1"/>
      <c r="T206" s="1"/>
    </row>
    <row r="207" spans="1:20" x14ac:dyDescent="0.35">
      <c r="A207" s="116">
        <v>2016</v>
      </c>
      <c r="B207" s="110" t="s">
        <v>196</v>
      </c>
      <c r="C207" s="187" t="s">
        <v>151</v>
      </c>
      <c r="D207" s="187" t="s">
        <v>155</v>
      </c>
      <c r="E207" s="116" t="s">
        <v>21</v>
      </c>
      <c r="F207" s="178" t="s">
        <v>53</v>
      </c>
      <c r="G207" s="68" t="s">
        <v>87</v>
      </c>
      <c r="H207" s="154">
        <v>34</v>
      </c>
      <c r="I207" s="205">
        <v>4</v>
      </c>
      <c r="J207" s="161">
        <v>11.8</v>
      </c>
      <c r="K207" s="159">
        <v>4.7</v>
      </c>
      <c r="L207" s="159">
        <v>26.6</v>
      </c>
      <c r="M207" s="155">
        <v>256</v>
      </c>
      <c r="N207" s="145" t="s">
        <v>13</v>
      </c>
      <c r="O207" s="191" t="s">
        <v>79</v>
      </c>
      <c r="P207" s="158" t="str">
        <f t="shared" si="3"/>
        <v>N/A</v>
      </c>
      <c r="Q207" s="175" t="s">
        <v>79</v>
      </c>
      <c r="R207" s="197" t="s">
        <v>17</v>
      </c>
      <c r="S207" s="1"/>
      <c r="T207" s="1"/>
    </row>
    <row r="208" spans="1:20" x14ac:dyDescent="0.35">
      <c r="A208" s="116">
        <v>2016</v>
      </c>
      <c r="B208" s="110" t="s">
        <v>196</v>
      </c>
      <c r="C208" s="187" t="s">
        <v>151</v>
      </c>
      <c r="D208" s="187" t="s">
        <v>155</v>
      </c>
      <c r="E208" s="116" t="s">
        <v>21</v>
      </c>
      <c r="F208" s="178" t="s">
        <v>53</v>
      </c>
      <c r="G208" s="68" t="s">
        <v>88</v>
      </c>
      <c r="H208" s="154">
        <v>34</v>
      </c>
      <c r="I208" s="205">
        <v>1</v>
      </c>
      <c r="J208" s="161">
        <v>2.9</v>
      </c>
      <c r="K208" s="159">
        <v>0.5</v>
      </c>
      <c r="L208" s="159">
        <v>14.9</v>
      </c>
      <c r="M208" s="155">
        <v>2</v>
      </c>
      <c r="N208" s="145" t="s">
        <v>13</v>
      </c>
      <c r="O208" s="204">
        <v>1</v>
      </c>
      <c r="P208" s="158">
        <f t="shared" si="3"/>
        <v>2.9</v>
      </c>
      <c r="Q208" s="175">
        <v>4</v>
      </c>
      <c r="R208" s="197" t="s">
        <v>17</v>
      </c>
      <c r="S208" s="1"/>
      <c r="T208" s="1"/>
    </row>
    <row r="209" spans="1:20" x14ac:dyDescent="0.35">
      <c r="A209" s="116">
        <v>2016</v>
      </c>
      <c r="B209" s="110" t="s">
        <v>196</v>
      </c>
      <c r="C209" s="187" t="s">
        <v>151</v>
      </c>
      <c r="D209" s="187" t="s">
        <v>155</v>
      </c>
      <c r="E209" s="116" t="s">
        <v>5</v>
      </c>
      <c r="F209" s="180" t="s">
        <v>55</v>
      </c>
      <c r="G209" s="68" t="s">
        <v>89</v>
      </c>
      <c r="H209" s="154">
        <v>34</v>
      </c>
      <c r="I209" s="205">
        <v>0</v>
      </c>
      <c r="J209" s="161">
        <v>0</v>
      </c>
      <c r="K209" s="159">
        <v>0</v>
      </c>
      <c r="L209" s="159">
        <v>10.199999999999999</v>
      </c>
      <c r="M209" s="155">
        <v>0.5</v>
      </c>
      <c r="N209" s="145" t="s">
        <v>13</v>
      </c>
      <c r="O209" s="204">
        <v>0</v>
      </c>
      <c r="P209" s="158">
        <f t="shared" si="3"/>
        <v>0</v>
      </c>
      <c r="Q209" s="175">
        <v>2</v>
      </c>
      <c r="R209" s="197" t="s">
        <v>17</v>
      </c>
      <c r="S209" s="1"/>
      <c r="T209" s="1"/>
    </row>
    <row r="210" spans="1:20" x14ac:dyDescent="0.35">
      <c r="A210" s="116">
        <v>2016</v>
      </c>
      <c r="B210" s="110" t="s">
        <v>196</v>
      </c>
      <c r="C210" s="187" t="s">
        <v>151</v>
      </c>
      <c r="D210" s="187" t="s">
        <v>155</v>
      </c>
      <c r="E210" s="116" t="s">
        <v>5</v>
      </c>
      <c r="F210" s="180" t="s">
        <v>55</v>
      </c>
      <c r="G210" s="68" t="s">
        <v>90</v>
      </c>
      <c r="H210" s="154">
        <v>34</v>
      </c>
      <c r="I210" s="205">
        <v>0</v>
      </c>
      <c r="J210" s="161">
        <v>0</v>
      </c>
      <c r="K210" s="159">
        <v>0</v>
      </c>
      <c r="L210" s="159">
        <v>10.199999999999999</v>
      </c>
      <c r="M210" s="155">
        <v>2</v>
      </c>
      <c r="N210" s="145" t="s">
        <v>17</v>
      </c>
      <c r="O210" s="204">
        <v>0</v>
      </c>
      <c r="P210" s="158">
        <f t="shared" si="3"/>
        <v>0</v>
      </c>
      <c r="Q210" s="175">
        <v>4</v>
      </c>
      <c r="R210" s="197" t="s">
        <v>17</v>
      </c>
      <c r="S210" s="1"/>
      <c r="T210" s="1"/>
    </row>
    <row r="211" spans="1:20" x14ac:dyDescent="0.35">
      <c r="A211" s="116">
        <v>2016</v>
      </c>
      <c r="B211" s="110" t="s">
        <v>196</v>
      </c>
      <c r="C211" s="187" t="s">
        <v>151</v>
      </c>
      <c r="D211" s="187" t="s">
        <v>155</v>
      </c>
      <c r="E211" s="116" t="s">
        <v>5</v>
      </c>
      <c r="F211" s="178" t="s">
        <v>47</v>
      </c>
      <c r="G211" s="68" t="s">
        <v>91</v>
      </c>
      <c r="H211" s="154">
        <v>34</v>
      </c>
      <c r="I211" s="205">
        <v>3</v>
      </c>
      <c r="J211" s="161">
        <v>8.8000000000000007</v>
      </c>
      <c r="K211" s="159">
        <v>3</v>
      </c>
      <c r="L211" s="159">
        <v>23</v>
      </c>
      <c r="M211" s="155">
        <v>0.06</v>
      </c>
      <c r="N211" s="145" t="s">
        <v>17</v>
      </c>
      <c r="O211" s="204">
        <v>3</v>
      </c>
      <c r="P211" s="158">
        <f t="shared" si="3"/>
        <v>8.8000000000000007</v>
      </c>
      <c r="Q211" s="175">
        <v>0.06</v>
      </c>
      <c r="R211" s="197" t="s">
        <v>17</v>
      </c>
      <c r="S211" s="1"/>
      <c r="T211" s="1"/>
    </row>
    <row r="212" spans="1:20" x14ac:dyDescent="0.35">
      <c r="A212" s="116">
        <v>2016</v>
      </c>
      <c r="B212" s="110" t="s">
        <v>196</v>
      </c>
      <c r="C212" s="187" t="s">
        <v>151</v>
      </c>
      <c r="D212" s="187" t="s">
        <v>155</v>
      </c>
      <c r="E212" s="116" t="s">
        <v>5</v>
      </c>
      <c r="F212" s="178" t="s">
        <v>47</v>
      </c>
      <c r="G212" s="68" t="s">
        <v>92</v>
      </c>
      <c r="H212" s="154">
        <v>34</v>
      </c>
      <c r="I212" s="205">
        <v>4</v>
      </c>
      <c r="J212" s="161">
        <v>11.8</v>
      </c>
      <c r="K212" s="159">
        <v>4.7</v>
      </c>
      <c r="L212" s="159">
        <v>26.6</v>
      </c>
      <c r="M212" s="155">
        <v>8</v>
      </c>
      <c r="N212" s="145" t="s">
        <v>17</v>
      </c>
      <c r="O212" s="191" t="s">
        <v>79</v>
      </c>
      <c r="P212" s="158" t="str">
        <f t="shared" si="3"/>
        <v>N/A</v>
      </c>
      <c r="Q212" s="175" t="s">
        <v>79</v>
      </c>
      <c r="R212" s="197" t="s">
        <v>17</v>
      </c>
      <c r="S212" s="1"/>
      <c r="T212" s="1"/>
    </row>
    <row r="213" spans="1:20" ht="15" thickBot="1" x14ac:dyDescent="0.4">
      <c r="A213" s="117">
        <v>2016</v>
      </c>
      <c r="B213" s="185" t="s">
        <v>196</v>
      </c>
      <c r="C213" s="186" t="s">
        <v>151</v>
      </c>
      <c r="D213" s="189" t="s">
        <v>155</v>
      </c>
      <c r="E213" s="117" t="s">
        <v>5</v>
      </c>
      <c r="F213" s="181" t="s">
        <v>45</v>
      </c>
      <c r="G213" s="114" t="s">
        <v>93</v>
      </c>
      <c r="H213" s="194">
        <v>34</v>
      </c>
      <c r="I213" s="208">
        <v>0</v>
      </c>
      <c r="J213" s="169">
        <v>0</v>
      </c>
      <c r="K213" s="165">
        <v>0</v>
      </c>
      <c r="L213" s="165">
        <v>10.199999999999999</v>
      </c>
      <c r="M213" s="193">
        <v>2</v>
      </c>
      <c r="N213" s="147" t="s">
        <v>13</v>
      </c>
      <c r="O213" s="207">
        <v>0</v>
      </c>
      <c r="P213" s="164">
        <f t="shared" si="3"/>
        <v>0</v>
      </c>
      <c r="Q213" s="177">
        <v>2</v>
      </c>
      <c r="R213" s="198" t="s">
        <v>17</v>
      </c>
      <c r="S213" s="1"/>
      <c r="T213" s="1"/>
    </row>
    <row r="214" spans="1:20" x14ac:dyDescent="0.35">
      <c r="A214" s="118">
        <v>2018</v>
      </c>
      <c r="B214" s="183" t="s">
        <v>196</v>
      </c>
      <c r="C214" s="184" t="s">
        <v>151</v>
      </c>
      <c r="D214" s="187" t="s">
        <v>155</v>
      </c>
      <c r="E214" s="118" t="s">
        <v>21</v>
      </c>
      <c r="F214" s="201" t="s">
        <v>27</v>
      </c>
      <c r="G214" s="115" t="s">
        <v>77</v>
      </c>
      <c r="H214" s="192">
        <v>52</v>
      </c>
      <c r="I214" s="209" t="s">
        <v>78</v>
      </c>
      <c r="J214" s="154" t="s">
        <v>79</v>
      </c>
      <c r="K214" s="155" t="s">
        <v>79</v>
      </c>
      <c r="L214" s="155" t="s">
        <v>79</v>
      </c>
      <c r="M214" s="210">
        <v>4</v>
      </c>
      <c r="N214" s="145" t="s">
        <v>156</v>
      </c>
      <c r="O214" s="209" t="s">
        <v>78</v>
      </c>
      <c r="P214" s="158" t="str">
        <f t="shared" si="3"/>
        <v>N/A</v>
      </c>
      <c r="Q214" s="175">
        <v>8</v>
      </c>
      <c r="R214" s="197" t="s">
        <v>17</v>
      </c>
      <c r="S214" s="1"/>
      <c r="T214" s="1"/>
    </row>
    <row r="215" spans="1:20" x14ac:dyDescent="0.35">
      <c r="A215" s="116">
        <v>2018</v>
      </c>
      <c r="B215" s="110" t="s">
        <v>196</v>
      </c>
      <c r="C215" s="187" t="s">
        <v>151</v>
      </c>
      <c r="D215" s="187" t="s">
        <v>155</v>
      </c>
      <c r="E215" s="116" t="s">
        <v>21</v>
      </c>
      <c r="F215" s="178" t="s">
        <v>27</v>
      </c>
      <c r="G215" s="68" t="s">
        <v>80</v>
      </c>
      <c r="H215" s="154">
        <v>52</v>
      </c>
      <c r="I215" s="205">
        <v>1</v>
      </c>
      <c r="J215" s="161">
        <v>1.9</v>
      </c>
      <c r="K215" s="159">
        <v>0.3</v>
      </c>
      <c r="L215" s="159">
        <v>10.1</v>
      </c>
      <c r="M215" s="155">
        <v>2</v>
      </c>
      <c r="N215" s="145" t="s">
        <v>17</v>
      </c>
      <c r="O215" s="204">
        <v>1</v>
      </c>
      <c r="P215" s="158">
        <f t="shared" si="3"/>
        <v>1.9</v>
      </c>
      <c r="Q215" s="175">
        <v>2</v>
      </c>
      <c r="R215" s="197" t="s">
        <v>17</v>
      </c>
      <c r="S215" s="1"/>
      <c r="T215" s="1"/>
    </row>
    <row r="216" spans="1:20" x14ac:dyDescent="0.35">
      <c r="A216" s="116">
        <v>2018</v>
      </c>
      <c r="B216" s="110" t="s">
        <v>196</v>
      </c>
      <c r="C216" s="187" t="s">
        <v>151</v>
      </c>
      <c r="D216" s="187" t="s">
        <v>155</v>
      </c>
      <c r="E216" s="116" t="s">
        <v>21</v>
      </c>
      <c r="F216" s="179" t="s">
        <v>29</v>
      </c>
      <c r="G216" s="68" t="s">
        <v>81</v>
      </c>
      <c r="H216" s="154">
        <v>52</v>
      </c>
      <c r="I216" s="205">
        <v>1</v>
      </c>
      <c r="J216" s="161">
        <v>1.9</v>
      </c>
      <c r="K216" s="159">
        <v>0.3</v>
      </c>
      <c r="L216" s="159">
        <v>10.1</v>
      </c>
      <c r="M216" s="155">
        <v>16</v>
      </c>
      <c r="N216" s="145" t="s">
        <v>17</v>
      </c>
      <c r="O216" s="191" t="s">
        <v>79</v>
      </c>
      <c r="P216" s="158" t="str">
        <f t="shared" si="3"/>
        <v>N/A</v>
      </c>
      <c r="Q216" s="175" t="s">
        <v>79</v>
      </c>
      <c r="R216" s="197" t="s">
        <v>17</v>
      </c>
      <c r="S216" s="1"/>
      <c r="T216" s="1"/>
    </row>
    <row r="217" spans="1:20" x14ac:dyDescent="0.35">
      <c r="A217" s="116">
        <v>2018</v>
      </c>
      <c r="B217" s="110" t="s">
        <v>196</v>
      </c>
      <c r="C217" s="187" t="s">
        <v>151</v>
      </c>
      <c r="D217" s="187" t="s">
        <v>155</v>
      </c>
      <c r="E217" s="116" t="s">
        <v>21</v>
      </c>
      <c r="F217" s="178" t="s">
        <v>31</v>
      </c>
      <c r="G217" s="66" t="s">
        <v>82</v>
      </c>
      <c r="H217" s="154">
        <v>52</v>
      </c>
      <c r="I217" s="205">
        <v>8</v>
      </c>
      <c r="J217" s="161">
        <v>15.4</v>
      </c>
      <c r="K217" s="159">
        <v>8</v>
      </c>
      <c r="L217" s="159">
        <v>27.5</v>
      </c>
      <c r="M217" s="155">
        <v>4</v>
      </c>
      <c r="N217" s="145" t="s">
        <v>17</v>
      </c>
      <c r="O217" s="204">
        <v>8</v>
      </c>
      <c r="P217" s="158">
        <f t="shared" si="3"/>
        <v>15.4</v>
      </c>
      <c r="Q217" s="175">
        <v>8</v>
      </c>
      <c r="R217" s="197" t="s">
        <v>17</v>
      </c>
      <c r="S217" s="1"/>
      <c r="T217" s="1"/>
    </row>
    <row r="218" spans="1:20" x14ac:dyDescent="0.35">
      <c r="A218" s="116">
        <v>2018</v>
      </c>
      <c r="B218" s="110" t="s">
        <v>196</v>
      </c>
      <c r="C218" s="187" t="s">
        <v>151</v>
      </c>
      <c r="D218" s="187" t="s">
        <v>155</v>
      </c>
      <c r="E218" s="116" t="s">
        <v>21</v>
      </c>
      <c r="F218" s="178" t="s">
        <v>35</v>
      </c>
      <c r="G218" s="68" t="s">
        <v>83</v>
      </c>
      <c r="H218" s="154">
        <v>52</v>
      </c>
      <c r="I218" s="205">
        <v>0</v>
      </c>
      <c r="J218" s="161">
        <v>0</v>
      </c>
      <c r="K218" s="159">
        <v>0</v>
      </c>
      <c r="L218" s="159">
        <v>6.9</v>
      </c>
      <c r="M218" s="155">
        <v>0.125</v>
      </c>
      <c r="N218" s="145" t="s">
        <v>13</v>
      </c>
      <c r="O218" s="204">
        <v>0</v>
      </c>
      <c r="P218" s="158">
        <f t="shared" si="3"/>
        <v>0</v>
      </c>
      <c r="Q218" s="175">
        <v>8</v>
      </c>
      <c r="R218" s="197" t="s">
        <v>17</v>
      </c>
      <c r="S218" s="1"/>
      <c r="T218" s="1"/>
    </row>
    <row r="219" spans="1:20" x14ac:dyDescent="0.35">
      <c r="A219" s="116">
        <v>2018</v>
      </c>
      <c r="B219" s="110" t="s">
        <v>196</v>
      </c>
      <c r="C219" s="187" t="s">
        <v>151</v>
      </c>
      <c r="D219" s="187" t="s">
        <v>155</v>
      </c>
      <c r="E219" s="116" t="s">
        <v>21</v>
      </c>
      <c r="F219" s="178" t="s">
        <v>41</v>
      </c>
      <c r="G219" s="66" t="s">
        <v>84</v>
      </c>
      <c r="H219" s="154">
        <v>52</v>
      </c>
      <c r="I219" s="205">
        <v>0</v>
      </c>
      <c r="J219" s="161">
        <v>0</v>
      </c>
      <c r="K219" s="159">
        <v>0</v>
      </c>
      <c r="L219" s="159">
        <v>6.9</v>
      </c>
      <c r="M219" s="155">
        <v>16</v>
      </c>
      <c r="N219" s="145" t="s">
        <v>17</v>
      </c>
      <c r="O219" s="191" t="s">
        <v>79</v>
      </c>
      <c r="P219" s="158" t="str">
        <f t="shared" si="3"/>
        <v>N/A</v>
      </c>
      <c r="Q219" s="175" t="s">
        <v>79</v>
      </c>
      <c r="R219" s="197" t="s">
        <v>17</v>
      </c>
      <c r="S219" s="1"/>
      <c r="T219" s="1"/>
    </row>
    <row r="220" spans="1:20" x14ac:dyDescent="0.35">
      <c r="A220" s="116">
        <v>2018</v>
      </c>
      <c r="B220" s="110" t="s">
        <v>196</v>
      </c>
      <c r="C220" s="187" t="s">
        <v>151</v>
      </c>
      <c r="D220" s="187" t="s">
        <v>155</v>
      </c>
      <c r="E220" s="116" t="s">
        <v>21</v>
      </c>
      <c r="F220" s="178" t="s">
        <v>51</v>
      </c>
      <c r="G220" s="68" t="s">
        <v>85</v>
      </c>
      <c r="H220" s="154">
        <v>52</v>
      </c>
      <c r="I220" s="205">
        <v>6</v>
      </c>
      <c r="J220" s="161">
        <v>11.5</v>
      </c>
      <c r="K220" s="159">
        <v>5.4</v>
      </c>
      <c r="L220" s="159">
        <v>23</v>
      </c>
      <c r="M220" s="155">
        <v>8</v>
      </c>
      <c r="N220" s="145" t="s">
        <v>17</v>
      </c>
      <c r="O220" s="191" t="s">
        <v>79</v>
      </c>
      <c r="P220" s="158" t="str">
        <f t="shared" si="3"/>
        <v>N/A</v>
      </c>
      <c r="Q220" s="175" t="s">
        <v>79</v>
      </c>
      <c r="R220" s="197" t="s">
        <v>17</v>
      </c>
      <c r="S220" s="1"/>
      <c r="T220" s="1"/>
    </row>
    <row r="221" spans="1:20" x14ac:dyDescent="0.35">
      <c r="A221" s="116">
        <v>2018</v>
      </c>
      <c r="B221" s="110" t="s">
        <v>196</v>
      </c>
      <c r="C221" s="187" t="s">
        <v>151</v>
      </c>
      <c r="D221" s="187" t="s">
        <v>155</v>
      </c>
      <c r="E221" s="116" t="s">
        <v>21</v>
      </c>
      <c r="F221" s="178" t="s">
        <v>51</v>
      </c>
      <c r="G221" s="68" t="s">
        <v>86</v>
      </c>
      <c r="H221" s="154">
        <v>52</v>
      </c>
      <c r="I221" s="205">
        <v>4</v>
      </c>
      <c r="J221" s="161">
        <v>7.7</v>
      </c>
      <c r="K221" s="159">
        <v>3</v>
      </c>
      <c r="L221" s="159">
        <v>18.2</v>
      </c>
      <c r="M221" s="155">
        <v>0.5</v>
      </c>
      <c r="N221" s="145" t="s">
        <v>13</v>
      </c>
      <c r="O221" s="191" t="s">
        <v>79</v>
      </c>
      <c r="P221" s="158" t="str">
        <f t="shared" si="3"/>
        <v>N/A</v>
      </c>
      <c r="Q221" s="175" t="s">
        <v>79</v>
      </c>
      <c r="R221" s="197" t="s">
        <v>17</v>
      </c>
      <c r="S221" s="1"/>
      <c r="T221" s="1"/>
    </row>
    <row r="222" spans="1:20" x14ac:dyDescent="0.35">
      <c r="A222" s="116">
        <v>2018</v>
      </c>
      <c r="B222" s="110" t="s">
        <v>196</v>
      </c>
      <c r="C222" s="187" t="s">
        <v>151</v>
      </c>
      <c r="D222" s="187" t="s">
        <v>155</v>
      </c>
      <c r="E222" s="116" t="s">
        <v>21</v>
      </c>
      <c r="F222" s="178" t="s">
        <v>53</v>
      </c>
      <c r="G222" s="68" t="s">
        <v>87</v>
      </c>
      <c r="H222" s="154">
        <v>52</v>
      </c>
      <c r="I222" s="205">
        <v>7</v>
      </c>
      <c r="J222" s="161">
        <v>13.5</v>
      </c>
      <c r="K222" s="159">
        <v>6.7</v>
      </c>
      <c r="L222" s="159">
        <v>25.3</v>
      </c>
      <c r="M222" s="155">
        <v>256</v>
      </c>
      <c r="N222" s="145" t="s">
        <v>13</v>
      </c>
      <c r="O222" s="191" t="s">
        <v>79</v>
      </c>
      <c r="P222" s="158" t="str">
        <f t="shared" si="3"/>
        <v>N/A</v>
      </c>
      <c r="Q222" s="175" t="s">
        <v>79</v>
      </c>
      <c r="R222" s="197" t="s">
        <v>17</v>
      </c>
      <c r="S222" s="1"/>
      <c r="T222" s="1"/>
    </row>
    <row r="223" spans="1:20" x14ac:dyDescent="0.35">
      <c r="A223" s="116">
        <v>2018</v>
      </c>
      <c r="B223" s="110" t="s">
        <v>196</v>
      </c>
      <c r="C223" s="187" t="s">
        <v>151</v>
      </c>
      <c r="D223" s="187" t="s">
        <v>155</v>
      </c>
      <c r="E223" s="116" t="s">
        <v>21</v>
      </c>
      <c r="F223" s="178" t="s">
        <v>53</v>
      </c>
      <c r="G223" s="68" t="s">
        <v>88</v>
      </c>
      <c r="H223" s="154">
        <v>52</v>
      </c>
      <c r="I223" s="205">
        <v>3</v>
      </c>
      <c r="J223" s="161">
        <v>5.8</v>
      </c>
      <c r="K223" s="159">
        <v>2</v>
      </c>
      <c r="L223" s="159">
        <v>15.6</v>
      </c>
      <c r="M223" s="155">
        <v>2</v>
      </c>
      <c r="N223" s="145" t="s">
        <v>13</v>
      </c>
      <c r="O223" s="204">
        <v>3</v>
      </c>
      <c r="P223" s="158">
        <f t="shared" si="3"/>
        <v>5.8</v>
      </c>
      <c r="Q223" s="175">
        <v>4</v>
      </c>
      <c r="R223" s="197" t="s">
        <v>17</v>
      </c>
      <c r="S223" s="1"/>
      <c r="T223" s="1"/>
    </row>
    <row r="224" spans="1:20" x14ac:dyDescent="0.35">
      <c r="A224" s="116">
        <v>2018</v>
      </c>
      <c r="B224" s="110" t="s">
        <v>196</v>
      </c>
      <c r="C224" s="187" t="s">
        <v>151</v>
      </c>
      <c r="D224" s="187" t="s">
        <v>155</v>
      </c>
      <c r="E224" s="116" t="s">
        <v>5</v>
      </c>
      <c r="F224" s="180" t="s">
        <v>55</v>
      </c>
      <c r="G224" s="68" t="s">
        <v>89</v>
      </c>
      <c r="H224" s="154">
        <v>52</v>
      </c>
      <c r="I224" s="205">
        <v>0</v>
      </c>
      <c r="J224" s="161">
        <v>0</v>
      </c>
      <c r="K224" s="159">
        <v>0</v>
      </c>
      <c r="L224" s="159">
        <v>6.9</v>
      </c>
      <c r="M224" s="155">
        <v>0.5</v>
      </c>
      <c r="N224" s="145" t="s">
        <v>13</v>
      </c>
      <c r="O224" s="204">
        <v>0</v>
      </c>
      <c r="P224" s="158">
        <f t="shared" si="3"/>
        <v>0</v>
      </c>
      <c r="Q224" s="175">
        <v>2</v>
      </c>
      <c r="R224" s="197" t="s">
        <v>17</v>
      </c>
      <c r="S224" s="1"/>
      <c r="T224" s="1"/>
    </row>
    <row r="225" spans="1:20" x14ac:dyDescent="0.35">
      <c r="A225" s="116">
        <v>2018</v>
      </c>
      <c r="B225" s="110" t="s">
        <v>196</v>
      </c>
      <c r="C225" s="187" t="s">
        <v>151</v>
      </c>
      <c r="D225" s="187" t="s">
        <v>155</v>
      </c>
      <c r="E225" s="116" t="s">
        <v>5</v>
      </c>
      <c r="F225" s="180" t="s">
        <v>55</v>
      </c>
      <c r="G225" s="68" t="s">
        <v>90</v>
      </c>
      <c r="H225" s="154">
        <v>52</v>
      </c>
      <c r="I225" s="205">
        <v>0</v>
      </c>
      <c r="J225" s="161">
        <v>0</v>
      </c>
      <c r="K225" s="159">
        <v>0</v>
      </c>
      <c r="L225" s="159">
        <v>6.9</v>
      </c>
      <c r="M225" s="155">
        <v>2</v>
      </c>
      <c r="N225" s="145" t="s">
        <v>17</v>
      </c>
      <c r="O225" s="204">
        <v>0</v>
      </c>
      <c r="P225" s="158">
        <f t="shared" si="3"/>
        <v>0</v>
      </c>
      <c r="Q225" s="175">
        <v>4</v>
      </c>
      <c r="R225" s="197" t="s">
        <v>17</v>
      </c>
      <c r="S225" s="1"/>
      <c r="T225" s="1"/>
    </row>
    <row r="226" spans="1:20" x14ac:dyDescent="0.35">
      <c r="A226" s="116">
        <v>2018</v>
      </c>
      <c r="B226" s="110" t="s">
        <v>196</v>
      </c>
      <c r="C226" s="187" t="s">
        <v>151</v>
      </c>
      <c r="D226" s="187" t="s">
        <v>155</v>
      </c>
      <c r="E226" s="116" t="s">
        <v>5</v>
      </c>
      <c r="F226" s="178" t="s">
        <v>47</v>
      </c>
      <c r="G226" s="68" t="s">
        <v>91</v>
      </c>
      <c r="H226" s="154">
        <v>52</v>
      </c>
      <c r="I226" s="205">
        <v>2</v>
      </c>
      <c r="J226" s="161">
        <v>3.8</v>
      </c>
      <c r="K226" s="159">
        <v>1.1000000000000001</v>
      </c>
      <c r="L226" s="159">
        <v>13</v>
      </c>
      <c r="M226" s="155">
        <v>0.06</v>
      </c>
      <c r="N226" s="145" t="s">
        <v>17</v>
      </c>
      <c r="O226" s="204">
        <v>2</v>
      </c>
      <c r="P226" s="158">
        <f t="shared" si="3"/>
        <v>3.8</v>
      </c>
      <c r="Q226" s="175">
        <v>0.06</v>
      </c>
      <c r="R226" s="197" t="s">
        <v>17</v>
      </c>
      <c r="S226" s="1"/>
      <c r="T226" s="1"/>
    </row>
    <row r="227" spans="1:20" x14ac:dyDescent="0.35">
      <c r="A227" s="116">
        <v>2018</v>
      </c>
      <c r="B227" s="110" t="s">
        <v>196</v>
      </c>
      <c r="C227" s="187" t="s">
        <v>151</v>
      </c>
      <c r="D227" s="187" t="s">
        <v>155</v>
      </c>
      <c r="E227" s="116" t="s">
        <v>5</v>
      </c>
      <c r="F227" s="178" t="s">
        <v>47</v>
      </c>
      <c r="G227" s="68" t="s">
        <v>92</v>
      </c>
      <c r="H227" s="154">
        <v>52</v>
      </c>
      <c r="I227" s="205">
        <v>2</v>
      </c>
      <c r="J227" s="161">
        <v>3.8</v>
      </c>
      <c r="K227" s="159">
        <v>1.1000000000000001</v>
      </c>
      <c r="L227" s="159">
        <v>13</v>
      </c>
      <c r="M227" s="155">
        <v>8</v>
      </c>
      <c r="N227" s="145" t="s">
        <v>17</v>
      </c>
      <c r="O227" s="191" t="s">
        <v>79</v>
      </c>
      <c r="P227" s="158" t="str">
        <f t="shared" si="3"/>
        <v>N/A</v>
      </c>
      <c r="Q227" s="175" t="s">
        <v>79</v>
      </c>
      <c r="R227" s="197" t="s">
        <v>17</v>
      </c>
      <c r="S227" s="1"/>
      <c r="T227" s="1"/>
    </row>
    <row r="228" spans="1:20" ht="15" thickBot="1" x14ac:dyDescent="0.4">
      <c r="A228" s="117">
        <v>2018</v>
      </c>
      <c r="B228" s="185" t="s">
        <v>196</v>
      </c>
      <c r="C228" s="186" t="s">
        <v>151</v>
      </c>
      <c r="D228" s="189" t="s">
        <v>155</v>
      </c>
      <c r="E228" s="117" t="s">
        <v>5</v>
      </c>
      <c r="F228" s="181" t="s">
        <v>45</v>
      </c>
      <c r="G228" s="114" t="s">
        <v>93</v>
      </c>
      <c r="H228" s="194">
        <v>52</v>
      </c>
      <c r="I228" s="208">
        <v>0</v>
      </c>
      <c r="J228" s="169">
        <v>0</v>
      </c>
      <c r="K228" s="165">
        <v>0</v>
      </c>
      <c r="L228" s="165">
        <v>6.9</v>
      </c>
      <c r="M228" s="193">
        <v>2</v>
      </c>
      <c r="N228" s="147" t="s">
        <v>13</v>
      </c>
      <c r="O228" s="207">
        <v>0</v>
      </c>
      <c r="P228" s="164">
        <f t="shared" si="3"/>
        <v>0</v>
      </c>
      <c r="Q228" s="177">
        <v>2</v>
      </c>
      <c r="R228" s="198" t="s">
        <v>17</v>
      </c>
      <c r="S228" s="1"/>
      <c r="T228" s="1"/>
    </row>
    <row r="229" spans="1:20" x14ac:dyDescent="0.35">
      <c r="A229" s="118">
        <v>2020</v>
      </c>
      <c r="B229" s="183" t="s">
        <v>196</v>
      </c>
      <c r="C229" s="184" t="s">
        <v>151</v>
      </c>
      <c r="D229" s="187" t="s">
        <v>155</v>
      </c>
      <c r="E229" s="118" t="s">
        <v>21</v>
      </c>
      <c r="F229" s="201" t="s">
        <v>27</v>
      </c>
      <c r="G229" s="115" t="s">
        <v>77</v>
      </c>
      <c r="H229" s="192">
        <v>74</v>
      </c>
      <c r="I229" s="209" t="s">
        <v>78</v>
      </c>
      <c r="J229" s="154" t="s">
        <v>79</v>
      </c>
      <c r="K229" s="155" t="s">
        <v>79</v>
      </c>
      <c r="L229" s="155" t="s">
        <v>79</v>
      </c>
      <c r="M229" s="210">
        <v>4</v>
      </c>
      <c r="N229" s="145" t="s">
        <v>156</v>
      </c>
      <c r="O229" s="209" t="s">
        <v>78</v>
      </c>
      <c r="P229" s="158" t="str">
        <f t="shared" si="3"/>
        <v>N/A</v>
      </c>
      <c r="Q229" s="175">
        <v>8</v>
      </c>
      <c r="R229" s="197" t="s">
        <v>17</v>
      </c>
      <c r="S229" s="1"/>
      <c r="T229" s="1"/>
    </row>
    <row r="230" spans="1:20" x14ac:dyDescent="0.35">
      <c r="A230" s="116">
        <v>2020</v>
      </c>
      <c r="B230" s="110" t="s">
        <v>196</v>
      </c>
      <c r="C230" s="187" t="s">
        <v>151</v>
      </c>
      <c r="D230" s="187" t="s">
        <v>155</v>
      </c>
      <c r="E230" s="116" t="s">
        <v>21</v>
      </c>
      <c r="F230" s="178" t="s">
        <v>27</v>
      </c>
      <c r="G230" s="68" t="s">
        <v>80</v>
      </c>
      <c r="H230" s="154">
        <v>74</v>
      </c>
      <c r="I230" s="205">
        <v>2</v>
      </c>
      <c r="J230" s="161">
        <v>2.7</v>
      </c>
      <c r="K230" s="159">
        <v>0.7</v>
      </c>
      <c r="L230" s="159">
        <v>9.3000000000000007</v>
      </c>
      <c r="M230" s="155">
        <v>2</v>
      </c>
      <c r="N230" s="145" t="s">
        <v>17</v>
      </c>
      <c r="O230" s="204">
        <v>2</v>
      </c>
      <c r="P230" s="158">
        <f t="shared" si="3"/>
        <v>2.7</v>
      </c>
      <c r="Q230" s="175">
        <v>2</v>
      </c>
      <c r="R230" s="197" t="s">
        <v>17</v>
      </c>
      <c r="S230" s="1"/>
      <c r="T230" s="1"/>
    </row>
    <row r="231" spans="1:20" x14ac:dyDescent="0.35">
      <c r="A231" s="116">
        <v>2020</v>
      </c>
      <c r="B231" s="110" t="s">
        <v>196</v>
      </c>
      <c r="C231" s="187" t="s">
        <v>151</v>
      </c>
      <c r="D231" s="187" t="s">
        <v>155</v>
      </c>
      <c r="E231" s="116" t="s">
        <v>21</v>
      </c>
      <c r="F231" s="179" t="s">
        <v>29</v>
      </c>
      <c r="G231" s="68" t="s">
        <v>81</v>
      </c>
      <c r="H231" s="154">
        <v>74</v>
      </c>
      <c r="I231" s="205">
        <v>2</v>
      </c>
      <c r="J231" s="161">
        <v>2.7</v>
      </c>
      <c r="K231" s="159">
        <v>0.7</v>
      </c>
      <c r="L231" s="159">
        <v>9.3000000000000007</v>
      </c>
      <c r="M231" s="155">
        <v>16</v>
      </c>
      <c r="N231" s="145" t="s">
        <v>17</v>
      </c>
      <c r="O231" s="191" t="s">
        <v>79</v>
      </c>
      <c r="P231" s="158" t="str">
        <f t="shared" si="3"/>
        <v>N/A</v>
      </c>
      <c r="Q231" s="175" t="s">
        <v>79</v>
      </c>
      <c r="R231" s="197" t="s">
        <v>17</v>
      </c>
      <c r="S231" s="1"/>
      <c r="T231" s="1"/>
    </row>
    <row r="232" spans="1:20" x14ac:dyDescent="0.35">
      <c r="A232" s="116">
        <v>2020</v>
      </c>
      <c r="B232" s="110" t="s">
        <v>196</v>
      </c>
      <c r="C232" s="187" t="s">
        <v>151</v>
      </c>
      <c r="D232" s="187" t="s">
        <v>155</v>
      </c>
      <c r="E232" s="116" t="s">
        <v>21</v>
      </c>
      <c r="F232" s="178" t="s">
        <v>31</v>
      </c>
      <c r="G232" s="66" t="s">
        <v>82</v>
      </c>
      <c r="H232" s="154">
        <v>74</v>
      </c>
      <c r="I232" s="205">
        <v>7</v>
      </c>
      <c r="J232" s="161">
        <v>9.5</v>
      </c>
      <c r="K232" s="159">
        <v>4.7</v>
      </c>
      <c r="L232" s="159">
        <v>18.3</v>
      </c>
      <c r="M232" s="155">
        <v>4</v>
      </c>
      <c r="N232" s="145" t="s">
        <v>17</v>
      </c>
      <c r="O232" s="204">
        <v>7</v>
      </c>
      <c r="P232" s="158">
        <f t="shared" si="3"/>
        <v>9.5</v>
      </c>
      <c r="Q232" s="175">
        <v>8</v>
      </c>
      <c r="R232" s="197" t="s">
        <v>17</v>
      </c>
      <c r="S232" s="1"/>
      <c r="T232" s="1"/>
    </row>
    <row r="233" spans="1:20" x14ac:dyDescent="0.35">
      <c r="A233" s="116">
        <v>2020</v>
      </c>
      <c r="B233" s="110" t="s">
        <v>196</v>
      </c>
      <c r="C233" s="187" t="s">
        <v>151</v>
      </c>
      <c r="D233" s="187" t="s">
        <v>155</v>
      </c>
      <c r="E233" s="116" t="s">
        <v>21</v>
      </c>
      <c r="F233" s="178" t="s">
        <v>35</v>
      </c>
      <c r="G233" s="68" t="s">
        <v>83</v>
      </c>
      <c r="H233" s="154">
        <v>74</v>
      </c>
      <c r="I233" s="205">
        <v>0</v>
      </c>
      <c r="J233" s="161">
        <v>0</v>
      </c>
      <c r="K233" s="159">
        <v>0</v>
      </c>
      <c r="L233" s="159">
        <v>4.9000000000000004</v>
      </c>
      <c r="M233" s="155">
        <v>0.125</v>
      </c>
      <c r="N233" s="145" t="s">
        <v>13</v>
      </c>
      <c r="O233" s="204">
        <v>0</v>
      </c>
      <c r="P233" s="158">
        <f t="shared" si="3"/>
        <v>0</v>
      </c>
      <c r="Q233" s="175">
        <v>8</v>
      </c>
      <c r="R233" s="197" t="s">
        <v>17</v>
      </c>
      <c r="S233" s="1"/>
      <c r="T233" s="1"/>
    </row>
    <row r="234" spans="1:20" x14ac:dyDescent="0.35">
      <c r="A234" s="116">
        <v>2020</v>
      </c>
      <c r="B234" s="110" t="s">
        <v>196</v>
      </c>
      <c r="C234" s="187" t="s">
        <v>151</v>
      </c>
      <c r="D234" s="187" t="s">
        <v>155</v>
      </c>
      <c r="E234" s="116" t="s">
        <v>21</v>
      </c>
      <c r="F234" s="178" t="s">
        <v>41</v>
      </c>
      <c r="G234" s="66" t="s">
        <v>84</v>
      </c>
      <c r="H234" s="154">
        <v>74</v>
      </c>
      <c r="I234" s="205">
        <v>0</v>
      </c>
      <c r="J234" s="161">
        <v>0</v>
      </c>
      <c r="K234" s="159">
        <v>0</v>
      </c>
      <c r="L234" s="159">
        <v>4.9000000000000004</v>
      </c>
      <c r="M234" s="155">
        <v>16</v>
      </c>
      <c r="N234" s="145" t="s">
        <v>17</v>
      </c>
      <c r="O234" s="191" t="s">
        <v>79</v>
      </c>
      <c r="P234" s="158" t="str">
        <f t="shared" si="3"/>
        <v>N/A</v>
      </c>
      <c r="Q234" s="175" t="s">
        <v>79</v>
      </c>
      <c r="R234" s="197" t="s">
        <v>17</v>
      </c>
      <c r="S234" s="1"/>
      <c r="T234" s="1"/>
    </row>
    <row r="235" spans="1:20" x14ac:dyDescent="0.35">
      <c r="A235" s="116">
        <v>2020</v>
      </c>
      <c r="B235" s="110" t="s">
        <v>196</v>
      </c>
      <c r="C235" s="187" t="s">
        <v>151</v>
      </c>
      <c r="D235" s="187" t="s">
        <v>155</v>
      </c>
      <c r="E235" s="116" t="s">
        <v>21</v>
      </c>
      <c r="F235" s="178" t="s">
        <v>51</v>
      </c>
      <c r="G235" s="68" t="s">
        <v>85</v>
      </c>
      <c r="H235" s="154">
        <v>74</v>
      </c>
      <c r="I235" s="205">
        <v>7</v>
      </c>
      <c r="J235" s="161">
        <v>9.5</v>
      </c>
      <c r="K235" s="159">
        <v>4.7</v>
      </c>
      <c r="L235" s="159">
        <v>18.3</v>
      </c>
      <c r="M235" s="155">
        <v>8</v>
      </c>
      <c r="N235" s="145" t="s">
        <v>17</v>
      </c>
      <c r="O235" s="191" t="s">
        <v>79</v>
      </c>
      <c r="P235" s="158" t="str">
        <f t="shared" si="3"/>
        <v>N/A</v>
      </c>
      <c r="Q235" s="175" t="s">
        <v>79</v>
      </c>
      <c r="R235" s="197" t="s">
        <v>17</v>
      </c>
      <c r="S235" s="1"/>
      <c r="T235" s="1"/>
    </row>
    <row r="236" spans="1:20" x14ac:dyDescent="0.35">
      <c r="A236" s="116">
        <v>2020</v>
      </c>
      <c r="B236" s="110" t="s">
        <v>196</v>
      </c>
      <c r="C236" s="187" t="s">
        <v>151</v>
      </c>
      <c r="D236" s="187" t="s">
        <v>155</v>
      </c>
      <c r="E236" s="116" t="s">
        <v>21</v>
      </c>
      <c r="F236" s="178" t="s">
        <v>51</v>
      </c>
      <c r="G236" s="68" t="s">
        <v>86</v>
      </c>
      <c r="H236" s="154">
        <v>74</v>
      </c>
      <c r="I236" s="205">
        <v>1</v>
      </c>
      <c r="J236" s="161">
        <v>1.4</v>
      </c>
      <c r="K236" s="159">
        <v>0.2</v>
      </c>
      <c r="L236" s="159">
        <v>7.3</v>
      </c>
      <c r="M236" s="155">
        <v>0.5</v>
      </c>
      <c r="N236" s="145" t="s">
        <v>13</v>
      </c>
      <c r="O236" s="191" t="s">
        <v>79</v>
      </c>
      <c r="P236" s="158" t="str">
        <f t="shared" si="3"/>
        <v>N/A</v>
      </c>
      <c r="Q236" s="175" t="s">
        <v>79</v>
      </c>
      <c r="R236" s="197" t="s">
        <v>17</v>
      </c>
      <c r="S236" s="1"/>
      <c r="T236" s="1"/>
    </row>
    <row r="237" spans="1:20" x14ac:dyDescent="0.35">
      <c r="A237" s="116">
        <v>2020</v>
      </c>
      <c r="B237" s="110" t="s">
        <v>196</v>
      </c>
      <c r="C237" s="187" t="s">
        <v>151</v>
      </c>
      <c r="D237" s="187" t="s">
        <v>155</v>
      </c>
      <c r="E237" s="116" t="s">
        <v>21</v>
      </c>
      <c r="F237" s="178" t="s">
        <v>53</v>
      </c>
      <c r="G237" s="68" t="s">
        <v>87</v>
      </c>
      <c r="H237" s="154">
        <v>74</v>
      </c>
      <c r="I237" s="205">
        <v>8</v>
      </c>
      <c r="J237" s="161">
        <v>10.8</v>
      </c>
      <c r="K237" s="159">
        <v>5.6</v>
      </c>
      <c r="L237" s="159">
        <v>19.899999999999999</v>
      </c>
      <c r="M237" s="155">
        <v>256</v>
      </c>
      <c r="N237" s="145" t="s">
        <v>13</v>
      </c>
      <c r="O237" s="191" t="s">
        <v>79</v>
      </c>
      <c r="P237" s="158" t="str">
        <f t="shared" si="3"/>
        <v>N/A</v>
      </c>
      <c r="Q237" s="175" t="s">
        <v>79</v>
      </c>
      <c r="R237" s="197" t="s">
        <v>17</v>
      </c>
      <c r="S237" s="1"/>
      <c r="T237" s="1"/>
    </row>
    <row r="238" spans="1:20" x14ac:dyDescent="0.35">
      <c r="A238" s="116">
        <v>2020</v>
      </c>
      <c r="B238" s="110" t="s">
        <v>196</v>
      </c>
      <c r="C238" s="187" t="s">
        <v>151</v>
      </c>
      <c r="D238" s="187" t="s">
        <v>155</v>
      </c>
      <c r="E238" s="116" t="s">
        <v>21</v>
      </c>
      <c r="F238" s="178" t="s">
        <v>53</v>
      </c>
      <c r="G238" s="68" t="s">
        <v>88</v>
      </c>
      <c r="H238" s="154">
        <v>74</v>
      </c>
      <c r="I238" s="205">
        <v>8</v>
      </c>
      <c r="J238" s="161">
        <v>10.8</v>
      </c>
      <c r="K238" s="159">
        <v>5.6</v>
      </c>
      <c r="L238" s="159">
        <v>19.899999999999999</v>
      </c>
      <c r="M238" s="155">
        <v>2</v>
      </c>
      <c r="N238" s="145" t="s">
        <v>13</v>
      </c>
      <c r="O238" s="204">
        <v>8</v>
      </c>
      <c r="P238" s="158">
        <f t="shared" si="3"/>
        <v>10.8</v>
      </c>
      <c r="Q238" s="175">
        <v>4</v>
      </c>
      <c r="R238" s="197" t="s">
        <v>17</v>
      </c>
      <c r="S238" s="1"/>
      <c r="T238" s="1"/>
    </row>
    <row r="239" spans="1:20" x14ac:dyDescent="0.35">
      <c r="A239" s="116">
        <v>2020</v>
      </c>
      <c r="B239" s="110" t="s">
        <v>196</v>
      </c>
      <c r="C239" s="187" t="s">
        <v>151</v>
      </c>
      <c r="D239" s="187" t="s">
        <v>155</v>
      </c>
      <c r="E239" s="116" t="s">
        <v>5</v>
      </c>
      <c r="F239" s="180" t="s">
        <v>55</v>
      </c>
      <c r="G239" s="68" t="s">
        <v>89</v>
      </c>
      <c r="H239" s="154">
        <v>74</v>
      </c>
      <c r="I239" s="205">
        <v>0</v>
      </c>
      <c r="J239" s="161">
        <v>0</v>
      </c>
      <c r="K239" s="159">
        <v>0</v>
      </c>
      <c r="L239" s="159">
        <v>4.9000000000000004</v>
      </c>
      <c r="M239" s="155">
        <v>0.5</v>
      </c>
      <c r="N239" s="145" t="s">
        <v>13</v>
      </c>
      <c r="O239" s="204">
        <v>0</v>
      </c>
      <c r="P239" s="158">
        <f t="shared" si="3"/>
        <v>0</v>
      </c>
      <c r="Q239" s="175">
        <v>2</v>
      </c>
      <c r="R239" s="197" t="s">
        <v>17</v>
      </c>
      <c r="S239" s="1"/>
      <c r="T239" s="1"/>
    </row>
    <row r="240" spans="1:20" x14ac:dyDescent="0.35">
      <c r="A240" s="116">
        <v>2020</v>
      </c>
      <c r="B240" s="110" t="s">
        <v>196</v>
      </c>
      <c r="C240" s="187" t="s">
        <v>151</v>
      </c>
      <c r="D240" s="187" t="s">
        <v>155</v>
      </c>
      <c r="E240" s="116" t="s">
        <v>5</v>
      </c>
      <c r="F240" s="180" t="s">
        <v>55</v>
      </c>
      <c r="G240" s="68" t="s">
        <v>90</v>
      </c>
      <c r="H240" s="154">
        <v>74</v>
      </c>
      <c r="I240" s="205">
        <v>0</v>
      </c>
      <c r="J240" s="161">
        <v>0</v>
      </c>
      <c r="K240" s="159">
        <v>0</v>
      </c>
      <c r="L240" s="159">
        <v>4.9000000000000004</v>
      </c>
      <c r="M240" s="155">
        <v>2</v>
      </c>
      <c r="N240" s="145" t="s">
        <v>17</v>
      </c>
      <c r="O240" s="204">
        <v>0</v>
      </c>
      <c r="P240" s="158">
        <f t="shared" si="3"/>
        <v>0</v>
      </c>
      <c r="Q240" s="175">
        <v>4</v>
      </c>
      <c r="R240" s="197" t="s">
        <v>17</v>
      </c>
      <c r="S240" s="1"/>
      <c r="T240" s="1"/>
    </row>
    <row r="241" spans="1:20" x14ac:dyDescent="0.35">
      <c r="A241" s="116">
        <v>2020</v>
      </c>
      <c r="B241" s="110" t="s">
        <v>196</v>
      </c>
      <c r="C241" s="187" t="s">
        <v>151</v>
      </c>
      <c r="D241" s="187" t="s">
        <v>155</v>
      </c>
      <c r="E241" s="116" t="s">
        <v>5</v>
      </c>
      <c r="F241" s="178" t="s">
        <v>47</v>
      </c>
      <c r="G241" s="68" t="s">
        <v>91</v>
      </c>
      <c r="H241" s="154">
        <v>74</v>
      </c>
      <c r="I241" s="205">
        <v>4</v>
      </c>
      <c r="J241" s="161">
        <v>5.4</v>
      </c>
      <c r="K241" s="159">
        <v>2.1</v>
      </c>
      <c r="L241" s="159">
        <v>13.1</v>
      </c>
      <c r="M241" s="155">
        <v>0.06</v>
      </c>
      <c r="N241" s="145" t="s">
        <v>17</v>
      </c>
      <c r="O241" s="204">
        <v>4</v>
      </c>
      <c r="P241" s="158">
        <f t="shared" si="3"/>
        <v>5.4</v>
      </c>
      <c r="Q241" s="175">
        <v>0.06</v>
      </c>
      <c r="R241" s="197" t="s">
        <v>17</v>
      </c>
      <c r="S241" s="1"/>
      <c r="T241" s="1"/>
    </row>
    <row r="242" spans="1:20" x14ac:dyDescent="0.35">
      <c r="A242" s="116">
        <v>2020</v>
      </c>
      <c r="B242" s="110" t="s">
        <v>196</v>
      </c>
      <c r="C242" s="187" t="s">
        <v>151</v>
      </c>
      <c r="D242" s="187" t="s">
        <v>155</v>
      </c>
      <c r="E242" s="116" t="s">
        <v>5</v>
      </c>
      <c r="F242" s="178" t="s">
        <v>47</v>
      </c>
      <c r="G242" s="68" t="s">
        <v>92</v>
      </c>
      <c r="H242" s="154">
        <v>74</v>
      </c>
      <c r="I242" s="205">
        <v>4</v>
      </c>
      <c r="J242" s="161">
        <v>5.4</v>
      </c>
      <c r="K242" s="159">
        <v>2.1</v>
      </c>
      <c r="L242" s="159">
        <v>13.1</v>
      </c>
      <c r="M242" s="155">
        <v>8</v>
      </c>
      <c r="N242" s="145" t="s">
        <v>17</v>
      </c>
      <c r="O242" s="191" t="s">
        <v>79</v>
      </c>
      <c r="P242" s="158" t="str">
        <f t="shared" si="3"/>
        <v>N/A</v>
      </c>
      <c r="Q242" s="175" t="s">
        <v>79</v>
      </c>
      <c r="R242" s="197" t="s">
        <v>17</v>
      </c>
      <c r="S242" s="1"/>
      <c r="T242" s="1"/>
    </row>
    <row r="243" spans="1:20" ht="15" thickBot="1" x14ac:dyDescent="0.4">
      <c r="A243" s="117">
        <v>2020</v>
      </c>
      <c r="B243" s="185" t="s">
        <v>196</v>
      </c>
      <c r="C243" s="186" t="s">
        <v>151</v>
      </c>
      <c r="D243" s="189" t="s">
        <v>155</v>
      </c>
      <c r="E243" s="117" t="s">
        <v>5</v>
      </c>
      <c r="F243" s="181" t="s">
        <v>45</v>
      </c>
      <c r="G243" s="114" t="s">
        <v>93</v>
      </c>
      <c r="H243" s="194">
        <v>74</v>
      </c>
      <c r="I243" s="208">
        <v>9</v>
      </c>
      <c r="J243" s="169">
        <v>12.2</v>
      </c>
      <c r="K243" s="165">
        <v>6.5</v>
      </c>
      <c r="L243" s="165">
        <v>21.5</v>
      </c>
      <c r="M243" s="193">
        <v>2</v>
      </c>
      <c r="N243" s="147" t="s">
        <v>13</v>
      </c>
      <c r="O243" s="207">
        <v>9</v>
      </c>
      <c r="P243" s="164">
        <f t="shared" si="3"/>
        <v>12.2</v>
      </c>
      <c r="Q243" s="177">
        <v>2</v>
      </c>
      <c r="R243" s="198" t="s">
        <v>17</v>
      </c>
      <c r="S243" s="1"/>
      <c r="T243" s="1"/>
    </row>
    <row r="244" spans="1:20" x14ac:dyDescent="0.35">
      <c r="A244" s="118">
        <v>2022</v>
      </c>
      <c r="B244" s="183" t="s">
        <v>196</v>
      </c>
      <c r="C244" s="184" t="s">
        <v>151</v>
      </c>
      <c r="D244" s="187" t="s">
        <v>155</v>
      </c>
      <c r="E244" s="118" t="s">
        <v>21</v>
      </c>
      <c r="F244" s="201" t="s">
        <v>27</v>
      </c>
      <c r="G244" s="115" t="s">
        <v>77</v>
      </c>
      <c r="H244" s="210">
        <v>56</v>
      </c>
      <c r="I244" s="209">
        <v>0</v>
      </c>
      <c r="J244" s="170">
        <v>0</v>
      </c>
      <c r="K244" s="211">
        <v>0</v>
      </c>
      <c r="L244" s="211">
        <v>6.4</v>
      </c>
      <c r="M244" s="210">
        <v>4</v>
      </c>
      <c r="N244" s="145" t="s">
        <v>156</v>
      </c>
      <c r="O244" s="209">
        <v>0</v>
      </c>
      <c r="P244" s="158">
        <f t="shared" si="3"/>
        <v>0</v>
      </c>
      <c r="Q244" s="175">
        <v>8</v>
      </c>
      <c r="R244" s="197" t="s">
        <v>17</v>
      </c>
      <c r="S244" s="1"/>
      <c r="T244" s="1"/>
    </row>
    <row r="245" spans="1:20" x14ac:dyDescent="0.35">
      <c r="A245" s="116">
        <v>2022</v>
      </c>
      <c r="B245" s="110" t="s">
        <v>196</v>
      </c>
      <c r="C245" s="187" t="s">
        <v>151</v>
      </c>
      <c r="D245" s="187" t="s">
        <v>155</v>
      </c>
      <c r="E245" s="116" t="s">
        <v>21</v>
      </c>
      <c r="F245" s="178" t="s">
        <v>27</v>
      </c>
      <c r="G245" s="68" t="s">
        <v>80</v>
      </c>
      <c r="H245" s="155">
        <v>56</v>
      </c>
      <c r="I245" s="205">
        <v>0</v>
      </c>
      <c r="J245" s="161">
        <v>0</v>
      </c>
      <c r="K245" s="159">
        <v>0</v>
      </c>
      <c r="L245" s="159">
        <v>6.4</v>
      </c>
      <c r="M245" s="155">
        <v>2</v>
      </c>
      <c r="N245" s="145" t="s">
        <v>17</v>
      </c>
      <c r="O245" s="204">
        <v>0</v>
      </c>
      <c r="P245" s="158">
        <f t="shared" si="3"/>
        <v>0</v>
      </c>
      <c r="Q245" s="175">
        <v>2</v>
      </c>
      <c r="R245" s="197" t="s">
        <v>17</v>
      </c>
      <c r="S245" s="1"/>
      <c r="T245" s="1"/>
    </row>
    <row r="246" spans="1:20" x14ac:dyDescent="0.35">
      <c r="A246" s="116">
        <v>2022</v>
      </c>
      <c r="B246" s="110" t="s">
        <v>196</v>
      </c>
      <c r="C246" s="187" t="s">
        <v>151</v>
      </c>
      <c r="D246" s="187" t="s">
        <v>155</v>
      </c>
      <c r="E246" s="116" t="s">
        <v>21</v>
      </c>
      <c r="F246" s="179" t="s">
        <v>29</v>
      </c>
      <c r="G246" s="68" t="s">
        <v>81</v>
      </c>
      <c r="H246" s="155">
        <v>56</v>
      </c>
      <c r="I246" s="205">
        <v>0</v>
      </c>
      <c r="J246" s="161">
        <v>0</v>
      </c>
      <c r="K246" s="159">
        <v>0</v>
      </c>
      <c r="L246" s="159">
        <v>6.4</v>
      </c>
      <c r="M246" s="155">
        <v>16</v>
      </c>
      <c r="N246" s="145" t="s">
        <v>17</v>
      </c>
      <c r="O246" s="191" t="s">
        <v>79</v>
      </c>
      <c r="P246" s="158" t="str">
        <f t="shared" si="3"/>
        <v>N/A</v>
      </c>
      <c r="Q246" s="175" t="s">
        <v>79</v>
      </c>
      <c r="R246" s="197" t="s">
        <v>17</v>
      </c>
      <c r="S246" s="1"/>
      <c r="T246" s="1"/>
    </row>
    <row r="247" spans="1:20" x14ac:dyDescent="0.35">
      <c r="A247" s="116">
        <v>2022</v>
      </c>
      <c r="B247" s="110" t="s">
        <v>196</v>
      </c>
      <c r="C247" s="187" t="s">
        <v>151</v>
      </c>
      <c r="D247" s="187" t="s">
        <v>155</v>
      </c>
      <c r="E247" s="116" t="s">
        <v>21</v>
      </c>
      <c r="F247" s="178" t="s">
        <v>31</v>
      </c>
      <c r="G247" s="66" t="s">
        <v>82</v>
      </c>
      <c r="H247" s="155">
        <v>56</v>
      </c>
      <c r="I247" s="205">
        <v>0</v>
      </c>
      <c r="J247" s="161">
        <v>0</v>
      </c>
      <c r="K247" s="159">
        <v>0</v>
      </c>
      <c r="L247" s="159">
        <v>6.4</v>
      </c>
      <c r="M247" s="155">
        <v>4</v>
      </c>
      <c r="N247" s="145" t="s">
        <v>17</v>
      </c>
      <c r="O247" s="204">
        <v>0</v>
      </c>
      <c r="P247" s="158">
        <f t="shared" si="3"/>
        <v>0</v>
      </c>
      <c r="Q247" s="175">
        <v>8</v>
      </c>
      <c r="R247" s="197" t="s">
        <v>17</v>
      </c>
      <c r="S247" s="1"/>
      <c r="T247" s="1"/>
    </row>
    <row r="248" spans="1:20" x14ac:dyDescent="0.35">
      <c r="A248" s="116">
        <v>2022</v>
      </c>
      <c r="B248" s="110" t="s">
        <v>196</v>
      </c>
      <c r="C248" s="187" t="s">
        <v>151</v>
      </c>
      <c r="D248" s="187" t="s">
        <v>155</v>
      </c>
      <c r="E248" s="116" t="s">
        <v>21</v>
      </c>
      <c r="F248" s="178" t="s">
        <v>35</v>
      </c>
      <c r="G248" s="68" t="s">
        <v>83</v>
      </c>
      <c r="H248" s="155">
        <v>56</v>
      </c>
      <c r="I248" s="205">
        <v>0</v>
      </c>
      <c r="J248" s="161">
        <v>0</v>
      </c>
      <c r="K248" s="159">
        <v>0</v>
      </c>
      <c r="L248" s="159">
        <v>6.4</v>
      </c>
      <c r="M248" s="155">
        <v>0.125</v>
      </c>
      <c r="N248" s="145" t="s">
        <v>13</v>
      </c>
      <c r="O248" s="204">
        <v>0</v>
      </c>
      <c r="P248" s="158">
        <f t="shared" si="3"/>
        <v>0</v>
      </c>
      <c r="Q248" s="175">
        <v>8</v>
      </c>
      <c r="R248" s="197" t="s">
        <v>17</v>
      </c>
      <c r="S248" s="1"/>
      <c r="T248" s="1"/>
    </row>
    <row r="249" spans="1:20" x14ac:dyDescent="0.35">
      <c r="A249" s="116">
        <v>2022</v>
      </c>
      <c r="B249" s="110" t="s">
        <v>196</v>
      </c>
      <c r="C249" s="187" t="s">
        <v>151</v>
      </c>
      <c r="D249" s="187" t="s">
        <v>155</v>
      </c>
      <c r="E249" s="116" t="s">
        <v>21</v>
      </c>
      <c r="F249" s="178" t="s">
        <v>41</v>
      </c>
      <c r="G249" s="66" t="s">
        <v>84</v>
      </c>
      <c r="H249" s="155">
        <v>56</v>
      </c>
      <c r="I249" s="205">
        <v>0</v>
      </c>
      <c r="J249" s="161">
        <v>0</v>
      </c>
      <c r="K249" s="159">
        <v>0</v>
      </c>
      <c r="L249" s="159">
        <v>6.4</v>
      </c>
      <c r="M249" s="155">
        <v>16</v>
      </c>
      <c r="N249" s="145" t="s">
        <v>17</v>
      </c>
      <c r="O249" s="191" t="s">
        <v>79</v>
      </c>
      <c r="P249" s="158" t="str">
        <f t="shared" si="3"/>
        <v>N/A</v>
      </c>
      <c r="Q249" s="175" t="s">
        <v>79</v>
      </c>
      <c r="R249" s="197" t="s">
        <v>17</v>
      </c>
      <c r="S249" s="1"/>
      <c r="T249" s="1"/>
    </row>
    <row r="250" spans="1:20" x14ac:dyDescent="0.35">
      <c r="A250" s="116">
        <v>2022</v>
      </c>
      <c r="B250" s="110" t="s">
        <v>196</v>
      </c>
      <c r="C250" s="187" t="s">
        <v>151</v>
      </c>
      <c r="D250" s="187" t="s">
        <v>155</v>
      </c>
      <c r="E250" s="116" t="s">
        <v>21</v>
      </c>
      <c r="F250" s="178" t="s">
        <v>51</v>
      </c>
      <c r="G250" s="68" t="s">
        <v>85</v>
      </c>
      <c r="H250" s="155">
        <v>56</v>
      </c>
      <c r="I250" s="205">
        <v>1</v>
      </c>
      <c r="J250" s="161">
        <v>1.8</v>
      </c>
      <c r="K250" s="159">
        <v>0.3</v>
      </c>
      <c r="L250" s="159">
        <v>9.4</v>
      </c>
      <c r="M250" s="155">
        <v>8</v>
      </c>
      <c r="N250" s="145" t="s">
        <v>17</v>
      </c>
      <c r="O250" s="191" t="s">
        <v>79</v>
      </c>
      <c r="P250" s="158" t="str">
        <f t="shared" si="3"/>
        <v>N/A</v>
      </c>
      <c r="Q250" s="175" t="s">
        <v>79</v>
      </c>
      <c r="R250" s="197" t="s">
        <v>17</v>
      </c>
      <c r="S250" s="1"/>
      <c r="T250" s="1"/>
    </row>
    <row r="251" spans="1:20" x14ac:dyDescent="0.35">
      <c r="A251" s="116">
        <v>2022</v>
      </c>
      <c r="B251" s="110" t="s">
        <v>196</v>
      </c>
      <c r="C251" s="187" t="s">
        <v>151</v>
      </c>
      <c r="D251" s="187" t="s">
        <v>155</v>
      </c>
      <c r="E251" s="116" t="s">
        <v>21</v>
      </c>
      <c r="F251" s="178" t="s">
        <v>51</v>
      </c>
      <c r="G251" s="68" t="s">
        <v>86</v>
      </c>
      <c r="H251" s="155">
        <v>56</v>
      </c>
      <c r="I251" s="205">
        <v>0</v>
      </c>
      <c r="J251" s="161">
        <v>0</v>
      </c>
      <c r="K251" s="159">
        <v>0</v>
      </c>
      <c r="L251" s="159">
        <v>6.4</v>
      </c>
      <c r="M251" s="155">
        <v>0.5</v>
      </c>
      <c r="N251" s="145" t="s">
        <v>13</v>
      </c>
      <c r="O251" s="191" t="s">
        <v>79</v>
      </c>
      <c r="P251" s="158" t="str">
        <f t="shared" si="3"/>
        <v>N/A</v>
      </c>
      <c r="Q251" s="175" t="s">
        <v>79</v>
      </c>
      <c r="R251" s="197" t="s">
        <v>17</v>
      </c>
      <c r="S251" s="1"/>
      <c r="T251" s="1"/>
    </row>
    <row r="252" spans="1:20" x14ac:dyDescent="0.35">
      <c r="A252" s="116">
        <v>2022</v>
      </c>
      <c r="B252" s="110" t="s">
        <v>196</v>
      </c>
      <c r="C252" s="187" t="s">
        <v>151</v>
      </c>
      <c r="D252" s="187" t="s">
        <v>155</v>
      </c>
      <c r="E252" s="116" t="s">
        <v>21</v>
      </c>
      <c r="F252" s="178" t="s">
        <v>53</v>
      </c>
      <c r="G252" s="68" t="s">
        <v>87</v>
      </c>
      <c r="H252" s="155">
        <v>56</v>
      </c>
      <c r="I252" s="205">
        <v>1</v>
      </c>
      <c r="J252" s="161">
        <v>1.8</v>
      </c>
      <c r="K252" s="159">
        <v>0.3</v>
      </c>
      <c r="L252" s="159">
        <v>9.4</v>
      </c>
      <c r="M252" s="155">
        <v>256</v>
      </c>
      <c r="N252" s="145" t="s">
        <v>13</v>
      </c>
      <c r="O252" s="191" t="s">
        <v>79</v>
      </c>
      <c r="P252" s="158" t="str">
        <f t="shared" si="3"/>
        <v>N/A</v>
      </c>
      <c r="Q252" s="175" t="s">
        <v>79</v>
      </c>
      <c r="R252" s="197" t="s">
        <v>17</v>
      </c>
      <c r="S252" s="1"/>
      <c r="T252" s="1"/>
    </row>
    <row r="253" spans="1:20" x14ac:dyDescent="0.35">
      <c r="A253" s="116">
        <v>2022</v>
      </c>
      <c r="B253" s="110" t="s">
        <v>196</v>
      </c>
      <c r="C253" s="187" t="s">
        <v>151</v>
      </c>
      <c r="D253" s="187" t="s">
        <v>155</v>
      </c>
      <c r="E253" s="116" t="s">
        <v>21</v>
      </c>
      <c r="F253" s="178" t="s">
        <v>53</v>
      </c>
      <c r="G253" s="68" t="s">
        <v>88</v>
      </c>
      <c r="H253" s="155">
        <v>56</v>
      </c>
      <c r="I253" s="205">
        <v>0</v>
      </c>
      <c r="J253" s="161">
        <v>0</v>
      </c>
      <c r="K253" s="159">
        <v>0</v>
      </c>
      <c r="L253" s="159">
        <v>6.4</v>
      </c>
      <c r="M253" s="155">
        <v>2</v>
      </c>
      <c r="N253" s="145" t="s">
        <v>13</v>
      </c>
      <c r="O253" s="204">
        <v>0</v>
      </c>
      <c r="P253" s="158">
        <f t="shared" si="3"/>
        <v>0</v>
      </c>
      <c r="Q253" s="175">
        <v>4</v>
      </c>
      <c r="R253" s="197" t="s">
        <v>17</v>
      </c>
      <c r="S253" s="1"/>
      <c r="T253" s="1"/>
    </row>
    <row r="254" spans="1:20" x14ac:dyDescent="0.35">
      <c r="A254" s="116">
        <v>2022</v>
      </c>
      <c r="B254" s="110" t="s">
        <v>196</v>
      </c>
      <c r="C254" s="187" t="s">
        <v>151</v>
      </c>
      <c r="D254" s="187" t="s">
        <v>155</v>
      </c>
      <c r="E254" s="116" t="s">
        <v>5</v>
      </c>
      <c r="F254" s="180" t="s">
        <v>55</v>
      </c>
      <c r="G254" s="68" t="s">
        <v>89</v>
      </c>
      <c r="H254" s="155">
        <v>56</v>
      </c>
      <c r="I254" s="205">
        <v>0</v>
      </c>
      <c r="J254" s="161">
        <v>0</v>
      </c>
      <c r="K254" s="159">
        <v>0</v>
      </c>
      <c r="L254" s="159">
        <v>6.4</v>
      </c>
      <c r="M254" s="155">
        <v>0.5</v>
      </c>
      <c r="N254" s="145" t="s">
        <v>13</v>
      </c>
      <c r="O254" s="204">
        <v>0</v>
      </c>
      <c r="P254" s="158">
        <f t="shared" si="3"/>
        <v>0</v>
      </c>
      <c r="Q254" s="175">
        <v>2</v>
      </c>
      <c r="R254" s="197" t="s">
        <v>17</v>
      </c>
      <c r="S254" s="1"/>
      <c r="T254" s="1"/>
    </row>
    <row r="255" spans="1:20" x14ac:dyDescent="0.35">
      <c r="A255" s="116">
        <v>2022</v>
      </c>
      <c r="B255" s="110" t="s">
        <v>196</v>
      </c>
      <c r="C255" s="187" t="s">
        <v>151</v>
      </c>
      <c r="D255" s="187" t="s">
        <v>155</v>
      </c>
      <c r="E255" s="116" t="s">
        <v>5</v>
      </c>
      <c r="F255" s="180" t="s">
        <v>55</v>
      </c>
      <c r="G255" s="68" t="s">
        <v>90</v>
      </c>
      <c r="H255" s="155">
        <v>56</v>
      </c>
      <c r="I255" s="205">
        <v>0</v>
      </c>
      <c r="J255" s="161">
        <v>0</v>
      </c>
      <c r="K255" s="159">
        <v>0</v>
      </c>
      <c r="L255" s="159">
        <v>6.4</v>
      </c>
      <c r="M255" s="155">
        <v>2</v>
      </c>
      <c r="N255" s="145" t="s">
        <v>17</v>
      </c>
      <c r="O255" s="204">
        <v>0</v>
      </c>
      <c r="P255" s="158">
        <f t="shared" si="3"/>
        <v>0</v>
      </c>
      <c r="Q255" s="175">
        <v>4</v>
      </c>
      <c r="R255" s="197" t="s">
        <v>17</v>
      </c>
      <c r="S255" s="1"/>
      <c r="T255" s="1"/>
    </row>
    <row r="256" spans="1:20" x14ac:dyDescent="0.35">
      <c r="A256" s="116">
        <v>2022</v>
      </c>
      <c r="B256" s="110" t="s">
        <v>196</v>
      </c>
      <c r="C256" s="187" t="s">
        <v>151</v>
      </c>
      <c r="D256" s="187" t="s">
        <v>155</v>
      </c>
      <c r="E256" s="116" t="s">
        <v>5</v>
      </c>
      <c r="F256" s="178" t="s">
        <v>47</v>
      </c>
      <c r="G256" s="68" t="s">
        <v>91</v>
      </c>
      <c r="H256" s="155">
        <v>56</v>
      </c>
      <c r="I256" s="205">
        <v>1</v>
      </c>
      <c r="J256" s="161">
        <v>1.8</v>
      </c>
      <c r="K256" s="159">
        <v>0.3</v>
      </c>
      <c r="L256" s="159">
        <v>9.4</v>
      </c>
      <c r="M256" s="155">
        <v>0.06</v>
      </c>
      <c r="N256" s="145" t="s">
        <v>17</v>
      </c>
      <c r="O256" s="204">
        <v>1</v>
      </c>
      <c r="P256" s="158">
        <f t="shared" si="3"/>
        <v>1.8</v>
      </c>
      <c r="Q256" s="175">
        <v>0.06</v>
      </c>
      <c r="R256" s="197" t="s">
        <v>17</v>
      </c>
      <c r="S256" s="1"/>
      <c r="T256" s="1"/>
    </row>
    <row r="257" spans="1:20" x14ac:dyDescent="0.35">
      <c r="A257" s="116">
        <v>2022</v>
      </c>
      <c r="B257" s="110" t="s">
        <v>196</v>
      </c>
      <c r="C257" s="187" t="s">
        <v>151</v>
      </c>
      <c r="D257" s="187" t="s">
        <v>155</v>
      </c>
      <c r="E257" s="116" t="s">
        <v>5</v>
      </c>
      <c r="F257" s="178" t="s">
        <v>47</v>
      </c>
      <c r="G257" s="68" t="s">
        <v>92</v>
      </c>
      <c r="H257" s="155">
        <v>56</v>
      </c>
      <c r="I257" s="205">
        <v>1</v>
      </c>
      <c r="J257" s="161">
        <v>1.8</v>
      </c>
      <c r="K257" s="159">
        <v>0.3</v>
      </c>
      <c r="L257" s="159">
        <v>9.4</v>
      </c>
      <c r="M257" s="155">
        <v>8</v>
      </c>
      <c r="N257" s="145" t="s">
        <v>17</v>
      </c>
      <c r="O257" s="191" t="s">
        <v>79</v>
      </c>
      <c r="P257" s="158" t="str">
        <f t="shared" si="3"/>
        <v>N/A</v>
      </c>
      <c r="Q257" s="175" t="s">
        <v>79</v>
      </c>
      <c r="R257" s="197" t="s">
        <v>17</v>
      </c>
      <c r="S257" s="1"/>
      <c r="T257" s="1"/>
    </row>
    <row r="258" spans="1:20" ht="15" thickBot="1" x14ac:dyDescent="0.4">
      <c r="A258" s="117">
        <v>2022</v>
      </c>
      <c r="B258" s="185" t="s">
        <v>196</v>
      </c>
      <c r="C258" s="186" t="s">
        <v>151</v>
      </c>
      <c r="D258" s="189" t="s">
        <v>155</v>
      </c>
      <c r="E258" s="117" t="s">
        <v>5</v>
      </c>
      <c r="F258" s="181" t="s">
        <v>45</v>
      </c>
      <c r="G258" s="114" t="s">
        <v>93</v>
      </c>
      <c r="H258" s="193">
        <v>56</v>
      </c>
      <c r="I258" s="208">
        <v>2</v>
      </c>
      <c r="J258" s="169">
        <v>3.6</v>
      </c>
      <c r="K258" s="165">
        <v>1</v>
      </c>
      <c r="L258" s="165">
        <v>12.1</v>
      </c>
      <c r="M258" s="193">
        <v>2</v>
      </c>
      <c r="N258" s="147" t="s">
        <v>13</v>
      </c>
      <c r="O258" s="207">
        <v>2</v>
      </c>
      <c r="P258" s="164">
        <f t="shared" si="3"/>
        <v>3.6</v>
      </c>
      <c r="Q258" s="177">
        <v>2</v>
      </c>
      <c r="R258" s="198" t="s">
        <v>17</v>
      </c>
      <c r="S258" s="1"/>
      <c r="T258" s="1"/>
    </row>
    <row r="259" spans="1:20" x14ac:dyDescent="0.35">
      <c r="A259" s="96">
        <v>2024</v>
      </c>
      <c r="B259" s="110" t="s">
        <v>196</v>
      </c>
      <c r="C259" s="187" t="s">
        <v>151</v>
      </c>
      <c r="D259" s="187" t="s">
        <v>155</v>
      </c>
      <c r="E259" s="116" t="s">
        <v>21</v>
      </c>
      <c r="F259" s="178" t="s">
        <v>27</v>
      </c>
      <c r="G259" s="68" t="s">
        <v>77</v>
      </c>
      <c r="H259" s="155">
        <v>35</v>
      </c>
      <c r="I259" s="202">
        <v>0</v>
      </c>
      <c r="J259" s="170">
        <v>0</v>
      </c>
      <c r="K259" s="159">
        <v>0</v>
      </c>
      <c r="L259" s="159">
        <v>9.9</v>
      </c>
      <c r="M259" s="155">
        <v>4</v>
      </c>
      <c r="N259" s="145" t="s">
        <v>156</v>
      </c>
      <c r="O259" s="202">
        <v>0</v>
      </c>
      <c r="P259" s="158">
        <f t="shared" si="3"/>
        <v>0</v>
      </c>
      <c r="Q259" s="175">
        <v>8</v>
      </c>
      <c r="R259" s="197" t="s">
        <v>17</v>
      </c>
      <c r="S259" s="1"/>
      <c r="T259" s="1"/>
    </row>
    <row r="260" spans="1:20" x14ac:dyDescent="0.35">
      <c r="A260" s="96">
        <v>2024</v>
      </c>
      <c r="B260" s="110" t="s">
        <v>196</v>
      </c>
      <c r="C260" s="187" t="s">
        <v>151</v>
      </c>
      <c r="D260" s="187" t="s">
        <v>155</v>
      </c>
      <c r="E260" s="116" t="s">
        <v>21</v>
      </c>
      <c r="F260" s="178" t="s">
        <v>27</v>
      </c>
      <c r="G260" s="68" t="s">
        <v>80</v>
      </c>
      <c r="H260" s="155">
        <v>35</v>
      </c>
      <c r="I260" s="205">
        <v>1</v>
      </c>
      <c r="J260" s="161">
        <v>2.9</v>
      </c>
      <c r="K260" s="159">
        <v>0.5</v>
      </c>
      <c r="L260" s="159">
        <v>14.5</v>
      </c>
      <c r="M260" s="155">
        <v>2</v>
      </c>
      <c r="N260" s="145" t="s">
        <v>17</v>
      </c>
      <c r="O260" s="204">
        <v>0</v>
      </c>
      <c r="P260" s="158">
        <f t="shared" ref="P260:P273" si="4">IFERROR((O260/H260)*100, "N/A")</f>
        <v>0</v>
      </c>
      <c r="Q260" s="175">
        <v>2</v>
      </c>
      <c r="R260" s="197" t="s">
        <v>17</v>
      </c>
      <c r="S260" s="1"/>
      <c r="T260" s="1"/>
    </row>
    <row r="261" spans="1:20" x14ac:dyDescent="0.35">
      <c r="A261" s="96">
        <v>2024</v>
      </c>
      <c r="B261" s="110" t="s">
        <v>196</v>
      </c>
      <c r="C261" s="187" t="s">
        <v>151</v>
      </c>
      <c r="D261" s="187" t="s">
        <v>155</v>
      </c>
      <c r="E261" s="116" t="s">
        <v>21</v>
      </c>
      <c r="F261" s="179" t="s">
        <v>29</v>
      </c>
      <c r="G261" s="68" t="s">
        <v>81</v>
      </c>
      <c r="H261" s="155">
        <v>35</v>
      </c>
      <c r="I261" s="205">
        <v>0</v>
      </c>
      <c r="J261" s="161">
        <v>0</v>
      </c>
      <c r="K261" s="159">
        <v>0</v>
      </c>
      <c r="L261" s="159">
        <v>9.9</v>
      </c>
      <c r="M261" s="155">
        <v>16</v>
      </c>
      <c r="N261" s="145" t="s">
        <v>17</v>
      </c>
      <c r="O261" s="191" t="s">
        <v>79</v>
      </c>
      <c r="P261" s="158" t="str">
        <f t="shared" si="4"/>
        <v>N/A</v>
      </c>
      <c r="Q261" s="175" t="s">
        <v>79</v>
      </c>
      <c r="R261" s="197" t="s">
        <v>17</v>
      </c>
      <c r="S261" s="1"/>
      <c r="T261" s="1"/>
    </row>
    <row r="262" spans="1:20" x14ac:dyDescent="0.35">
      <c r="A262" s="96">
        <v>2024</v>
      </c>
      <c r="B262" s="110" t="s">
        <v>196</v>
      </c>
      <c r="C262" s="187" t="s">
        <v>151</v>
      </c>
      <c r="D262" s="187" t="s">
        <v>155</v>
      </c>
      <c r="E262" s="116" t="s">
        <v>21</v>
      </c>
      <c r="F262" s="178" t="s">
        <v>31</v>
      </c>
      <c r="G262" s="66" t="s">
        <v>82</v>
      </c>
      <c r="H262" s="155">
        <v>35</v>
      </c>
      <c r="I262" s="205">
        <v>0</v>
      </c>
      <c r="J262" s="161">
        <v>0</v>
      </c>
      <c r="K262" s="159">
        <v>0</v>
      </c>
      <c r="L262" s="159">
        <v>9.9</v>
      </c>
      <c r="M262" s="155">
        <v>4</v>
      </c>
      <c r="N262" s="145" t="s">
        <v>17</v>
      </c>
      <c r="O262" s="204">
        <v>0</v>
      </c>
      <c r="P262" s="158">
        <f t="shared" si="4"/>
        <v>0</v>
      </c>
      <c r="Q262" s="175">
        <v>8</v>
      </c>
      <c r="R262" s="197" t="s">
        <v>17</v>
      </c>
      <c r="S262" s="1"/>
      <c r="T262" s="1"/>
    </row>
    <row r="263" spans="1:20" x14ac:dyDescent="0.35">
      <c r="A263" s="96">
        <v>2024</v>
      </c>
      <c r="B263" s="110" t="s">
        <v>196</v>
      </c>
      <c r="C263" s="187" t="s">
        <v>151</v>
      </c>
      <c r="D263" s="187" t="s">
        <v>155</v>
      </c>
      <c r="E263" s="116" t="s">
        <v>21</v>
      </c>
      <c r="F263" s="178" t="s">
        <v>35</v>
      </c>
      <c r="G263" s="68" t="s">
        <v>83</v>
      </c>
      <c r="H263" s="155">
        <v>35</v>
      </c>
      <c r="I263" s="205">
        <v>0</v>
      </c>
      <c r="J263" s="161">
        <v>0</v>
      </c>
      <c r="K263" s="159">
        <v>0</v>
      </c>
      <c r="L263" s="159">
        <v>9.9</v>
      </c>
      <c r="M263" s="155">
        <v>0.125</v>
      </c>
      <c r="N263" s="145" t="s">
        <v>13</v>
      </c>
      <c r="O263" s="204">
        <v>0</v>
      </c>
      <c r="P263" s="158">
        <f t="shared" si="4"/>
        <v>0</v>
      </c>
      <c r="Q263" s="175">
        <v>8</v>
      </c>
      <c r="R263" s="197" t="s">
        <v>17</v>
      </c>
      <c r="S263" s="1"/>
      <c r="T263" s="1"/>
    </row>
    <row r="264" spans="1:20" x14ac:dyDescent="0.35">
      <c r="A264" s="96">
        <v>2024</v>
      </c>
      <c r="B264" s="110" t="s">
        <v>196</v>
      </c>
      <c r="C264" s="187" t="s">
        <v>151</v>
      </c>
      <c r="D264" s="187" t="s">
        <v>155</v>
      </c>
      <c r="E264" s="116" t="s">
        <v>21</v>
      </c>
      <c r="F264" s="178" t="s">
        <v>41</v>
      </c>
      <c r="G264" s="66" t="s">
        <v>84</v>
      </c>
      <c r="H264" s="155">
        <v>35</v>
      </c>
      <c r="I264" s="205">
        <v>0</v>
      </c>
      <c r="J264" s="161">
        <v>0</v>
      </c>
      <c r="K264" s="159">
        <v>0</v>
      </c>
      <c r="L264" s="159">
        <v>9.9</v>
      </c>
      <c r="M264" s="155">
        <v>16</v>
      </c>
      <c r="N264" s="145" t="s">
        <v>17</v>
      </c>
      <c r="O264" s="191" t="s">
        <v>79</v>
      </c>
      <c r="P264" s="158" t="str">
        <f t="shared" si="4"/>
        <v>N/A</v>
      </c>
      <c r="Q264" s="175" t="s">
        <v>79</v>
      </c>
      <c r="R264" s="197" t="s">
        <v>17</v>
      </c>
      <c r="S264" s="1"/>
      <c r="T264" s="1"/>
    </row>
    <row r="265" spans="1:20" x14ac:dyDescent="0.35">
      <c r="A265" s="96">
        <v>2024</v>
      </c>
      <c r="B265" s="110" t="s">
        <v>196</v>
      </c>
      <c r="C265" s="187" t="s">
        <v>151</v>
      </c>
      <c r="D265" s="187" t="s">
        <v>155</v>
      </c>
      <c r="E265" s="116" t="s">
        <v>21</v>
      </c>
      <c r="F265" s="178" t="s">
        <v>51</v>
      </c>
      <c r="G265" s="68" t="s">
        <v>85</v>
      </c>
      <c r="H265" s="155">
        <v>35</v>
      </c>
      <c r="I265" s="205">
        <v>0</v>
      </c>
      <c r="J265" s="161">
        <v>0</v>
      </c>
      <c r="K265" s="159">
        <v>0</v>
      </c>
      <c r="L265" s="159">
        <v>9.9</v>
      </c>
      <c r="M265" s="155">
        <v>8</v>
      </c>
      <c r="N265" s="145" t="s">
        <v>17</v>
      </c>
      <c r="O265" s="191" t="s">
        <v>79</v>
      </c>
      <c r="P265" s="158" t="str">
        <f t="shared" si="4"/>
        <v>N/A</v>
      </c>
      <c r="Q265" s="175" t="s">
        <v>79</v>
      </c>
      <c r="R265" s="197" t="s">
        <v>17</v>
      </c>
      <c r="S265" s="1"/>
      <c r="T265" s="1"/>
    </row>
    <row r="266" spans="1:20" x14ac:dyDescent="0.35">
      <c r="A266" s="96">
        <v>2024</v>
      </c>
      <c r="B266" s="110" t="s">
        <v>196</v>
      </c>
      <c r="C266" s="187" t="s">
        <v>151</v>
      </c>
      <c r="D266" s="187" t="s">
        <v>155</v>
      </c>
      <c r="E266" s="116" t="s">
        <v>21</v>
      </c>
      <c r="F266" s="178" t="s">
        <v>51</v>
      </c>
      <c r="G266" s="68" t="s">
        <v>86</v>
      </c>
      <c r="H266" s="155">
        <v>35</v>
      </c>
      <c r="I266" s="205">
        <v>0</v>
      </c>
      <c r="J266" s="161">
        <v>0</v>
      </c>
      <c r="K266" s="159">
        <v>0</v>
      </c>
      <c r="L266" s="159">
        <v>9.9</v>
      </c>
      <c r="M266" s="155">
        <v>0.5</v>
      </c>
      <c r="N266" s="145" t="s">
        <v>13</v>
      </c>
      <c r="O266" s="191" t="s">
        <v>79</v>
      </c>
      <c r="P266" s="158" t="str">
        <f t="shared" si="4"/>
        <v>N/A</v>
      </c>
      <c r="Q266" s="175" t="s">
        <v>79</v>
      </c>
      <c r="R266" s="197" t="s">
        <v>17</v>
      </c>
      <c r="S266" s="1"/>
      <c r="T266" s="1"/>
    </row>
    <row r="267" spans="1:20" x14ac:dyDescent="0.35">
      <c r="A267" s="96">
        <v>2024</v>
      </c>
      <c r="B267" s="110" t="s">
        <v>196</v>
      </c>
      <c r="C267" s="187" t="s">
        <v>151</v>
      </c>
      <c r="D267" s="187" t="s">
        <v>155</v>
      </c>
      <c r="E267" s="116" t="s">
        <v>21</v>
      </c>
      <c r="F267" s="178" t="s">
        <v>53</v>
      </c>
      <c r="G267" s="68" t="s">
        <v>87</v>
      </c>
      <c r="H267" s="155">
        <v>35</v>
      </c>
      <c r="I267" s="205">
        <v>1</v>
      </c>
      <c r="J267" s="161">
        <v>2.9</v>
      </c>
      <c r="K267" s="159">
        <v>0.5</v>
      </c>
      <c r="L267" s="159">
        <v>14.5</v>
      </c>
      <c r="M267" s="155">
        <v>256</v>
      </c>
      <c r="N267" s="145" t="s">
        <v>13</v>
      </c>
      <c r="O267" s="191" t="s">
        <v>79</v>
      </c>
      <c r="P267" s="158" t="str">
        <f t="shared" si="4"/>
        <v>N/A</v>
      </c>
      <c r="Q267" s="175" t="s">
        <v>79</v>
      </c>
      <c r="R267" s="197" t="s">
        <v>17</v>
      </c>
      <c r="S267" s="1"/>
      <c r="T267" s="1"/>
    </row>
    <row r="268" spans="1:20" x14ac:dyDescent="0.35">
      <c r="A268" s="96">
        <v>2024</v>
      </c>
      <c r="B268" s="110" t="s">
        <v>196</v>
      </c>
      <c r="C268" s="187" t="s">
        <v>151</v>
      </c>
      <c r="D268" s="187" t="s">
        <v>155</v>
      </c>
      <c r="E268" s="116" t="s">
        <v>21</v>
      </c>
      <c r="F268" s="178" t="s">
        <v>53</v>
      </c>
      <c r="G268" s="68" t="s">
        <v>88</v>
      </c>
      <c r="H268" s="155">
        <v>35</v>
      </c>
      <c r="I268" s="205">
        <v>1</v>
      </c>
      <c r="J268" s="161">
        <v>2.9</v>
      </c>
      <c r="K268" s="159">
        <v>0.5</v>
      </c>
      <c r="L268" s="159">
        <v>14.5</v>
      </c>
      <c r="M268" s="155">
        <v>2</v>
      </c>
      <c r="N268" s="145" t="s">
        <v>13</v>
      </c>
      <c r="O268" s="204">
        <v>1</v>
      </c>
      <c r="P268" s="158">
        <f t="shared" si="4"/>
        <v>2.9</v>
      </c>
      <c r="Q268" s="175">
        <v>4</v>
      </c>
      <c r="R268" s="197" t="s">
        <v>17</v>
      </c>
      <c r="S268" s="1"/>
      <c r="T268" s="1"/>
    </row>
    <row r="269" spans="1:20" x14ac:dyDescent="0.35">
      <c r="A269" s="96">
        <v>2024</v>
      </c>
      <c r="B269" s="110" t="s">
        <v>196</v>
      </c>
      <c r="C269" s="187" t="s">
        <v>151</v>
      </c>
      <c r="D269" s="187" t="s">
        <v>155</v>
      </c>
      <c r="E269" s="116" t="s">
        <v>5</v>
      </c>
      <c r="F269" s="180" t="s">
        <v>55</v>
      </c>
      <c r="G269" s="68" t="s">
        <v>89</v>
      </c>
      <c r="H269" s="155">
        <v>35</v>
      </c>
      <c r="I269" s="205">
        <v>0</v>
      </c>
      <c r="J269" s="161">
        <v>0</v>
      </c>
      <c r="K269" s="159">
        <v>0</v>
      </c>
      <c r="L269" s="159">
        <v>9.9</v>
      </c>
      <c r="M269" s="155">
        <v>0.5</v>
      </c>
      <c r="N269" s="145" t="s">
        <v>13</v>
      </c>
      <c r="O269" s="204">
        <v>0</v>
      </c>
      <c r="P269" s="158">
        <f t="shared" si="4"/>
        <v>0</v>
      </c>
      <c r="Q269" s="175">
        <v>2</v>
      </c>
      <c r="R269" s="197" t="s">
        <v>17</v>
      </c>
      <c r="S269" s="1"/>
      <c r="T269" s="1"/>
    </row>
    <row r="270" spans="1:20" x14ac:dyDescent="0.35">
      <c r="A270" s="96">
        <v>2024</v>
      </c>
      <c r="B270" s="110" t="s">
        <v>196</v>
      </c>
      <c r="C270" s="187" t="s">
        <v>151</v>
      </c>
      <c r="D270" s="187" t="s">
        <v>155</v>
      </c>
      <c r="E270" s="116" t="s">
        <v>5</v>
      </c>
      <c r="F270" s="180" t="s">
        <v>55</v>
      </c>
      <c r="G270" s="68" t="s">
        <v>90</v>
      </c>
      <c r="H270" s="155">
        <v>35</v>
      </c>
      <c r="I270" s="205">
        <v>0</v>
      </c>
      <c r="J270" s="161">
        <v>0</v>
      </c>
      <c r="K270" s="159">
        <v>0</v>
      </c>
      <c r="L270" s="159">
        <v>9.9</v>
      </c>
      <c r="M270" s="155">
        <v>2</v>
      </c>
      <c r="N270" s="145" t="s">
        <v>17</v>
      </c>
      <c r="O270" s="204">
        <v>0</v>
      </c>
      <c r="P270" s="158">
        <f t="shared" si="4"/>
        <v>0</v>
      </c>
      <c r="Q270" s="175">
        <v>4</v>
      </c>
      <c r="R270" s="197" t="s">
        <v>17</v>
      </c>
      <c r="S270" s="1"/>
      <c r="T270" s="1"/>
    </row>
    <row r="271" spans="1:20" x14ac:dyDescent="0.35">
      <c r="A271" s="96">
        <v>2024</v>
      </c>
      <c r="B271" s="110" t="s">
        <v>196</v>
      </c>
      <c r="C271" s="187" t="s">
        <v>151</v>
      </c>
      <c r="D271" s="187" t="s">
        <v>155</v>
      </c>
      <c r="E271" s="116" t="s">
        <v>5</v>
      </c>
      <c r="F271" s="178" t="s">
        <v>47</v>
      </c>
      <c r="G271" s="68" t="s">
        <v>91</v>
      </c>
      <c r="H271" s="155">
        <v>35</v>
      </c>
      <c r="I271" s="205">
        <v>1</v>
      </c>
      <c r="J271" s="161">
        <v>2.9</v>
      </c>
      <c r="K271" s="159">
        <v>0.5</v>
      </c>
      <c r="L271" s="159">
        <v>14.5</v>
      </c>
      <c r="M271" s="155">
        <v>0.06</v>
      </c>
      <c r="N271" s="145" t="s">
        <v>17</v>
      </c>
      <c r="O271" s="204">
        <v>1</v>
      </c>
      <c r="P271" s="158">
        <f t="shared" si="4"/>
        <v>2.9</v>
      </c>
      <c r="Q271" s="175">
        <v>0.06</v>
      </c>
      <c r="R271" s="197" t="s">
        <v>17</v>
      </c>
      <c r="S271" s="1"/>
      <c r="T271" s="1"/>
    </row>
    <row r="272" spans="1:20" x14ac:dyDescent="0.35">
      <c r="A272" s="96">
        <v>2024</v>
      </c>
      <c r="B272" s="110" t="s">
        <v>196</v>
      </c>
      <c r="C272" s="187" t="s">
        <v>151</v>
      </c>
      <c r="D272" s="187" t="s">
        <v>155</v>
      </c>
      <c r="E272" s="116" t="s">
        <v>5</v>
      </c>
      <c r="F272" s="178" t="s">
        <v>47</v>
      </c>
      <c r="G272" s="68" t="s">
        <v>92</v>
      </c>
      <c r="H272" s="155">
        <v>35</v>
      </c>
      <c r="I272" s="205">
        <v>1</v>
      </c>
      <c r="J272" s="161">
        <v>2.9</v>
      </c>
      <c r="K272" s="159">
        <v>0.5</v>
      </c>
      <c r="L272" s="159">
        <v>14.5</v>
      </c>
      <c r="M272" s="155">
        <v>8</v>
      </c>
      <c r="N272" s="145" t="s">
        <v>17</v>
      </c>
      <c r="O272" s="191" t="s">
        <v>79</v>
      </c>
      <c r="P272" s="158" t="str">
        <f t="shared" si="4"/>
        <v>N/A</v>
      </c>
      <c r="Q272" s="175" t="s">
        <v>79</v>
      </c>
      <c r="R272" s="197" t="s">
        <v>17</v>
      </c>
      <c r="S272" s="1"/>
      <c r="T272" s="1"/>
    </row>
    <row r="273" spans="1:20" ht="15" thickBot="1" x14ac:dyDescent="0.4">
      <c r="A273" s="97">
        <v>2024</v>
      </c>
      <c r="B273" s="185" t="s">
        <v>196</v>
      </c>
      <c r="C273" s="186" t="s">
        <v>151</v>
      </c>
      <c r="D273" s="189" t="s">
        <v>155</v>
      </c>
      <c r="E273" s="117" t="s">
        <v>5</v>
      </c>
      <c r="F273" s="181" t="s">
        <v>45</v>
      </c>
      <c r="G273" s="114" t="s">
        <v>93</v>
      </c>
      <c r="H273" s="150">
        <v>35</v>
      </c>
      <c r="I273" s="208">
        <v>0</v>
      </c>
      <c r="J273" s="169">
        <v>0</v>
      </c>
      <c r="K273" s="165">
        <v>0</v>
      </c>
      <c r="L273" s="165">
        <v>9.9</v>
      </c>
      <c r="M273" s="193">
        <v>2</v>
      </c>
      <c r="N273" s="147" t="s">
        <v>13</v>
      </c>
      <c r="O273" s="207">
        <v>0</v>
      </c>
      <c r="P273" s="164">
        <f t="shared" si="4"/>
        <v>0</v>
      </c>
      <c r="Q273" s="177">
        <v>2</v>
      </c>
      <c r="R273" s="198" t="s">
        <v>17</v>
      </c>
      <c r="S273" s="1"/>
      <c r="T273" s="1"/>
    </row>
  </sheetData>
  <sheetProtection algorithmName="SHA-512" hashValue="W8yGfVoryR73YzxBffuGy0sYJkL4GJJuile2BeVQWWbtK8nF9HlgSSorwC6GMnTPTP6D9qfIUTs/X8lFdbIYPA==" saltValue="j8bgGY54nF4BSJh14vuhcw==" spinCount="100000" sheet="1" objects="1" scenarios="1" autoFilter="0"/>
  <autoFilter ref="A3:R3" xr:uid="{24DA0362-E42A-47B3-A967-96FFA34ACA7A}"/>
  <hyperlinks>
    <hyperlink ref="S3:T3" location="'Table of Contents'!A1" display="Return to Table of Contents" xr:uid="{E1C71CE9-3E18-4001-B2E7-D852D69062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91FE-455F-489E-BAEC-355C0F56E67D}">
  <dimension ref="A1:W273"/>
  <sheetViews>
    <sheetView workbookViewId="0">
      <pane xSplit="8" ySplit="3" topLeftCell="J4" activePane="bottomRight" state="frozen"/>
      <selection pane="topRight" activeCell="I1" sqref="I1"/>
      <selection pane="bottomLeft" activeCell="A4" sqref="A4"/>
      <selection pane="bottomRight"/>
    </sheetView>
  </sheetViews>
  <sheetFormatPr defaultRowHeight="14.5" x14ac:dyDescent="0.35"/>
  <cols>
    <col min="1" max="1" width="9.81640625" style="95" bestFit="1" customWidth="1"/>
    <col min="2" max="2" width="11.7265625" style="95" bestFit="1" customWidth="1"/>
    <col min="3" max="3" width="15.1796875" style="95" bestFit="1" customWidth="1"/>
    <col min="4" max="4" width="13.1796875" style="95" customWidth="1"/>
    <col min="5" max="5" width="14.1796875" style="95" bestFit="1" customWidth="1"/>
    <col min="6" max="6" width="7.81640625" style="95" customWidth="1"/>
    <col min="7" max="7" width="16.1796875" style="95" bestFit="1" customWidth="1"/>
    <col min="8" max="8" width="15.453125" style="171" customWidth="1"/>
    <col min="9" max="10" width="17.81640625" style="171" customWidth="1"/>
    <col min="11" max="12" width="14" style="171" bestFit="1" customWidth="1"/>
    <col min="13" max="14" width="12.36328125" style="171" bestFit="1" customWidth="1"/>
    <col min="15" max="15" width="15.54296875" style="171" customWidth="1"/>
    <col min="16" max="16" width="14.81640625" style="171" customWidth="1"/>
    <col min="17" max="17" width="11.6328125" style="171" customWidth="1"/>
    <col min="18" max="18" width="11.81640625" style="171" customWidth="1"/>
    <col min="19" max="19" width="17.54296875" customWidth="1"/>
    <col min="20" max="20" width="7.1796875" customWidth="1"/>
    <col min="23" max="23" width="10.54296875" customWidth="1"/>
  </cols>
  <sheetData>
    <row r="1" spans="1:23" x14ac:dyDescent="0.35">
      <c r="A1" s="138" t="s">
        <v>234</v>
      </c>
      <c r="B1" s="139"/>
      <c r="C1" s="139"/>
      <c r="D1" s="139"/>
      <c r="E1" s="139"/>
      <c r="F1" s="139"/>
      <c r="G1" s="139"/>
      <c r="H1" s="139"/>
      <c r="I1" s="139"/>
      <c r="J1" s="123"/>
      <c r="K1" s="123"/>
      <c r="L1" s="123"/>
      <c r="M1" s="123"/>
      <c r="N1" s="123"/>
      <c r="O1" s="124"/>
      <c r="P1" s="124"/>
      <c r="Q1" s="124"/>
      <c r="R1" s="124"/>
      <c r="S1" s="124"/>
    </row>
    <row r="2" spans="1:23" ht="15" thickBot="1" x14ac:dyDescent="0.4">
      <c r="A2" s="109" t="s">
        <v>215</v>
      </c>
      <c r="B2" s="124"/>
      <c r="C2" s="124"/>
      <c r="D2" s="124"/>
      <c r="E2" s="125"/>
      <c r="F2" s="124"/>
      <c r="G2" s="124"/>
      <c r="H2" s="124"/>
      <c r="I2" s="124"/>
      <c r="J2" s="124"/>
      <c r="K2" s="126"/>
      <c r="L2" s="126"/>
      <c r="M2" s="126"/>
      <c r="N2" s="124"/>
      <c r="O2" s="124"/>
      <c r="P2" s="124"/>
      <c r="Q2" s="124"/>
      <c r="R2" s="124"/>
      <c r="S2" s="124"/>
    </row>
    <row r="3" spans="1:23" ht="29.15" customHeight="1" thickBot="1" x14ac:dyDescent="0.4">
      <c r="A3" s="91" t="s">
        <v>57</v>
      </c>
      <c r="B3" s="90" t="s">
        <v>203</v>
      </c>
      <c r="C3" s="25" t="s">
        <v>58</v>
      </c>
      <c r="D3" s="25" t="s">
        <v>59</v>
      </c>
      <c r="E3" s="24" t="s">
        <v>60</v>
      </c>
      <c r="F3" s="25" t="s">
        <v>61</v>
      </c>
      <c r="G3" s="26" t="s">
        <v>62</v>
      </c>
      <c r="H3" s="93" t="s">
        <v>63</v>
      </c>
      <c r="I3" s="90" t="s">
        <v>64</v>
      </c>
      <c r="J3" s="90" t="s">
        <v>65</v>
      </c>
      <c r="K3" s="90" t="s">
        <v>66</v>
      </c>
      <c r="L3" s="90" t="s">
        <v>67</v>
      </c>
      <c r="M3" s="90" t="s">
        <v>68</v>
      </c>
      <c r="N3" s="90" t="s">
        <v>69</v>
      </c>
      <c r="O3" s="127" t="s">
        <v>70</v>
      </c>
      <c r="P3" s="90" t="s">
        <v>141</v>
      </c>
      <c r="Q3" s="90" t="s">
        <v>72</v>
      </c>
      <c r="R3" s="128" t="s">
        <v>154</v>
      </c>
      <c r="S3" s="252" t="s">
        <v>73</v>
      </c>
      <c r="T3" s="46"/>
      <c r="V3" s="22"/>
      <c r="W3" s="22"/>
    </row>
    <row r="4" spans="1:23" x14ac:dyDescent="0.35">
      <c r="A4" s="212">
        <v>2014</v>
      </c>
      <c r="B4" s="179" t="s">
        <v>132</v>
      </c>
      <c r="C4" s="213" t="s">
        <v>152</v>
      </c>
      <c r="D4" s="213" t="s">
        <v>153</v>
      </c>
      <c r="E4" s="105" t="s">
        <v>21</v>
      </c>
      <c r="F4" s="178" t="s">
        <v>27</v>
      </c>
      <c r="G4" s="212" t="s">
        <v>80</v>
      </c>
      <c r="H4" s="218">
        <v>165</v>
      </c>
      <c r="I4" s="157">
        <v>0</v>
      </c>
      <c r="J4" s="158">
        <v>0</v>
      </c>
      <c r="K4" s="174">
        <v>0</v>
      </c>
      <c r="L4" s="161">
        <v>2.2999999999999998</v>
      </c>
      <c r="M4" s="174">
        <v>2</v>
      </c>
      <c r="N4" s="219" t="s">
        <v>17</v>
      </c>
      <c r="O4" s="220" t="s">
        <v>79</v>
      </c>
      <c r="P4" s="158" t="str">
        <f t="shared" ref="P4:P35" si="0">IFERROR((O4/H4)*100, "N/A")</f>
        <v>N/A</v>
      </c>
      <c r="Q4" s="221" t="s">
        <v>79</v>
      </c>
      <c r="R4" s="222" t="s">
        <v>17</v>
      </c>
      <c r="S4" s="129"/>
    </row>
    <row r="5" spans="1:23" x14ac:dyDescent="0.35">
      <c r="A5" s="212">
        <v>2014</v>
      </c>
      <c r="B5" s="179" t="s">
        <v>132</v>
      </c>
      <c r="C5" s="213" t="s">
        <v>152</v>
      </c>
      <c r="D5" s="213" t="s">
        <v>153</v>
      </c>
      <c r="E5" s="105" t="s">
        <v>21</v>
      </c>
      <c r="F5" s="179" t="s">
        <v>29</v>
      </c>
      <c r="G5" s="212" t="s">
        <v>81</v>
      </c>
      <c r="H5" s="218">
        <v>165</v>
      </c>
      <c r="I5" s="157" t="s">
        <v>78</v>
      </c>
      <c r="J5" s="157" t="s">
        <v>79</v>
      </c>
      <c r="K5" s="174" t="s">
        <v>79</v>
      </c>
      <c r="L5" s="174" t="s">
        <v>79</v>
      </c>
      <c r="M5" s="174">
        <v>16</v>
      </c>
      <c r="N5" s="223" t="s">
        <v>17</v>
      </c>
      <c r="O5" s="220" t="s">
        <v>79</v>
      </c>
      <c r="P5" s="158" t="str">
        <f t="shared" si="0"/>
        <v>N/A</v>
      </c>
      <c r="Q5" s="221" t="s">
        <v>79</v>
      </c>
      <c r="R5" s="224" t="s">
        <v>17</v>
      </c>
      <c r="S5" s="129"/>
    </row>
    <row r="6" spans="1:23" x14ac:dyDescent="0.35">
      <c r="A6" s="212">
        <v>2014</v>
      </c>
      <c r="B6" s="179" t="s">
        <v>132</v>
      </c>
      <c r="C6" s="213" t="s">
        <v>152</v>
      </c>
      <c r="D6" s="213" t="s">
        <v>153</v>
      </c>
      <c r="E6" s="105" t="s">
        <v>21</v>
      </c>
      <c r="F6" s="178" t="s">
        <v>31</v>
      </c>
      <c r="G6" s="214" t="s">
        <v>134</v>
      </c>
      <c r="H6" s="218">
        <v>165</v>
      </c>
      <c r="I6" s="157" t="s">
        <v>78</v>
      </c>
      <c r="J6" s="157" t="s">
        <v>79</v>
      </c>
      <c r="K6" s="174" t="s">
        <v>79</v>
      </c>
      <c r="L6" s="174" t="s">
        <v>79</v>
      </c>
      <c r="M6" s="174">
        <v>0.5</v>
      </c>
      <c r="N6" s="223" t="s">
        <v>13</v>
      </c>
      <c r="O6" s="220" t="s">
        <v>79</v>
      </c>
      <c r="P6" s="158" t="str">
        <f t="shared" si="0"/>
        <v>N/A</v>
      </c>
      <c r="Q6" s="221" t="s">
        <v>79</v>
      </c>
      <c r="R6" s="224" t="s">
        <v>17</v>
      </c>
      <c r="S6" s="129"/>
    </row>
    <row r="7" spans="1:23" x14ac:dyDescent="0.35">
      <c r="A7" s="212">
        <v>2014</v>
      </c>
      <c r="B7" s="179" t="s">
        <v>132</v>
      </c>
      <c r="C7" s="213" t="s">
        <v>152</v>
      </c>
      <c r="D7" s="213" t="s">
        <v>153</v>
      </c>
      <c r="E7" s="105" t="s">
        <v>21</v>
      </c>
      <c r="F7" s="178" t="s">
        <v>41</v>
      </c>
      <c r="G7" s="212" t="s">
        <v>147</v>
      </c>
      <c r="H7" s="218">
        <v>165</v>
      </c>
      <c r="I7" s="157">
        <v>0</v>
      </c>
      <c r="J7" s="158">
        <v>0</v>
      </c>
      <c r="K7" s="174">
        <v>0</v>
      </c>
      <c r="L7" s="161">
        <v>2.2999999999999998</v>
      </c>
      <c r="M7" s="174">
        <v>4</v>
      </c>
      <c r="N7" s="223" t="s">
        <v>17</v>
      </c>
      <c r="O7" s="174">
        <v>0</v>
      </c>
      <c r="P7" s="158">
        <f t="shared" si="0"/>
        <v>0</v>
      </c>
      <c r="Q7" s="221">
        <v>4</v>
      </c>
      <c r="R7" s="224" t="s">
        <v>17</v>
      </c>
      <c r="S7" s="129"/>
    </row>
    <row r="8" spans="1:23" x14ac:dyDescent="0.35">
      <c r="A8" s="212">
        <v>2014</v>
      </c>
      <c r="B8" s="179" t="s">
        <v>132</v>
      </c>
      <c r="C8" s="213" t="s">
        <v>152</v>
      </c>
      <c r="D8" s="213" t="s">
        <v>153</v>
      </c>
      <c r="E8" s="105" t="s">
        <v>21</v>
      </c>
      <c r="F8" s="178" t="s">
        <v>51</v>
      </c>
      <c r="G8" s="214" t="s">
        <v>85</v>
      </c>
      <c r="H8" s="218">
        <v>165</v>
      </c>
      <c r="I8" s="160">
        <v>97</v>
      </c>
      <c r="J8" s="161">
        <v>58.8</v>
      </c>
      <c r="K8" s="161">
        <v>51.2</v>
      </c>
      <c r="L8" s="161">
        <v>66</v>
      </c>
      <c r="M8" s="174">
        <v>1</v>
      </c>
      <c r="N8" s="223" t="s">
        <v>17</v>
      </c>
      <c r="O8" s="174">
        <v>95</v>
      </c>
      <c r="P8" s="158">
        <f t="shared" si="0"/>
        <v>57.6</v>
      </c>
      <c r="Q8" s="221">
        <v>2</v>
      </c>
      <c r="R8" s="224" t="s">
        <v>17</v>
      </c>
      <c r="S8" s="129"/>
    </row>
    <row r="9" spans="1:23" ht="15" thickBot="1" x14ac:dyDescent="0.4">
      <c r="A9" s="215">
        <v>2014</v>
      </c>
      <c r="B9" s="181" t="s">
        <v>132</v>
      </c>
      <c r="C9" s="216" t="s">
        <v>152</v>
      </c>
      <c r="D9" s="216" t="s">
        <v>153</v>
      </c>
      <c r="E9" s="130" t="s">
        <v>5</v>
      </c>
      <c r="F9" s="190" t="s">
        <v>47</v>
      </c>
      <c r="G9" s="215" t="s">
        <v>91</v>
      </c>
      <c r="H9" s="225">
        <v>165</v>
      </c>
      <c r="I9" s="163">
        <v>72</v>
      </c>
      <c r="J9" s="164">
        <v>43.6</v>
      </c>
      <c r="K9" s="169">
        <v>36.299999999999997</v>
      </c>
      <c r="L9" s="169">
        <v>51.3</v>
      </c>
      <c r="M9" s="176">
        <v>0.5</v>
      </c>
      <c r="N9" s="226" t="s">
        <v>17</v>
      </c>
      <c r="O9" s="176">
        <v>72</v>
      </c>
      <c r="P9" s="164">
        <f t="shared" si="0"/>
        <v>43.6</v>
      </c>
      <c r="Q9" s="227">
        <v>0.5</v>
      </c>
      <c r="R9" s="228" t="s">
        <v>17</v>
      </c>
      <c r="S9" s="129"/>
    </row>
    <row r="10" spans="1:23" x14ac:dyDescent="0.35">
      <c r="A10" s="212">
        <v>2016</v>
      </c>
      <c r="B10" s="179" t="s">
        <v>132</v>
      </c>
      <c r="C10" s="213" t="s">
        <v>152</v>
      </c>
      <c r="D10" s="213" t="s">
        <v>153</v>
      </c>
      <c r="E10" s="105" t="s">
        <v>21</v>
      </c>
      <c r="F10" s="178" t="s">
        <v>27</v>
      </c>
      <c r="G10" s="212" t="s">
        <v>80</v>
      </c>
      <c r="H10" s="218">
        <v>180</v>
      </c>
      <c r="I10" s="160">
        <v>0</v>
      </c>
      <c r="J10" s="161">
        <v>0</v>
      </c>
      <c r="K10" s="174">
        <v>0</v>
      </c>
      <c r="L10" s="161">
        <v>2.1</v>
      </c>
      <c r="M10" s="174">
        <v>2</v>
      </c>
      <c r="N10" s="223" t="s">
        <v>17</v>
      </c>
      <c r="O10" s="220" t="s">
        <v>79</v>
      </c>
      <c r="P10" s="158" t="str">
        <f t="shared" si="0"/>
        <v>N/A</v>
      </c>
      <c r="Q10" s="221" t="s">
        <v>79</v>
      </c>
      <c r="R10" s="224" t="s">
        <v>17</v>
      </c>
      <c r="S10" s="129"/>
    </row>
    <row r="11" spans="1:23" x14ac:dyDescent="0.35">
      <c r="A11" s="212">
        <v>2016</v>
      </c>
      <c r="B11" s="179" t="s">
        <v>132</v>
      </c>
      <c r="C11" s="213" t="s">
        <v>152</v>
      </c>
      <c r="D11" s="213" t="s">
        <v>153</v>
      </c>
      <c r="E11" s="105" t="s">
        <v>21</v>
      </c>
      <c r="F11" s="179" t="s">
        <v>29</v>
      </c>
      <c r="G11" s="212" t="s">
        <v>81</v>
      </c>
      <c r="H11" s="218">
        <v>180</v>
      </c>
      <c r="I11" s="160" t="s">
        <v>78</v>
      </c>
      <c r="J11" s="160" t="s">
        <v>79</v>
      </c>
      <c r="K11" s="174" t="s">
        <v>79</v>
      </c>
      <c r="L11" s="174" t="s">
        <v>79</v>
      </c>
      <c r="M11" s="174">
        <v>16</v>
      </c>
      <c r="N11" s="223" t="s">
        <v>17</v>
      </c>
      <c r="O11" s="220" t="s">
        <v>79</v>
      </c>
      <c r="P11" s="158" t="str">
        <f t="shared" si="0"/>
        <v>N/A</v>
      </c>
      <c r="Q11" s="221" t="s">
        <v>79</v>
      </c>
      <c r="R11" s="224" t="s">
        <v>17</v>
      </c>
      <c r="S11" s="129"/>
    </row>
    <row r="12" spans="1:23" x14ac:dyDescent="0.35">
      <c r="A12" s="212">
        <v>2016</v>
      </c>
      <c r="B12" s="179" t="s">
        <v>132</v>
      </c>
      <c r="C12" s="213" t="s">
        <v>152</v>
      </c>
      <c r="D12" s="213" t="s">
        <v>153</v>
      </c>
      <c r="E12" s="105" t="s">
        <v>21</v>
      </c>
      <c r="F12" s="178" t="s">
        <v>31</v>
      </c>
      <c r="G12" s="214" t="s">
        <v>134</v>
      </c>
      <c r="H12" s="218">
        <v>180</v>
      </c>
      <c r="I12" s="160" t="s">
        <v>78</v>
      </c>
      <c r="J12" s="160" t="s">
        <v>79</v>
      </c>
      <c r="K12" s="174" t="s">
        <v>79</v>
      </c>
      <c r="L12" s="174" t="s">
        <v>79</v>
      </c>
      <c r="M12" s="174">
        <v>0.5</v>
      </c>
      <c r="N12" s="223" t="s">
        <v>13</v>
      </c>
      <c r="O12" s="220" t="s">
        <v>79</v>
      </c>
      <c r="P12" s="158" t="str">
        <f t="shared" si="0"/>
        <v>N/A</v>
      </c>
      <c r="Q12" s="221" t="s">
        <v>79</v>
      </c>
      <c r="R12" s="224" t="s">
        <v>17</v>
      </c>
      <c r="S12" s="129"/>
    </row>
    <row r="13" spans="1:23" x14ac:dyDescent="0.35">
      <c r="A13" s="212">
        <v>2016</v>
      </c>
      <c r="B13" s="179" t="s">
        <v>132</v>
      </c>
      <c r="C13" s="213" t="s">
        <v>152</v>
      </c>
      <c r="D13" s="213" t="s">
        <v>153</v>
      </c>
      <c r="E13" s="105" t="s">
        <v>21</v>
      </c>
      <c r="F13" s="178" t="s">
        <v>41</v>
      </c>
      <c r="G13" s="212" t="s">
        <v>147</v>
      </c>
      <c r="H13" s="218">
        <v>180</v>
      </c>
      <c r="I13" s="160">
        <v>1</v>
      </c>
      <c r="J13" s="161">
        <v>0.6</v>
      </c>
      <c r="K13" s="161">
        <v>0.1</v>
      </c>
      <c r="L13" s="161">
        <v>3.1</v>
      </c>
      <c r="M13" s="174">
        <v>4</v>
      </c>
      <c r="N13" s="223" t="s">
        <v>17</v>
      </c>
      <c r="O13" s="174">
        <v>1</v>
      </c>
      <c r="P13" s="158">
        <f t="shared" si="0"/>
        <v>0.6</v>
      </c>
      <c r="Q13" s="221">
        <v>4</v>
      </c>
      <c r="R13" s="224" t="s">
        <v>17</v>
      </c>
      <c r="S13" s="129"/>
    </row>
    <row r="14" spans="1:23" x14ac:dyDescent="0.35">
      <c r="A14" s="212">
        <v>2016</v>
      </c>
      <c r="B14" s="179" t="s">
        <v>132</v>
      </c>
      <c r="C14" s="213" t="s">
        <v>152</v>
      </c>
      <c r="D14" s="213" t="s">
        <v>153</v>
      </c>
      <c r="E14" s="105" t="s">
        <v>21</v>
      </c>
      <c r="F14" s="178" t="s">
        <v>51</v>
      </c>
      <c r="G14" s="214" t="s">
        <v>85</v>
      </c>
      <c r="H14" s="218">
        <v>180</v>
      </c>
      <c r="I14" s="160">
        <v>101</v>
      </c>
      <c r="J14" s="161">
        <v>56.1</v>
      </c>
      <c r="K14" s="161">
        <v>48.8</v>
      </c>
      <c r="L14" s="161">
        <v>63.2</v>
      </c>
      <c r="M14" s="174">
        <v>1</v>
      </c>
      <c r="N14" s="223" t="s">
        <v>17</v>
      </c>
      <c r="O14" s="174">
        <v>101</v>
      </c>
      <c r="P14" s="158">
        <f t="shared" si="0"/>
        <v>56.1</v>
      </c>
      <c r="Q14" s="221">
        <v>2</v>
      </c>
      <c r="R14" s="224" t="s">
        <v>17</v>
      </c>
      <c r="S14" s="129"/>
    </row>
    <row r="15" spans="1:23" ht="15" thickBot="1" x14ac:dyDescent="0.4">
      <c r="A15" s="215">
        <v>2016</v>
      </c>
      <c r="B15" s="181" t="s">
        <v>132</v>
      </c>
      <c r="C15" s="216" t="s">
        <v>152</v>
      </c>
      <c r="D15" s="216" t="s">
        <v>153</v>
      </c>
      <c r="E15" s="130" t="s">
        <v>5</v>
      </c>
      <c r="F15" s="190" t="s">
        <v>47</v>
      </c>
      <c r="G15" s="215" t="s">
        <v>91</v>
      </c>
      <c r="H15" s="225">
        <v>180</v>
      </c>
      <c r="I15" s="163">
        <v>73</v>
      </c>
      <c r="J15" s="164">
        <v>40.6</v>
      </c>
      <c r="K15" s="169">
        <v>33.700000000000003</v>
      </c>
      <c r="L15" s="169">
        <v>47.9</v>
      </c>
      <c r="M15" s="176">
        <v>0.5</v>
      </c>
      <c r="N15" s="226" t="s">
        <v>17</v>
      </c>
      <c r="O15" s="176">
        <v>73</v>
      </c>
      <c r="P15" s="164">
        <f t="shared" si="0"/>
        <v>40.6</v>
      </c>
      <c r="Q15" s="227">
        <v>0.5</v>
      </c>
      <c r="R15" s="228" t="s">
        <v>17</v>
      </c>
      <c r="S15" s="129"/>
    </row>
    <row r="16" spans="1:23" x14ac:dyDescent="0.35">
      <c r="A16" s="212">
        <v>2018</v>
      </c>
      <c r="B16" s="179" t="s">
        <v>132</v>
      </c>
      <c r="C16" s="213" t="s">
        <v>152</v>
      </c>
      <c r="D16" s="213" t="s">
        <v>153</v>
      </c>
      <c r="E16" s="105" t="s">
        <v>21</v>
      </c>
      <c r="F16" s="178" t="s">
        <v>27</v>
      </c>
      <c r="G16" s="212" t="s">
        <v>80</v>
      </c>
      <c r="H16" s="218">
        <v>171</v>
      </c>
      <c r="I16" s="160">
        <v>1</v>
      </c>
      <c r="J16" s="161">
        <v>0.6</v>
      </c>
      <c r="K16" s="161">
        <v>0.1</v>
      </c>
      <c r="L16" s="161">
        <v>3.2</v>
      </c>
      <c r="M16" s="174">
        <v>2</v>
      </c>
      <c r="N16" s="223" t="s">
        <v>17</v>
      </c>
      <c r="O16" s="220" t="s">
        <v>79</v>
      </c>
      <c r="P16" s="158" t="str">
        <f t="shared" si="0"/>
        <v>N/A</v>
      </c>
      <c r="Q16" s="221" t="s">
        <v>79</v>
      </c>
      <c r="R16" s="224" t="s">
        <v>17</v>
      </c>
      <c r="S16" s="129"/>
    </row>
    <row r="17" spans="1:19" x14ac:dyDescent="0.35">
      <c r="A17" s="212">
        <v>2018</v>
      </c>
      <c r="B17" s="179" t="s">
        <v>132</v>
      </c>
      <c r="C17" s="213" t="s">
        <v>152</v>
      </c>
      <c r="D17" s="213" t="s">
        <v>153</v>
      </c>
      <c r="E17" s="105" t="s">
        <v>21</v>
      </c>
      <c r="F17" s="179" t="s">
        <v>29</v>
      </c>
      <c r="G17" s="212" t="s">
        <v>81</v>
      </c>
      <c r="H17" s="218">
        <v>171</v>
      </c>
      <c r="I17" s="160" t="s">
        <v>78</v>
      </c>
      <c r="J17" s="160" t="s">
        <v>79</v>
      </c>
      <c r="K17" s="174" t="s">
        <v>79</v>
      </c>
      <c r="L17" s="174" t="s">
        <v>79</v>
      </c>
      <c r="M17" s="174">
        <v>16</v>
      </c>
      <c r="N17" s="223" t="s">
        <v>17</v>
      </c>
      <c r="O17" s="220" t="s">
        <v>79</v>
      </c>
      <c r="P17" s="158" t="str">
        <f t="shared" si="0"/>
        <v>N/A</v>
      </c>
      <c r="Q17" s="221" t="s">
        <v>79</v>
      </c>
      <c r="R17" s="224" t="s">
        <v>17</v>
      </c>
      <c r="S17" s="129"/>
    </row>
    <row r="18" spans="1:19" x14ac:dyDescent="0.35">
      <c r="A18" s="212">
        <v>2018</v>
      </c>
      <c r="B18" s="179" t="s">
        <v>132</v>
      </c>
      <c r="C18" s="213" t="s">
        <v>152</v>
      </c>
      <c r="D18" s="213" t="s">
        <v>153</v>
      </c>
      <c r="E18" s="105" t="s">
        <v>21</v>
      </c>
      <c r="F18" s="178" t="s">
        <v>31</v>
      </c>
      <c r="G18" s="214" t="s">
        <v>134</v>
      </c>
      <c r="H18" s="218">
        <v>171</v>
      </c>
      <c r="I18" s="160" t="s">
        <v>78</v>
      </c>
      <c r="J18" s="160" t="s">
        <v>79</v>
      </c>
      <c r="K18" s="174" t="s">
        <v>79</v>
      </c>
      <c r="L18" s="174" t="s">
        <v>79</v>
      </c>
      <c r="M18" s="174">
        <v>0.5</v>
      </c>
      <c r="N18" s="223" t="s">
        <v>13</v>
      </c>
      <c r="O18" s="220" t="s">
        <v>79</v>
      </c>
      <c r="P18" s="158" t="str">
        <f t="shared" si="0"/>
        <v>N/A</v>
      </c>
      <c r="Q18" s="221" t="s">
        <v>79</v>
      </c>
      <c r="R18" s="224" t="s">
        <v>17</v>
      </c>
      <c r="S18" s="129"/>
    </row>
    <row r="19" spans="1:19" x14ac:dyDescent="0.35">
      <c r="A19" s="212">
        <v>2018</v>
      </c>
      <c r="B19" s="179" t="s">
        <v>132</v>
      </c>
      <c r="C19" s="213" t="s">
        <v>152</v>
      </c>
      <c r="D19" s="213" t="s">
        <v>153</v>
      </c>
      <c r="E19" s="105" t="s">
        <v>21</v>
      </c>
      <c r="F19" s="178" t="s">
        <v>41</v>
      </c>
      <c r="G19" s="212" t="s">
        <v>147</v>
      </c>
      <c r="H19" s="218">
        <v>171</v>
      </c>
      <c r="I19" s="160">
        <v>1</v>
      </c>
      <c r="J19" s="161">
        <v>0.6</v>
      </c>
      <c r="K19" s="161">
        <v>0.1</v>
      </c>
      <c r="L19" s="161">
        <v>3.2</v>
      </c>
      <c r="M19" s="174">
        <v>4</v>
      </c>
      <c r="N19" s="223" t="s">
        <v>17</v>
      </c>
      <c r="O19" s="174">
        <v>1</v>
      </c>
      <c r="P19" s="158">
        <f t="shared" si="0"/>
        <v>0.6</v>
      </c>
      <c r="Q19" s="221">
        <v>4</v>
      </c>
      <c r="R19" s="224" t="s">
        <v>17</v>
      </c>
      <c r="S19" s="129"/>
    </row>
    <row r="20" spans="1:19" x14ac:dyDescent="0.35">
      <c r="A20" s="212">
        <v>2018</v>
      </c>
      <c r="B20" s="179" t="s">
        <v>132</v>
      </c>
      <c r="C20" s="213" t="s">
        <v>152</v>
      </c>
      <c r="D20" s="213" t="s">
        <v>153</v>
      </c>
      <c r="E20" s="105" t="s">
        <v>21</v>
      </c>
      <c r="F20" s="178" t="s">
        <v>51</v>
      </c>
      <c r="G20" s="214" t="s">
        <v>85</v>
      </c>
      <c r="H20" s="218">
        <v>171</v>
      </c>
      <c r="I20" s="160">
        <v>111</v>
      </c>
      <c r="J20" s="161">
        <v>64.900000000000006</v>
      </c>
      <c r="K20" s="161">
        <v>57.5</v>
      </c>
      <c r="L20" s="161">
        <v>71.7</v>
      </c>
      <c r="M20" s="174">
        <v>1</v>
      </c>
      <c r="N20" s="223" t="s">
        <v>17</v>
      </c>
      <c r="O20" s="174">
        <v>110</v>
      </c>
      <c r="P20" s="158">
        <f t="shared" si="0"/>
        <v>64.3</v>
      </c>
      <c r="Q20" s="221">
        <v>2</v>
      </c>
      <c r="R20" s="224" t="s">
        <v>17</v>
      </c>
      <c r="S20" s="129"/>
    </row>
    <row r="21" spans="1:19" ht="15" thickBot="1" x14ac:dyDescent="0.4">
      <c r="A21" s="215">
        <v>2018</v>
      </c>
      <c r="B21" s="181" t="s">
        <v>132</v>
      </c>
      <c r="C21" s="216" t="s">
        <v>152</v>
      </c>
      <c r="D21" s="216" t="s">
        <v>153</v>
      </c>
      <c r="E21" s="130" t="s">
        <v>5</v>
      </c>
      <c r="F21" s="190" t="s">
        <v>47</v>
      </c>
      <c r="G21" s="215" t="s">
        <v>91</v>
      </c>
      <c r="H21" s="225">
        <v>171</v>
      </c>
      <c r="I21" s="163">
        <v>82</v>
      </c>
      <c r="J21" s="164">
        <v>48</v>
      </c>
      <c r="K21" s="169">
        <v>40.6</v>
      </c>
      <c r="L21" s="169">
        <v>55.4</v>
      </c>
      <c r="M21" s="176">
        <v>0.5</v>
      </c>
      <c r="N21" s="226" t="s">
        <v>17</v>
      </c>
      <c r="O21" s="176">
        <v>82</v>
      </c>
      <c r="P21" s="164">
        <f t="shared" si="0"/>
        <v>48</v>
      </c>
      <c r="Q21" s="227">
        <v>0.5</v>
      </c>
      <c r="R21" s="228" t="s">
        <v>17</v>
      </c>
      <c r="S21" s="129"/>
    </row>
    <row r="22" spans="1:19" x14ac:dyDescent="0.35">
      <c r="A22" s="212">
        <v>2020</v>
      </c>
      <c r="B22" s="179" t="s">
        <v>132</v>
      </c>
      <c r="C22" s="213" t="s">
        <v>152</v>
      </c>
      <c r="D22" s="213" t="s">
        <v>153</v>
      </c>
      <c r="E22" s="105" t="s">
        <v>21</v>
      </c>
      <c r="F22" s="178" t="s">
        <v>27</v>
      </c>
      <c r="G22" s="212" t="s">
        <v>80</v>
      </c>
      <c r="H22" s="218">
        <v>179</v>
      </c>
      <c r="I22" s="160">
        <v>0</v>
      </c>
      <c r="J22" s="161">
        <v>0</v>
      </c>
      <c r="K22" s="161">
        <v>0</v>
      </c>
      <c r="L22" s="161">
        <v>2.1</v>
      </c>
      <c r="M22" s="174">
        <v>2</v>
      </c>
      <c r="N22" s="223" t="s">
        <v>17</v>
      </c>
      <c r="O22" s="220" t="s">
        <v>79</v>
      </c>
      <c r="P22" s="158" t="str">
        <f t="shared" si="0"/>
        <v>N/A</v>
      </c>
      <c r="Q22" s="221" t="s">
        <v>79</v>
      </c>
      <c r="R22" s="224" t="s">
        <v>17</v>
      </c>
      <c r="S22" s="129"/>
    </row>
    <row r="23" spans="1:19" x14ac:dyDescent="0.35">
      <c r="A23" s="212">
        <v>2020</v>
      </c>
      <c r="B23" s="179" t="s">
        <v>132</v>
      </c>
      <c r="C23" s="213" t="s">
        <v>152</v>
      </c>
      <c r="D23" s="213" t="s">
        <v>153</v>
      </c>
      <c r="E23" s="105" t="s">
        <v>21</v>
      </c>
      <c r="F23" s="179" t="s">
        <v>29</v>
      </c>
      <c r="G23" s="212" t="s">
        <v>81</v>
      </c>
      <c r="H23" s="218">
        <v>179</v>
      </c>
      <c r="I23" s="160" t="s">
        <v>78</v>
      </c>
      <c r="J23" s="160" t="s">
        <v>79</v>
      </c>
      <c r="K23" s="174" t="s">
        <v>79</v>
      </c>
      <c r="L23" s="174" t="s">
        <v>79</v>
      </c>
      <c r="M23" s="174">
        <v>16</v>
      </c>
      <c r="N23" s="223" t="s">
        <v>17</v>
      </c>
      <c r="O23" s="220" t="s">
        <v>79</v>
      </c>
      <c r="P23" s="158" t="str">
        <f t="shared" si="0"/>
        <v>N/A</v>
      </c>
      <c r="Q23" s="221" t="s">
        <v>79</v>
      </c>
      <c r="R23" s="224" t="s">
        <v>17</v>
      </c>
      <c r="S23" s="129"/>
    </row>
    <row r="24" spans="1:19" x14ac:dyDescent="0.35">
      <c r="A24" s="212">
        <v>2020</v>
      </c>
      <c r="B24" s="179" t="s">
        <v>132</v>
      </c>
      <c r="C24" s="213" t="s">
        <v>152</v>
      </c>
      <c r="D24" s="213" t="s">
        <v>153</v>
      </c>
      <c r="E24" s="105" t="s">
        <v>21</v>
      </c>
      <c r="F24" s="178" t="s">
        <v>31</v>
      </c>
      <c r="G24" s="214" t="s">
        <v>134</v>
      </c>
      <c r="H24" s="218">
        <v>179</v>
      </c>
      <c r="I24" s="160" t="s">
        <v>78</v>
      </c>
      <c r="J24" s="160" t="s">
        <v>79</v>
      </c>
      <c r="K24" s="174" t="s">
        <v>79</v>
      </c>
      <c r="L24" s="174" t="s">
        <v>79</v>
      </c>
      <c r="M24" s="174">
        <v>0.5</v>
      </c>
      <c r="N24" s="223" t="s">
        <v>13</v>
      </c>
      <c r="O24" s="220" t="s">
        <v>79</v>
      </c>
      <c r="P24" s="158" t="str">
        <f t="shared" si="0"/>
        <v>N/A</v>
      </c>
      <c r="Q24" s="221" t="s">
        <v>79</v>
      </c>
      <c r="R24" s="224" t="s">
        <v>17</v>
      </c>
      <c r="S24" s="129"/>
    </row>
    <row r="25" spans="1:19" x14ac:dyDescent="0.35">
      <c r="A25" s="212">
        <v>2020</v>
      </c>
      <c r="B25" s="179" t="s">
        <v>132</v>
      </c>
      <c r="C25" s="213" t="s">
        <v>152</v>
      </c>
      <c r="D25" s="213" t="s">
        <v>153</v>
      </c>
      <c r="E25" s="105" t="s">
        <v>21</v>
      </c>
      <c r="F25" s="178" t="s">
        <v>41</v>
      </c>
      <c r="G25" s="212" t="s">
        <v>147</v>
      </c>
      <c r="H25" s="218">
        <v>179</v>
      </c>
      <c r="I25" s="160">
        <v>1</v>
      </c>
      <c r="J25" s="161">
        <v>0.6</v>
      </c>
      <c r="K25" s="161">
        <v>0.1</v>
      </c>
      <c r="L25" s="161">
        <v>3.1</v>
      </c>
      <c r="M25" s="174">
        <v>4</v>
      </c>
      <c r="N25" s="174" t="s">
        <v>17</v>
      </c>
      <c r="O25" s="204">
        <v>1</v>
      </c>
      <c r="P25" s="158">
        <f t="shared" si="0"/>
        <v>0.6</v>
      </c>
      <c r="Q25" s="221">
        <v>4</v>
      </c>
      <c r="R25" s="224" t="s">
        <v>17</v>
      </c>
      <c r="S25" s="129"/>
    </row>
    <row r="26" spans="1:19" x14ac:dyDescent="0.35">
      <c r="A26" s="212">
        <v>2020</v>
      </c>
      <c r="B26" s="179" t="s">
        <v>132</v>
      </c>
      <c r="C26" s="213" t="s">
        <v>152</v>
      </c>
      <c r="D26" s="213" t="s">
        <v>153</v>
      </c>
      <c r="E26" s="105" t="s">
        <v>21</v>
      </c>
      <c r="F26" s="178" t="s">
        <v>51</v>
      </c>
      <c r="G26" s="214" t="s">
        <v>85</v>
      </c>
      <c r="H26" s="218">
        <v>179</v>
      </c>
      <c r="I26" s="160">
        <v>119</v>
      </c>
      <c r="J26" s="161">
        <v>66.5</v>
      </c>
      <c r="K26" s="161">
        <v>59.3</v>
      </c>
      <c r="L26" s="161">
        <v>73</v>
      </c>
      <c r="M26" s="174">
        <v>1</v>
      </c>
      <c r="N26" s="174" t="s">
        <v>17</v>
      </c>
      <c r="O26" s="204">
        <v>119</v>
      </c>
      <c r="P26" s="158">
        <f t="shared" si="0"/>
        <v>66.5</v>
      </c>
      <c r="Q26" s="221">
        <v>2</v>
      </c>
      <c r="R26" s="224" t="s">
        <v>17</v>
      </c>
      <c r="S26" s="129"/>
    </row>
    <row r="27" spans="1:19" ht="15" thickBot="1" x14ac:dyDescent="0.4">
      <c r="A27" s="215">
        <v>2020</v>
      </c>
      <c r="B27" s="181" t="s">
        <v>132</v>
      </c>
      <c r="C27" s="216" t="s">
        <v>152</v>
      </c>
      <c r="D27" s="216" t="s">
        <v>153</v>
      </c>
      <c r="E27" s="130" t="s">
        <v>5</v>
      </c>
      <c r="F27" s="190" t="s">
        <v>47</v>
      </c>
      <c r="G27" s="215" t="s">
        <v>91</v>
      </c>
      <c r="H27" s="225">
        <v>179</v>
      </c>
      <c r="I27" s="163">
        <v>106</v>
      </c>
      <c r="J27" s="164">
        <v>59.2</v>
      </c>
      <c r="K27" s="169">
        <v>51.9</v>
      </c>
      <c r="L27" s="169">
        <v>66.099999999999994</v>
      </c>
      <c r="M27" s="176">
        <v>0.5</v>
      </c>
      <c r="N27" s="176" t="s">
        <v>17</v>
      </c>
      <c r="O27" s="207">
        <v>106</v>
      </c>
      <c r="P27" s="164">
        <f t="shared" si="0"/>
        <v>59.2</v>
      </c>
      <c r="Q27" s="227">
        <v>0.5</v>
      </c>
      <c r="R27" s="228" t="s">
        <v>17</v>
      </c>
      <c r="S27" s="129"/>
    </row>
    <row r="28" spans="1:19" x14ac:dyDescent="0.35">
      <c r="A28" s="212">
        <v>2022</v>
      </c>
      <c r="B28" s="179" t="s">
        <v>132</v>
      </c>
      <c r="C28" s="213" t="s">
        <v>152</v>
      </c>
      <c r="D28" s="213" t="s">
        <v>153</v>
      </c>
      <c r="E28" s="105" t="s">
        <v>21</v>
      </c>
      <c r="F28" s="178" t="s">
        <v>27</v>
      </c>
      <c r="G28" s="212" t="s">
        <v>80</v>
      </c>
      <c r="H28" s="218">
        <v>180</v>
      </c>
      <c r="I28" s="160">
        <v>0</v>
      </c>
      <c r="J28" s="161">
        <v>0</v>
      </c>
      <c r="K28" s="161">
        <v>0</v>
      </c>
      <c r="L28" s="161">
        <v>2.1</v>
      </c>
      <c r="M28" s="174">
        <v>2</v>
      </c>
      <c r="N28" s="219" t="s">
        <v>17</v>
      </c>
      <c r="O28" s="220" t="s">
        <v>79</v>
      </c>
      <c r="P28" s="158" t="str">
        <f t="shared" si="0"/>
        <v>N/A</v>
      </c>
      <c r="Q28" s="221" t="s">
        <v>79</v>
      </c>
      <c r="R28" s="224" t="s">
        <v>17</v>
      </c>
      <c r="S28" s="129"/>
    </row>
    <row r="29" spans="1:19" x14ac:dyDescent="0.35">
      <c r="A29" s="212">
        <v>2022</v>
      </c>
      <c r="B29" s="179" t="s">
        <v>132</v>
      </c>
      <c r="C29" s="213" t="s">
        <v>152</v>
      </c>
      <c r="D29" s="213" t="s">
        <v>153</v>
      </c>
      <c r="E29" s="105" t="s">
        <v>21</v>
      </c>
      <c r="F29" s="179" t="s">
        <v>29</v>
      </c>
      <c r="G29" s="212" t="s">
        <v>81</v>
      </c>
      <c r="H29" s="218">
        <v>180</v>
      </c>
      <c r="I29" s="160">
        <v>0</v>
      </c>
      <c r="J29" s="161">
        <v>0</v>
      </c>
      <c r="K29" s="161">
        <v>0</v>
      </c>
      <c r="L29" s="161">
        <v>2.1</v>
      </c>
      <c r="M29" s="174">
        <v>16</v>
      </c>
      <c r="N29" s="223" t="s">
        <v>17</v>
      </c>
      <c r="O29" s="220" t="s">
        <v>79</v>
      </c>
      <c r="P29" s="158" t="str">
        <f t="shared" si="0"/>
        <v>N/A</v>
      </c>
      <c r="Q29" s="221" t="s">
        <v>79</v>
      </c>
      <c r="R29" s="224" t="s">
        <v>17</v>
      </c>
      <c r="S29" s="129"/>
    </row>
    <row r="30" spans="1:19" x14ac:dyDescent="0.35">
      <c r="A30" s="212">
        <v>2022</v>
      </c>
      <c r="B30" s="179" t="s">
        <v>132</v>
      </c>
      <c r="C30" s="213" t="s">
        <v>152</v>
      </c>
      <c r="D30" s="213" t="s">
        <v>153</v>
      </c>
      <c r="E30" s="105" t="s">
        <v>21</v>
      </c>
      <c r="F30" s="178" t="s">
        <v>31</v>
      </c>
      <c r="G30" s="214" t="s">
        <v>134</v>
      </c>
      <c r="H30" s="218">
        <v>180</v>
      </c>
      <c r="I30" s="160">
        <v>24</v>
      </c>
      <c r="J30" s="161">
        <v>13.3</v>
      </c>
      <c r="K30" s="161">
        <v>9.1</v>
      </c>
      <c r="L30" s="161">
        <v>19.100000000000001</v>
      </c>
      <c r="M30" s="174">
        <v>0.5</v>
      </c>
      <c r="N30" s="223" t="s">
        <v>13</v>
      </c>
      <c r="O30" s="220" t="s">
        <v>79</v>
      </c>
      <c r="P30" s="158" t="str">
        <f t="shared" si="0"/>
        <v>N/A</v>
      </c>
      <c r="Q30" s="221" t="s">
        <v>79</v>
      </c>
      <c r="R30" s="224" t="s">
        <v>17</v>
      </c>
      <c r="S30" s="129"/>
    </row>
    <row r="31" spans="1:19" x14ac:dyDescent="0.35">
      <c r="A31" s="212">
        <v>2022</v>
      </c>
      <c r="B31" s="179" t="s">
        <v>132</v>
      </c>
      <c r="C31" s="213" t="s">
        <v>152</v>
      </c>
      <c r="D31" s="213" t="s">
        <v>153</v>
      </c>
      <c r="E31" s="105" t="s">
        <v>21</v>
      </c>
      <c r="F31" s="178" t="s">
        <v>41</v>
      </c>
      <c r="G31" s="212" t="s">
        <v>147</v>
      </c>
      <c r="H31" s="218">
        <v>180</v>
      </c>
      <c r="I31" s="160">
        <v>5</v>
      </c>
      <c r="J31" s="161">
        <v>2.8</v>
      </c>
      <c r="K31" s="161">
        <v>1.2</v>
      </c>
      <c r="L31" s="161">
        <v>6.3</v>
      </c>
      <c r="M31" s="174">
        <v>4</v>
      </c>
      <c r="N31" s="223" t="s">
        <v>17</v>
      </c>
      <c r="O31" s="174">
        <v>5</v>
      </c>
      <c r="P31" s="158">
        <f t="shared" si="0"/>
        <v>2.8</v>
      </c>
      <c r="Q31" s="221">
        <v>4</v>
      </c>
      <c r="R31" s="224" t="s">
        <v>17</v>
      </c>
      <c r="S31" s="129"/>
    </row>
    <row r="32" spans="1:19" x14ac:dyDescent="0.35">
      <c r="A32" s="212">
        <v>2022</v>
      </c>
      <c r="B32" s="179" t="s">
        <v>132</v>
      </c>
      <c r="C32" s="213" t="s">
        <v>152</v>
      </c>
      <c r="D32" s="213" t="s">
        <v>153</v>
      </c>
      <c r="E32" s="105" t="s">
        <v>21</v>
      </c>
      <c r="F32" s="178" t="s">
        <v>51</v>
      </c>
      <c r="G32" s="214" t="s">
        <v>85</v>
      </c>
      <c r="H32" s="218">
        <v>180</v>
      </c>
      <c r="I32" s="160">
        <v>118</v>
      </c>
      <c r="J32" s="161">
        <v>65.599999999999994</v>
      </c>
      <c r="K32" s="161">
        <v>58.4</v>
      </c>
      <c r="L32" s="161">
        <v>72.099999999999994</v>
      </c>
      <c r="M32" s="174">
        <v>1</v>
      </c>
      <c r="N32" s="174" t="s">
        <v>17</v>
      </c>
      <c r="O32" s="204">
        <v>118</v>
      </c>
      <c r="P32" s="158">
        <f t="shared" si="0"/>
        <v>65.599999999999994</v>
      </c>
      <c r="Q32" s="221">
        <v>2</v>
      </c>
      <c r="R32" s="224" t="s">
        <v>17</v>
      </c>
      <c r="S32" s="129"/>
    </row>
    <row r="33" spans="1:19" ht="15" thickBot="1" x14ac:dyDescent="0.4">
      <c r="A33" s="215">
        <v>2022</v>
      </c>
      <c r="B33" s="181" t="s">
        <v>132</v>
      </c>
      <c r="C33" s="216" t="s">
        <v>152</v>
      </c>
      <c r="D33" s="216" t="s">
        <v>153</v>
      </c>
      <c r="E33" s="130" t="s">
        <v>5</v>
      </c>
      <c r="F33" s="190" t="s">
        <v>47</v>
      </c>
      <c r="G33" s="215" t="s">
        <v>91</v>
      </c>
      <c r="H33" s="225">
        <v>180</v>
      </c>
      <c r="I33" s="163">
        <v>106</v>
      </c>
      <c r="J33" s="164">
        <v>58.9</v>
      </c>
      <c r="K33" s="169">
        <v>51.6</v>
      </c>
      <c r="L33" s="169">
        <v>65.8</v>
      </c>
      <c r="M33" s="176">
        <v>0.5</v>
      </c>
      <c r="N33" s="176" t="s">
        <v>17</v>
      </c>
      <c r="O33" s="207">
        <v>106</v>
      </c>
      <c r="P33" s="164">
        <f t="shared" si="0"/>
        <v>58.9</v>
      </c>
      <c r="Q33" s="227">
        <v>0.5</v>
      </c>
      <c r="R33" s="228" t="s">
        <v>17</v>
      </c>
      <c r="S33" s="129"/>
    </row>
    <row r="34" spans="1:19" x14ac:dyDescent="0.35">
      <c r="A34" s="212">
        <v>2024</v>
      </c>
      <c r="B34" s="179" t="s">
        <v>132</v>
      </c>
      <c r="C34" s="213" t="s">
        <v>152</v>
      </c>
      <c r="D34" s="213" t="s">
        <v>153</v>
      </c>
      <c r="E34" s="105" t="s">
        <v>21</v>
      </c>
      <c r="F34" s="178" t="s">
        <v>27</v>
      </c>
      <c r="G34" s="212" t="s">
        <v>80</v>
      </c>
      <c r="H34" s="218">
        <v>180</v>
      </c>
      <c r="I34" s="160">
        <v>0</v>
      </c>
      <c r="J34" s="161">
        <v>0</v>
      </c>
      <c r="K34" s="161">
        <v>0</v>
      </c>
      <c r="L34" s="161">
        <v>2.1</v>
      </c>
      <c r="M34" s="174">
        <v>2</v>
      </c>
      <c r="N34" s="219" t="s">
        <v>17</v>
      </c>
      <c r="O34" s="220" t="s">
        <v>79</v>
      </c>
      <c r="P34" s="158" t="str">
        <f t="shared" si="0"/>
        <v>N/A</v>
      </c>
      <c r="Q34" s="221" t="s">
        <v>79</v>
      </c>
      <c r="R34" s="224" t="s">
        <v>17</v>
      </c>
      <c r="S34" s="129"/>
    </row>
    <row r="35" spans="1:19" x14ac:dyDescent="0.35">
      <c r="A35" s="212">
        <v>2024</v>
      </c>
      <c r="B35" s="179" t="s">
        <v>132</v>
      </c>
      <c r="C35" s="213" t="s">
        <v>152</v>
      </c>
      <c r="D35" s="213" t="s">
        <v>153</v>
      </c>
      <c r="E35" s="105" t="s">
        <v>21</v>
      </c>
      <c r="F35" s="179" t="s">
        <v>29</v>
      </c>
      <c r="G35" s="212" t="s">
        <v>81</v>
      </c>
      <c r="H35" s="218">
        <v>180</v>
      </c>
      <c r="I35" s="160">
        <v>0</v>
      </c>
      <c r="J35" s="161">
        <v>0</v>
      </c>
      <c r="K35" s="161">
        <v>0</v>
      </c>
      <c r="L35" s="161">
        <v>2.1</v>
      </c>
      <c r="M35" s="174">
        <v>16</v>
      </c>
      <c r="N35" s="223" t="s">
        <v>17</v>
      </c>
      <c r="O35" s="220" t="s">
        <v>79</v>
      </c>
      <c r="P35" s="158" t="str">
        <f t="shared" si="0"/>
        <v>N/A</v>
      </c>
      <c r="Q35" s="221" t="s">
        <v>79</v>
      </c>
      <c r="R35" s="224" t="s">
        <v>17</v>
      </c>
      <c r="S35" s="129"/>
    </row>
    <row r="36" spans="1:19" x14ac:dyDescent="0.35">
      <c r="A36" s="212">
        <v>2024</v>
      </c>
      <c r="B36" s="179" t="s">
        <v>132</v>
      </c>
      <c r="C36" s="213" t="s">
        <v>152</v>
      </c>
      <c r="D36" s="213" t="s">
        <v>153</v>
      </c>
      <c r="E36" s="105" t="s">
        <v>21</v>
      </c>
      <c r="F36" s="178" t="s">
        <v>31</v>
      </c>
      <c r="G36" s="214" t="s">
        <v>134</v>
      </c>
      <c r="H36" s="218">
        <v>180</v>
      </c>
      <c r="I36" s="160">
        <v>58</v>
      </c>
      <c r="J36" s="161">
        <v>32.200000000000003</v>
      </c>
      <c r="K36" s="161">
        <v>25.8</v>
      </c>
      <c r="L36" s="161">
        <v>39.4</v>
      </c>
      <c r="M36" s="174">
        <v>0.5</v>
      </c>
      <c r="N36" s="223" t="s">
        <v>13</v>
      </c>
      <c r="O36" s="220" t="s">
        <v>79</v>
      </c>
      <c r="P36" s="158" t="str">
        <f t="shared" ref="P36:P67" si="1">IFERROR((O36/H36)*100, "N/A")</f>
        <v>N/A</v>
      </c>
      <c r="Q36" s="221" t="s">
        <v>79</v>
      </c>
      <c r="R36" s="224" t="s">
        <v>17</v>
      </c>
      <c r="S36" s="129"/>
    </row>
    <row r="37" spans="1:19" x14ac:dyDescent="0.35">
      <c r="A37" s="212">
        <v>2024</v>
      </c>
      <c r="B37" s="179" t="s">
        <v>132</v>
      </c>
      <c r="C37" s="213" t="s">
        <v>152</v>
      </c>
      <c r="D37" s="213" t="s">
        <v>153</v>
      </c>
      <c r="E37" s="105" t="s">
        <v>21</v>
      </c>
      <c r="F37" s="178" t="s">
        <v>41</v>
      </c>
      <c r="G37" s="212" t="s">
        <v>147</v>
      </c>
      <c r="H37" s="218">
        <v>180</v>
      </c>
      <c r="I37" s="160">
        <v>0</v>
      </c>
      <c r="J37" s="161">
        <v>0</v>
      </c>
      <c r="K37" s="161">
        <v>0</v>
      </c>
      <c r="L37" s="161">
        <v>2.1</v>
      </c>
      <c r="M37" s="174">
        <v>4</v>
      </c>
      <c r="N37" s="223" t="s">
        <v>17</v>
      </c>
      <c r="O37" s="174">
        <v>0</v>
      </c>
      <c r="P37" s="158">
        <f t="shared" si="1"/>
        <v>0</v>
      </c>
      <c r="Q37" s="221">
        <v>4</v>
      </c>
      <c r="R37" s="224" t="s">
        <v>17</v>
      </c>
      <c r="S37" s="129"/>
    </row>
    <row r="38" spans="1:19" x14ac:dyDescent="0.35">
      <c r="A38" s="212">
        <v>2024</v>
      </c>
      <c r="B38" s="179" t="s">
        <v>132</v>
      </c>
      <c r="C38" s="213" t="s">
        <v>152</v>
      </c>
      <c r="D38" s="213" t="s">
        <v>153</v>
      </c>
      <c r="E38" s="105" t="s">
        <v>21</v>
      </c>
      <c r="F38" s="178" t="s">
        <v>51</v>
      </c>
      <c r="G38" s="214" t="s">
        <v>85</v>
      </c>
      <c r="H38" s="218">
        <v>180</v>
      </c>
      <c r="I38" s="160">
        <v>136</v>
      </c>
      <c r="J38" s="161">
        <v>75.599999999999994</v>
      </c>
      <c r="K38" s="161">
        <v>68.8</v>
      </c>
      <c r="L38" s="161">
        <v>81.3</v>
      </c>
      <c r="M38" s="174">
        <v>1</v>
      </c>
      <c r="N38" s="174" t="s">
        <v>17</v>
      </c>
      <c r="O38" s="204">
        <v>136</v>
      </c>
      <c r="P38" s="158">
        <f t="shared" si="1"/>
        <v>75.599999999999994</v>
      </c>
      <c r="Q38" s="221">
        <v>2</v>
      </c>
      <c r="R38" s="224" t="s">
        <v>17</v>
      </c>
      <c r="S38" s="129"/>
    </row>
    <row r="39" spans="1:19" ht="15" thickBot="1" x14ac:dyDescent="0.4">
      <c r="A39" s="217">
        <v>2024</v>
      </c>
      <c r="B39" s="181" t="s">
        <v>132</v>
      </c>
      <c r="C39" s="216" t="s">
        <v>152</v>
      </c>
      <c r="D39" s="216" t="s">
        <v>153</v>
      </c>
      <c r="E39" s="130" t="s">
        <v>5</v>
      </c>
      <c r="F39" s="190" t="s">
        <v>47</v>
      </c>
      <c r="G39" s="215" t="s">
        <v>91</v>
      </c>
      <c r="H39" s="225">
        <v>180</v>
      </c>
      <c r="I39" s="163">
        <v>126</v>
      </c>
      <c r="J39" s="164">
        <v>70</v>
      </c>
      <c r="K39" s="169">
        <v>62.9</v>
      </c>
      <c r="L39" s="169">
        <v>76.2</v>
      </c>
      <c r="M39" s="176">
        <v>0.5</v>
      </c>
      <c r="N39" s="176" t="s">
        <v>17</v>
      </c>
      <c r="O39" s="207">
        <v>126</v>
      </c>
      <c r="P39" s="164">
        <f t="shared" si="1"/>
        <v>70</v>
      </c>
      <c r="Q39" s="227">
        <v>0.5</v>
      </c>
      <c r="R39" s="228" t="s">
        <v>17</v>
      </c>
      <c r="S39" s="129"/>
    </row>
    <row r="40" spans="1:19" x14ac:dyDescent="0.35">
      <c r="A40" s="212">
        <v>2014</v>
      </c>
      <c r="B40" s="179" t="s">
        <v>140</v>
      </c>
      <c r="C40" s="213" t="s">
        <v>152</v>
      </c>
      <c r="D40" s="213" t="s">
        <v>153</v>
      </c>
      <c r="E40" s="105" t="s">
        <v>21</v>
      </c>
      <c r="F40" s="178" t="s">
        <v>27</v>
      </c>
      <c r="G40" s="212" t="s">
        <v>80</v>
      </c>
      <c r="H40" s="218">
        <v>157</v>
      </c>
      <c r="I40" s="157">
        <v>2</v>
      </c>
      <c r="J40" s="158">
        <v>1.3</v>
      </c>
      <c r="K40" s="161">
        <v>0.4</v>
      </c>
      <c r="L40" s="161">
        <v>4.5</v>
      </c>
      <c r="M40" s="174">
        <v>2</v>
      </c>
      <c r="N40" s="219" t="s">
        <v>17</v>
      </c>
      <c r="O40" s="220" t="s">
        <v>79</v>
      </c>
      <c r="P40" s="158" t="str">
        <f t="shared" si="1"/>
        <v>N/A</v>
      </c>
      <c r="Q40" s="221" t="s">
        <v>79</v>
      </c>
      <c r="R40" s="224" t="s">
        <v>17</v>
      </c>
      <c r="S40" s="129"/>
    </row>
    <row r="41" spans="1:19" x14ac:dyDescent="0.35">
      <c r="A41" s="212">
        <v>2014</v>
      </c>
      <c r="B41" s="179" t="s">
        <v>140</v>
      </c>
      <c r="C41" s="213" t="s">
        <v>152</v>
      </c>
      <c r="D41" s="213" t="s">
        <v>153</v>
      </c>
      <c r="E41" s="105" t="s">
        <v>21</v>
      </c>
      <c r="F41" s="179" t="s">
        <v>29</v>
      </c>
      <c r="G41" s="212" t="s">
        <v>81</v>
      </c>
      <c r="H41" s="218">
        <v>157</v>
      </c>
      <c r="I41" s="157" t="s">
        <v>78</v>
      </c>
      <c r="J41" s="157" t="s">
        <v>79</v>
      </c>
      <c r="K41" s="174" t="s">
        <v>79</v>
      </c>
      <c r="L41" s="174" t="s">
        <v>79</v>
      </c>
      <c r="M41" s="174">
        <v>16</v>
      </c>
      <c r="N41" s="223" t="s">
        <v>17</v>
      </c>
      <c r="O41" s="220" t="s">
        <v>79</v>
      </c>
      <c r="P41" s="158" t="str">
        <f t="shared" si="1"/>
        <v>N/A</v>
      </c>
      <c r="Q41" s="221" t="s">
        <v>79</v>
      </c>
      <c r="R41" s="224" t="s">
        <v>17</v>
      </c>
      <c r="S41" s="129"/>
    </row>
    <row r="42" spans="1:19" x14ac:dyDescent="0.35">
      <c r="A42" s="212">
        <v>2014</v>
      </c>
      <c r="B42" s="179" t="s">
        <v>140</v>
      </c>
      <c r="C42" s="213" t="s">
        <v>152</v>
      </c>
      <c r="D42" s="213" t="s">
        <v>153</v>
      </c>
      <c r="E42" s="105" t="s">
        <v>21</v>
      </c>
      <c r="F42" s="178" t="s">
        <v>31</v>
      </c>
      <c r="G42" s="214" t="s">
        <v>134</v>
      </c>
      <c r="H42" s="218">
        <v>157</v>
      </c>
      <c r="I42" s="157" t="s">
        <v>78</v>
      </c>
      <c r="J42" s="157" t="s">
        <v>79</v>
      </c>
      <c r="K42" s="174" t="s">
        <v>79</v>
      </c>
      <c r="L42" s="174" t="s">
        <v>79</v>
      </c>
      <c r="M42" s="174">
        <v>0.5</v>
      </c>
      <c r="N42" s="223" t="s">
        <v>13</v>
      </c>
      <c r="O42" s="220" t="s">
        <v>79</v>
      </c>
      <c r="P42" s="158" t="str">
        <f t="shared" si="1"/>
        <v>N/A</v>
      </c>
      <c r="Q42" s="221" t="s">
        <v>79</v>
      </c>
      <c r="R42" s="224" t="s">
        <v>17</v>
      </c>
      <c r="S42" s="129"/>
    </row>
    <row r="43" spans="1:19" x14ac:dyDescent="0.35">
      <c r="A43" s="212">
        <v>2014</v>
      </c>
      <c r="B43" s="179" t="s">
        <v>140</v>
      </c>
      <c r="C43" s="213" t="s">
        <v>152</v>
      </c>
      <c r="D43" s="213" t="s">
        <v>153</v>
      </c>
      <c r="E43" s="105" t="s">
        <v>21</v>
      </c>
      <c r="F43" s="178" t="s">
        <v>41</v>
      </c>
      <c r="G43" s="212" t="s">
        <v>147</v>
      </c>
      <c r="H43" s="218">
        <v>157</v>
      </c>
      <c r="I43" s="157">
        <v>1</v>
      </c>
      <c r="J43" s="158">
        <v>0.6</v>
      </c>
      <c r="K43" s="161">
        <v>0.1</v>
      </c>
      <c r="L43" s="161">
        <v>3.5</v>
      </c>
      <c r="M43" s="174">
        <v>4</v>
      </c>
      <c r="N43" s="223" t="s">
        <v>17</v>
      </c>
      <c r="O43" s="174">
        <v>1</v>
      </c>
      <c r="P43" s="158">
        <f t="shared" si="1"/>
        <v>0.6</v>
      </c>
      <c r="Q43" s="221">
        <v>4</v>
      </c>
      <c r="R43" s="224" t="s">
        <v>17</v>
      </c>
      <c r="S43" s="129"/>
    </row>
    <row r="44" spans="1:19" x14ac:dyDescent="0.35">
      <c r="A44" s="212">
        <v>2014</v>
      </c>
      <c r="B44" s="179" t="s">
        <v>140</v>
      </c>
      <c r="C44" s="213" t="s">
        <v>152</v>
      </c>
      <c r="D44" s="213" t="s">
        <v>153</v>
      </c>
      <c r="E44" s="105" t="s">
        <v>21</v>
      </c>
      <c r="F44" s="178" t="s">
        <v>51</v>
      </c>
      <c r="G44" s="214" t="s">
        <v>85</v>
      </c>
      <c r="H44" s="218">
        <v>157</v>
      </c>
      <c r="I44" s="160">
        <v>102</v>
      </c>
      <c r="J44" s="161">
        <v>65</v>
      </c>
      <c r="K44" s="161">
        <v>57.2</v>
      </c>
      <c r="L44" s="161">
        <v>72</v>
      </c>
      <c r="M44" s="174">
        <v>1</v>
      </c>
      <c r="N44" s="174" t="s">
        <v>17</v>
      </c>
      <c r="O44" s="204">
        <v>102</v>
      </c>
      <c r="P44" s="158">
        <f t="shared" si="1"/>
        <v>65</v>
      </c>
      <c r="Q44" s="221">
        <v>2</v>
      </c>
      <c r="R44" s="224" t="s">
        <v>17</v>
      </c>
      <c r="S44" s="129"/>
    </row>
    <row r="45" spans="1:19" ht="15" thickBot="1" x14ac:dyDescent="0.4">
      <c r="A45" s="215">
        <v>2014</v>
      </c>
      <c r="B45" s="181" t="s">
        <v>140</v>
      </c>
      <c r="C45" s="216" t="s">
        <v>152</v>
      </c>
      <c r="D45" s="216" t="s">
        <v>153</v>
      </c>
      <c r="E45" s="130" t="s">
        <v>5</v>
      </c>
      <c r="F45" s="190" t="s">
        <v>47</v>
      </c>
      <c r="G45" s="215" t="s">
        <v>91</v>
      </c>
      <c r="H45" s="225">
        <v>157</v>
      </c>
      <c r="I45" s="163">
        <v>55</v>
      </c>
      <c r="J45" s="164">
        <v>35</v>
      </c>
      <c r="K45" s="169">
        <v>28</v>
      </c>
      <c r="L45" s="169">
        <v>42.8</v>
      </c>
      <c r="M45" s="176">
        <v>0.5</v>
      </c>
      <c r="N45" s="176" t="s">
        <v>17</v>
      </c>
      <c r="O45" s="207">
        <v>55</v>
      </c>
      <c r="P45" s="164">
        <f t="shared" si="1"/>
        <v>35</v>
      </c>
      <c r="Q45" s="227">
        <v>0.5</v>
      </c>
      <c r="R45" s="228" t="s">
        <v>17</v>
      </c>
      <c r="S45" s="129"/>
    </row>
    <row r="46" spans="1:19" x14ac:dyDescent="0.35">
      <c r="A46" s="212">
        <v>2016</v>
      </c>
      <c r="B46" s="179" t="s">
        <v>140</v>
      </c>
      <c r="C46" s="213" t="s">
        <v>152</v>
      </c>
      <c r="D46" s="213" t="s">
        <v>153</v>
      </c>
      <c r="E46" s="105" t="s">
        <v>21</v>
      </c>
      <c r="F46" s="178" t="s">
        <v>27</v>
      </c>
      <c r="G46" s="212" t="s">
        <v>80</v>
      </c>
      <c r="H46" s="218">
        <v>190</v>
      </c>
      <c r="I46" s="160">
        <v>0</v>
      </c>
      <c r="J46" s="161">
        <v>0</v>
      </c>
      <c r="K46" s="161">
        <v>0</v>
      </c>
      <c r="L46" s="161">
        <v>2</v>
      </c>
      <c r="M46" s="174">
        <v>2</v>
      </c>
      <c r="N46" s="219" t="s">
        <v>17</v>
      </c>
      <c r="O46" s="220" t="s">
        <v>79</v>
      </c>
      <c r="P46" s="158" t="str">
        <f t="shared" si="1"/>
        <v>N/A</v>
      </c>
      <c r="Q46" s="221" t="s">
        <v>79</v>
      </c>
      <c r="R46" s="224" t="s">
        <v>17</v>
      </c>
      <c r="S46" s="129"/>
    </row>
    <row r="47" spans="1:19" x14ac:dyDescent="0.35">
      <c r="A47" s="212">
        <v>2016</v>
      </c>
      <c r="B47" s="179" t="s">
        <v>140</v>
      </c>
      <c r="C47" s="213" t="s">
        <v>152</v>
      </c>
      <c r="D47" s="213" t="s">
        <v>153</v>
      </c>
      <c r="E47" s="105" t="s">
        <v>21</v>
      </c>
      <c r="F47" s="179" t="s">
        <v>29</v>
      </c>
      <c r="G47" s="212" t="s">
        <v>81</v>
      </c>
      <c r="H47" s="218">
        <v>190</v>
      </c>
      <c r="I47" s="160" t="s">
        <v>78</v>
      </c>
      <c r="J47" s="160" t="s">
        <v>79</v>
      </c>
      <c r="K47" s="174" t="s">
        <v>79</v>
      </c>
      <c r="L47" s="174" t="s">
        <v>79</v>
      </c>
      <c r="M47" s="174">
        <v>16</v>
      </c>
      <c r="N47" s="223" t="s">
        <v>17</v>
      </c>
      <c r="O47" s="220" t="s">
        <v>79</v>
      </c>
      <c r="P47" s="158" t="str">
        <f t="shared" si="1"/>
        <v>N/A</v>
      </c>
      <c r="Q47" s="221" t="s">
        <v>79</v>
      </c>
      <c r="R47" s="224" t="s">
        <v>17</v>
      </c>
      <c r="S47" s="129"/>
    </row>
    <row r="48" spans="1:19" x14ac:dyDescent="0.35">
      <c r="A48" s="212">
        <v>2016</v>
      </c>
      <c r="B48" s="179" t="s">
        <v>140</v>
      </c>
      <c r="C48" s="213" t="s">
        <v>152</v>
      </c>
      <c r="D48" s="213" t="s">
        <v>153</v>
      </c>
      <c r="E48" s="105" t="s">
        <v>21</v>
      </c>
      <c r="F48" s="178" t="s">
        <v>31</v>
      </c>
      <c r="G48" s="214" t="s">
        <v>134</v>
      </c>
      <c r="H48" s="218">
        <v>190</v>
      </c>
      <c r="I48" s="160" t="s">
        <v>78</v>
      </c>
      <c r="J48" s="160" t="s">
        <v>79</v>
      </c>
      <c r="K48" s="174" t="s">
        <v>79</v>
      </c>
      <c r="L48" s="174" t="s">
        <v>79</v>
      </c>
      <c r="M48" s="174">
        <v>0.5</v>
      </c>
      <c r="N48" s="223" t="s">
        <v>13</v>
      </c>
      <c r="O48" s="220" t="s">
        <v>79</v>
      </c>
      <c r="P48" s="158" t="str">
        <f t="shared" si="1"/>
        <v>N/A</v>
      </c>
      <c r="Q48" s="221" t="s">
        <v>79</v>
      </c>
      <c r="R48" s="224" t="s">
        <v>17</v>
      </c>
      <c r="S48" s="129"/>
    </row>
    <row r="49" spans="1:19" x14ac:dyDescent="0.35">
      <c r="A49" s="212">
        <v>2016</v>
      </c>
      <c r="B49" s="179" t="s">
        <v>140</v>
      </c>
      <c r="C49" s="213" t="s">
        <v>152</v>
      </c>
      <c r="D49" s="213" t="s">
        <v>153</v>
      </c>
      <c r="E49" s="105" t="s">
        <v>21</v>
      </c>
      <c r="F49" s="178" t="s">
        <v>41</v>
      </c>
      <c r="G49" s="212" t="s">
        <v>147</v>
      </c>
      <c r="H49" s="218">
        <v>190</v>
      </c>
      <c r="I49" s="160">
        <v>2</v>
      </c>
      <c r="J49" s="161">
        <v>1.1000000000000001</v>
      </c>
      <c r="K49" s="161">
        <v>0.3</v>
      </c>
      <c r="L49" s="161">
        <v>3.8</v>
      </c>
      <c r="M49" s="174">
        <v>4</v>
      </c>
      <c r="N49" s="223" t="s">
        <v>17</v>
      </c>
      <c r="O49" s="174">
        <v>2</v>
      </c>
      <c r="P49" s="158">
        <f t="shared" si="1"/>
        <v>1.1000000000000001</v>
      </c>
      <c r="Q49" s="221">
        <v>4</v>
      </c>
      <c r="R49" s="224" t="s">
        <v>17</v>
      </c>
      <c r="S49" s="129"/>
    </row>
    <row r="50" spans="1:19" x14ac:dyDescent="0.35">
      <c r="A50" s="212">
        <v>2016</v>
      </c>
      <c r="B50" s="179" t="s">
        <v>140</v>
      </c>
      <c r="C50" s="213" t="s">
        <v>152</v>
      </c>
      <c r="D50" s="213" t="s">
        <v>153</v>
      </c>
      <c r="E50" s="105" t="s">
        <v>21</v>
      </c>
      <c r="F50" s="178" t="s">
        <v>51</v>
      </c>
      <c r="G50" s="214" t="s">
        <v>85</v>
      </c>
      <c r="H50" s="218">
        <v>190</v>
      </c>
      <c r="I50" s="160">
        <v>82</v>
      </c>
      <c r="J50" s="161">
        <v>43.2</v>
      </c>
      <c r="K50" s="161">
        <v>36.299999999999997</v>
      </c>
      <c r="L50" s="161">
        <v>50.3</v>
      </c>
      <c r="M50" s="174">
        <v>1</v>
      </c>
      <c r="N50" s="174" t="s">
        <v>17</v>
      </c>
      <c r="O50" s="204">
        <v>79</v>
      </c>
      <c r="P50" s="158">
        <f t="shared" si="1"/>
        <v>41.6</v>
      </c>
      <c r="Q50" s="221">
        <v>2</v>
      </c>
      <c r="R50" s="224" t="s">
        <v>17</v>
      </c>
      <c r="S50" s="129"/>
    </row>
    <row r="51" spans="1:19" ht="15" thickBot="1" x14ac:dyDescent="0.4">
      <c r="A51" s="215">
        <v>2016</v>
      </c>
      <c r="B51" s="181" t="s">
        <v>140</v>
      </c>
      <c r="C51" s="216" t="s">
        <v>152</v>
      </c>
      <c r="D51" s="216" t="s">
        <v>153</v>
      </c>
      <c r="E51" s="130" t="s">
        <v>5</v>
      </c>
      <c r="F51" s="190" t="s">
        <v>47</v>
      </c>
      <c r="G51" s="215" t="s">
        <v>91</v>
      </c>
      <c r="H51" s="225">
        <v>190</v>
      </c>
      <c r="I51" s="163">
        <v>66</v>
      </c>
      <c r="J51" s="164">
        <v>34.700000000000003</v>
      </c>
      <c r="K51" s="169">
        <v>28.3</v>
      </c>
      <c r="L51" s="169">
        <v>41.7</v>
      </c>
      <c r="M51" s="176">
        <v>0.5</v>
      </c>
      <c r="N51" s="176" t="s">
        <v>17</v>
      </c>
      <c r="O51" s="207">
        <v>66</v>
      </c>
      <c r="P51" s="164">
        <f t="shared" si="1"/>
        <v>34.700000000000003</v>
      </c>
      <c r="Q51" s="227">
        <v>0.5</v>
      </c>
      <c r="R51" s="228" t="s">
        <v>17</v>
      </c>
      <c r="S51" s="129"/>
    </row>
    <row r="52" spans="1:19" x14ac:dyDescent="0.35">
      <c r="A52" s="212">
        <v>2018</v>
      </c>
      <c r="B52" s="179" t="s">
        <v>140</v>
      </c>
      <c r="C52" s="213" t="s">
        <v>152</v>
      </c>
      <c r="D52" s="213" t="s">
        <v>153</v>
      </c>
      <c r="E52" s="105" t="s">
        <v>21</v>
      </c>
      <c r="F52" s="178" t="s">
        <v>27</v>
      </c>
      <c r="G52" s="212" t="s">
        <v>80</v>
      </c>
      <c r="H52" s="218">
        <v>174</v>
      </c>
      <c r="I52" s="160">
        <v>0</v>
      </c>
      <c r="J52" s="161">
        <v>0</v>
      </c>
      <c r="K52" s="161">
        <v>0</v>
      </c>
      <c r="L52" s="161">
        <v>2.2000000000000002</v>
      </c>
      <c r="M52" s="174">
        <v>2</v>
      </c>
      <c r="N52" s="219" t="s">
        <v>17</v>
      </c>
      <c r="O52" s="220" t="s">
        <v>79</v>
      </c>
      <c r="P52" s="158" t="str">
        <f t="shared" si="1"/>
        <v>N/A</v>
      </c>
      <c r="Q52" s="221" t="s">
        <v>79</v>
      </c>
      <c r="R52" s="224" t="s">
        <v>17</v>
      </c>
      <c r="S52" s="129"/>
    </row>
    <row r="53" spans="1:19" x14ac:dyDescent="0.35">
      <c r="A53" s="212">
        <v>2018</v>
      </c>
      <c r="B53" s="179" t="s">
        <v>140</v>
      </c>
      <c r="C53" s="213" t="s">
        <v>152</v>
      </c>
      <c r="D53" s="213" t="s">
        <v>153</v>
      </c>
      <c r="E53" s="105" t="s">
        <v>21</v>
      </c>
      <c r="F53" s="179" t="s">
        <v>29</v>
      </c>
      <c r="G53" s="212" t="s">
        <v>81</v>
      </c>
      <c r="H53" s="218">
        <v>174</v>
      </c>
      <c r="I53" s="160" t="s">
        <v>78</v>
      </c>
      <c r="J53" s="160" t="s">
        <v>79</v>
      </c>
      <c r="K53" s="174" t="s">
        <v>79</v>
      </c>
      <c r="L53" s="174" t="s">
        <v>79</v>
      </c>
      <c r="M53" s="174">
        <v>16</v>
      </c>
      <c r="N53" s="223" t="s">
        <v>17</v>
      </c>
      <c r="O53" s="220" t="s">
        <v>79</v>
      </c>
      <c r="P53" s="158" t="str">
        <f t="shared" si="1"/>
        <v>N/A</v>
      </c>
      <c r="Q53" s="221" t="s">
        <v>79</v>
      </c>
      <c r="R53" s="224" t="s">
        <v>17</v>
      </c>
      <c r="S53" s="129"/>
    </row>
    <row r="54" spans="1:19" x14ac:dyDescent="0.35">
      <c r="A54" s="212">
        <v>2018</v>
      </c>
      <c r="B54" s="179" t="s">
        <v>140</v>
      </c>
      <c r="C54" s="213" t="s">
        <v>152</v>
      </c>
      <c r="D54" s="213" t="s">
        <v>153</v>
      </c>
      <c r="E54" s="105" t="s">
        <v>21</v>
      </c>
      <c r="F54" s="178" t="s">
        <v>31</v>
      </c>
      <c r="G54" s="214" t="s">
        <v>134</v>
      </c>
      <c r="H54" s="218">
        <v>174</v>
      </c>
      <c r="I54" s="160" t="s">
        <v>78</v>
      </c>
      <c r="J54" s="160" t="s">
        <v>79</v>
      </c>
      <c r="K54" s="174" t="s">
        <v>79</v>
      </c>
      <c r="L54" s="174" t="s">
        <v>79</v>
      </c>
      <c r="M54" s="174">
        <v>0.5</v>
      </c>
      <c r="N54" s="223" t="s">
        <v>13</v>
      </c>
      <c r="O54" s="220" t="s">
        <v>79</v>
      </c>
      <c r="P54" s="158" t="str">
        <f t="shared" si="1"/>
        <v>N/A</v>
      </c>
      <c r="Q54" s="221" t="s">
        <v>79</v>
      </c>
      <c r="R54" s="224" t="s">
        <v>17</v>
      </c>
      <c r="S54" s="129"/>
    </row>
    <row r="55" spans="1:19" x14ac:dyDescent="0.35">
      <c r="A55" s="212">
        <v>2018</v>
      </c>
      <c r="B55" s="179" t="s">
        <v>140</v>
      </c>
      <c r="C55" s="213" t="s">
        <v>152</v>
      </c>
      <c r="D55" s="213" t="s">
        <v>153</v>
      </c>
      <c r="E55" s="105" t="s">
        <v>21</v>
      </c>
      <c r="F55" s="178" t="s">
        <v>41</v>
      </c>
      <c r="G55" s="212" t="s">
        <v>147</v>
      </c>
      <c r="H55" s="218">
        <v>174</v>
      </c>
      <c r="I55" s="160">
        <v>1</v>
      </c>
      <c r="J55" s="161">
        <v>0.6</v>
      </c>
      <c r="K55" s="161">
        <v>0.1</v>
      </c>
      <c r="L55" s="161">
        <v>3.2</v>
      </c>
      <c r="M55" s="174">
        <v>4</v>
      </c>
      <c r="N55" s="223" t="s">
        <v>17</v>
      </c>
      <c r="O55" s="174">
        <v>1</v>
      </c>
      <c r="P55" s="158">
        <f t="shared" si="1"/>
        <v>0.6</v>
      </c>
      <c r="Q55" s="221">
        <v>4</v>
      </c>
      <c r="R55" s="224" t="s">
        <v>17</v>
      </c>
      <c r="S55" s="129"/>
    </row>
    <row r="56" spans="1:19" x14ac:dyDescent="0.35">
      <c r="A56" s="212">
        <v>2018</v>
      </c>
      <c r="B56" s="179" t="s">
        <v>140</v>
      </c>
      <c r="C56" s="213" t="s">
        <v>152</v>
      </c>
      <c r="D56" s="213" t="s">
        <v>153</v>
      </c>
      <c r="E56" s="105" t="s">
        <v>21</v>
      </c>
      <c r="F56" s="178" t="s">
        <v>51</v>
      </c>
      <c r="G56" s="214" t="s">
        <v>85</v>
      </c>
      <c r="H56" s="218">
        <v>174</v>
      </c>
      <c r="I56" s="160">
        <v>78</v>
      </c>
      <c r="J56" s="161">
        <v>44.8</v>
      </c>
      <c r="K56" s="161">
        <v>37.6</v>
      </c>
      <c r="L56" s="161">
        <v>52.2</v>
      </c>
      <c r="M56" s="174">
        <v>1</v>
      </c>
      <c r="N56" s="223" t="s">
        <v>17</v>
      </c>
      <c r="O56" s="174">
        <v>78</v>
      </c>
      <c r="P56" s="158">
        <f t="shared" si="1"/>
        <v>44.8</v>
      </c>
      <c r="Q56" s="221">
        <v>2</v>
      </c>
      <c r="R56" s="224" t="s">
        <v>17</v>
      </c>
      <c r="S56" s="129"/>
    </row>
    <row r="57" spans="1:19" ht="15" thickBot="1" x14ac:dyDescent="0.4">
      <c r="A57" s="215">
        <v>2018</v>
      </c>
      <c r="B57" s="181" t="s">
        <v>140</v>
      </c>
      <c r="C57" s="216" t="s">
        <v>152</v>
      </c>
      <c r="D57" s="216" t="s">
        <v>153</v>
      </c>
      <c r="E57" s="130" t="s">
        <v>5</v>
      </c>
      <c r="F57" s="190" t="s">
        <v>47</v>
      </c>
      <c r="G57" s="215" t="s">
        <v>91</v>
      </c>
      <c r="H57" s="225">
        <v>174</v>
      </c>
      <c r="I57" s="163">
        <v>54</v>
      </c>
      <c r="J57" s="164">
        <v>31</v>
      </c>
      <c r="K57" s="169">
        <v>24.6</v>
      </c>
      <c r="L57" s="169">
        <v>38.299999999999997</v>
      </c>
      <c r="M57" s="176">
        <v>0.5</v>
      </c>
      <c r="N57" s="226" t="s">
        <v>17</v>
      </c>
      <c r="O57" s="176">
        <v>54</v>
      </c>
      <c r="P57" s="164">
        <f t="shared" si="1"/>
        <v>31</v>
      </c>
      <c r="Q57" s="227">
        <v>0.5</v>
      </c>
      <c r="R57" s="228" t="s">
        <v>17</v>
      </c>
      <c r="S57" s="129"/>
    </row>
    <row r="58" spans="1:19" x14ac:dyDescent="0.35">
      <c r="A58" s="212">
        <v>2020</v>
      </c>
      <c r="B58" s="179" t="s">
        <v>140</v>
      </c>
      <c r="C58" s="213" t="s">
        <v>152</v>
      </c>
      <c r="D58" s="213" t="s">
        <v>153</v>
      </c>
      <c r="E58" s="105" t="s">
        <v>21</v>
      </c>
      <c r="F58" s="178" t="s">
        <v>27</v>
      </c>
      <c r="G58" s="212" t="s">
        <v>80</v>
      </c>
      <c r="H58" s="218">
        <v>179</v>
      </c>
      <c r="I58" s="160">
        <v>0</v>
      </c>
      <c r="J58" s="161">
        <v>0</v>
      </c>
      <c r="K58" s="161">
        <v>0</v>
      </c>
      <c r="L58" s="161">
        <v>2.1</v>
      </c>
      <c r="M58" s="174">
        <v>2</v>
      </c>
      <c r="N58" s="223" t="s">
        <v>17</v>
      </c>
      <c r="O58" s="220" t="s">
        <v>79</v>
      </c>
      <c r="P58" s="158" t="str">
        <f t="shared" si="1"/>
        <v>N/A</v>
      </c>
      <c r="Q58" s="221" t="s">
        <v>79</v>
      </c>
      <c r="R58" s="224" t="s">
        <v>17</v>
      </c>
      <c r="S58" s="129"/>
    </row>
    <row r="59" spans="1:19" x14ac:dyDescent="0.35">
      <c r="A59" s="212">
        <v>2020</v>
      </c>
      <c r="B59" s="179" t="s">
        <v>140</v>
      </c>
      <c r="C59" s="213" t="s">
        <v>152</v>
      </c>
      <c r="D59" s="213" t="s">
        <v>153</v>
      </c>
      <c r="E59" s="105" t="s">
        <v>21</v>
      </c>
      <c r="F59" s="179" t="s">
        <v>29</v>
      </c>
      <c r="G59" s="212" t="s">
        <v>81</v>
      </c>
      <c r="H59" s="218">
        <v>179</v>
      </c>
      <c r="I59" s="160" t="s">
        <v>78</v>
      </c>
      <c r="J59" s="160" t="s">
        <v>79</v>
      </c>
      <c r="K59" s="174" t="s">
        <v>79</v>
      </c>
      <c r="L59" s="174" t="s">
        <v>79</v>
      </c>
      <c r="M59" s="174">
        <v>16</v>
      </c>
      <c r="N59" s="223" t="s">
        <v>17</v>
      </c>
      <c r="O59" s="220" t="s">
        <v>79</v>
      </c>
      <c r="P59" s="158" t="str">
        <f t="shared" si="1"/>
        <v>N/A</v>
      </c>
      <c r="Q59" s="221" t="s">
        <v>79</v>
      </c>
      <c r="R59" s="224" t="s">
        <v>17</v>
      </c>
      <c r="S59" s="129"/>
    </row>
    <row r="60" spans="1:19" x14ac:dyDescent="0.35">
      <c r="A60" s="212">
        <v>2020</v>
      </c>
      <c r="B60" s="179" t="s">
        <v>140</v>
      </c>
      <c r="C60" s="213" t="s">
        <v>152</v>
      </c>
      <c r="D60" s="213" t="s">
        <v>153</v>
      </c>
      <c r="E60" s="105" t="s">
        <v>21</v>
      </c>
      <c r="F60" s="178" t="s">
        <v>31</v>
      </c>
      <c r="G60" s="214" t="s">
        <v>134</v>
      </c>
      <c r="H60" s="218">
        <v>179</v>
      </c>
      <c r="I60" s="160" t="s">
        <v>78</v>
      </c>
      <c r="J60" s="160" t="s">
        <v>79</v>
      </c>
      <c r="K60" s="174" t="s">
        <v>79</v>
      </c>
      <c r="L60" s="174" t="s">
        <v>79</v>
      </c>
      <c r="M60" s="174">
        <v>0.5</v>
      </c>
      <c r="N60" s="223" t="s">
        <v>13</v>
      </c>
      <c r="O60" s="220" t="s">
        <v>79</v>
      </c>
      <c r="P60" s="158" t="str">
        <f t="shared" si="1"/>
        <v>N/A</v>
      </c>
      <c r="Q60" s="221" t="s">
        <v>79</v>
      </c>
      <c r="R60" s="224" t="s">
        <v>17</v>
      </c>
      <c r="S60" s="129"/>
    </row>
    <row r="61" spans="1:19" x14ac:dyDescent="0.35">
      <c r="A61" s="212">
        <v>2020</v>
      </c>
      <c r="B61" s="179" t="s">
        <v>140</v>
      </c>
      <c r="C61" s="213" t="s">
        <v>152</v>
      </c>
      <c r="D61" s="213" t="s">
        <v>153</v>
      </c>
      <c r="E61" s="105" t="s">
        <v>21</v>
      </c>
      <c r="F61" s="178" t="s">
        <v>41</v>
      </c>
      <c r="G61" s="212" t="s">
        <v>147</v>
      </c>
      <c r="H61" s="218">
        <v>179</v>
      </c>
      <c r="I61" s="160">
        <v>1</v>
      </c>
      <c r="J61" s="161">
        <v>0.6</v>
      </c>
      <c r="K61" s="161">
        <v>0.1</v>
      </c>
      <c r="L61" s="161">
        <v>3.1</v>
      </c>
      <c r="M61" s="174">
        <v>4</v>
      </c>
      <c r="N61" s="223" t="s">
        <v>17</v>
      </c>
      <c r="O61" s="174">
        <v>1</v>
      </c>
      <c r="P61" s="158">
        <f t="shared" si="1"/>
        <v>0.6</v>
      </c>
      <c r="Q61" s="221">
        <v>4</v>
      </c>
      <c r="R61" s="224" t="s">
        <v>17</v>
      </c>
      <c r="S61" s="129"/>
    </row>
    <row r="62" spans="1:19" x14ac:dyDescent="0.35">
      <c r="A62" s="212">
        <v>2020</v>
      </c>
      <c r="B62" s="179" t="s">
        <v>140</v>
      </c>
      <c r="C62" s="213" t="s">
        <v>152</v>
      </c>
      <c r="D62" s="213" t="s">
        <v>153</v>
      </c>
      <c r="E62" s="105" t="s">
        <v>21</v>
      </c>
      <c r="F62" s="178" t="s">
        <v>51</v>
      </c>
      <c r="G62" s="214" t="s">
        <v>85</v>
      </c>
      <c r="H62" s="218">
        <v>179</v>
      </c>
      <c r="I62" s="160">
        <v>67</v>
      </c>
      <c r="J62" s="161">
        <v>37.4</v>
      </c>
      <c r="K62" s="161">
        <v>30.7</v>
      </c>
      <c r="L62" s="161">
        <v>44.7</v>
      </c>
      <c r="M62" s="174">
        <v>1</v>
      </c>
      <c r="N62" s="174" t="s">
        <v>17</v>
      </c>
      <c r="O62" s="204">
        <v>67</v>
      </c>
      <c r="P62" s="158">
        <f t="shared" si="1"/>
        <v>37.4</v>
      </c>
      <c r="Q62" s="221">
        <v>2</v>
      </c>
      <c r="R62" s="224" t="s">
        <v>17</v>
      </c>
      <c r="S62" s="129"/>
    </row>
    <row r="63" spans="1:19" ht="15" thickBot="1" x14ac:dyDescent="0.4">
      <c r="A63" s="215">
        <v>2020</v>
      </c>
      <c r="B63" s="181" t="s">
        <v>140</v>
      </c>
      <c r="C63" s="216" t="s">
        <v>152</v>
      </c>
      <c r="D63" s="216" t="s">
        <v>153</v>
      </c>
      <c r="E63" s="130" t="s">
        <v>5</v>
      </c>
      <c r="F63" s="190" t="s">
        <v>47</v>
      </c>
      <c r="G63" s="215" t="s">
        <v>91</v>
      </c>
      <c r="H63" s="225">
        <v>179</v>
      </c>
      <c r="I63" s="163">
        <v>62</v>
      </c>
      <c r="J63" s="164">
        <v>34.6</v>
      </c>
      <c r="K63" s="169">
        <v>28.1</v>
      </c>
      <c r="L63" s="169">
        <v>41.9</v>
      </c>
      <c r="M63" s="176">
        <v>0.5</v>
      </c>
      <c r="N63" s="176" t="s">
        <v>17</v>
      </c>
      <c r="O63" s="207">
        <v>62</v>
      </c>
      <c r="P63" s="164">
        <f t="shared" si="1"/>
        <v>34.6</v>
      </c>
      <c r="Q63" s="227">
        <v>0.5</v>
      </c>
      <c r="R63" s="228" t="s">
        <v>17</v>
      </c>
      <c r="S63" s="129"/>
    </row>
    <row r="64" spans="1:19" x14ac:dyDescent="0.35">
      <c r="A64" s="212">
        <v>2022</v>
      </c>
      <c r="B64" s="179" t="s">
        <v>140</v>
      </c>
      <c r="C64" s="213" t="s">
        <v>152</v>
      </c>
      <c r="D64" s="213" t="s">
        <v>153</v>
      </c>
      <c r="E64" s="105" t="s">
        <v>21</v>
      </c>
      <c r="F64" s="178" t="s">
        <v>27</v>
      </c>
      <c r="G64" s="212" t="s">
        <v>80</v>
      </c>
      <c r="H64" s="218">
        <v>136</v>
      </c>
      <c r="I64" s="160">
        <v>0</v>
      </c>
      <c r="J64" s="161">
        <v>0</v>
      </c>
      <c r="K64" s="161">
        <v>0</v>
      </c>
      <c r="L64" s="161">
        <v>2.7</v>
      </c>
      <c r="M64" s="174">
        <v>2</v>
      </c>
      <c r="N64" s="219" t="s">
        <v>17</v>
      </c>
      <c r="O64" s="220" t="s">
        <v>79</v>
      </c>
      <c r="P64" s="158" t="str">
        <f t="shared" si="1"/>
        <v>N/A</v>
      </c>
      <c r="Q64" s="221" t="s">
        <v>79</v>
      </c>
      <c r="R64" s="224" t="s">
        <v>17</v>
      </c>
      <c r="S64" s="129"/>
    </row>
    <row r="65" spans="1:19" x14ac:dyDescent="0.35">
      <c r="A65" s="212">
        <v>2022</v>
      </c>
      <c r="B65" s="179" t="s">
        <v>140</v>
      </c>
      <c r="C65" s="213" t="s">
        <v>152</v>
      </c>
      <c r="D65" s="213" t="s">
        <v>153</v>
      </c>
      <c r="E65" s="105" t="s">
        <v>21</v>
      </c>
      <c r="F65" s="179" t="s">
        <v>29</v>
      </c>
      <c r="G65" s="212" t="s">
        <v>81</v>
      </c>
      <c r="H65" s="218">
        <v>136</v>
      </c>
      <c r="I65" s="160">
        <v>0</v>
      </c>
      <c r="J65" s="161">
        <v>0</v>
      </c>
      <c r="K65" s="161">
        <v>0</v>
      </c>
      <c r="L65" s="161">
        <v>2.7</v>
      </c>
      <c r="M65" s="174">
        <v>16</v>
      </c>
      <c r="N65" s="223" t="s">
        <v>17</v>
      </c>
      <c r="O65" s="220" t="s">
        <v>79</v>
      </c>
      <c r="P65" s="158" t="str">
        <f t="shared" si="1"/>
        <v>N/A</v>
      </c>
      <c r="Q65" s="221" t="s">
        <v>79</v>
      </c>
      <c r="R65" s="224" t="s">
        <v>17</v>
      </c>
      <c r="S65" s="129"/>
    </row>
    <row r="66" spans="1:19" x14ac:dyDescent="0.35">
      <c r="A66" s="212">
        <v>2022</v>
      </c>
      <c r="B66" s="179" t="s">
        <v>140</v>
      </c>
      <c r="C66" s="213" t="s">
        <v>152</v>
      </c>
      <c r="D66" s="213" t="s">
        <v>153</v>
      </c>
      <c r="E66" s="105" t="s">
        <v>21</v>
      </c>
      <c r="F66" s="178" t="s">
        <v>31</v>
      </c>
      <c r="G66" s="214" t="s">
        <v>134</v>
      </c>
      <c r="H66" s="218">
        <v>136</v>
      </c>
      <c r="I66" s="160">
        <v>23</v>
      </c>
      <c r="J66" s="161">
        <v>16.899999999999999</v>
      </c>
      <c r="K66" s="161">
        <v>11.5</v>
      </c>
      <c r="L66" s="161">
        <v>24.1</v>
      </c>
      <c r="M66" s="174">
        <v>0.5</v>
      </c>
      <c r="N66" s="223" t="s">
        <v>13</v>
      </c>
      <c r="O66" s="220" t="s">
        <v>79</v>
      </c>
      <c r="P66" s="158" t="str">
        <f t="shared" si="1"/>
        <v>N/A</v>
      </c>
      <c r="Q66" s="221" t="s">
        <v>79</v>
      </c>
      <c r="R66" s="224" t="s">
        <v>17</v>
      </c>
      <c r="S66" s="129"/>
    </row>
    <row r="67" spans="1:19" x14ac:dyDescent="0.35">
      <c r="A67" s="212">
        <v>2022</v>
      </c>
      <c r="B67" s="179" t="s">
        <v>140</v>
      </c>
      <c r="C67" s="213" t="s">
        <v>152</v>
      </c>
      <c r="D67" s="213" t="s">
        <v>153</v>
      </c>
      <c r="E67" s="105" t="s">
        <v>21</v>
      </c>
      <c r="F67" s="178" t="s">
        <v>41</v>
      </c>
      <c r="G67" s="212" t="s">
        <v>147</v>
      </c>
      <c r="H67" s="218">
        <v>136</v>
      </c>
      <c r="I67" s="160">
        <v>0</v>
      </c>
      <c r="J67" s="161">
        <v>0</v>
      </c>
      <c r="K67" s="161">
        <v>0</v>
      </c>
      <c r="L67" s="161">
        <v>2.7</v>
      </c>
      <c r="M67" s="174">
        <v>4</v>
      </c>
      <c r="N67" s="223" t="s">
        <v>17</v>
      </c>
      <c r="O67" s="174">
        <v>0</v>
      </c>
      <c r="P67" s="158">
        <f t="shared" si="1"/>
        <v>0</v>
      </c>
      <c r="Q67" s="221">
        <v>4</v>
      </c>
      <c r="R67" s="224" t="s">
        <v>17</v>
      </c>
      <c r="S67" s="129"/>
    </row>
    <row r="68" spans="1:19" x14ac:dyDescent="0.35">
      <c r="A68" s="212">
        <v>2022</v>
      </c>
      <c r="B68" s="179" t="s">
        <v>140</v>
      </c>
      <c r="C68" s="213" t="s">
        <v>152</v>
      </c>
      <c r="D68" s="213" t="s">
        <v>153</v>
      </c>
      <c r="E68" s="105" t="s">
        <v>21</v>
      </c>
      <c r="F68" s="178" t="s">
        <v>51</v>
      </c>
      <c r="G68" s="214" t="s">
        <v>85</v>
      </c>
      <c r="H68" s="218">
        <v>136</v>
      </c>
      <c r="I68" s="160">
        <v>58</v>
      </c>
      <c r="J68" s="161">
        <v>42.6</v>
      </c>
      <c r="K68" s="161">
        <v>34.6</v>
      </c>
      <c r="L68" s="161">
        <v>51</v>
      </c>
      <c r="M68" s="174">
        <v>1</v>
      </c>
      <c r="N68" s="223" t="s">
        <v>17</v>
      </c>
      <c r="O68" s="174">
        <v>58</v>
      </c>
      <c r="P68" s="158">
        <f t="shared" ref="P68:P99" si="2">IFERROR((O68/H68)*100, "N/A")</f>
        <v>42.6</v>
      </c>
      <c r="Q68" s="221">
        <v>2</v>
      </c>
      <c r="R68" s="224" t="s">
        <v>17</v>
      </c>
      <c r="S68" s="129"/>
    </row>
    <row r="69" spans="1:19" ht="15" thickBot="1" x14ac:dyDescent="0.4">
      <c r="A69" s="215">
        <v>2022</v>
      </c>
      <c r="B69" s="181" t="s">
        <v>140</v>
      </c>
      <c r="C69" s="216" t="s">
        <v>152</v>
      </c>
      <c r="D69" s="216" t="s">
        <v>153</v>
      </c>
      <c r="E69" s="130" t="s">
        <v>5</v>
      </c>
      <c r="F69" s="190" t="s">
        <v>47</v>
      </c>
      <c r="G69" s="215" t="s">
        <v>91</v>
      </c>
      <c r="H69" s="225">
        <v>136</v>
      </c>
      <c r="I69" s="163">
        <v>35</v>
      </c>
      <c r="J69" s="164">
        <v>25.7</v>
      </c>
      <c r="K69" s="169">
        <v>19.100000000000001</v>
      </c>
      <c r="L69" s="169">
        <v>33.700000000000003</v>
      </c>
      <c r="M69" s="176">
        <v>0.5</v>
      </c>
      <c r="N69" s="226" t="s">
        <v>17</v>
      </c>
      <c r="O69" s="176">
        <v>35</v>
      </c>
      <c r="P69" s="164">
        <f t="shared" si="2"/>
        <v>25.7</v>
      </c>
      <c r="Q69" s="227">
        <v>0.5</v>
      </c>
      <c r="R69" s="228" t="s">
        <v>17</v>
      </c>
      <c r="S69" s="129"/>
    </row>
    <row r="70" spans="1:19" x14ac:dyDescent="0.35">
      <c r="A70" s="212">
        <v>2024</v>
      </c>
      <c r="B70" s="179" t="s">
        <v>140</v>
      </c>
      <c r="C70" s="213" t="s">
        <v>152</v>
      </c>
      <c r="D70" s="213" t="s">
        <v>153</v>
      </c>
      <c r="E70" s="105" t="s">
        <v>21</v>
      </c>
      <c r="F70" s="178" t="s">
        <v>27</v>
      </c>
      <c r="G70" s="212" t="s">
        <v>80</v>
      </c>
      <c r="H70" s="218">
        <v>159</v>
      </c>
      <c r="I70" s="160">
        <v>0</v>
      </c>
      <c r="J70" s="161">
        <v>0</v>
      </c>
      <c r="K70" s="161">
        <v>0</v>
      </c>
      <c r="L70" s="161">
        <v>2.4</v>
      </c>
      <c r="M70" s="174">
        <v>2</v>
      </c>
      <c r="N70" s="223" t="s">
        <v>17</v>
      </c>
      <c r="O70" s="220" t="s">
        <v>79</v>
      </c>
      <c r="P70" s="158" t="str">
        <f t="shared" si="2"/>
        <v>N/A</v>
      </c>
      <c r="Q70" s="221" t="s">
        <v>79</v>
      </c>
      <c r="R70" s="224" t="s">
        <v>17</v>
      </c>
      <c r="S70" s="129"/>
    </row>
    <row r="71" spans="1:19" x14ac:dyDescent="0.35">
      <c r="A71" s="212">
        <v>2024</v>
      </c>
      <c r="B71" s="179" t="s">
        <v>140</v>
      </c>
      <c r="C71" s="213" t="s">
        <v>152</v>
      </c>
      <c r="D71" s="213" t="s">
        <v>153</v>
      </c>
      <c r="E71" s="105" t="s">
        <v>21</v>
      </c>
      <c r="F71" s="179" t="s">
        <v>29</v>
      </c>
      <c r="G71" s="212" t="s">
        <v>81</v>
      </c>
      <c r="H71" s="218">
        <v>159</v>
      </c>
      <c r="I71" s="160">
        <v>1</v>
      </c>
      <c r="J71" s="161">
        <v>0.6</v>
      </c>
      <c r="K71" s="161">
        <v>0.1</v>
      </c>
      <c r="L71" s="161">
        <v>3.5</v>
      </c>
      <c r="M71" s="174">
        <v>16</v>
      </c>
      <c r="N71" s="223" t="s">
        <v>17</v>
      </c>
      <c r="O71" s="220" t="s">
        <v>79</v>
      </c>
      <c r="P71" s="158" t="str">
        <f t="shared" si="2"/>
        <v>N/A</v>
      </c>
      <c r="Q71" s="221" t="s">
        <v>79</v>
      </c>
      <c r="R71" s="224" t="s">
        <v>17</v>
      </c>
      <c r="S71" s="129"/>
    </row>
    <row r="72" spans="1:19" x14ac:dyDescent="0.35">
      <c r="A72" s="212">
        <v>2024</v>
      </c>
      <c r="B72" s="179" t="s">
        <v>140</v>
      </c>
      <c r="C72" s="213" t="s">
        <v>152</v>
      </c>
      <c r="D72" s="213" t="s">
        <v>153</v>
      </c>
      <c r="E72" s="105" t="s">
        <v>21</v>
      </c>
      <c r="F72" s="178" t="s">
        <v>31</v>
      </c>
      <c r="G72" s="214" t="s">
        <v>134</v>
      </c>
      <c r="H72" s="218">
        <v>159</v>
      </c>
      <c r="I72" s="160">
        <v>17</v>
      </c>
      <c r="J72" s="161">
        <v>10.7</v>
      </c>
      <c r="K72" s="161">
        <v>6.8</v>
      </c>
      <c r="L72" s="161">
        <v>16.5</v>
      </c>
      <c r="M72" s="174">
        <v>0.5</v>
      </c>
      <c r="N72" s="223" t="s">
        <v>13</v>
      </c>
      <c r="O72" s="220" t="s">
        <v>79</v>
      </c>
      <c r="P72" s="158" t="str">
        <f t="shared" si="2"/>
        <v>N/A</v>
      </c>
      <c r="Q72" s="221" t="s">
        <v>79</v>
      </c>
      <c r="R72" s="224" t="s">
        <v>17</v>
      </c>
      <c r="S72" s="129"/>
    </row>
    <row r="73" spans="1:19" x14ac:dyDescent="0.35">
      <c r="A73" s="212">
        <v>2024</v>
      </c>
      <c r="B73" s="179" t="s">
        <v>140</v>
      </c>
      <c r="C73" s="213" t="s">
        <v>152</v>
      </c>
      <c r="D73" s="213" t="s">
        <v>153</v>
      </c>
      <c r="E73" s="105" t="s">
        <v>21</v>
      </c>
      <c r="F73" s="178" t="s">
        <v>41</v>
      </c>
      <c r="G73" s="212" t="s">
        <v>147</v>
      </c>
      <c r="H73" s="218">
        <v>159</v>
      </c>
      <c r="I73" s="160">
        <v>0</v>
      </c>
      <c r="J73" s="161">
        <v>0</v>
      </c>
      <c r="K73" s="161">
        <v>0</v>
      </c>
      <c r="L73" s="161">
        <v>2.4</v>
      </c>
      <c r="M73" s="174">
        <v>4</v>
      </c>
      <c r="N73" s="174" t="s">
        <v>17</v>
      </c>
      <c r="O73" s="204">
        <v>0</v>
      </c>
      <c r="P73" s="158">
        <f t="shared" si="2"/>
        <v>0</v>
      </c>
      <c r="Q73" s="221">
        <v>4</v>
      </c>
      <c r="R73" s="224" t="s">
        <v>17</v>
      </c>
      <c r="S73" s="129"/>
    </row>
    <row r="74" spans="1:19" x14ac:dyDescent="0.35">
      <c r="A74" s="212">
        <v>2024</v>
      </c>
      <c r="B74" s="179" t="s">
        <v>140</v>
      </c>
      <c r="C74" s="213" t="s">
        <v>152</v>
      </c>
      <c r="D74" s="213" t="s">
        <v>153</v>
      </c>
      <c r="E74" s="105" t="s">
        <v>21</v>
      </c>
      <c r="F74" s="178" t="s">
        <v>51</v>
      </c>
      <c r="G74" s="214" t="s">
        <v>85</v>
      </c>
      <c r="H74" s="218">
        <v>159</v>
      </c>
      <c r="I74" s="160">
        <v>60</v>
      </c>
      <c r="J74" s="161">
        <v>37.700000000000003</v>
      </c>
      <c r="K74" s="161">
        <v>30.6</v>
      </c>
      <c r="L74" s="161">
        <v>45.5</v>
      </c>
      <c r="M74" s="174">
        <v>1</v>
      </c>
      <c r="N74" s="174" t="s">
        <v>17</v>
      </c>
      <c r="O74" s="204">
        <v>59</v>
      </c>
      <c r="P74" s="158">
        <f t="shared" si="2"/>
        <v>37.1</v>
      </c>
      <c r="Q74" s="221">
        <v>2</v>
      </c>
      <c r="R74" s="224" t="s">
        <v>17</v>
      </c>
      <c r="S74" s="129"/>
    </row>
    <row r="75" spans="1:19" ht="15" thickBot="1" x14ac:dyDescent="0.4">
      <c r="A75" s="217">
        <v>2024</v>
      </c>
      <c r="B75" s="181" t="s">
        <v>140</v>
      </c>
      <c r="C75" s="216" t="s">
        <v>152</v>
      </c>
      <c r="D75" s="216" t="s">
        <v>153</v>
      </c>
      <c r="E75" s="130" t="s">
        <v>5</v>
      </c>
      <c r="F75" s="190" t="s">
        <v>47</v>
      </c>
      <c r="G75" s="215" t="s">
        <v>91</v>
      </c>
      <c r="H75" s="225">
        <v>159</v>
      </c>
      <c r="I75" s="163">
        <v>51</v>
      </c>
      <c r="J75" s="164">
        <v>32.1</v>
      </c>
      <c r="K75" s="169">
        <v>25.3</v>
      </c>
      <c r="L75" s="169">
        <v>39.700000000000003</v>
      </c>
      <c r="M75" s="176">
        <v>0.5</v>
      </c>
      <c r="N75" s="176" t="s">
        <v>17</v>
      </c>
      <c r="O75" s="207">
        <v>51</v>
      </c>
      <c r="P75" s="164">
        <f t="shared" si="2"/>
        <v>32.1</v>
      </c>
      <c r="Q75" s="227">
        <v>0.5</v>
      </c>
      <c r="R75" s="228" t="s">
        <v>17</v>
      </c>
      <c r="S75" s="129"/>
    </row>
    <row r="76" spans="1:19" x14ac:dyDescent="0.35">
      <c r="A76" s="212">
        <v>2022</v>
      </c>
      <c r="B76" s="179" t="s">
        <v>132</v>
      </c>
      <c r="C76" s="213" t="s">
        <v>152</v>
      </c>
      <c r="D76" s="213" t="s">
        <v>76</v>
      </c>
      <c r="E76" s="105" t="s">
        <v>21</v>
      </c>
      <c r="F76" s="178" t="s">
        <v>27</v>
      </c>
      <c r="G76" s="212" t="s">
        <v>80</v>
      </c>
      <c r="H76" s="218">
        <v>59</v>
      </c>
      <c r="I76" s="157">
        <v>0</v>
      </c>
      <c r="J76" s="158">
        <v>0</v>
      </c>
      <c r="K76" s="161">
        <v>0</v>
      </c>
      <c r="L76" s="161">
        <v>6.1</v>
      </c>
      <c r="M76" s="174">
        <v>2</v>
      </c>
      <c r="N76" s="219" t="s">
        <v>17</v>
      </c>
      <c r="O76" s="220" t="s">
        <v>79</v>
      </c>
      <c r="P76" s="158" t="str">
        <f t="shared" si="2"/>
        <v>N/A</v>
      </c>
      <c r="Q76" s="221" t="s">
        <v>79</v>
      </c>
      <c r="R76" s="224" t="s">
        <v>17</v>
      </c>
      <c r="S76" s="129"/>
    </row>
    <row r="77" spans="1:19" x14ac:dyDescent="0.35">
      <c r="A77" s="212">
        <v>2022</v>
      </c>
      <c r="B77" s="179" t="s">
        <v>132</v>
      </c>
      <c r="C77" s="213" t="s">
        <v>152</v>
      </c>
      <c r="D77" s="213" t="s">
        <v>76</v>
      </c>
      <c r="E77" s="105" t="s">
        <v>21</v>
      </c>
      <c r="F77" s="179" t="s">
        <v>29</v>
      </c>
      <c r="G77" s="212" t="s">
        <v>81</v>
      </c>
      <c r="H77" s="218">
        <v>59</v>
      </c>
      <c r="I77" s="157">
        <v>0</v>
      </c>
      <c r="J77" s="158">
        <v>0</v>
      </c>
      <c r="K77" s="161">
        <v>0</v>
      </c>
      <c r="L77" s="161">
        <v>6.1</v>
      </c>
      <c r="M77" s="174">
        <v>16</v>
      </c>
      <c r="N77" s="223" t="s">
        <v>17</v>
      </c>
      <c r="O77" s="220" t="s">
        <v>79</v>
      </c>
      <c r="P77" s="158" t="str">
        <f t="shared" si="2"/>
        <v>N/A</v>
      </c>
      <c r="Q77" s="221" t="s">
        <v>79</v>
      </c>
      <c r="R77" s="224" t="s">
        <v>17</v>
      </c>
      <c r="S77" s="129"/>
    </row>
    <row r="78" spans="1:19" x14ac:dyDescent="0.35">
      <c r="A78" s="212">
        <v>2022</v>
      </c>
      <c r="B78" s="179" t="s">
        <v>132</v>
      </c>
      <c r="C78" s="213" t="s">
        <v>152</v>
      </c>
      <c r="D78" s="213" t="s">
        <v>76</v>
      </c>
      <c r="E78" s="105" t="s">
        <v>21</v>
      </c>
      <c r="F78" s="178" t="s">
        <v>31</v>
      </c>
      <c r="G78" s="214" t="s">
        <v>134</v>
      </c>
      <c r="H78" s="218">
        <v>59</v>
      </c>
      <c r="I78" s="157">
        <v>13</v>
      </c>
      <c r="J78" s="158">
        <v>22</v>
      </c>
      <c r="K78" s="161">
        <v>13.4</v>
      </c>
      <c r="L78" s="161">
        <v>34.1</v>
      </c>
      <c r="M78" s="174">
        <v>0.5</v>
      </c>
      <c r="N78" s="223" t="s">
        <v>13</v>
      </c>
      <c r="O78" s="220" t="s">
        <v>79</v>
      </c>
      <c r="P78" s="158" t="str">
        <f t="shared" si="2"/>
        <v>N/A</v>
      </c>
      <c r="Q78" s="221" t="s">
        <v>79</v>
      </c>
      <c r="R78" s="224" t="s">
        <v>17</v>
      </c>
      <c r="S78" s="129"/>
    </row>
    <row r="79" spans="1:19" x14ac:dyDescent="0.35">
      <c r="A79" s="212">
        <v>2022</v>
      </c>
      <c r="B79" s="179" t="s">
        <v>132</v>
      </c>
      <c r="C79" s="213" t="s">
        <v>152</v>
      </c>
      <c r="D79" s="213" t="s">
        <v>76</v>
      </c>
      <c r="E79" s="105" t="s">
        <v>21</v>
      </c>
      <c r="F79" s="178" t="s">
        <v>41</v>
      </c>
      <c r="G79" s="212" t="s">
        <v>147</v>
      </c>
      <c r="H79" s="218">
        <v>59</v>
      </c>
      <c r="I79" s="157">
        <v>2</v>
      </c>
      <c r="J79" s="158">
        <v>3.4</v>
      </c>
      <c r="K79" s="161">
        <v>0.9</v>
      </c>
      <c r="L79" s="161">
        <v>11.5</v>
      </c>
      <c r="M79" s="174">
        <v>8</v>
      </c>
      <c r="N79" s="223" t="s">
        <v>17</v>
      </c>
      <c r="O79" s="174">
        <v>2</v>
      </c>
      <c r="P79" s="158">
        <f t="shared" si="2"/>
        <v>3.4</v>
      </c>
      <c r="Q79" s="221">
        <v>8</v>
      </c>
      <c r="R79" s="224" t="s">
        <v>17</v>
      </c>
      <c r="S79" s="129"/>
    </row>
    <row r="80" spans="1:19" x14ac:dyDescent="0.35">
      <c r="A80" s="212">
        <v>2022</v>
      </c>
      <c r="B80" s="179" t="s">
        <v>132</v>
      </c>
      <c r="C80" s="213" t="s">
        <v>152</v>
      </c>
      <c r="D80" s="213" t="s">
        <v>76</v>
      </c>
      <c r="E80" s="105" t="s">
        <v>21</v>
      </c>
      <c r="F80" s="178" t="s">
        <v>51</v>
      </c>
      <c r="G80" s="214" t="s">
        <v>85</v>
      </c>
      <c r="H80" s="218">
        <v>59</v>
      </c>
      <c r="I80" s="160">
        <v>28</v>
      </c>
      <c r="J80" s="161">
        <v>47.5</v>
      </c>
      <c r="K80" s="161">
        <v>35.299999999999997</v>
      </c>
      <c r="L80" s="161">
        <v>60</v>
      </c>
      <c r="M80" s="174">
        <v>2</v>
      </c>
      <c r="N80" s="223" t="s">
        <v>17</v>
      </c>
      <c r="O80" s="174">
        <v>28</v>
      </c>
      <c r="P80" s="158">
        <f t="shared" si="2"/>
        <v>47.5</v>
      </c>
      <c r="Q80" s="221">
        <v>2</v>
      </c>
      <c r="R80" s="224" t="s">
        <v>17</v>
      </c>
      <c r="S80" s="129"/>
    </row>
    <row r="81" spans="1:19" ht="15" thickBot="1" x14ac:dyDescent="0.4">
      <c r="A81" s="215">
        <v>2022</v>
      </c>
      <c r="B81" s="181" t="s">
        <v>132</v>
      </c>
      <c r="C81" s="216" t="s">
        <v>152</v>
      </c>
      <c r="D81" s="216" t="s">
        <v>76</v>
      </c>
      <c r="E81" s="130" t="s">
        <v>5</v>
      </c>
      <c r="F81" s="190" t="s">
        <v>47</v>
      </c>
      <c r="G81" s="215" t="s">
        <v>91</v>
      </c>
      <c r="H81" s="225">
        <v>59</v>
      </c>
      <c r="I81" s="163">
        <v>16</v>
      </c>
      <c r="J81" s="164">
        <v>27.1</v>
      </c>
      <c r="K81" s="169">
        <v>17.399999999999999</v>
      </c>
      <c r="L81" s="169">
        <v>39.6</v>
      </c>
      <c r="M81" s="176">
        <v>0.5</v>
      </c>
      <c r="N81" s="226" t="s">
        <v>17</v>
      </c>
      <c r="O81" s="176">
        <v>16</v>
      </c>
      <c r="P81" s="164">
        <f t="shared" si="2"/>
        <v>27.1</v>
      </c>
      <c r="Q81" s="227">
        <v>0.5</v>
      </c>
      <c r="R81" s="228" t="s">
        <v>17</v>
      </c>
      <c r="S81" s="129"/>
    </row>
    <row r="82" spans="1:19" x14ac:dyDescent="0.35">
      <c r="A82" s="212">
        <v>2024</v>
      </c>
      <c r="B82" s="179" t="s">
        <v>132</v>
      </c>
      <c r="C82" s="213" t="s">
        <v>152</v>
      </c>
      <c r="D82" s="213" t="s">
        <v>76</v>
      </c>
      <c r="E82" s="105" t="s">
        <v>21</v>
      </c>
      <c r="F82" s="178" t="s">
        <v>27</v>
      </c>
      <c r="G82" s="212" t="s">
        <v>80</v>
      </c>
      <c r="H82" s="218">
        <v>55</v>
      </c>
      <c r="I82" s="160">
        <v>0</v>
      </c>
      <c r="J82" s="161">
        <v>0</v>
      </c>
      <c r="K82" s="161">
        <v>0</v>
      </c>
      <c r="L82" s="161">
        <v>6.5</v>
      </c>
      <c r="M82" s="174">
        <v>2</v>
      </c>
      <c r="N82" s="223" t="s">
        <v>17</v>
      </c>
      <c r="O82" s="220" t="s">
        <v>79</v>
      </c>
      <c r="P82" s="158" t="str">
        <f t="shared" si="2"/>
        <v>N/A</v>
      </c>
      <c r="Q82" s="221" t="s">
        <v>79</v>
      </c>
      <c r="R82" s="224" t="s">
        <v>17</v>
      </c>
      <c r="S82" s="129"/>
    </row>
    <row r="83" spans="1:19" x14ac:dyDescent="0.35">
      <c r="A83" s="212">
        <v>2024</v>
      </c>
      <c r="B83" s="179" t="s">
        <v>132</v>
      </c>
      <c r="C83" s="213" t="s">
        <v>152</v>
      </c>
      <c r="D83" s="213" t="s">
        <v>76</v>
      </c>
      <c r="E83" s="105" t="s">
        <v>21</v>
      </c>
      <c r="F83" s="179" t="s">
        <v>29</v>
      </c>
      <c r="G83" s="212" t="s">
        <v>81</v>
      </c>
      <c r="H83" s="218">
        <v>55</v>
      </c>
      <c r="I83" s="160">
        <v>0</v>
      </c>
      <c r="J83" s="161">
        <v>0</v>
      </c>
      <c r="K83" s="161">
        <v>0</v>
      </c>
      <c r="L83" s="161">
        <v>6.5</v>
      </c>
      <c r="M83" s="174">
        <v>16</v>
      </c>
      <c r="N83" s="223" t="s">
        <v>17</v>
      </c>
      <c r="O83" s="220" t="s">
        <v>79</v>
      </c>
      <c r="P83" s="158" t="str">
        <f t="shared" si="2"/>
        <v>N/A</v>
      </c>
      <c r="Q83" s="221" t="s">
        <v>79</v>
      </c>
      <c r="R83" s="224" t="s">
        <v>17</v>
      </c>
      <c r="S83" s="129"/>
    </row>
    <row r="84" spans="1:19" x14ac:dyDescent="0.35">
      <c r="A84" s="212">
        <v>2024</v>
      </c>
      <c r="B84" s="179" t="s">
        <v>132</v>
      </c>
      <c r="C84" s="213" t="s">
        <v>152</v>
      </c>
      <c r="D84" s="213" t="s">
        <v>76</v>
      </c>
      <c r="E84" s="105" t="s">
        <v>21</v>
      </c>
      <c r="F84" s="178" t="s">
        <v>31</v>
      </c>
      <c r="G84" s="214" t="s">
        <v>134</v>
      </c>
      <c r="H84" s="218">
        <v>55</v>
      </c>
      <c r="I84" s="160">
        <v>29</v>
      </c>
      <c r="J84" s="161">
        <v>52.7</v>
      </c>
      <c r="K84" s="161">
        <v>39.799999999999997</v>
      </c>
      <c r="L84" s="161">
        <v>65.3</v>
      </c>
      <c r="M84" s="174">
        <v>0.5</v>
      </c>
      <c r="N84" s="223" t="s">
        <v>13</v>
      </c>
      <c r="O84" s="220" t="s">
        <v>79</v>
      </c>
      <c r="P84" s="158" t="str">
        <f t="shared" si="2"/>
        <v>N/A</v>
      </c>
      <c r="Q84" s="221" t="s">
        <v>79</v>
      </c>
      <c r="R84" s="224" t="s">
        <v>17</v>
      </c>
      <c r="S84" s="129"/>
    </row>
    <row r="85" spans="1:19" x14ac:dyDescent="0.35">
      <c r="A85" s="212">
        <v>2024</v>
      </c>
      <c r="B85" s="179" t="s">
        <v>132</v>
      </c>
      <c r="C85" s="213" t="s">
        <v>152</v>
      </c>
      <c r="D85" s="213" t="s">
        <v>76</v>
      </c>
      <c r="E85" s="105" t="s">
        <v>21</v>
      </c>
      <c r="F85" s="178" t="s">
        <v>41</v>
      </c>
      <c r="G85" s="212" t="s">
        <v>147</v>
      </c>
      <c r="H85" s="218">
        <v>55</v>
      </c>
      <c r="I85" s="160">
        <v>1</v>
      </c>
      <c r="J85" s="161">
        <v>1.8</v>
      </c>
      <c r="K85" s="161">
        <v>0.3</v>
      </c>
      <c r="L85" s="161">
        <v>9.6</v>
      </c>
      <c r="M85" s="174">
        <v>8</v>
      </c>
      <c r="N85" s="174" t="s">
        <v>17</v>
      </c>
      <c r="O85" s="204">
        <v>1</v>
      </c>
      <c r="P85" s="158">
        <f t="shared" si="2"/>
        <v>1.8</v>
      </c>
      <c r="Q85" s="221">
        <v>8</v>
      </c>
      <c r="R85" s="224" t="s">
        <v>17</v>
      </c>
      <c r="S85" s="129"/>
    </row>
    <row r="86" spans="1:19" x14ac:dyDescent="0.35">
      <c r="A86" s="212">
        <v>2024</v>
      </c>
      <c r="B86" s="179" t="s">
        <v>132</v>
      </c>
      <c r="C86" s="213" t="s">
        <v>152</v>
      </c>
      <c r="D86" s="213" t="s">
        <v>76</v>
      </c>
      <c r="E86" s="105" t="s">
        <v>21</v>
      </c>
      <c r="F86" s="178" t="s">
        <v>51</v>
      </c>
      <c r="G86" s="214" t="s">
        <v>85</v>
      </c>
      <c r="H86" s="218">
        <v>55</v>
      </c>
      <c r="I86" s="160">
        <v>38</v>
      </c>
      <c r="J86" s="161">
        <v>69.099999999999994</v>
      </c>
      <c r="K86" s="161">
        <v>56</v>
      </c>
      <c r="L86" s="161">
        <v>79.7</v>
      </c>
      <c r="M86" s="174">
        <v>2</v>
      </c>
      <c r="N86" s="174" t="s">
        <v>17</v>
      </c>
      <c r="O86" s="204">
        <v>38</v>
      </c>
      <c r="P86" s="158">
        <f t="shared" si="2"/>
        <v>69.099999999999994</v>
      </c>
      <c r="Q86" s="221">
        <v>2</v>
      </c>
      <c r="R86" s="224" t="s">
        <v>17</v>
      </c>
      <c r="S86" s="129"/>
    </row>
    <row r="87" spans="1:19" ht="15" thickBot="1" x14ac:dyDescent="0.4">
      <c r="A87" s="217">
        <v>2024</v>
      </c>
      <c r="B87" s="181" t="s">
        <v>132</v>
      </c>
      <c r="C87" s="216" t="s">
        <v>152</v>
      </c>
      <c r="D87" s="216" t="s">
        <v>76</v>
      </c>
      <c r="E87" s="130" t="s">
        <v>5</v>
      </c>
      <c r="F87" s="190" t="s">
        <v>47</v>
      </c>
      <c r="G87" s="215" t="s">
        <v>91</v>
      </c>
      <c r="H87" s="225">
        <v>55</v>
      </c>
      <c r="I87" s="163">
        <v>7</v>
      </c>
      <c r="J87" s="164">
        <v>12.7</v>
      </c>
      <c r="K87" s="169">
        <v>6.3</v>
      </c>
      <c r="L87" s="169">
        <v>24</v>
      </c>
      <c r="M87" s="176">
        <v>0.5</v>
      </c>
      <c r="N87" s="176" t="s">
        <v>17</v>
      </c>
      <c r="O87" s="207">
        <v>7</v>
      </c>
      <c r="P87" s="164">
        <f t="shared" si="2"/>
        <v>12.7</v>
      </c>
      <c r="Q87" s="227">
        <v>0.5</v>
      </c>
      <c r="R87" s="228" t="s">
        <v>17</v>
      </c>
      <c r="S87" s="129"/>
    </row>
    <row r="88" spans="1:19" x14ac:dyDescent="0.35">
      <c r="A88" s="212">
        <v>2022</v>
      </c>
      <c r="B88" s="179" t="s">
        <v>140</v>
      </c>
      <c r="C88" s="213" t="s">
        <v>152</v>
      </c>
      <c r="D88" s="213" t="s">
        <v>76</v>
      </c>
      <c r="E88" s="105" t="s">
        <v>21</v>
      </c>
      <c r="F88" s="178" t="s">
        <v>27</v>
      </c>
      <c r="G88" s="212" t="s">
        <v>80</v>
      </c>
      <c r="H88" s="218">
        <v>110</v>
      </c>
      <c r="I88" s="157">
        <v>0</v>
      </c>
      <c r="J88" s="158">
        <v>0</v>
      </c>
      <c r="K88" s="161">
        <v>0</v>
      </c>
      <c r="L88" s="161">
        <v>3.4</v>
      </c>
      <c r="M88" s="174">
        <v>2</v>
      </c>
      <c r="N88" s="219" t="s">
        <v>17</v>
      </c>
      <c r="O88" s="220" t="s">
        <v>79</v>
      </c>
      <c r="P88" s="158" t="str">
        <f t="shared" si="2"/>
        <v>N/A</v>
      </c>
      <c r="Q88" s="221" t="s">
        <v>79</v>
      </c>
      <c r="R88" s="224" t="s">
        <v>17</v>
      </c>
      <c r="S88" s="129"/>
    </row>
    <row r="89" spans="1:19" x14ac:dyDescent="0.35">
      <c r="A89" s="212">
        <v>2022</v>
      </c>
      <c r="B89" s="179" t="s">
        <v>140</v>
      </c>
      <c r="C89" s="213" t="s">
        <v>152</v>
      </c>
      <c r="D89" s="213" t="s">
        <v>76</v>
      </c>
      <c r="E89" s="105" t="s">
        <v>21</v>
      </c>
      <c r="F89" s="179" t="s">
        <v>29</v>
      </c>
      <c r="G89" s="212" t="s">
        <v>81</v>
      </c>
      <c r="H89" s="218">
        <v>110</v>
      </c>
      <c r="I89" s="157">
        <v>0</v>
      </c>
      <c r="J89" s="158">
        <v>0</v>
      </c>
      <c r="K89" s="161">
        <v>0</v>
      </c>
      <c r="L89" s="161">
        <v>3.4</v>
      </c>
      <c r="M89" s="174">
        <v>16</v>
      </c>
      <c r="N89" s="223" t="s">
        <v>17</v>
      </c>
      <c r="O89" s="220" t="s">
        <v>79</v>
      </c>
      <c r="P89" s="158" t="str">
        <f t="shared" si="2"/>
        <v>N/A</v>
      </c>
      <c r="Q89" s="221" t="s">
        <v>79</v>
      </c>
      <c r="R89" s="224" t="s">
        <v>17</v>
      </c>
      <c r="S89" s="129"/>
    </row>
    <row r="90" spans="1:19" x14ac:dyDescent="0.35">
      <c r="A90" s="212">
        <v>2022</v>
      </c>
      <c r="B90" s="179" t="s">
        <v>140</v>
      </c>
      <c r="C90" s="213" t="s">
        <v>152</v>
      </c>
      <c r="D90" s="213" t="s">
        <v>76</v>
      </c>
      <c r="E90" s="105" t="s">
        <v>21</v>
      </c>
      <c r="F90" s="178" t="s">
        <v>31</v>
      </c>
      <c r="G90" s="214" t="s">
        <v>134</v>
      </c>
      <c r="H90" s="218">
        <v>110</v>
      </c>
      <c r="I90" s="157">
        <v>69</v>
      </c>
      <c r="J90" s="158">
        <v>62.7</v>
      </c>
      <c r="K90" s="161">
        <v>53.4</v>
      </c>
      <c r="L90" s="161">
        <v>71.2</v>
      </c>
      <c r="M90" s="174">
        <v>0.5</v>
      </c>
      <c r="N90" s="223" t="s">
        <v>13</v>
      </c>
      <c r="O90" s="220" t="s">
        <v>79</v>
      </c>
      <c r="P90" s="158" t="str">
        <f t="shared" si="2"/>
        <v>N/A</v>
      </c>
      <c r="Q90" s="221" t="s">
        <v>79</v>
      </c>
      <c r="R90" s="224" t="s">
        <v>17</v>
      </c>
      <c r="S90" s="129"/>
    </row>
    <row r="91" spans="1:19" x14ac:dyDescent="0.35">
      <c r="A91" s="212">
        <v>2022</v>
      </c>
      <c r="B91" s="179" t="s">
        <v>140</v>
      </c>
      <c r="C91" s="213" t="s">
        <v>152</v>
      </c>
      <c r="D91" s="213" t="s">
        <v>76</v>
      </c>
      <c r="E91" s="105" t="s">
        <v>21</v>
      </c>
      <c r="F91" s="178" t="s">
        <v>41</v>
      </c>
      <c r="G91" s="212" t="s">
        <v>147</v>
      </c>
      <c r="H91" s="218">
        <v>110</v>
      </c>
      <c r="I91" s="157">
        <v>0</v>
      </c>
      <c r="J91" s="158">
        <v>0</v>
      </c>
      <c r="K91" s="161">
        <v>0</v>
      </c>
      <c r="L91" s="161">
        <v>3.4</v>
      </c>
      <c r="M91" s="174">
        <v>8</v>
      </c>
      <c r="N91" s="223" t="s">
        <v>17</v>
      </c>
      <c r="O91" s="174">
        <v>0</v>
      </c>
      <c r="P91" s="158">
        <f t="shared" si="2"/>
        <v>0</v>
      </c>
      <c r="Q91" s="221">
        <v>8</v>
      </c>
      <c r="R91" s="224" t="s">
        <v>17</v>
      </c>
      <c r="S91" s="129"/>
    </row>
    <row r="92" spans="1:19" x14ac:dyDescent="0.35">
      <c r="A92" s="212">
        <v>2022</v>
      </c>
      <c r="B92" s="179" t="s">
        <v>140</v>
      </c>
      <c r="C92" s="213" t="s">
        <v>152</v>
      </c>
      <c r="D92" s="213" t="s">
        <v>76</v>
      </c>
      <c r="E92" s="105" t="s">
        <v>21</v>
      </c>
      <c r="F92" s="178" t="s">
        <v>51</v>
      </c>
      <c r="G92" s="214" t="s">
        <v>85</v>
      </c>
      <c r="H92" s="218">
        <v>110</v>
      </c>
      <c r="I92" s="160">
        <v>72</v>
      </c>
      <c r="J92" s="161">
        <v>65.5</v>
      </c>
      <c r="K92" s="161">
        <v>56.2</v>
      </c>
      <c r="L92" s="161">
        <v>73.7</v>
      </c>
      <c r="M92" s="174">
        <v>2</v>
      </c>
      <c r="N92" s="223" t="s">
        <v>17</v>
      </c>
      <c r="O92" s="174">
        <v>72</v>
      </c>
      <c r="P92" s="158">
        <f t="shared" si="2"/>
        <v>65.5</v>
      </c>
      <c r="Q92" s="221">
        <v>2</v>
      </c>
      <c r="R92" s="224" t="s">
        <v>17</v>
      </c>
      <c r="S92" s="129"/>
    </row>
    <row r="93" spans="1:19" ht="15" thickBot="1" x14ac:dyDescent="0.4">
      <c r="A93" s="215">
        <v>2022</v>
      </c>
      <c r="B93" s="181" t="s">
        <v>140</v>
      </c>
      <c r="C93" s="216" t="s">
        <v>152</v>
      </c>
      <c r="D93" s="216" t="s">
        <v>76</v>
      </c>
      <c r="E93" s="130" t="s">
        <v>5</v>
      </c>
      <c r="F93" s="190" t="s">
        <v>47</v>
      </c>
      <c r="G93" s="215" t="s">
        <v>91</v>
      </c>
      <c r="H93" s="225">
        <v>110</v>
      </c>
      <c r="I93" s="163">
        <v>49</v>
      </c>
      <c r="J93" s="164">
        <v>44.5</v>
      </c>
      <c r="K93" s="169">
        <v>35.6</v>
      </c>
      <c r="L93" s="169">
        <v>53.9</v>
      </c>
      <c r="M93" s="176">
        <v>0.5</v>
      </c>
      <c r="N93" s="226" t="s">
        <v>17</v>
      </c>
      <c r="O93" s="176">
        <v>49</v>
      </c>
      <c r="P93" s="164">
        <f t="shared" si="2"/>
        <v>44.5</v>
      </c>
      <c r="Q93" s="227">
        <v>0.5</v>
      </c>
      <c r="R93" s="228" t="s">
        <v>17</v>
      </c>
      <c r="S93" s="129"/>
    </row>
    <row r="94" spans="1:19" x14ac:dyDescent="0.35">
      <c r="A94" s="212">
        <v>2024</v>
      </c>
      <c r="B94" s="179" t="s">
        <v>140</v>
      </c>
      <c r="C94" s="213" t="s">
        <v>152</v>
      </c>
      <c r="D94" s="213" t="s">
        <v>76</v>
      </c>
      <c r="E94" s="105" t="s">
        <v>21</v>
      </c>
      <c r="F94" s="178" t="s">
        <v>27</v>
      </c>
      <c r="G94" s="212" t="s">
        <v>80</v>
      </c>
      <c r="H94" s="218">
        <v>111</v>
      </c>
      <c r="I94" s="160">
        <v>1</v>
      </c>
      <c r="J94" s="161">
        <v>0.9</v>
      </c>
      <c r="K94" s="161">
        <v>0.2</v>
      </c>
      <c r="L94" s="161">
        <v>4.9000000000000004</v>
      </c>
      <c r="M94" s="174">
        <v>2</v>
      </c>
      <c r="N94" s="223" t="s">
        <v>17</v>
      </c>
      <c r="O94" s="220" t="s">
        <v>79</v>
      </c>
      <c r="P94" s="158" t="str">
        <f t="shared" si="2"/>
        <v>N/A</v>
      </c>
      <c r="Q94" s="221" t="s">
        <v>79</v>
      </c>
      <c r="R94" s="224" t="s">
        <v>17</v>
      </c>
      <c r="S94" s="129"/>
    </row>
    <row r="95" spans="1:19" x14ac:dyDescent="0.35">
      <c r="A95" s="212">
        <v>2024</v>
      </c>
      <c r="B95" s="179" t="s">
        <v>140</v>
      </c>
      <c r="C95" s="213" t="s">
        <v>152</v>
      </c>
      <c r="D95" s="213" t="s">
        <v>76</v>
      </c>
      <c r="E95" s="105" t="s">
        <v>21</v>
      </c>
      <c r="F95" s="179" t="s">
        <v>29</v>
      </c>
      <c r="G95" s="212" t="s">
        <v>81</v>
      </c>
      <c r="H95" s="218">
        <v>111</v>
      </c>
      <c r="I95" s="160">
        <v>0</v>
      </c>
      <c r="J95" s="161">
        <v>0</v>
      </c>
      <c r="K95" s="161">
        <v>0</v>
      </c>
      <c r="L95" s="161">
        <v>3.3</v>
      </c>
      <c r="M95" s="174">
        <v>16</v>
      </c>
      <c r="N95" s="223" t="s">
        <v>17</v>
      </c>
      <c r="O95" s="220" t="s">
        <v>79</v>
      </c>
      <c r="P95" s="158" t="str">
        <f t="shared" si="2"/>
        <v>N/A</v>
      </c>
      <c r="Q95" s="221" t="s">
        <v>79</v>
      </c>
      <c r="R95" s="224" t="s">
        <v>17</v>
      </c>
      <c r="S95" s="129"/>
    </row>
    <row r="96" spans="1:19" x14ac:dyDescent="0.35">
      <c r="A96" s="212">
        <v>2024</v>
      </c>
      <c r="B96" s="179" t="s">
        <v>140</v>
      </c>
      <c r="C96" s="213" t="s">
        <v>152</v>
      </c>
      <c r="D96" s="213" t="s">
        <v>76</v>
      </c>
      <c r="E96" s="105" t="s">
        <v>21</v>
      </c>
      <c r="F96" s="178" t="s">
        <v>31</v>
      </c>
      <c r="G96" s="214" t="s">
        <v>134</v>
      </c>
      <c r="H96" s="218">
        <v>111</v>
      </c>
      <c r="I96" s="160">
        <v>55</v>
      </c>
      <c r="J96" s="161">
        <v>49.5</v>
      </c>
      <c r="K96" s="161">
        <v>40.4</v>
      </c>
      <c r="L96" s="161">
        <v>58.7</v>
      </c>
      <c r="M96" s="174">
        <v>0.5</v>
      </c>
      <c r="N96" s="223" t="s">
        <v>13</v>
      </c>
      <c r="O96" s="220" t="s">
        <v>79</v>
      </c>
      <c r="P96" s="158" t="str">
        <f t="shared" si="2"/>
        <v>N/A</v>
      </c>
      <c r="Q96" s="221" t="s">
        <v>79</v>
      </c>
      <c r="R96" s="224" t="s">
        <v>17</v>
      </c>
      <c r="S96" s="129"/>
    </row>
    <row r="97" spans="1:19" x14ac:dyDescent="0.35">
      <c r="A97" s="212">
        <v>2024</v>
      </c>
      <c r="B97" s="179" t="s">
        <v>140</v>
      </c>
      <c r="C97" s="213" t="s">
        <v>152</v>
      </c>
      <c r="D97" s="213" t="s">
        <v>76</v>
      </c>
      <c r="E97" s="105" t="s">
        <v>21</v>
      </c>
      <c r="F97" s="178" t="s">
        <v>41</v>
      </c>
      <c r="G97" s="212" t="s">
        <v>147</v>
      </c>
      <c r="H97" s="218">
        <v>111</v>
      </c>
      <c r="I97" s="160">
        <v>2</v>
      </c>
      <c r="J97" s="161">
        <v>1.8</v>
      </c>
      <c r="K97" s="161">
        <v>0.5</v>
      </c>
      <c r="L97" s="161">
        <v>6.3</v>
      </c>
      <c r="M97" s="174">
        <v>8</v>
      </c>
      <c r="N97" s="223" t="s">
        <v>17</v>
      </c>
      <c r="O97" s="174">
        <v>2</v>
      </c>
      <c r="P97" s="158">
        <f t="shared" si="2"/>
        <v>1.8</v>
      </c>
      <c r="Q97" s="221">
        <v>8</v>
      </c>
      <c r="R97" s="224" t="s">
        <v>17</v>
      </c>
      <c r="S97" s="129"/>
    </row>
    <row r="98" spans="1:19" x14ac:dyDescent="0.35">
      <c r="A98" s="212">
        <v>2024</v>
      </c>
      <c r="B98" s="179" t="s">
        <v>140</v>
      </c>
      <c r="C98" s="213" t="s">
        <v>152</v>
      </c>
      <c r="D98" s="213" t="s">
        <v>76</v>
      </c>
      <c r="E98" s="105" t="s">
        <v>21</v>
      </c>
      <c r="F98" s="178" t="s">
        <v>51</v>
      </c>
      <c r="G98" s="214" t="s">
        <v>85</v>
      </c>
      <c r="H98" s="218">
        <v>111</v>
      </c>
      <c r="I98" s="160">
        <v>64</v>
      </c>
      <c r="J98" s="161">
        <v>57.7</v>
      </c>
      <c r="K98" s="161">
        <v>48.4</v>
      </c>
      <c r="L98" s="161">
        <v>66.400000000000006</v>
      </c>
      <c r="M98" s="174">
        <v>2</v>
      </c>
      <c r="N98" s="174" t="s">
        <v>17</v>
      </c>
      <c r="O98" s="204">
        <v>64</v>
      </c>
      <c r="P98" s="158">
        <f t="shared" si="2"/>
        <v>57.7</v>
      </c>
      <c r="Q98" s="221">
        <v>2</v>
      </c>
      <c r="R98" s="224" t="s">
        <v>17</v>
      </c>
      <c r="S98" s="129"/>
    </row>
    <row r="99" spans="1:19" ht="15" thickBot="1" x14ac:dyDescent="0.4">
      <c r="A99" s="217">
        <v>2024</v>
      </c>
      <c r="B99" s="181" t="s">
        <v>140</v>
      </c>
      <c r="C99" s="216" t="s">
        <v>152</v>
      </c>
      <c r="D99" s="216" t="s">
        <v>76</v>
      </c>
      <c r="E99" s="130" t="s">
        <v>5</v>
      </c>
      <c r="F99" s="190" t="s">
        <v>47</v>
      </c>
      <c r="G99" s="215" t="s">
        <v>91</v>
      </c>
      <c r="H99" s="225">
        <v>111</v>
      </c>
      <c r="I99" s="206">
        <v>45</v>
      </c>
      <c r="J99" s="164">
        <v>40.5</v>
      </c>
      <c r="K99" s="169">
        <v>31.9</v>
      </c>
      <c r="L99" s="169">
        <v>49.8</v>
      </c>
      <c r="M99" s="176">
        <v>0.5</v>
      </c>
      <c r="N99" s="226" t="s">
        <v>17</v>
      </c>
      <c r="O99" s="207">
        <v>45</v>
      </c>
      <c r="P99" s="164">
        <f t="shared" si="2"/>
        <v>40.5</v>
      </c>
      <c r="Q99" s="227">
        <v>0.5</v>
      </c>
      <c r="R99" s="228" t="s">
        <v>17</v>
      </c>
      <c r="S99" s="129"/>
    </row>
    <row r="100" spans="1:19" x14ac:dyDescent="0.35">
      <c r="R100" s="175"/>
    </row>
    <row r="101" spans="1:19" x14ac:dyDescent="0.35">
      <c r="R101" s="175"/>
    </row>
    <row r="102" spans="1:19" x14ac:dyDescent="0.35">
      <c r="R102" s="175"/>
    </row>
    <row r="103" spans="1:19" x14ac:dyDescent="0.35">
      <c r="R103" s="175"/>
    </row>
    <row r="104" spans="1:19" x14ac:dyDescent="0.35">
      <c r="R104" s="175"/>
    </row>
    <row r="105" spans="1:19" x14ac:dyDescent="0.35">
      <c r="R105" s="175"/>
    </row>
    <row r="106" spans="1:19" x14ac:dyDescent="0.35">
      <c r="R106" s="175"/>
    </row>
    <row r="107" spans="1:19" x14ac:dyDescent="0.35">
      <c r="R107" s="175"/>
    </row>
    <row r="108" spans="1:19" x14ac:dyDescent="0.35">
      <c r="R108" s="175"/>
    </row>
    <row r="109" spans="1:19" x14ac:dyDescent="0.35">
      <c r="R109" s="175"/>
    </row>
    <row r="110" spans="1:19" x14ac:dyDescent="0.35">
      <c r="R110" s="175"/>
    </row>
    <row r="111" spans="1:19" x14ac:dyDescent="0.35">
      <c r="R111" s="175"/>
    </row>
    <row r="112" spans="1:19" x14ac:dyDescent="0.35">
      <c r="R112" s="175"/>
    </row>
    <row r="113" spans="18:18" x14ac:dyDescent="0.35">
      <c r="R113" s="175"/>
    </row>
    <row r="114" spans="18:18" x14ac:dyDescent="0.35">
      <c r="R114" s="175"/>
    </row>
    <row r="115" spans="18:18" x14ac:dyDescent="0.35">
      <c r="R115" s="175"/>
    </row>
    <row r="116" spans="18:18" x14ac:dyDescent="0.35">
      <c r="R116" s="175"/>
    </row>
    <row r="117" spans="18:18" x14ac:dyDescent="0.35">
      <c r="R117" s="175"/>
    </row>
    <row r="118" spans="18:18" x14ac:dyDescent="0.35">
      <c r="R118" s="175"/>
    </row>
    <row r="119" spans="18:18" x14ac:dyDescent="0.35">
      <c r="R119" s="175"/>
    </row>
    <row r="120" spans="18:18" x14ac:dyDescent="0.35">
      <c r="R120" s="175"/>
    </row>
    <row r="121" spans="18:18" x14ac:dyDescent="0.35">
      <c r="R121" s="175"/>
    </row>
    <row r="122" spans="18:18" x14ac:dyDescent="0.35">
      <c r="R122" s="175"/>
    </row>
    <row r="123" spans="18:18" x14ac:dyDescent="0.35">
      <c r="R123" s="175"/>
    </row>
    <row r="124" spans="18:18" x14ac:dyDescent="0.35">
      <c r="R124" s="175"/>
    </row>
    <row r="125" spans="18:18" x14ac:dyDescent="0.35">
      <c r="R125" s="175"/>
    </row>
    <row r="126" spans="18:18" x14ac:dyDescent="0.35">
      <c r="R126" s="175"/>
    </row>
    <row r="127" spans="18:18" x14ac:dyDescent="0.35">
      <c r="R127" s="175"/>
    </row>
    <row r="128" spans="18:18" x14ac:dyDescent="0.35">
      <c r="R128" s="175"/>
    </row>
    <row r="129" spans="18:18" x14ac:dyDescent="0.35">
      <c r="R129" s="175"/>
    </row>
    <row r="130" spans="18:18" x14ac:dyDescent="0.35">
      <c r="R130" s="175"/>
    </row>
    <row r="131" spans="18:18" x14ac:dyDescent="0.35">
      <c r="R131" s="175"/>
    </row>
    <row r="132" spans="18:18" x14ac:dyDescent="0.35">
      <c r="R132" s="175"/>
    </row>
    <row r="133" spans="18:18" x14ac:dyDescent="0.35">
      <c r="R133" s="175"/>
    </row>
    <row r="134" spans="18:18" x14ac:dyDescent="0.35">
      <c r="R134" s="175"/>
    </row>
    <row r="135" spans="18:18" x14ac:dyDescent="0.35">
      <c r="R135" s="175"/>
    </row>
    <row r="136" spans="18:18" x14ac:dyDescent="0.35">
      <c r="R136" s="175"/>
    </row>
    <row r="137" spans="18:18" x14ac:dyDescent="0.35">
      <c r="R137" s="175"/>
    </row>
    <row r="138" spans="18:18" x14ac:dyDescent="0.35">
      <c r="R138" s="175"/>
    </row>
    <row r="139" spans="18:18" x14ac:dyDescent="0.35">
      <c r="R139" s="175"/>
    </row>
    <row r="140" spans="18:18" x14ac:dyDescent="0.35">
      <c r="R140" s="175"/>
    </row>
    <row r="141" spans="18:18" x14ac:dyDescent="0.35">
      <c r="R141" s="175"/>
    </row>
    <row r="142" spans="18:18" x14ac:dyDescent="0.35">
      <c r="R142" s="175"/>
    </row>
    <row r="143" spans="18:18" x14ac:dyDescent="0.35">
      <c r="R143" s="175"/>
    </row>
    <row r="144" spans="18:18" x14ac:dyDescent="0.35">
      <c r="R144" s="175"/>
    </row>
    <row r="145" spans="18:18" x14ac:dyDescent="0.35">
      <c r="R145" s="175"/>
    </row>
    <row r="146" spans="18:18" x14ac:dyDescent="0.35">
      <c r="R146" s="175"/>
    </row>
    <row r="147" spans="18:18" x14ac:dyDescent="0.35">
      <c r="R147" s="175"/>
    </row>
    <row r="148" spans="18:18" x14ac:dyDescent="0.35">
      <c r="R148" s="175"/>
    </row>
    <row r="149" spans="18:18" x14ac:dyDescent="0.35">
      <c r="R149" s="175"/>
    </row>
    <row r="150" spans="18:18" x14ac:dyDescent="0.35">
      <c r="R150" s="175"/>
    </row>
    <row r="151" spans="18:18" x14ac:dyDescent="0.35">
      <c r="R151" s="175"/>
    </row>
    <row r="152" spans="18:18" x14ac:dyDescent="0.35">
      <c r="R152" s="175"/>
    </row>
    <row r="153" spans="18:18" x14ac:dyDescent="0.35">
      <c r="R153" s="175"/>
    </row>
    <row r="154" spans="18:18" x14ac:dyDescent="0.35">
      <c r="R154" s="175"/>
    </row>
    <row r="155" spans="18:18" x14ac:dyDescent="0.35">
      <c r="R155" s="175"/>
    </row>
    <row r="156" spans="18:18" x14ac:dyDescent="0.35">
      <c r="R156" s="175"/>
    </row>
    <row r="157" spans="18:18" x14ac:dyDescent="0.35">
      <c r="R157" s="175"/>
    </row>
    <row r="158" spans="18:18" x14ac:dyDescent="0.35">
      <c r="R158" s="175"/>
    </row>
    <row r="159" spans="18:18" x14ac:dyDescent="0.35">
      <c r="R159" s="175"/>
    </row>
    <row r="160" spans="18:18" x14ac:dyDescent="0.35">
      <c r="R160" s="175"/>
    </row>
    <row r="161" spans="18:18" x14ac:dyDescent="0.35">
      <c r="R161" s="175"/>
    </row>
    <row r="162" spans="18:18" x14ac:dyDescent="0.35">
      <c r="R162" s="175"/>
    </row>
    <row r="163" spans="18:18" x14ac:dyDescent="0.35">
      <c r="R163" s="175"/>
    </row>
    <row r="164" spans="18:18" x14ac:dyDescent="0.35">
      <c r="R164" s="175"/>
    </row>
    <row r="165" spans="18:18" x14ac:dyDescent="0.35">
      <c r="R165" s="175"/>
    </row>
    <row r="166" spans="18:18" x14ac:dyDescent="0.35">
      <c r="R166" s="175"/>
    </row>
    <row r="167" spans="18:18" x14ac:dyDescent="0.35">
      <c r="R167" s="175"/>
    </row>
    <row r="168" spans="18:18" x14ac:dyDescent="0.35">
      <c r="R168" s="175"/>
    </row>
    <row r="169" spans="18:18" x14ac:dyDescent="0.35">
      <c r="R169" s="175"/>
    </row>
    <row r="170" spans="18:18" x14ac:dyDescent="0.35">
      <c r="R170" s="175"/>
    </row>
    <row r="171" spans="18:18" x14ac:dyDescent="0.35">
      <c r="R171" s="175"/>
    </row>
    <row r="172" spans="18:18" x14ac:dyDescent="0.35">
      <c r="R172" s="175"/>
    </row>
    <row r="173" spans="18:18" x14ac:dyDescent="0.35">
      <c r="R173" s="175"/>
    </row>
    <row r="174" spans="18:18" x14ac:dyDescent="0.35">
      <c r="R174" s="175"/>
    </row>
    <row r="175" spans="18:18" x14ac:dyDescent="0.35">
      <c r="R175" s="175"/>
    </row>
    <row r="176" spans="18:18" x14ac:dyDescent="0.35">
      <c r="R176" s="175"/>
    </row>
    <row r="177" spans="18:18" x14ac:dyDescent="0.35">
      <c r="R177" s="175"/>
    </row>
    <row r="178" spans="18:18" x14ac:dyDescent="0.35">
      <c r="R178" s="175"/>
    </row>
    <row r="179" spans="18:18" x14ac:dyDescent="0.35">
      <c r="R179" s="175"/>
    </row>
    <row r="180" spans="18:18" x14ac:dyDescent="0.35">
      <c r="R180" s="175"/>
    </row>
    <row r="181" spans="18:18" x14ac:dyDescent="0.35">
      <c r="R181" s="175"/>
    </row>
    <row r="182" spans="18:18" x14ac:dyDescent="0.35">
      <c r="R182" s="175"/>
    </row>
    <row r="183" spans="18:18" x14ac:dyDescent="0.35">
      <c r="R183" s="175"/>
    </row>
    <row r="184" spans="18:18" x14ac:dyDescent="0.35">
      <c r="R184" s="175"/>
    </row>
    <row r="185" spans="18:18" x14ac:dyDescent="0.35">
      <c r="R185" s="175"/>
    </row>
    <row r="186" spans="18:18" x14ac:dyDescent="0.35">
      <c r="R186" s="175"/>
    </row>
    <row r="187" spans="18:18" x14ac:dyDescent="0.35">
      <c r="R187" s="175"/>
    </row>
    <row r="188" spans="18:18" x14ac:dyDescent="0.35">
      <c r="R188" s="175"/>
    </row>
    <row r="189" spans="18:18" x14ac:dyDescent="0.35">
      <c r="R189" s="175"/>
    </row>
    <row r="190" spans="18:18" x14ac:dyDescent="0.35">
      <c r="R190" s="175"/>
    </row>
    <row r="191" spans="18:18" x14ac:dyDescent="0.35">
      <c r="R191" s="175"/>
    </row>
    <row r="192" spans="18:18" x14ac:dyDescent="0.35">
      <c r="R192" s="175"/>
    </row>
    <row r="193" spans="18:18" x14ac:dyDescent="0.35">
      <c r="R193" s="175"/>
    </row>
    <row r="194" spans="18:18" x14ac:dyDescent="0.35">
      <c r="R194" s="175"/>
    </row>
    <row r="195" spans="18:18" x14ac:dyDescent="0.35">
      <c r="R195" s="175"/>
    </row>
    <row r="196" spans="18:18" x14ac:dyDescent="0.35">
      <c r="R196" s="175"/>
    </row>
    <row r="197" spans="18:18" x14ac:dyDescent="0.35">
      <c r="R197" s="175"/>
    </row>
    <row r="198" spans="18:18" x14ac:dyDescent="0.35">
      <c r="R198" s="175"/>
    </row>
    <row r="199" spans="18:18" x14ac:dyDescent="0.35">
      <c r="R199" s="175"/>
    </row>
    <row r="200" spans="18:18" x14ac:dyDescent="0.35">
      <c r="R200" s="175"/>
    </row>
    <row r="201" spans="18:18" x14ac:dyDescent="0.35">
      <c r="R201" s="175"/>
    </row>
    <row r="202" spans="18:18" x14ac:dyDescent="0.35">
      <c r="R202" s="175"/>
    </row>
    <row r="203" spans="18:18" x14ac:dyDescent="0.35">
      <c r="R203" s="175"/>
    </row>
    <row r="204" spans="18:18" x14ac:dyDescent="0.35">
      <c r="R204" s="175"/>
    </row>
    <row r="205" spans="18:18" x14ac:dyDescent="0.35">
      <c r="R205" s="175"/>
    </row>
    <row r="206" spans="18:18" x14ac:dyDescent="0.35">
      <c r="R206" s="175"/>
    </row>
    <row r="207" spans="18:18" x14ac:dyDescent="0.35">
      <c r="R207" s="175"/>
    </row>
    <row r="208" spans="18:18" x14ac:dyDescent="0.35">
      <c r="R208" s="175"/>
    </row>
    <row r="209" spans="18:18" x14ac:dyDescent="0.35">
      <c r="R209" s="175"/>
    </row>
    <row r="210" spans="18:18" x14ac:dyDescent="0.35">
      <c r="R210" s="175"/>
    </row>
    <row r="211" spans="18:18" x14ac:dyDescent="0.35">
      <c r="R211" s="175"/>
    </row>
    <row r="212" spans="18:18" x14ac:dyDescent="0.35">
      <c r="R212" s="175"/>
    </row>
    <row r="213" spans="18:18" x14ac:dyDescent="0.35">
      <c r="R213" s="175"/>
    </row>
    <row r="214" spans="18:18" x14ac:dyDescent="0.35">
      <c r="R214" s="175"/>
    </row>
    <row r="215" spans="18:18" x14ac:dyDescent="0.35">
      <c r="R215" s="175"/>
    </row>
    <row r="216" spans="18:18" x14ac:dyDescent="0.35">
      <c r="R216" s="175"/>
    </row>
    <row r="217" spans="18:18" x14ac:dyDescent="0.35">
      <c r="R217" s="175"/>
    </row>
    <row r="218" spans="18:18" x14ac:dyDescent="0.35">
      <c r="R218" s="175"/>
    </row>
    <row r="219" spans="18:18" x14ac:dyDescent="0.35">
      <c r="R219" s="175"/>
    </row>
    <row r="220" spans="18:18" x14ac:dyDescent="0.35">
      <c r="R220" s="175"/>
    </row>
    <row r="221" spans="18:18" x14ac:dyDescent="0.35">
      <c r="R221" s="175"/>
    </row>
    <row r="222" spans="18:18" x14ac:dyDescent="0.35">
      <c r="R222" s="175"/>
    </row>
    <row r="223" spans="18:18" x14ac:dyDescent="0.35">
      <c r="R223" s="175"/>
    </row>
    <row r="224" spans="18:18" x14ac:dyDescent="0.35">
      <c r="R224" s="175"/>
    </row>
    <row r="225" spans="18:18" x14ac:dyDescent="0.35">
      <c r="R225" s="175"/>
    </row>
    <row r="226" spans="18:18" x14ac:dyDescent="0.35">
      <c r="R226" s="175"/>
    </row>
    <row r="227" spans="18:18" x14ac:dyDescent="0.35">
      <c r="R227" s="175"/>
    </row>
    <row r="228" spans="18:18" x14ac:dyDescent="0.35">
      <c r="R228" s="175"/>
    </row>
    <row r="229" spans="18:18" x14ac:dyDescent="0.35">
      <c r="R229" s="175"/>
    </row>
    <row r="230" spans="18:18" x14ac:dyDescent="0.35">
      <c r="R230" s="175"/>
    </row>
    <row r="231" spans="18:18" x14ac:dyDescent="0.35">
      <c r="R231" s="175"/>
    </row>
    <row r="232" spans="18:18" x14ac:dyDescent="0.35">
      <c r="R232" s="175"/>
    </row>
    <row r="233" spans="18:18" x14ac:dyDescent="0.35">
      <c r="R233" s="175"/>
    </row>
    <row r="234" spans="18:18" x14ac:dyDescent="0.35">
      <c r="R234" s="175"/>
    </row>
    <row r="235" spans="18:18" x14ac:dyDescent="0.35">
      <c r="R235" s="175"/>
    </row>
    <row r="236" spans="18:18" x14ac:dyDescent="0.35">
      <c r="R236" s="175"/>
    </row>
    <row r="237" spans="18:18" x14ac:dyDescent="0.35">
      <c r="R237" s="175"/>
    </row>
    <row r="238" spans="18:18" x14ac:dyDescent="0.35">
      <c r="R238" s="175"/>
    </row>
    <row r="239" spans="18:18" x14ac:dyDescent="0.35">
      <c r="R239" s="175"/>
    </row>
    <row r="240" spans="18:18" x14ac:dyDescent="0.35">
      <c r="R240" s="175"/>
    </row>
    <row r="241" spans="18:18" x14ac:dyDescent="0.35">
      <c r="R241" s="175"/>
    </row>
    <row r="242" spans="18:18" x14ac:dyDescent="0.35">
      <c r="R242" s="175"/>
    </row>
    <row r="243" spans="18:18" x14ac:dyDescent="0.35">
      <c r="R243" s="175"/>
    </row>
    <row r="244" spans="18:18" x14ac:dyDescent="0.35">
      <c r="R244" s="175"/>
    </row>
    <row r="245" spans="18:18" x14ac:dyDescent="0.35">
      <c r="R245" s="175"/>
    </row>
    <row r="246" spans="18:18" x14ac:dyDescent="0.35">
      <c r="R246" s="175"/>
    </row>
    <row r="247" spans="18:18" x14ac:dyDescent="0.35">
      <c r="R247" s="175"/>
    </row>
    <row r="248" spans="18:18" x14ac:dyDescent="0.35">
      <c r="R248" s="175"/>
    </row>
    <row r="249" spans="18:18" x14ac:dyDescent="0.35">
      <c r="R249" s="175"/>
    </row>
    <row r="250" spans="18:18" x14ac:dyDescent="0.35">
      <c r="R250" s="175"/>
    </row>
    <row r="251" spans="18:18" x14ac:dyDescent="0.35">
      <c r="R251" s="175"/>
    </row>
    <row r="252" spans="18:18" x14ac:dyDescent="0.35">
      <c r="R252" s="175"/>
    </row>
    <row r="253" spans="18:18" x14ac:dyDescent="0.35">
      <c r="R253" s="175"/>
    </row>
    <row r="254" spans="18:18" x14ac:dyDescent="0.35">
      <c r="R254" s="175"/>
    </row>
    <row r="255" spans="18:18" x14ac:dyDescent="0.35">
      <c r="R255" s="175"/>
    </row>
    <row r="256" spans="18:18" x14ac:dyDescent="0.35">
      <c r="R256" s="175"/>
    </row>
    <row r="257" spans="18:18" x14ac:dyDescent="0.35">
      <c r="R257" s="175"/>
    </row>
    <row r="258" spans="18:18" x14ac:dyDescent="0.35">
      <c r="R258" s="175"/>
    </row>
    <row r="259" spans="18:18" x14ac:dyDescent="0.35">
      <c r="R259" s="175"/>
    </row>
    <row r="260" spans="18:18" x14ac:dyDescent="0.35">
      <c r="R260" s="175"/>
    </row>
    <row r="261" spans="18:18" x14ac:dyDescent="0.35">
      <c r="R261" s="175"/>
    </row>
    <row r="262" spans="18:18" x14ac:dyDescent="0.35">
      <c r="R262" s="175"/>
    </row>
    <row r="263" spans="18:18" x14ac:dyDescent="0.35">
      <c r="R263" s="175"/>
    </row>
    <row r="264" spans="18:18" x14ac:dyDescent="0.35">
      <c r="R264" s="175"/>
    </row>
    <row r="265" spans="18:18" x14ac:dyDescent="0.35">
      <c r="R265" s="175"/>
    </row>
    <row r="266" spans="18:18" x14ac:dyDescent="0.35">
      <c r="R266" s="175"/>
    </row>
    <row r="267" spans="18:18" x14ac:dyDescent="0.35">
      <c r="R267" s="175"/>
    </row>
    <row r="268" spans="18:18" x14ac:dyDescent="0.35">
      <c r="R268" s="175"/>
    </row>
    <row r="269" spans="18:18" x14ac:dyDescent="0.35">
      <c r="R269" s="175"/>
    </row>
    <row r="270" spans="18:18" x14ac:dyDescent="0.35">
      <c r="R270" s="175"/>
    </row>
    <row r="271" spans="18:18" x14ac:dyDescent="0.35">
      <c r="R271" s="175"/>
    </row>
    <row r="272" spans="18:18" x14ac:dyDescent="0.35">
      <c r="R272" s="175"/>
    </row>
    <row r="273" spans="18:18" x14ac:dyDescent="0.35">
      <c r="R273" s="175"/>
    </row>
  </sheetData>
  <sheetProtection algorithmName="SHA-512" hashValue="KRu2RerkFAUG2HSqA9rxlNL9lQq7cyWZfcawrQm+Mgw3+97+vcNyL4lkgu1c27u7fMFbAlBO0g9oQmuS36Ddzg==" saltValue="F9psVmjn7NWqWwQB5Sxr8Q==" spinCount="100000" sheet="1" objects="1" scenarios="1" autoFilter="0"/>
  <autoFilter ref="A3:R99" xr:uid="{C45091FE-455F-489E-BAEC-355C0F56E67D}"/>
  <hyperlinks>
    <hyperlink ref="S3:T3" location="'Table of Contents'!A1" display="Return to Table of Contents" xr:uid="{7C4B4B76-B059-4CCE-9E7D-A477E471F77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0DC92-A921-47B8-ADE3-C08253CBC62A}">
  <dimension ref="A1:K63"/>
  <sheetViews>
    <sheetView workbookViewId="0">
      <pane xSplit="5" ySplit="3" topLeftCell="F4" activePane="bottomRight" state="frozen"/>
      <selection pane="topRight" activeCell="F1" sqref="F1"/>
      <selection pane="bottomLeft" activeCell="A4" sqref="A4"/>
      <selection pane="bottomRight"/>
    </sheetView>
  </sheetViews>
  <sheetFormatPr defaultRowHeight="14.5" x14ac:dyDescent="0.35"/>
  <cols>
    <col min="1" max="1" width="8.7265625" style="95"/>
    <col min="2" max="2" width="11.7265625" style="95" bestFit="1" customWidth="1"/>
    <col min="3" max="3" width="11.81640625" style="95" bestFit="1" customWidth="1"/>
    <col min="4" max="4" width="8.7265625" style="95"/>
    <col min="5" max="5" width="19.453125" style="95" bestFit="1" customWidth="1"/>
    <col min="6" max="6" width="21.90625" style="171" customWidth="1"/>
    <col min="7" max="8" width="19.1796875" style="171" customWidth="1"/>
    <col min="9" max="10" width="9.54296875" style="171" bestFit="1" customWidth="1"/>
    <col min="11" max="11" width="16.54296875" customWidth="1"/>
  </cols>
  <sheetData>
    <row r="1" spans="1:11" x14ac:dyDescent="0.35">
      <c r="A1" s="140" t="s">
        <v>235</v>
      </c>
      <c r="B1" s="141"/>
      <c r="C1" s="141"/>
      <c r="D1" s="141"/>
      <c r="E1" s="141"/>
      <c r="F1" s="141"/>
      <c r="G1" s="141"/>
      <c r="H1" s="141"/>
      <c r="I1" s="141"/>
      <c r="J1" s="141"/>
    </row>
    <row r="2" spans="1:11" ht="15" thickBot="1" x14ac:dyDescent="0.4">
      <c r="A2" s="106" t="s">
        <v>215</v>
      </c>
      <c r="B2"/>
      <c r="C2"/>
      <c r="D2"/>
      <c r="E2"/>
      <c r="F2"/>
      <c r="G2"/>
      <c r="H2"/>
      <c r="I2" s="3"/>
      <c r="J2" s="3"/>
    </row>
    <row r="3" spans="1:11" ht="29.25" customHeight="1" thickBot="1" x14ac:dyDescent="0.4">
      <c r="A3" s="62" t="s">
        <v>57</v>
      </c>
      <c r="B3" s="29" t="s">
        <v>203</v>
      </c>
      <c r="C3" s="63" t="s">
        <v>58</v>
      </c>
      <c r="D3" s="64" t="s">
        <v>59</v>
      </c>
      <c r="E3" s="65" t="s">
        <v>158</v>
      </c>
      <c r="F3" s="29" t="s">
        <v>157</v>
      </c>
      <c r="G3" s="29" t="s">
        <v>204</v>
      </c>
      <c r="H3" s="33" t="s">
        <v>100</v>
      </c>
      <c r="I3" s="62" t="s">
        <v>66</v>
      </c>
      <c r="J3" s="64" t="s">
        <v>67</v>
      </c>
      <c r="K3" s="252" t="s">
        <v>73</v>
      </c>
    </row>
    <row r="4" spans="1:11" x14ac:dyDescent="0.35">
      <c r="A4" s="116">
        <v>2016</v>
      </c>
      <c r="B4" s="110" t="s">
        <v>132</v>
      </c>
      <c r="C4" s="187" t="s">
        <v>75</v>
      </c>
      <c r="D4" s="187" t="s">
        <v>76</v>
      </c>
      <c r="E4" s="113" t="s">
        <v>159</v>
      </c>
      <c r="F4" s="155">
        <v>382</v>
      </c>
      <c r="G4" s="191">
        <f>G5+G6+G7</f>
        <v>115</v>
      </c>
      <c r="H4" s="195">
        <v>30.1</v>
      </c>
      <c r="I4" s="230">
        <v>25.7</v>
      </c>
      <c r="J4" s="231">
        <v>34.9</v>
      </c>
    </row>
    <row r="5" spans="1:11" x14ac:dyDescent="0.35">
      <c r="A5" s="116">
        <v>2016</v>
      </c>
      <c r="B5" s="110" t="s">
        <v>132</v>
      </c>
      <c r="C5" s="187" t="s">
        <v>75</v>
      </c>
      <c r="D5" s="187" t="s">
        <v>76</v>
      </c>
      <c r="E5" s="59" t="s">
        <v>160</v>
      </c>
      <c r="F5" s="155">
        <v>382</v>
      </c>
      <c r="G5" s="154">
        <v>73</v>
      </c>
      <c r="H5" s="170">
        <v>19.100000000000001</v>
      </c>
      <c r="I5" s="232">
        <v>15.5</v>
      </c>
      <c r="J5" s="148">
        <v>23.4</v>
      </c>
    </row>
    <row r="6" spans="1:11" x14ac:dyDescent="0.35">
      <c r="A6" s="116">
        <v>2016</v>
      </c>
      <c r="B6" s="110" t="s">
        <v>132</v>
      </c>
      <c r="C6" s="187" t="s">
        <v>75</v>
      </c>
      <c r="D6" s="187" t="s">
        <v>76</v>
      </c>
      <c r="E6" s="59" t="s">
        <v>161</v>
      </c>
      <c r="F6" s="155">
        <v>382</v>
      </c>
      <c r="G6" s="154">
        <v>40</v>
      </c>
      <c r="H6" s="170">
        <v>10.5</v>
      </c>
      <c r="I6" s="232">
        <v>7.8</v>
      </c>
      <c r="J6" s="148">
        <v>13.9</v>
      </c>
    </row>
    <row r="7" spans="1:11" x14ac:dyDescent="0.35">
      <c r="A7" s="96">
        <v>2016</v>
      </c>
      <c r="B7" s="110" t="s">
        <v>132</v>
      </c>
      <c r="C7" s="187" t="s">
        <v>75</v>
      </c>
      <c r="D7" s="187" t="s">
        <v>76</v>
      </c>
      <c r="E7" s="59" t="s">
        <v>162</v>
      </c>
      <c r="F7" s="155">
        <v>382</v>
      </c>
      <c r="G7" s="154">
        <v>2</v>
      </c>
      <c r="H7" s="170">
        <v>0.5</v>
      </c>
      <c r="I7" s="232">
        <v>0.1</v>
      </c>
      <c r="J7" s="148">
        <v>1.9</v>
      </c>
    </row>
    <row r="8" spans="1:11" x14ac:dyDescent="0.35">
      <c r="A8" s="116">
        <v>2016</v>
      </c>
      <c r="B8" s="110" t="s">
        <v>132</v>
      </c>
      <c r="C8" s="187" t="s">
        <v>75</v>
      </c>
      <c r="D8" s="187" t="s">
        <v>76</v>
      </c>
      <c r="E8" s="59" t="s">
        <v>163</v>
      </c>
      <c r="F8" s="155">
        <v>382</v>
      </c>
      <c r="G8" s="154">
        <v>0</v>
      </c>
      <c r="H8" s="170">
        <v>0</v>
      </c>
      <c r="I8" s="232">
        <v>0</v>
      </c>
      <c r="J8" s="148">
        <v>1</v>
      </c>
    </row>
    <row r="9" spans="1:11" ht="15" thickBot="1" x14ac:dyDescent="0.4">
      <c r="A9" s="117">
        <v>2016</v>
      </c>
      <c r="B9" s="185" t="s">
        <v>132</v>
      </c>
      <c r="C9" s="186" t="s">
        <v>75</v>
      </c>
      <c r="D9" s="186" t="s">
        <v>76</v>
      </c>
      <c r="E9" s="60" t="s">
        <v>93</v>
      </c>
      <c r="F9" s="193">
        <v>382</v>
      </c>
      <c r="G9" s="194">
        <v>0</v>
      </c>
      <c r="H9" s="196">
        <v>0</v>
      </c>
      <c r="I9" s="233">
        <v>0</v>
      </c>
      <c r="J9" s="148">
        <v>1</v>
      </c>
    </row>
    <row r="10" spans="1:11" x14ac:dyDescent="0.35">
      <c r="A10" s="116">
        <v>2018</v>
      </c>
      <c r="B10" s="110" t="s">
        <v>132</v>
      </c>
      <c r="C10" s="187" t="s">
        <v>75</v>
      </c>
      <c r="D10" s="188" t="s">
        <v>76</v>
      </c>
      <c r="E10" s="58" t="s">
        <v>159</v>
      </c>
      <c r="F10" s="155">
        <v>302</v>
      </c>
      <c r="G10" s="154">
        <f>G11+G12+G13</f>
        <v>31</v>
      </c>
      <c r="H10" s="170">
        <v>10.3</v>
      </c>
      <c r="I10" s="230">
        <v>7.3</v>
      </c>
      <c r="J10" s="231">
        <v>14.2</v>
      </c>
    </row>
    <row r="11" spans="1:11" x14ac:dyDescent="0.35">
      <c r="A11" s="116">
        <v>2018</v>
      </c>
      <c r="B11" s="110" t="s">
        <v>132</v>
      </c>
      <c r="C11" s="187" t="s">
        <v>75</v>
      </c>
      <c r="D11" s="188" t="s">
        <v>76</v>
      </c>
      <c r="E11" s="59" t="s">
        <v>160</v>
      </c>
      <c r="F11" s="155">
        <v>302</v>
      </c>
      <c r="G11" s="154">
        <v>12</v>
      </c>
      <c r="H11" s="170">
        <v>4</v>
      </c>
      <c r="I11" s="232">
        <v>2.2999999999999998</v>
      </c>
      <c r="J11" s="148">
        <v>6.8</v>
      </c>
    </row>
    <row r="12" spans="1:11" x14ac:dyDescent="0.35">
      <c r="A12" s="116">
        <v>2018</v>
      </c>
      <c r="B12" s="110" t="s">
        <v>132</v>
      </c>
      <c r="C12" s="187" t="s">
        <v>75</v>
      </c>
      <c r="D12" s="188" t="s">
        <v>76</v>
      </c>
      <c r="E12" s="59" t="s">
        <v>161</v>
      </c>
      <c r="F12" s="155">
        <v>302</v>
      </c>
      <c r="G12" s="154">
        <v>19</v>
      </c>
      <c r="H12" s="170">
        <v>6.3</v>
      </c>
      <c r="I12" s="232">
        <v>4.0999999999999996</v>
      </c>
      <c r="J12" s="148">
        <v>9.6</v>
      </c>
    </row>
    <row r="13" spans="1:11" x14ac:dyDescent="0.35">
      <c r="A13" s="116">
        <v>2018</v>
      </c>
      <c r="B13" s="110" t="s">
        <v>132</v>
      </c>
      <c r="C13" s="187" t="s">
        <v>75</v>
      </c>
      <c r="D13" s="188" t="s">
        <v>76</v>
      </c>
      <c r="E13" s="59" t="s">
        <v>162</v>
      </c>
      <c r="F13" s="155">
        <v>302</v>
      </c>
      <c r="G13" s="154">
        <v>0</v>
      </c>
      <c r="H13" s="170">
        <v>0</v>
      </c>
      <c r="I13" s="232">
        <v>0</v>
      </c>
      <c r="J13" s="148">
        <v>1.3</v>
      </c>
    </row>
    <row r="14" spans="1:11" x14ac:dyDescent="0.35">
      <c r="A14" s="116">
        <v>2018</v>
      </c>
      <c r="B14" s="110" t="s">
        <v>132</v>
      </c>
      <c r="C14" s="187" t="s">
        <v>75</v>
      </c>
      <c r="D14" s="188" t="s">
        <v>76</v>
      </c>
      <c r="E14" s="59" t="s">
        <v>163</v>
      </c>
      <c r="F14" s="155">
        <v>302</v>
      </c>
      <c r="G14" s="154">
        <v>0</v>
      </c>
      <c r="H14" s="170">
        <v>0</v>
      </c>
      <c r="I14" s="232">
        <v>0</v>
      </c>
      <c r="J14" s="148">
        <v>1.3</v>
      </c>
    </row>
    <row r="15" spans="1:11" ht="15" thickBot="1" x14ac:dyDescent="0.4">
      <c r="A15" s="117">
        <v>2018</v>
      </c>
      <c r="B15" s="185" t="s">
        <v>132</v>
      </c>
      <c r="C15" s="186" t="s">
        <v>75</v>
      </c>
      <c r="D15" s="189" t="s">
        <v>76</v>
      </c>
      <c r="E15" s="60" t="s">
        <v>93</v>
      </c>
      <c r="F15" s="193">
        <v>302</v>
      </c>
      <c r="G15" s="194">
        <v>0</v>
      </c>
      <c r="H15" s="196">
        <v>0</v>
      </c>
      <c r="I15" s="232">
        <v>0</v>
      </c>
      <c r="J15" s="148">
        <v>1.3</v>
      </c>
    </row>
    <row r="16" spans="1:11" x14ac:dyDescent="0.35">
      <c r="A16" s="116">
        <v>2020</v>
      </c>
      <c r="B16" s="110" t="s">
        <v>132</v>
      </c>
      <c r="C16" s="187" t="s">
        <v>75</v>
      </c>
      <c r="D16" s="188" t="s">
        <v>76</v>
      </c>
      <c r="E16" s="58" t="s">
        <v>159</v>
      </c>
      <c r="F16" s="155">
        <v>350</v>
      </c>
      <c r="G16" s="154">
        <f>G17+G18+G19</f>
        <v>16</v>
      </c>
      <c r="H16" s="170">
        <v>4.5999999999999996</v>
      </c>
      <c r="I16" s="230">
        <v>2.8</v>
      </c>
      <c r="J16" s="231">
        <v>7.3</v>
      </c>
    </row>
    <row r="17" spans="1:10" x14ac:dyDescent="0.35">
      <c r="A17" s="116">
        <v>2020</v>
      </c>
      <c r="B17" s="110" t="s">
        <v>132</v>
      </c>
      <c r="C17" s="187" t="s">
        <v>75</v>
      </c>
      <c r="D17" s="188" t="s">
        <v>76</v>
      </c>
      <c r="E17" s="59" t="s">
        <v>160</v>
      </c>
      <c r="F17" s="155">
        <v>350</v>
      </c>
      <c r="G17" s="154">
        <v>12</v>
      </c>
      <c r="H17" s="170">
        <v>3.4</v>
      </c>
      <c r="I17" s="232">
        <v>2</v>
      </c>
      <c r="J17" s="148">
        <v>5.9</v>
      </c>
    </row>
    <row r="18" spans="1:10" x14ac:dyDescent="0.35">
      <c r="A18" s="116">
        <v>2020</v>
      </c>
      <c r="B18" s="110" t="s">
        <v>132</v>
      </c>
      <c r="C18" s="187" t="s">
        <v>75</v>
      </c>
      <c r="D18" s="188" t="s">
        <v>76</v>
      </c>
      <c r="E18" s="59" t="s">
        <v>161</v>
      </c>
      <c r="F18" s="155">
        <v>350</v>
      </c>
      <c r="G18" s="154">
        <v>4</v>
      </c>
      <c r="H18" s="170">
        <v>1.1000000000000001</v>
      </c>
      <c r="I18" s="232">
        <v>0.4</v>
      </c>
      <c r="J18" s="148">
        <v>2.9</v>
      </c>
    </row>
    <row r="19" spans="1:10" x14ac:dyDescent="0.35">
      <c r="A19" s="116">
        <v>2020</v>
      </c>
      <c r="B19" s="110" t="s">
        <v>132</v>
      </c>
      <c r="C19" s="187" t="s">
        <v>75</v>
      </c>
      <c r="D19" s="188" t="s">
        <v>76</v>
      </c>
      <c r="E19" s="59" t="s">
        <v>162</v>
      </c>
      <c r="F19" s="155">
        <v>350</v>
      </c>
      <c r="G19" s="154">
        <v>0</v>
      </c>
      <c r="H19" s="170">
        <v>0</v>
      </c>
      <c r="I19" s="232">
        <v>0</v>
      </c>
      <c r="J19" s="148">
        <v>1.1000000000000001</v>
      </c>
    </row>
    <row r="20" spans="1:10" x14ac:dyDescent="0.35">
      <c r="A20" s="116">
        <v>2020</v>
      </c>
      <c r="B20" s="110" t="s">
        <v>132</v>
      </c>
      <c r="C20" s="187" t="s">
        <v>75</v>
      </c>
      <c r="D20" s="188" t="s">
        <v>76</v>
      </c>
      <c r="E20" s="59" t="s">
        <v>163</v>
      </c>
      <c r="F20" s="155">
        <v>350</v>
      </c>
      <c r="G20" s="154">
        <v>0</v>
      </c>
      <c r="H20" s="170">
        <v>0</v>
      </c>
      <c r="I20" s="232">
        <v>0</v>
      </c>
      <c r="J20" s="148">
        <v>1.1000000000000001</v>
      </c>
    </row>
    <row r="21" spans="1:10" ht="15" thickBot="1" x14ac:dyDescent="0.4">
      <c r="A21" s="117">
        <v>2020</v>
      </c>
      <c r="B21" s="185" t="s">
        <v>132</v>
      </c>
      <c r="C21" s="186" t="s">
        <v>75</v>
      </c>
      <c r="D21" s="189" t="s">
        <v>76</v>
      </c>
      <c r="E21" s="60" t="s">
        <v>93</v>
      </c>
      <c r="F21" s="193">
        <v>350</v>
      </c>
      <c r="G21" s="194">
        <v>0</v>
      </c>
      <c r="H21" s="196">
        <v>0</v>
      </c>
      <c r="I21" s="232">
        <v>0</v>
      </c>
      <c r="J21" s="148">
        <v>1.1000000000000001</v>
      </c>
    </row>
    <row r="22" spans="1:10" x14ac:dyDescent="0.35">
      <c r="A22" s="116">
        <v>2022</v>
      </c>
      <c r="B22" s="110" t="s">
        <v>132</v>
      </c>
      <c r="C22" s="187" t="s">
        <v>75</v>
      </c>
      <c r="D22" s="188" t="s">
        <v>76</v>
      </c>
      <c r="E22" s="58" t="s">
        <v>159</v>
      </c>
      <c r="F22" s="155">
        <v>332</v>
      </c>
      <c r="G22" s="154">
        <f>G23+G24+G25</f>
        <v>35</v>
      </c>
      <c r="H22" s="170">
        <v>10.5</v>
      </c>
      <c r="I22" s="230">
        <v>7.7</v>
      </c>
      <c r="J22" s="231">
        <v>14.3</v>
      </c>
    </row>
    <row r="23" spans="1:10" x14ac:dyDescent="0.35">
      <c r="A23" s="116">
        <v>2022</v>
      </c>
      <c r="B23" s="110" t="s">
        <v>132</v>
      </c>
      <c r="C23" s="187" t="s">
        <v>75</v>
      </c>
      <c r="D23" s="188" t="s">
        <v>76</v>
      </c>
      <c r="E23" s="59" t="s">
        <v>160</v>
      </c>
      <c r="F23" s="155">
        <v>332</v>
      </c>
      <c r="G23" s="154">
        <v>26</v>
      </c>
      <c r="H23" s="170">
        <v>7.8</v>
      </c>
      <c r="I23" s="232">
        <v>5.4</v>
      </c>
      <c r="J23" s="148">
        <v>11.2</v>
      </c>
    </row>
    <row r="24" spans="1:10" x14ac:dyDescent="0.35">
      <c r="A24" s="116">
        <v>2022</v>
      </c>
      <c r="B24" s="110" t="s">
        <v>132</v>
      </c>
      <c r="C24" s="187" t="s">
        <v>75</v>
      </c>
      <c r="D24" s="188" t="s">
        <v>76</v>
      </c>
      <c r="E24" s="59" t="s">
        <v>161</v>
      </c>
      <c r="F24" s="155">
        <v>332</v>
      </c>
      <c r="G24" s="154">
        <v>9</v>
      </c>
      <c r="H24" s="170">
        <v>2.7</v>
      </c>
      <c r="I24" s="232">
        <v>1.4</v>
      </c>
      <c r="J24" s="148">
        <v>5.0999999999999996</v>
      </c>
    </row>
    <row r="25" spans="1:10" x14ac:dyDescent="0.35">
      <c r="A25" s="116">
        <v>2022</v>
      </c>
      <c r="B25" s="110" t="s">
        <v>132</v>
      </c>
      <c r="C25" s="187" t="s">
        <v>75</v>
      </c>
      <c r="D25" s="188" t="s">
        <v>76</v>
      </c>
      <c r="E25" s="59" t="s">
        <v>162</v>
      </c>
      <c r="F25" s="155">
        <v>332</v>
      </c>
      <c r="G25" s="154">
        <v>0</v>
      </c>
      <c r="H25" s="170">
        <v>0</v>
      </c>
      <c r="I25" s="232">
        <v>0</v>
      </c>
      <c r="J25" s="148">
        <v>1.1000000000000001</v>
      </c>
    </row>
    <row r="26" spans="1:10" x14ac:dyDescent="0.35">
      <c r="A26" s="116">
        <v>2022</v>
      </c>
      <c r="B26" s="110" t="s">
        <v>132</v>
      </c>
      <c r="C26" s="187" t="s">
        <v>75</v>
      </c>
      <c r="D26" s="188" t="s">
        <v>76</v>
      </c>
      <c r="E26" s="59" t="s">
        <v>163</v>
      </c>
      <c r="F26" s="155">
        <v>332</v>
      </c>
      <c r="G26" s="154">
        <v>0</v>
      </c>
      <c r="H26" s="170">
        <v>0</v>
      </c>
      <c r="I26" s="232">
        <v>0</v>
      </c>
      <c r="J26" s="148">
        <v>1.1000000000000001</v>
      </c>
    </row>
    <row r="27" spans="1:10" ht="15" thickBot="1" x14ac:dyDescent="0.4">
      <c r="A27" s="117">
        <v>2022</v>
      </c>
      <c r="B27" s="185" t="s">
        <v>132</v>
      </c>
      <c r="C27" s="186" t="s">
        <v>75</v>
      </c>
      <c r="D27" s="189" t="s">
        <v>76</v>
      </c>
      <c r="E27" s="60" t="s">
        <v>93</v>
      </c>
      <c r="F27" s="193">
        <v>332</v>
      </c>
      <c r="G27" s="194">
        <v>0</v>
      </c>
      <c r="H27" s="196">
        <v>0</v>
      </c>
      <c r="I27" s="232">
        <v>0</v>
      </c>
      <c r="J27" s="148">
        <v>1.1000000000000001</v>
      </c>
    </row>
    <row r="28" spans="1:10" x14ac:dyDescent="0.35">
      <c r="A28" s="116">
        <v>2024</v>
      </c>
      <c r="B28" s="110" t="s">
        <v>132</v>
      </c>
      <c r="C28" s="187" t="s">
        <v>75</v>
      </c>
      <c r="D28" s="188" t="s">
        <v>76</v>
      </c>
      <c r="E28" s="58" t="s">
        <v>159</v>
      </c>
      <c r="F28" s="155">
        <v>325</v>
      </c>
      <c r="G28" s="154">
        <f>G29+G30+G31</f>
        <v>47</v>
      </c>
      <c r="H28" s="170">
        <v>14.5</v>
      </c>
      <c r="I28" s="230">
        <v>11.1</v>
      </c>
      <c r="J28" s="231">
        <v>18.7</v>
      </c>
    </row>
    <row r="29" spans="1:10" x14ac:dyDescent="0.35">
      <c r="A29" s="116">
        <v>2024</v>
      </c>
      <c r="B29" s="110" t="s">
        <v>132</v>
      </c>
      <c r="C29" s="187" t="s">
        <v>75</v>
      </c>
      <c r="D29" s="188" t="s">
        <v>76</v>
      </c>
      <c r="E29" s="59" t="s">
        <v>160</v>
      </c>
      <c r="F29" s="155">
        <v>325</v>
      </c>
      <c r="G29" s="154">
        <v>26</v>
      </c>
      <c r="H29" s="170">
        <v>8</v>
      </c>
      <c r="I29" s="232">
        <v>5.5</v>
      </c>
      <c r="J29" s="148">
        <v>11.5</v>
      </c>
    </row>
    <row r="30" spans="1:10" x14ac:dyDescent="0.35">
      <c r="A30" s="116">
        <v>2024</v>
      </c>
      <c r="B30" s="110" t="s">
        <v>132</v>
      </c>
      <c r="C30" s="187" t="s">
        <v>75</v>
      </c>
      <c r="D30" s="188" t="s">
        <v>76</v>
      </c>
      <c r="E30" s="59" t="s">
        <v>161</v>
      </c>
      <c r="F30" s="155">
        <v>325</v>
      </c>
      <c r="G30" s="154">
        <v>21</v>
      </c>
      <c r="H30" s="170">
        <v>6.5</v>
      </c>
      <c r="I30" s="232">
        <v>4.3</v>
      </c>
      <c r="J30" s="148">
        <v>9.6999999999999993</v>
      </c>
    </row>
    <row r="31" spans="1:10" x14ac:dyDescent="0.35">
      <c r="A31" s="116">
        <v>2024</v>
      </c>
      <c r="B31" s="110" t="s">
        <v>132</v>
      </c>
      <c r="C31" s="187" t="s">
        <v>75</v>
      </c>
      <c r="D31" s="188" t="s">
        <v>76</v>
      </c>
      <c r="E31" s="59" t="s">
        <v>162</v>
      </c>
      <c r="F31" s="155">
        <v>325</v>
      </c>
      <c r="G31" s="154">
        <v>0</v>
      </c>
      <c r="H31" s="170">
        <v>0</v>
      </c>
      <c r="I31" s="232">
        <v>0</v>
      </c>
      <c r="J31" s="148">
        <v>1.2</v>
      </c>
    </row>
    <row r="32" spans="1:10" x14ac:dyDescent="0.35">
      <c r="A32" s="116">
        <v>2024</v>
      </c>
      <c r="B32" s="110" t="s">
        <v>132</v>
      </c>
      <c r="C32" s="187" t="s">
        <v>75</v>
      </c>
      <c r="D32" s="188" t="s">
        <v>76</v>
      </c>
      <c r="E32" s="59" t="s">
        <v>163</v>
      </c>
      <c r="F32" s="155">
        <v>325</v>
      </c>
      <c r="G32" s="154">
        <v>0</v>
      </c>
      <c r="H32" s="170">
        <v>0</v>
      </c>
      <c r="I32" s="232">
        <v>0</v>
      </c>
      <c r="J32" s="148">
        <v>1.2</v>
      </c>
    </row>
    <row r="33" spans="1:10" ht="15" thickBot="1" x14ac:dyDescent="0.4">
      <c r="A33" s="102">
        <v>2024</v>
      </c>
      <c r="B33" s="185" t="s">
        <v>132</v>
      </c>
      <c r="C33" s="186" t="s">
        <v>75</v>
      </c>
      <c r="D33" s="189" t="s">
        <v>76</v>
      </c>
      <c r="E33" s="61" t="s">
        <v>93</v>
      </c>
      <c r="F33" s="193">
        <v>325</v>
      </c>
      <c r="G33" s="193">
        <v>0</v>
      </c>
      <c r="H33" s="165">
        <v>0</v>
      </c>
      <c r="I33" s="232">
        <v>0</v>
      </c>
      <c r="J33" s="148">
        <v>1.2</v>
      </c>
    </row>
    <row r="34" spans="1:10" x14ac:dyDescent="0.35">
      <c r="A34" s="116">
        <v>2016</v>
      </c>
      <c r="B34" s="110" t="s">
        <v>140</v>
      </c>
      <c r="C34" s="187" t="s">
        <v>75</v>
      </c>
      <c r="D34" s="188" t="s">
        <v>76</v>
      </c>
      <c r="E34" s="58" t="s">
        <v>159</v>
      </c>
      <c r="F34" s="191">
        <v>362</v>
      </c>
      <c r="G34" s="191">
        <f>G35+G36+G37</f>
        <v>17</v>
      </c>
      <c r="H34" s="195">
        <v>4.7</v>
      </c>
      <c r="I34" s="230">
        <v>3</v>
      </c>
      <c r="J34" s="231">
        <v>7.4</v>
      </c>
    </row>
    <row r="35" spans="1:10" x14ac:dyDescent="0.35">
      <c r="A35" s="116">
        <v>2016</v>
      </c>
      <c r="B35" s="110" t="s">
        <v>140</v>
      </c>
      <c r="C35" s="187" t="s">
        <v>75</v>
      </c>
      <c r="D35" s="188" t="s">
        <v>76</v>
      </c>
      <c r="E35" s="59" t="s">
        <v>160</v>
      </c>
      <c r="F35" s="155">
        <v>362</v>
      </c>
      <c r="G35" s="154">
        <v>12</v>
      </c>
      <c r="H35" s="170">
        <v>3.3</v>
      </c>
      <c r="I35" s="232">
        <v>1.9</v>
      </c>
      <c r="J35" s="148">
        <v>5.7</v>
      </c>
    </row>
    <row r="36" spans="1:10" x14ac:dyDescent="0.35">
      <c r="A36" s="116">
        <v>2016</v>
      </c>
      <c r="B36" s="110" t="s">
        <v>140</v>
      </c>
      <c r="C36" s="187" t="s">
        <v>75</v>
      </c>
      <c r="D36" s="188" t="s">
        <v>76</v>
      </c>
      <c r="E36" s="59" t="s">
        <v>161</v>
      </c>
      <c r="F36" s="155">
        <v>362</v>
      </c>
      <c r="G36" s="154">
        <v>5</v>
      </c>
      <c r="H36" s="170">
        <v>1.4</v>
      </c>
      <c r="I36" s="232">
        <v>0.6</v>
      </c>
      <c r="J36" s="148">
        <v>3.2</v>
      </c>
    </row>
    <row r="37" spans="1:10" x14ac:dyDescent="0.35">
      <c r="A37" s="116">
        <v>2016</v>
      </c>
      <c r="B37" s="110" t="s">
        <v>140</v>
      </c>
      <c r="C37" s="187" t="s">
        <v>75</v>
      </c>
      <c r="D37" s="188" t="s">
        <v>76</v>
      </c>
      <c r="E37" s="59" t="s">
        <v>162</v>
      </c>
      <c r="F37" s="155">
        <v>362</v>
      </c>
      <c r="G37" s="154">
        <v>0</v>
      </c>
      <c r="H37" s="170">
        <v>0</v>
      </c>
      <c r="I37" s="232">
        <v>0</v>
      </c>
      <c r="J37" s="148">
        <v>1.1000000000000001</v>
      </c>
    </row>
    <row r="38" spans="1:10" x14ac:dyDescent="0.35">
      <c r="A38" s="116">
        <v>2016</v>
      </c>
      <c r="B38" s="110" t="s">
        <v>140</v>
      </c>
      <c r="C38" s="187" t="s">
        <v>75</v>
      </c>
      <c r="D38" s="188" t="s">
        <v>76</v>
      </c>
      <c r="E38" s="59" t="s">
        <v>163</v>
      </c>
      <c r="F38" s="155">
        <v>362</v>
      </c>
      <c r="G38" s="154">
        <v>0</v>
      </c>
      <c r="H38" s="170">
        <v>0</v>
      </c>
      <c r="I38" s="232">
        <v>0</v>
      </c>
      <c r="J38" s="148">
        <v>1.1000000000000001</v>
      </c>
    </row>
    <row r="39" spans="1:10" ht="15" thickBot="1" x14ac:dyDescent="0.4">
      <c r="A39" s="117">
        <v>2016</v>
      </c>
      <c r="B39" s="185" t="s">
        <v>140</v>
      </c>
      <c r="C39" s="186" t="s">
        <v>75</v>
      </c>
      <c r="D39" s="189" t="s">
        <v>76</v>
      </c>
      <c r="E39" s="60" t="s">
        <v>93</v>
      </c>
      <c r="F39" s="193">
        <v>362</v>
      </c>
      <c r="G39" s="194">
        <v>0</v>
      </c>
      <c r="H39" s="196">
        <v>0</v>
      </c>
      <c r="I39" s="232">
        <v>0</v>
      </c>
      <c r="J39" s="148">
        <v>1.1000000000000001</v>
      </c>
    </row>
    <row r="40" spans="1:10" x14ac:dyDescent="0.35">
      <c r="A40" s="116">
        <v>2018</v>
      </c>
      <c r="B40" s="110" t="s">
        <v>140</v>
      </c>
      <c r="C40" s="187" t="s">
        <v>75</v>
      </c>
      <c r="D40" s="188" t="s">
        <v>76</v>
      </c>
      <c r="E40" s="58" t="s">
        <v>159</v>
      </c>
      <c r="F40" s="155">
        <v>373</v>
      </c>
      <c r="G40" s="154">
        <f>G41+G42+G43</f>
        <v>14</v>
      </c>
      <c r="H40" s="170">
        <v>3.8</v>
      </c>
      <c r="I40" s="230">
        <v>2.2000000000000002</v>
      </c>
      <c r="J40" s="231">
        <v>6.2</v>
      </c>
    </row>
    <row r="41" spans="1:10" x14ac:dyDescent="0.35">
      <c r="A41" s="116">
        <v>2018</v>
      </c>
      <c r="B41" s="110" t="s">
        <v>140</v>
      </c>
      <c r="C41" s="187" t="s">
        <v>75</v>
      </c>
      <c r="D41" s="188" t="s">
        <v>76</v>
      </c>
      <c r="E41" s="59" t="s">
        <v>160</v>
      </c>
      <c r="F41" s="155">
        <v>373</v>
      </c>
      <c r="G41" s="154">
        <v>9</v>
      </c>
      <c r="H41" s="170">
        <v>2.4</v>
      </c>
      <c r="I41" s="232">
        <v>1.3</v>
      </c>
      <c r="J41" s="148">
        <v>4.5</v>
      </c>
    </row>
    <row r="42" spans="1:10" x14ac:dyDescent="0.35">
      <c r="A42" s="116">
        <v>2018</v>
      </c>
      <c r="B42" s="110" t="s">
        <v>140</v>
      </c>
      <c r="C42" s="187" t="s">
        <v>75</v>
      </c>
      <c r="D42" s="188" t="s">
        <v>76</v>
      </c>
      <c r="E42" s="59" t="s">
        <v>161</v>
      </c>
      <c r="F42" s="155">
        <v>373</v>
      </c>
      <c r="G42" s="154">
        <v>5</v>
      </c>
      <c r="H42" s="170">
        <v>1.3</v>
      </c>
      <c r="I42" s="232">
        <v>0.6</v>
      </c>
      <c r="J42" s="148">
        <v>3.1</v>
      </c>
    </row>
    <row r="43" spans="1:10" x14ac:dyDescent="0.35">
      <c r="A43" s="116">
        <v>2018</v>
      </c>
      <c r="B43" s="110" t="s">
        <v>140</v>
      </c>
      <c r="C43" s="187" t="s">
        <v>75</v>
      </c>
      <c r="D43" s="188" t="s">
        <v>76</v>
      </c>
      <c r="E43" s="59" t="s">
        <v>162</v>
      </c>
      <c r="F43" s="155">
        <v>373</v>
      </c>
      <c r="G43" s="154">
        <v>0</v>
      </c>
      <c r="H43" s="170">
        <v>0</v>
      </c>
      <c r="I43" s="232">
        <v>0</v>
      </c>
      <c r="J43" s="148">
        <v>1</v>
      </c>
    </row>
    <row r="44" spans="1:10" x14ac:dyDescent="0.35">
      <c r="A44" s="116">
        <v>2018</v>
      </c>
      <c r="B44" s="110" t="s">
        <v>140</v>
      </c>
      <c r="C44" s="187" t="s">
        <v>75</v>
      </c>
      <c r="D44" s="188" t="s">
        <v>76</v>
      </c>
      <c r="E44" s="59" t="s">
        <v>163</v>
      </c>
      <c r="F44" s="155">
        <v>373</v>
      </c>
      <c r="G44" s="154">
        <v>0</v>
      </c>
      <c r="H44" s="170">
        <v>0</v>
      </c>
      <c r="I44" s="232">
        <v>0</v>
      </c>
      <c r="J44" s="148">
        <v>1</v>
      </c>
    </row>
    <row r="45" spans="1:10" ht="15" thickBot="1" x14ac:dyDescent="0.4">
      <c r="A45" s="117">
        <v>2018</v>
      </c>
      <c r="B45" s="185" t="s">
        <v>140</v>
      </c>
      <c r="C45" s="186" t="s">
        <v>75</v>
      </c>
      <c r="D45" s="189" t="s">
        <v>76</v>
      </c>
      <c r="E45" s="60" t="s">
        <v>93</v>
      </c>
      <c r="F45" s="193">
        <v>373</v>
      </c>
      <c r="G45" s="194">
        <v>0</v>
      </c>
      <c r="H45" s="196">
        <v>0</v>
      </c>
      <c r="I45" s="232">
        <v>0</v>
      </c>
      <c r="J45" s="148">
        <v>1</v>
      </c>
    </row>
    <row r="46" spans="1:10" x14ac:dyDescent="0.35">
      <c r="A46" s="116">
        <v>2020</v>
      </c>
      <c r="B46" s="110" t="s">
        <v>140</v>
      </c>
      <c r="C46" s="187" t="s">
        <v>75</v>
      </c>
      <c r="D46" s="188" t="s">
        <v>76</v>
      </c>
      <c r="E46" s="58" t="s">
        <v>159</v>
      </c>
      <c r="F46" s="155">
        <v>334</v>
      </c>
      <c r="G46" s="154">
        <f>G47+G48+G49</f>
        <v>5</v>
      </c>
      <c r="H46" s="170">
        <v>1.5</v>
      </c>
      <c r="I46" s="230">
        <v>0.6</v>
      </c>
      <c r="J46" s="231">
        <v>3.5</v>
      </c>
    </row>
    <row r="47" spans="1:10" x14ac:dyDescent="0.35">
      <c r="A47" s="116">
        <v>2020</v>
      </c>
      <c r="B47" s="110" t="s">
        <v>140</v>
      </c>
      <c r="C47" s="187" t="s">
        <v>75</v>
      </c>
      <c r="D47" s="188" t="s">
        <v>76</v>
      </c>
      <c r="E47" s="59" t="s">
        <v>160</v>
      </c>
      <c r="F47" s="155">
        <v>334</v>
      </c>
      <c r="G47" s="154">
        <v>4</v>
      </c>
      <c r="H47" s="170">
        <v>1.2</v>
      </c>
      <c r="I47" s="232">
        <v>0.5</v>
      </c>
      <c r="J47" s="148">
        <v>3</v>
      </c>
    </row>
    <row r="48" spans="1:10" x14ac:dyDescent="0.35">
      <c r="A48" s="116">
        <v>2020</v>
      </c>
      <c r="B48" s="110" t="s">
        <v>140</v>
      </c>
      <c r="C48" s="187" t="s">
        <v>75</v>
      </c>
      <c r="D48" s="188" t="s">
        <v>76</v>
      </c>
      <c r="E48" s="59" t="s">
        <v>161</v>
      </c>
      <c r="F48" s="155">
        <v>334</v>
      </c>
      <c r="G48" s="154">
        <v>1</v>
      </c>
      <c r="H48" s="170">
        <v>0.3</v>
      </c>
      <c r="I48" s="232">
        <v>0.1</v>
      </c>
      <c r="J48" s="148">
        <v>1.7</v>
      </c>
    </row>
    <row r="49" spans="1:10" x14ac:dyDescent="0.35">
      <c r="A49" s="116">
        <v>2020</v>
      </c>
      <c r="B49" s="110" t="s">
        <v>140</v>
      </c>
      <c r="C49" s="187" t="s">
        <v>75</v>
      </c>
      <c r="D49" s="188" t="s">
        <v>76</v>
      </c>
      <c r="E49" s="59" t="s">
        <v>162</v>
      </c>
      <c r="F49" s="155">
        <v>334</v>
      </c>
      <c r="G49" s="154">
        <v>0</v>
      </c>
      <c r="H49" s="170">
        <v>0</v>
      </c>
      <c r="I49" s="232">
        <v>0</v>
      </c>
      <c r="J49" s="148">
        <v>1.1000000000000001</v>
      </c>
    </row>
    <row r="50" spans="1:10" x14ac:dyDescent="0.35">
      <c r="A50" s="116">
        <v>2020</v>
      </c>
      <c r="B50" s="110" t="s">
        <v>140</v>
      </c>
      <c r="C50" s="187" t="s">
        <v>75</v>
      </c>
      <c r="D50" s="188" t="s">
        <v>76</v>
      </c>
      <c r="E50" s="59" t="s">
        <v>163</v>
      </c>
      <c r="F50" s="155">
        <v>334</v>
      </c>
      <c r="G50" s="154">
        <v>0</v>
      </c>
      <c r="H50" s="170">
        <v>0</v>
      </c>
      <c r="I50" s="232">
        <v>0</v>
      </c>
      <c r="J50" s="148">
        <v>1.1000000000000001</v>
      </c>
    </row>
    <row r="51" spans="1:10" ht="15" thickBot="1" x14ac:dyDescent="0.4">
      <c r="A51" s="117">
        <v>2020</v>
      </c>
      <c r="B51" s="185" t="s">
        <v>140</v>
      </c>
      <c r="C51" s="186" t="s">
        <v>75</v>
      </c>
      <c r="D51" s="189" t="s">
        <v>76</v>
      </c>
      <c r="E51" s="60" t="s">
        <v>93</v>
      </c>
      <c r="F51" s="193">
        <v>334</v>
      </c>
      <c r="G51" s="194">
        <v>0</v>
      </c>
      <c r="H51" s="196">
        <v>0</v>
      </c>
      <c r="I51" s="233">
        <v>0</v>
      </c>
      <c r="J51" s="146">
        <v>1.1000000000000001</v>
      </c>
    </row>
    <row r="52" spans="1:10" x14ac:dyDescent="0.35">
      <c r="A52" s="116">
        <v>2022</v>
      </c>
      <c r="B52" s="110" t="s">
        <v>140</v>
      </c>
      <c r="C52" s="187" t="s">
        <v>75</v>
      </c>
      <c r="D52" s="229" t="s">
        <v>76</v>
      </c>
      <c r="E52" s="58" t="s">
        <v>159</v>
      </c>
      <c r="F52" s="155">
        <v>247</v>
      </c>
      <c r="G52" s="154">
        <f>G53+G54+G55</f>
        <v>21</v>
      </c>
      <c r="H52" s="170">
        <v>8.5</v>
      </c>
      <c r="I52" s="230">
        <v>5.6</v>
      </c>
      <c r="J52" s="231">
        <v>12.6</v>
      </c>
    </row>
    <row r="53" spans="1:10" x14ac:dyDescent="0.35">
      <c r="A53" s="116">
        <v>2022</v>
      </c>
      <c r="B53" s="110" t="s">
        <v>140</v>
      </c>
      <c r="C53" s="187" t="s">
        <v>75</v>
      </c>
      <c r="D53" s="188" t="s">
        <v>76</v>
      </c>
      <c r="E53" s="59" t="s">
        <v>160</v>
      </c>
      <c r="F53" s="155">
        <v>247</v>
      </c>
      <c r="G53" s="154">
        <v>19</v>
      </c>
      <c r="H53" s="170">
        <v>7.7</v>
      </c>
      <c r="I53" s="232">
        <v>5</v>
      </c>
      <c r="J53" s="148">
        <v>11.7</v>
      </c>
    </row>
    <row r="54" spans="1:10" x14ac:dyDescent="0.35">
      <c r="A54" s="116">
        <v>2022</v>
      </c>
      <c r="B54" s="110" t="s">
        <v>140</v>
      </c>
      <c r="C54" s="187" t="s">
        <v>75</v>
      </c>
      <c r="D54" s="188" t="s">
        <v>76</v>
      </c>
      <c r="E54" s="59" t="s">
        <v>161</v>
      </c>
      <c r="F54" s="155">
        <v>247</v>
      </c>
      <c r="G54" s="154">
        <v>2</v>
      </c>
      <c r="H54" s="170">
        <v>0.8</v>
      </c>
      <c r="I54" s="232">
        <v>0.2</v>
      </c>
      <c r="J54" s="148">
        <v>2.9</v>
      </c>
    </row>
    <row r="55" spans="1:10" x14ac:dyDescent="0.35">
      <c r="A55" s="116">
        <v>2022</v>
      </c>
      <c r="B55" s="110" t="s">
        <v>140</v>
      </c>
      <c r="C55" s="187" t="s">
        <v>75</v>
      </c>
      <c r="D55" s="188" t="s">
        <v>76</v>
      </c>
      <c r="E55" s="59" t="s">
        <v>162</v>
      </c>
      <c r="F55" s="155">
        <v>247</v>
      </c>
      <c r="G55" s="154">
        <v>0</v>
      </c>
      <c r="H55" s="170">
        <v>0</v>
      </c>
      <c r="I55" s="232">
        <v>0</v>
      </c>
      <c r="J55" s="148">
        <v>1.5</v>
      </c>
    </row>
    <row r="56" spans="1:10" x14ac:dyDescent="0.35">
      <c r="A56" s="116">
        <v>2022</v>
      </c>
      <c r="B56" s="110" t="s">
        <v>140</v>
      </c>
      <c r="C56" s="187" t="s">
        <v>75</v>
      </c>
      <c r="D56" s="188" t="s">
        <v>76</v>
      </c>
      <c r="E56" s="59" t="s">
        <v>163</v>
      </c>
      <c r="F56" s="155">
        <v>247</v>
      </c>
      <c r="G56" s="154">
        <v>0</v>
      </c>
      <c r="H56" s="170">
        <v>0</v>
      </c>
      <c r="I56" s="232">
        <v>0</v>
      </c>
      <c r="J56" s="148">
        <v>1.5</v>
      </c>
    </row>
    <row r="57" spans="1:10" ht="15" thickBot="1" x14ac:dyDescent="0.4">
      <c r="A57" s="117">
        <v>2022</v>
      </c>
      <c r="B57" s="185" t="s">
        <v>140</v>
      </c>
      <c r="C57" s="186" t="s">
        <v>75</v>
      </c>
      <c r="D57" s="189" t="s">
        <v>76</v>
      </c>
      <c r="E57" s="60" t="s">
        <v>93</v>
      </c>
      <c r="F57" s="193">
        <v>247</v>
      </c>
      <c r="G57" s="194">
        <v>0</v>
      </c>
      <c r="H57" s="196">
        <v>0</v>
      </c>
      <c r="I57" s="233">
        <v>0</v>
      </c>
      <c r="J57" s="146">
        <v>1.5</v>
      </c>
    </row>
    <row r="58" spans="1:10" x14ac:dyDescent="0.35">
      <c r="A58" s="116">
        <v>2024</v>
      </c>
      <c r="B58" s="110" t="s">
        <v>140</v>
      </c>
      <c r="C58" s="187" t="s">
        <v>75</v>
      </c>
      <c r="D58" s="188" t="s">
        <v>76</v>
      </c>
      <c r="E58" s="58" t="s">
        <v>159</v>
      </c>
      <c r="F58" s="155">
        <v>258</v>
      </c>
      <c r="G58" s="154">
        <f>G59+G60+G61</f>
        <v>18</v>
      </c>
      <c r="H58" s="170">
        <v>7</v>
      </c>
      <c r="I58" s="230">
        <v>4.5</v>
      </c>
      <c r="J58" s="231">
        <v>10.8</v>
      </c>
    </row>
    <row r="59" spans="1:10" x14ac:dyDescent="0.35">
      <c r="A59" s="116">
        <v>2024</v>
      </c>
      <c r="B59" s="110" t="s">
        <v>140</v>
      </c>
      <c r="C59" s="187" t="s">
        <v>75</v>
      </c>
      <c r="D59" s="188" t="s">
        <v>76</v>
      </c>
      <c r="E59" s="59" t="s">
        <v>160</v>
      </c>
      <c r="F59" s="155">
        <v>258</v>
      </c>
      <c r="G59" s="154">
        <v>17</v>
      </c>
      <c r="H59" s="170">
        <v>6.6</v>
      </c>
      <c r="I59" s="232">
        <v>4.2</v>
      </c>
      <c r="J59" s="148">
        <v>10.3</v>
      </c>
    </row>
    <row r="60" spans="1:10" x14ac:dyDescent="0.35">
      <c r="A60" s="116">
        <v>2024</v>
      </c>
      <c r="B60" s="110" t="s">
        <v>140</v>
      </c>
      <c r="C60" s="187" t="s">
        <v>75</v>
      </c>
      <c r="D60" s="188" t="s">
        <v>76</v>
      </c>
      <c r="E60" s="59" t="s">
        <v>161</v>
      </c>
      <c r="F60" s="155">
        <v>258</v>
      </c>
      <c r="G60" s="154">
        <v>0</v>
      </c>
      <c r="H60" s="170">
        <v>0</v>
      </c>
      <c r="I60" s="232">
        <v>0</v>
      </c>
      <c r="J60" s="148">
        <v>1.5</v>
      </c>
    </row>
    <row r="61" spans="1:10" x14ac:dyDescent="0.35">
      <c r="A61" s="116">
        <v>2024</v>
      </c>
      <c r="B61" s="110" t="s">
        <v>140</v>
      </c>
      <c r="C61" s="187" t="s">
        <v>75</v>
      </c>
      <c r="D61" s="188" t="s">
        <v>76</v>
      </c>
      <c r="E61" s="59" t="s">
        <v>162</v>
      </c>
      <c r="F61" s="155">
        <v>258</v>
      </c>
      <c r="G61" s="154">
        <v>1</v>
      </c>
      <c r="H61" s="170">
        <v>0.4</v>
      </c>
      <c r="I61" s="232">
        <v>0.1</v>
      </c>
      <c r="J61" s="148">
        <v>2.2000000000000002</v>
      </c>
    </row>
    <row r="62" spans="1:10" x14ac:dyDescent="0.35">
      <c r="A62" s="116">
        <v>2024</v>
      </c>
      <c r="B62" s="110" t="s">
        <v>140</v>
      </c>
      <c r="C62" s="187" t="s">
        <v>75</v>
      </c>
      <c r="D62" s="188" t="s">
        <v>76</v>
      </c>
      <c r="E62" s="59" t="s">
        <v>163</v>
      </c>
      <c r="F62" s="155">
        <v>258</v>
      </c>
      <c r="G62" s="154">
        <v>0</v>
      </c>
      <c r="H62" s="170">
        <v>0</v>
      </c>
      <c r="I62" s="232">
        <v>0</v>
      </c>
      <c r="J62" s="148">
        <v>1.5</v>
      </c>
    </row>
    <row r="63" spans="1:10" ht="15" thickBot="1" x14ac:dyDescent="0.4">
      <c r="A63" s="102">
        <v>2024</v>
      </c>
      <c r="B63" s="185" t="s">
        <v>140</v>
      </c>
      <c r="C63" s="186" t="s">
        <v>75</v>
      </c>
      <c r="D63" s="189" t="s">
        <v>76</v>
      </c>
      <c r="E63" s="61" t="s">
        <v>93</v>
      </c>
      <c r="F63" s="193">
        <v>258</v>
      </c>
      <c r="G63" s="193">
        <v>1</v>
      </c>
      <c r="H63" s="165">
        <v>0.4</v>
      </c>
      <c r="I63" s="233">
        <v>0.1</v>
      </c>
      <c r="J63" s="146">
        <v>2.2000000000000002</v>
      </c>
    </row>
  </sheetData>
  <sheetProtection algorithmName="SHA-512" hashValue="6Q6A5OKtcDLYdunUqNZXGT7uoM3+S9wrFzKRDQAd2l4NGKDnfcg+aKtBuPgphRcxJzViU+9CYhIpwCbkNKv8MA==" saltValue="viNd7eBs6qXDiiFyXyWR6g==" spinCount="100000" sheet="1" objects="1" scenarios="1" autoFilter="0"/>
  <autoFilter ref="A3:H63" xr:uid="{2500DC92-A921-47B8-ADE3-C08253CBC62A}"/>
  <hyperlinks>
    <hyperlink ref="K3" location="'Table of Contents'!A1" display="Return to Table of Contents" xr:uid="{5132ACD3-A13D-4C15-B095-A7D0866AD3C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40ABE1C7BA674B8A4BD304E71DFE50" ma:contentTypeVersion="18" ma:contentTypeDescription="Create a new document." ma:contentTypeScope="" ma:versionID="72905418c9f2d6a61594167e88578d7a">
  <xsd:schema xmlns:xsd="http://www.w3.org/2001/XMLSchema" xmlns:xs="http://www.w3.org/2001/XMLSchema" xmlns:p="http://schemas.microsoft.com/office/2006/metadata/properties" xmlns:ns2="1fcd0b0f-858f-42ae-b3f0-07502149d927" xmlns:ns3="f9679dc9-86bb-4a98-84f2-3597b7955ae3" targetNamespace="http://schemas.microsoft.com/office/2006/metadata/properties" ma:root="true" ma:fieldsID="0cf0227255c0e91fdefafa18ef546395" ns2:_="" ns3:_="">
    <xsd:import namespace="1fcd0b0f-858f-42ae-b3f0-07502149d927"/>
    <xsd:import namespace="f9679dc9-86bb-4a98-84f2-3597b7955ae3"/>
    <xsd:element name="properties">
      <xsd:complexType>
        <xsd:sequence>
          <xsd:element name="documentManagement">
            <xsd:complexType>
              <xsd:all>
                <xsd:element ref="ns2:ob349cf5655c49da8840df59ca8210fb" minOccurs="0"/>
                <xsd:element ref="ns3:TaxCatchAll" minOccurs="0"/>
                <xsd:element ref="ns2:OldFMSNo" minOccurs="0"/>
                <xsd:element ref="ns2:OldDMNo"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LengthInSeconds" minOccurs="0"/>
                <xsd:element ref="ns2:Journal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d0b0f-858f-42ae-b3f0-07502149d927" elementFormDefault="qualified">
    <xsd:import namespace="http://schemas.microsoft.com/office/2006/documentManagement/types"/>
    <xsd:import namespace="http://schemas.microsoft.com/office/infopath/2007/PartnerControls"/>
    <xsd:element name="ob349cf5655c49da8840df59ca8210fb" ma:index="9" nillable="true" ma:taxonomy="true" ma:internalName="ob349cf5655c49da8840df59ca8210fb" ma:taxonomyFieldName="Business_x0020_Area" ma:displayName="Business Area" ma:readOnly="false" ma:default="2;#AMR|586a27ac-fed5-443e-b96a-168b6806cc14" ma:fieldId="{8b349cf5-655c-49da-8840-df59ca8210fb}" ma:sspId="c1e1e48c-0f67-481a-a26f-fe0fffedcfeb" ma:termSetId="fe0a31c8-9558-4b6e-92da-51623f81c435" ma:anchorId="00000000-0000-0000-0000-000000000000" ma:open="false" ma:isKeyword="false">
      <xsd:complexType>
        <xsd:sequence>
          <xsd:element ref="pc:Terms" minOccurs="0" maxOccurs="1"/>
        </xsd:sequence>
      </xsd:complexType>
    </xsd:element>
    <xsd:element name="OldFMSNo" ma:index="11" nillable="true" ma:displayName="Old FMS No" ma:description="Legacy document reference number from FMS (File Management System)" ma:format="Dropdown" ma:internalName="OldFMSNo">
      <xsd:simpleType>
        <xsd:restriction base="dms:Text">
          <xsd:maxLength value="20"/>
        </xsd:restriction>
      </xsd:simpleType>
    </xsd:element>
    <xsd:element name="OldDMNo" ma:index="12" nillable="true" ma:displayName="Old DM No" ma:decimals="0" ma:description="Legacy Document Management (DM) number" ma:format="Dropdown" ma:internalName="OldDMNo" ma:percentage="FALSE">
      <xsd:simpleType>
        <xsd:restriction base="dms:Number"/>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1e1e48c-0f67-481a-a26f-fe0fffedcfe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JournalTopic" ma:index="24" nillable="true" ma:displayName="Journal Topic" ma:format="Dropdown" ma:internalName="JournalTopic">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679dc9-86bb-4a98-84f2-3597b7955ae3"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37c84c9-2cc9-4208-a01e-9a7396e602e5}" ma:internalName="TaxCatchAll" ma:showField="CatchAllData" ma:web="f9679dc9-86bb-4a98-84f2-3597b7955a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9679dc9-86bb-4a98-84f2-3597b7955ae3">
      <Value>2</Value>
    </TaxCatchAll>
    <ob349cf5655c49da8840df59ca8210fb xmlns="1fcd0b0f-858f-42ae-b3f0-07502149d927">
      <Terms xmlns="http://schemas.microsoft.com/office/infopath/2007/PartnerControls">
        <TermInfo xmlns="http://schemas.microsoft.com/office/infopath/2007/PartnerControls">
          <TermName xmlns="http://schemas.microsoft.com/office/infopath/2007/PartnerControls">AMR</TermName>
          <TermId xmlns="http://schemas.microsoft.com/office/infopath/2007/PartnerControls">586a27ac-fed5-443e-b96a-168b6806cc14</TermId>
        </TermInfo>
      </Terms>
    </ob349cf5655c49da8840df59ca8210fb>
    <OldFMSNo xmlns="1fcd0b0f-858f-42ae-b3f0-07502149d927" xsi:nil="true"/>
    <OldDMNo xmlns="1fcd0b0f-858f-42ae-b3f0-07502149d927" xsi:nil="true"/>
    <lcf76f155ced4ddcb4097134ff3c332f xmlns="1fcd0b0f-858f-42ae-b3f0-07502149d927">
      <Terms xmlns="http://schemas.microsoft.com/office/infopath/2007/PartnerControls"/>
    </lcf76f155ced4ddcb4097134ff3c332f>
    <JournalTopic xmlns="1fcd0b0f-858f-42ae-b3f0-07502149d927" xsi:nil="true"/>
  </documentManagement>
</p:properties>
</file>

<file path=customXml/itemProps1.xml><?xml version="1.0" encoding="utf-8"?>
<ds:datastoreItem xmlns:ds="http://schemas.openxmlformats.org/officeDocument/2006/customXml" ds:itemID="{A4D730FE-199A-44A3-8836-457A3BF67C34}">
  <ds:schemaRefs>
    <ds:schemaRef ds:uri="http://schemas.microsoft.com/sharepoint/v3/contenttype/forms"/>
  </ds:schemaRefs>
</ds:datastoreItem>
</file>

<file path=customXml/itemProps2.xml><?xml version="1.0" encoding="utf-8"?>
<ds:datastoreItem xmlns:ds="http://schemas.openxmlformats.org/officeDocument/2006/customXml" ds:itemID="{F7347351-7F60-4BD5-81FC-4FA2B1EFF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d0b0f-858f-42ae-b3f0-07502149d927"/>
    <ds:schemaRef ds:uri="f9679dc9-86bb-4a98-84f2-3597b7955a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7A4D95-C187-4D95-8FF5-FAAD1C89254F}">
  <ds:schemaRefs>
    <ds:schemaRef ds:uri="http://purl.org/dc/terms/"/>
    <ds:schemaRef ds:uri="http://schemas.microsoft.com/office/2006/documentManagement/types"/>
    <ds:schemaRef ds:uri="1fcd0b0f-858f-42ae-b3f0-07502149d927"/>
    <ds:schemaRef ds:uri="http://schemas.openxmlformats.org/package/2006/metadata/core-properties"/>
    <ds:schemaRef ds:uri="f9679dc9-86bb-4a98-84f2-3597b7955ae3"/>
    <ds:schemaRef ds:uri="http://purl.org/dc/dcmitype/"/>
    <ds:schemaRef ds:uri="http://schemas.microsoft.com/office/2006/metadata/properties"/>
    <ds:schemaRef ds:uri="http://purl.org/dc/elements/1.1/"/>
    <ds:schemaRef ds:uri="http://www.w3.org/XML/1998/namespace"/>
    <ds:schemaRef ds:uri="http://schemas.microsoft.com/office/infopath/2007/PartnerControls"/>
  </ds:schemaRefs>
</ds:datastoreItem>
</file>

<file path=docMetadata/LabelInfo.xml><?xml version="1.0" encoding="utf-8"?>
<clbl:labelList xmlns:clbl="http://schemas.microsoft.com/office/2020/mipLabelMetadata">
  <clbl:label id="{2860a19c-c7a4-4d82-b410-1cf24ec1aad2}" enabled="1" method="Standard" siteId="{af4da980-4af8-4d32-a4ef-4c59ffe06ef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of Contents</vt:lpstr>
      <vt:lpstr>S5.1.1 Key outcome indicators</vt:lpstr>
      <vt:lpstr>S5.1.2 HM E. coli FS &amp; MDR</vt:lpstr>
      <vt:lpstr>S5.1.3 HM E. coli</vt:lpstr>
      <vt:lpstr>S5.2 HM Enterococcus spp.</vt:lpstr>
      <vt:lpstr>S5.3.1 HM Salmonella FS</vt:lpstr>
      <vt:lpstr>S5.3.2 HM Salmonella spp.</vt:lpstr>
      <vt:lpstr>S5.4 HM Campylobacter spp.</vt:lpstr>
      <vt:lpstr>S5.5 HM selective media</vt:lpstr>
      <vt:lpstr>S5.6 ESBL &amp; AmpC E. coli</vt:lpstr>
      <vt:lpstr>S5.7 ESBL&amp;AmpC E. coli AMR&amp;MLST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Mehreen Azhar</dc:creator>
  <cp:keywords/>
  <dc:description/>
  <cp:lastModifiedBy>Mehreen Azhar</cp:lastModifiedBy>
  <cp:revision/>
  <dcterms:created xsi:type="dcterms:W3CDTF">2025-06-04T15:47:44Z</dcterms:created>
  <dcterms:modified xsi:type="dcterms:W3CDTF">2025-11-17T16:04:52Z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0x010100BE40ABE1C7BA674B8A4BD304E71DFE50</vt:lpwstr>
  </property>
  <property fmtid="{D5CDD505-2E9C-101B-9397-08002B2CF9AE}" pid="3" name="Business Area">
    <vt:lpwstr>2;#AMR|586a27ac-fed5-443e-b96a-168b6806cc14</vt:lpwstr>
  </property>
  <property fmtid="{D5CDD505-2E9C-101B-9397-08002B2CF9AE}" pid="4" name="MediaServiceImageTags">
    <vt:lpwstr/>
  </property>
  <property fmtid="{D5CDD505-2E9C-101B-9397-08002B2CF9AE}" pid="5" name="Business_x0020_Area">
    <vt:lpwstr>2;#AMR|586a27ac-fed5-443e-b96a-168b6806cc14</vt:lpwstr>
  </property>
</Properties>
</file>