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93" documentId="8_{01172945-8F7E-462C-B870-7235F4F533DE}" xr6:coauthVersionLast="47" xr6:coauthVersionMax="47" xr10:uidLastSave="{740FDCEC-4BAA-493F-8C3A-FA4A24C725E9}"/>
  <workbookProtection workbookAlgorithmName="SHA-512" workbookHashValue="CLLK7emVAwXAYeI5CIg3TInVRlOdLBUOPoWYTD4i5NCaNhBISV/oMQi1Lge1nI6l7vnRHgRDSGAVzHCXQCE0og==" workbookSaltValue="PIscec6zbJASZbe8gRQoXg==" workbookSpinCount="100000" lockStructure="1"/>
  <bookViews>
    <workbookView xWindow="1560" yWindow="1260" windowWidth="26655" windowHeight="13320" xr2:uid="{E248CFEB-BCD5-4C87-B99A-58205E44EF55}"/>
  </bookViews>
  <sheets>
    <sheet name="Stage 2 CfE Data - Table" sheetId="1" r:id="rId1"/>
    <sheet name="Stage 2 CfE Data - Charts" sheetId="2" r:id="rId2"/>
    <sheet name="Chart Data" sheetId="3" state="hidden" r:id="rId3"/>
  </sheets>
  <externalReferences>
    <externalReference r:id="rId4"/>
  </externalReferences>
  <definedNames>
    <definedName name="_xlnm._FilterDatabase" localSheetId="0" hidden="1">'Stage 2 CfE Data - Table'!$A$13:$N$425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43" i="3" l="1"/>
  <c r="I1243" i="3"/>
  <c r="H1243" i="3"/>
  <c r="G1243" i="3"/>
  <c r="F1243" i="3"/>
  <c r="E1243" i="3"/>
  <c r="D1243" i="3"/>
  <c r="J1242" i="3"/>
  <c r="I1242" i="3"/>
  <c r="H1242" i="3"/>
  <c r="G1242" i="3"/>
  <c r="F1242" i="3"/>
  <c r="E1242" i="3"/>
  <c r="D1242" i="3"/>
  <c r="C1242" i="3"/>
  <c r="J1241" i="3"/>
  <c r="I1241" i="3"/>
  <c r="H1241" i="3"/>
  <c r="G1241" i="3"/>
  <c r="F1241" i="3"/>
  <c r="E1241" i="3"/>
  <c r="D1241" i="3"/>
  <c r="C1241" i="3"/>
  <c r="J1240" i="3"/>
  <c r="I1240" i="3"/>
  <c r="H1240" i="3"/>
  <c r="G1240" i="3"/>
  <c r="F1240" i="3"/>
  <c r="E1240" i="3"/>
  <c r="D1240" i="3"/>
  <c r="C1240" i="3"/>
  <c r="J1239" i="3"/>
  <c r="I1239" i="3"/>
  <c r="H1239" i="3"/>
  <c r="G1239" i="3"/>
  <c r="F1239" i="3"/>
  <c r="E1239" i="3"/>
  <c r="D1239" i="3"/>
  <c r="C1239" i="3"/>
  <c r="J1238" i="3"/>
  <c r="I1238" i="3"/>
  <c r="H1238" i="3"/>
  <c r="G1238" i="3"/>
  <c r="F1238" i="3"/>
  <c r="E1238" i="3"/>
  <c r="D1238" i="3"/>
  <c r="C1238" i="3"/>
  <c r="J1237" i="3"/>
  <c r="I1237" i="3"/>
  <c r="H1237" i="3"/>
  <c r="G1237" i="3"/>
  <c r="F1237" i="3"/>
  <c r="E1237" i="3"/>
  <c r="D1237" i="3"/>
  <c r="C1237" i="3"/>
  <c r="J1236" i="3"/>
  <c r="I1236" i="3"/>
  <c r="H1236" i="3"/>
  <c r="G1236" i="3"/>
  <c r="F1236" i="3"/>
  <c r="E1236" i="3"/>
  <c r="D1236" i="3"/>
  <c r="C1236" i="3"/>
  <c r="J1235" i="3"/>
  <c r="I1235" i="3"/>
  <c r="H1235" i="3"/>
  <c r="G1235" i="3"/>
  <c r="F1235" i="3"/>
  <c r="E1235" i="3"/>
  <c r="D1235" i="3"/>
  <c r="C1235" i="3"/>
  <c r="J1234" i="3"/>
  <c r="I1234" i="3"/>
  <c r="H1234" i="3"/>
  <c r="G1234" i="3"/>
  <c r="F1234" i="3"/>
  <c r="E1234" i="3"/>
  <c r="D1234" i="3"/>
  <c r="C1234" i="3"/>
  <c r="J1233" i="3"/>
  <c r="I1233" i="3"/>
  <c r="H1233" i="3"/>
  <c r="G1233" i="3"/>
  <c r="F1233" i="3"/>
  <c r="E1233" i="3"/>
  <c r="D1233" i="3"/>
  <c r="C1233" i="3"/>
  <c r="J1232" i="3"/>
  <c r="I1232" i="3"/>
  <c r="H1232" i="3"/>
  <c r="G1232" i="3"/>
  <c r="F1232" i="3"/>
  <c r="E1232" i="3"/>
  <c r="D1232" i="3"/>
  <c r="C1232" i="3"/>
  <c r="J1231" i="3"/>
  <c r="I1231" i="3"/>
  <c r="H1231" i="3"/>
  <c r="G1231" i="3"/>
  <c r="F1231" i="3"/>
  <c r="E1231" i="3"/>
  <c r="D1231" i="3"/>
  <c r="C1231" i="3"/>
  <c r="J1230" i="3"/>
  <c r="I1230" i="3"/>
  <c r="H1230" i="3"/>
  <c r="G1230" i="3"/>
  <c r="F1230" i="3"/>
  <c r="E1230" i="3"/>
  <c r="D1230" i="3"/>
  <c r="C1230" i="3"/>
  <c r="J1229" i="3"/>
  <c r="I1229" i="3"/>
  <c r="H1229" i="3"/>
  <c r="G1229" i="3"/>
  <c r="F1229" i="3"/>
  <c r="E1229" i="3"/>
  <c r="D1229" i="3"/>
  <c r="C1229" i="3"/>
  <c r="J1228" i="3"/>
  <c r="I1228" i="3"/>
  <c r="H1228" i="3"/>
  <c r="G1228" i="3"/>
  <c r="F1228" i="3"/>
  <c r="E1228" i="3"/>
  <c r="D1228" i="3"/>
  <c r="C1228" i="3"/>
  <c r="J1227" i="3"/>
  <c r="I1227" i="3"/>
  <c r="H1227" i="3"/>
  <c r="G1227" i="3"/>
  <c r="F1227" i="3"/>
  <c r="E1227" i="3"/>
  <c r="D1227" i="3"/>
  <c r="C1227" i="3"/>
  <c r="J1226" i="3"/>
  <c r="I1226" i="3"/>
  <c r="H1226" i="3"/>
  <c r="G1226" i="3"/>
  <c r="F1226" i="3"/>
  <c r="E1226" i="3"/>
  <c r="D1226" i="3"/>
  <c r="C1226" i="3"/>
  <c r="J1225" i="3"/>
  <c r="I1225" i="3"/>
  <c r="H1225" i="3"/>
  <c r="G1225" i="3"/>
  <c r="F1225" i="3"/>
  <c r="E1225" i="3"/>
  <c r="D1225" i="3"/>
  <c r="C1225" i="3"/>
  <c r="J1224" i="3"/>
  <c r="I1224" i="3"/>
  <c r="H1224" i="3"/>
  <c r="G1224" i="3"/>
  <c r="F1224" i="3"/>
  <c r="E1224" i="3"/>
  <c r="D1224" i="3"/>
  <c r="C1224" i="3"/>
  <c r="J1223" i="3"/>
  <c r="I1223" i="3"/>
  <c r="H1223" i="3"/>
  <c r="G1223" i="3"/>
  <c r="F1223" i="3"/>
  <c r="E1223" i="3"/>
  <c r="D1223" i="3"/>
  <c r="C1223" i="3"/>
  <c r="J1222" i="3"/>
  <c r="I1222" i="3"/>
  <c r="H1222" i="3"/>
  <c r="G1222" i="3"/>
  <c r="F1222" i="3"/>
  <c r="E1222" i="3"/>
  <c r="D1222" i="3"/>
  <c r="C1222" i="3"/>
  <c r="J1221" i="3"/>
  <c r="I1221" i="3"/>
  <c r="H1221" i="3"/>
  <c r="G1221" i="3"/>
  <c r="F1221" i="3"/>
  <c r="E1221" i="3"/>
  <c r="D1221" i="3"/>
  <c r="C1221" i="3"/>
  <c r="J1220" i="3"/>
  <c r="I1220" i="3"/>
  <c r="H1220" i="3"/>
  <c r="G1220" i="3"/>
  <c r="F1220" i="3"/>
  <c r="E1220" i="3"/>
  <c r="D1220" i="3"/>
  <c r="C1220" i="3"/>
  <c r="J1219" i="3"/>
  <c r="I1219" i="3"/>
  <c r="H1219" i="3"/>
  <c r="G1219" i="3"/>
  <c r="F1219" i="3"/>
  <c r="E1219" i="3"/>
  <c r="D1219" i="3"/>
  <c r="C1219" i="3"/>
  <c r="J1218" i="3"/>
  <c r="I1218" i="3"/>
  <c r="H1218" i="3"/>
  <c r="G1218" i="3"/>
  <c r="F1218" i="3"/>
  <c r="E1218" i="3"/>
  <c r="D1218" i="3"/>
  <c r="C1218" i="3"/>
  <c r="J1217" i="3"/>
  <c r="I1217" i="3"/>
  <c r="H1217" i="3"/>
  <c r="G1217" i="3"/>
  <c r="F1217" i="3"/>
  <c r="E1217" i="3"/>
  <c r="D1217" i="3"/>
  <c r="C1217" i="3"/>
  <c r="J1216" i="3"/>
  <c r="I1216" i="3"/>
  <c r="H1216" i="3"/>
  <c r="G1216" i="3"/>
  <c r="F1216" i="3"/>
  <c r="E1216" i="3"/>
  <c r="D1216" i="3"/>
  <c r="C1216" i="3"/>
  <c r="J1215" i="3"/>
  <c r="I1215" i="3"/>
  <c r="H1215" i="3"/>
  <c r="G1215" i="3"/>
  <c r="F1215" i="3"/>
  <c r="E1215" i="3"/>
  <c r="D1215" i="3"/>
  <c r="C1215" i="3"/>
  <c r="J1214" i="3"/>
  <c r="I1214" i="3"/>
  <c r="H1214" i="3"/>
  <c r="G1214" i="3"/>
  <c r="F1214" i="3"/>
  <c r="E1214" i="3"/>
  <c r="D1214" i="3"/>
  <c r="C1214" i="3"/>
  <c r="J1213" i="3"/>
  <c r="I1213" i="3"/>
  <c r="H1213" i="3"/>
  <c r="G1213" i="3"/>
  <c r="F1213" i="3"/>
  <c r="E1213" i="3"/>
  <c r="D1213" i="3"/>
  <c r="C1213" i="3"/>
  <c r="J1212" i="3"/>
  <c r="I1212" i="3"/>
  <c r="H1212" i="3"/>
  <c r="G1212" i="3"/>
  <c r="F1212" i="3"/>
  <c r="E1212" i="3"/>
  <c r="D1212" i="3"/>
  <c r="C1212" i="3"/>
  <c r="J1211" i="3"/>
  <c r="I1211" i="3"/>
  <c r="H1211" i="3"/>
  <c r="G1211" i="3"/>
  <c r="F1211" i="3"/>
  <c r="E1211" i="3"/>
  <c r="D1211" i="3"/>
  <c r="C1211" i="3"/>
  <c r="J1210" i="3"/>
  <c r="I1210" i="3"/>
  <c r="H1210" i="3"/>
  <c r="G1210" i="3"/>
  <c r="F1210" i="3"/>
  <c r="E1210" i="3"/>
  <c r="D1210" i="3"/>
  <c r="C1210" i="3"/>
  <c r="J1209" i="3"/>
  <c r="I1209" i="3"/>
  <c r="H1209" i="3"/>
  <c r="G1209" i="3"/>
  <c r="F1209" i="3"/>
  <c r="E1209" i="3"/>
  <c r="D1209" i="3"/>
  <c r="C1209" i="3"/>
  <c r="J1208" i="3"/>
  <c r="I1208" i="3"/>
  <c r="H1208" i="3"/>
  <c r="G1208" i="3"/>
  <c r="F1208" i="3"/>
  <c r="E1208" i="3"/>
  <c r="D1208" i="3"/>
  <c r="C1208" i="3"/>
  <c r="J1207" i="3"/>
  <c r="I1207" i="3"/>
  <c r="H1207" i="3"/>
  <c r="G1207" i="3"/>
  <c r="F1207" i="3"/>
  <c r="E1207" i="3"/>
  <c r="D1207" i="3"/>
  <c r="C1207" i="3"/>
  <c r="J1206" i="3"/>
  <c r="I1206" i="3"/>
  <c r="H1206" i="3"/>
  <c r="G1206" i="3"/>
  <c r="F1206" i="3"/>
  <c r="E1206" i="3"/>
  <c r="D1206" i="3"/>
  <c r="C1206" i="3"/>
  <c r="J1205" i="3"/>
  <c r="I1205" i="3"/>
  <c r="H1205" i="3"/>
  <c r="G1205" i="3"/>
  <c r="F1205" i="3"/>
  <c r="E1205" i="3"/>
  <c r="D1205" i="3"/>
  <c r="C1205" i="3"/>
  <c r="J1204" i="3"/>
  <c r="I1204" i="3"/>
  <c r="H1204" i="3"/>
  <c r="G1204" i="3"/>
  <c r="F1204" i="3"/>
  <c r="E1204" i="3"/>
  <c r="D1204" i="3"/>
  <c r="C1204" i="3"/>
  <c r="J1203" i="3"/>
  <c r="I1203" i="3"/>
  <c r="H1203" i="3"/>
  <c r="G1203" i="3"/>
  <c r="F1203" i="3"/>
  <c r="E1203" i="3"/>
  <c r="D1203" i="3"/>
  <c r="C1203" i="3"/>
  <c r="J1202" i="3"/>
  <c r="I1202" i="3"/>
  <c r="H1202" i="3"/>
  <c r="G1202" i="3"/>
  <c r="F1202" i="3"/>
  <c r="E1202" i="3"/>
  <c r="D1202" i="3"/>
  <c r="C1202" i="3"/>
  <c r="J1201" i="3"/>
  <c r="I1201" i="3"/>
  <c r="H1201" i="3"/>
  <c r="G1201" i="3"/>
  <c r="F1201" i="3"/>
  <c r="E1201" i="3"/>
  <c r="D1201" i="3"/>
  <c r="C1201" i="3"/>
  <c r="J1200" i="3"/>
  <c r="I1200" i="3"/>
  <c r="H1200" i="3"/>
  <c r="G1200" i="3"/>
  <c r="F1200" i="3"/>
  <c r="E1200" i="3"/>
  <c r="D1200" i="3"/>
  <c r="C1200" i="3"/>
  <c r="J1199" i="3"/>
  <c r="I1199" i="3"/>
  <c r="H1199" i="3"/>
  <c r="G1199" i="3"/>
  <c r="F1199" i="3"/>
  <c r="E1199" i="3"/>
  <c r="D1199" i="3"/>
  <c r="C1199" i="3"/>
  <c r="J1198" i="3"/>
  <c r="I1198" i="3"/>
  <c r="H1198" i="3"/>
  <c r="G1198" i="3"/>
  <c r="F1198" i="3"/>
  <c r="E1198" i="3"/>
  <c r="D1198" i="3"/>
  <c r="C1198" i="3"/>
  <c r="J1197" i="3"/>
  <c r="I1197" i="3"/>
  <c r="H1197" i="3"/>
  <c r="G1197" i="3"/>
  <c r="F1197" i="3"/>
  <c r="E1197" i="3"/>
  <c r="D1197" i="3"/>
  <c r="C1197" i="3"/>
  <c r="J1196" i="3"/>
  <c r="I1196" i="3"/>
  <c r="H1196" i="3"/>
  <c r="G1196" i="3"/>
  <c r="F1196" i="3"/>
  <c r="E1196" i="3"/>
  <c r="D1196" i="3"/>
  <c r="C1196" i="3"/>
  <c r="J1195" i="3"/>
  <c r="I1195" i="3"/>
  <c r="H1195" i="3"/>
  <c r="G1195" i="3"/>
  <c r="F1195" i="3"/>
  <c r="E1195" i="3"/>
  <c r="D1195" i="3"/>
  <c r="C1195" i="3"/>
  <c r="J1194" i="3"/>
  <c r="I1194" i="3"/>
  <c r="H1194" i="3"/>
  <c r="G1194" i="3"/>
  <c r="F1194" i="3"/>
  <c r="E1194" i="3"/>
  <c r="D1194" i="3"/>
  <c r="C1194" i="3"/>
  <c r="J1193" i="3"/>
  <c r="I1193" i="3"/>
  <c r="H1193" i="3"/>
  <c r="G1193" i="3"/>
  <c r="F1193" i="3"/>
  <c r="E1193" i="3"/>
  <c r="D1193" i="3"/>
  <c r="C1193" i="3"/>
  <c r="J1192" i="3"/>
  <c r="I1192" i="3"/>
  <c r="H1192" i="3"/>
  <c r="G1192" i="3"/>
  <c r="F1192" i="3"/>
  <c r="E1192" i="3"/>
  <c r="D1192" i="3"/>
  <c r="C1192" i="3"/>
  <c r="J1191" i="3"/>
  <c r="I1191" i="3"/>
  <c r="H1191" i="3"/>
  <c r="G1191" i="3"/>
  <c r="F1191" i="3"/>
  <c r="E1191" i="3"/>
  <c r="D1191" i="3"/>
  <c r="C1191" i="3"/>
  <c r="J1190" i="3"/>
  <c r="I1190" i="3"/>
  <c r="H1190" i="3"/>
  <c r="G1190" i="3"/>
  <c r="F1190" i="3"/>
  <c r="E1190" i="3"/>
  <c r="D1190" i="3"/>
  <c r="C1190" i="3"/>
  <c r="J1189" i="3"/>
  <c r="I1189" i="3"/>
  <c r="H1189" i="3"/>
  <c r="G1189" i="3"/>
  <c r="F1189" i="3"/>
  <c r="E1189" i="3"/>
  <c r="D1189" i="3"/>
  <c r="C1189" i="3"/>
  <c r="J1188" i="3"/>
  <c r="I1188" i="3"/>
  <c r="H1188" i="3"/>
  <c r="G1188" i="3"/>
  <c r="F1188" i="3"/>
  <c r="E1188" i="3"/>
  <c r="D1188" i="3"/>
  <c r="C1188" i="3"/>
  <c r="J1187" i="3"/>
  <c r="I1187" i="3"/>
  <c r="H1187" i="3"/>
  <c r="G1187" i="3"/>
  <c r="F1187" i="3"/>
  <c r="E1187" i="3"/>
  <c r="D1187" i="3"/>
  <c r="C1187" i="3"/>
  <c r="J1186" i="3"/>
  <c r="I1186" i="3"/>
  <c r="H1186" i="3"/>
  <c r="G1186" i="3"/>
  <c r="F1186" i="3"/>
  <c r="E1186" i="3"/>
  <c r="D1186" i="3"/>
  <c r="C1186" i="3"/>
  <c r="J1185" i="3"/>
  <c r="I1185" i="3"/>
  <c r="H1185" i="3"/>
  <c r="G1185" i="3"/>
  <c r="F1185" i="3"/>
  <c r="E1185" i="3"/>
  <c r="D1185" i="3"/>
  <c r="C1185" i="3"/>
  <c r="J1184" i="3"/>
  <c r="I1184" i="3"/>
  <c r="H1184" i="3"/>
  <c r="G1184" i="3"/>
  <c r="F1184" i="3"/>
  <c r="E1184" i="3"/>
  <c r="D1184" i="3"/>
  <c r="C1184" i="3"/>
  <c r="J1183" i="3"/>
  <c r="I1183" i="3"/>
  <c r="H1183" i="3"/>
  <c r="G1183" i="3"/>
  <c r="F1183" i="3"/>
  <c r="E1183" i="3"/>
  <c r="D1183" i="3"/>
  <c r="C1183" i="3"/>
  <c r="J1182" i="3"/>
  <c r="I1182" i="3"/>
  <c r="H1182" i="3"/>
  <c r="G1182" i="3"/>
  <c r="F1182" i="3"/>
  <c r="E1182" i="3"/>
  <c r="D1182" i="3"/>
  <c r="C1182" i="3"/>
  <c r="J1181" i="3"/>
  <c r="I1181" i="3"/>
  <c r="H1181" i="3"/>
  <c r="G1181" i="3"/>
  <c r="F1181" i="3"/>
  <c r="E1181" i="3"/>
  <c r="D1181" i="3"/>
  <c r="C1181" i="3"/>
  <c r="J1180" i="3"/>
  <c r="I1180" i="3"/>
  <c r="H1180" i="3"/>
  <c r="G1180" i="3"/>
  <c r="F1180" i="3"/>
  <c r="E1180" i="3"/>
  <c r="D1180" i="3"/>
  <c r="C1180" i="3"/>
  <c r="J1179" i="3"/>
  <c r="I1179" i="3"/>
  <c r="H1179" i="3"/>
  <c r="G1179" i="3"/>
  <c r="F1179" i="3"/>
  <c r="E1179" i="3"/>
  <c r="D1179" i="3"/>
  <c r="C1179" i="3"/>
  <c r="J1178" i="3"/>
  <c r="I1178" i="3"/>
  <c r="H1178" i="3"/>
  <c r="G1178" i="3"/>
  <c r="F1178" i="3"/>
  <c r="E1178" i="3"/>
  <c r="D1178" i="3"/>
  <c r="C1178" i="3"/>
  <c r="J1177" i="3"/>
  <c r="I1177" i="3"/>
  <c r="H1177" i="3"/>
  <c r="G1177" i="3"/>
  <c r="F1177" i="3"/>
  <c r="E1177" i="3"/>
  <c r="D1177" i="3"/>
  <c r="C1177" i="3"/>
  <c r="J1176" i="3"/>
  <c r="I1176" i="3"/>
  <c r="H1176" i="3"/>
  <c r="G1176" i="3"/>
  <c r="F1176" i="3"/>
  <c r="E1176" i="3"/>
  <c r="D1176" i="3"/>
  <c r="C1176" i="3"/>
  <c r="J1175" i="3"/>
  <c r="I1175" i="3"/>
  <c r="H1175" i="3"/>
  <c r="G1175" i="3"/>
  <c r="F1175" i="3"/>
  <c r="E1175" i="3"/>
  <c r="D1175" i="3"/>
  <c r="C1175" i="3"/>
  <c r="J1174" i="3"/>
  <c r="I1174" i="3"/>
  <c r="H1174" i="3"/>
  <c r="G1174" i="3"/>
  <c r="F1174" i="3"/>
  <c r="E1174" i="3"/>
  <c r="D1174" i="3"/>
  <c r="C1174" i="3"/>
  <c r="J1173" i="3"/>
  <c r="I1173" i="3"/>
  <c r="H1173" i="3"/>
  <c r="G1173" i="3"/>
  <c r="F1173" i="3"/>
  <c r="E1173" i="3"/>
  <c r="D1173" i="3"/>
  <c r="C1173" i="3"/>
  <c r="J1172" i="3"/>
  <c r="I1172" i="3"/>
  <c r="H1172" i="3"/>
  <c r="G1172" i="3"/>
  <c r="F1172" i="3"/>
  <c r="E1172" i="3"/>
  <c r="D1172" i="3"/>
  <c r="C1172" i="3"/>
  <c r="J1171" i="3"/>
  <c r="I1171" i="3"/>
  <c r="H1171" i="3"/>
  <c r="G1171" i="3"/>
  <c r="F1171" i="3"/>
  <c r="E1171" i="3"/>
  <c r="D1171" i="3"/>
  <c r="C1171" i="3"/>
  <c r="J1170" i="3"/>
  <c r="I1170" i="3"/>
  <c r="H1170" i="3"/>
  <c r="G1170" i="3"/>
  <c r="F1170" i="3"/>
  <c r="E1170" i="3"/>
  <c r="D1170" i="3"/>
  <c r="C1170" i="3"/>
  <c r="J1169" i="3"/>
  <c r="I1169" i="3"/>
  <c r="H1169" i="3"/>
  <c r="G1169" i="3"/>
  <c r="F1169" i="3"/>
  <c r="E1169" i="3"/>
  <c r="D1169" i="3"/>
  <c r="C1169" i="3"/>
  <c r="J1168" i="3"/>
  <c r="I1168" i="3"/>
  <c r="H1168" i="3"/>
  <c r="G1168" i="3"/>
  <c r="F1168" i="3"/>
  <c r="E1168" i="3"/>
  <c r="D1168" i="3"/>
  <c r="C1168" i="3"/>
  <c r="J1167" i="3"/>
  <c r="I1167" i="3"/>
  <c r="H1167" i="3"/>
  <c r="G1167" i="3"/>
  <c r="F1167" i="3"/>
  <c r="E1167" i="3"/>
  <c r="D1167" i="3"/>
  <c r="C1167" i="3"/>
  <c r="J1166" i="3"/>
  <c r="I1166" i="3"/>
  <c r="H1166" i="3"/>
  <c r="G1166" i="3"/>
  <c r="F1166" i="3"/>
  <c r="E1166" i="3"/>
  <c r="D1166" i="3"/>
  <c r="C1166" i="3"/>
  <c r="J1165" i="3"/>
  <c r="I1165" i="3"/>
  <c r="H1165" i="3"/>
  <c r="G1165" i="3"/>
  <c r="F1165" i="3"/>
  <c r="E1165" i="3"/>
  <c r="D1165" i="3"/>
  <c r="C1165" i="3"/>
  <c r="J1164" i="3"/>
  <c r="I1164" i="3"/>
  <c r="H1164" i="3"/>
  <c r="G1164" i="3"/>
  <c r="F1164" i="3"/>
  <c r="E1164" i="3"/>
  <c r="D1164" i="3"/>
  <c r="C1164" i="3"/>
  <c r="J1163" i="3"/>
  <c r="I1163" i="3"/>
  <c r="H1163" i="3"/>
  <c r="G1163" i="3"/>
  <c r="F1163" i="3"/>
  <c r="E1163" i="3"/>
  <c r="D1163" i="3"/>
  <c r="C1163" i="3"/>
  <c r="J1162" i="3"/>
  <c r="I1162" i="3"/>
  <c r="H1162" i="3"/>
  <c r="G1162" i="3"/>
  <c r="F1162" i="3"/>
  <c r="E1162" i="3"/>
  <c r="D1162" i="3"/>
  <c r="C1162" i="3"/>
  <c r="J1161" i="3"/>
  <c r="I1161" i="3"/>
  <c r="H1161" i="3"/>
  <c r="G1161" i="3"/>
  <c r="F1161" i="3"/>
  <c r="E1161" i="3"/>
  <c r="D1161" i="3"/>
  <c r="C1161" i="3"/>
  <c r="J1160" i="3"/>
  <c r="I1160" i="3"/>
  <c r="H1160" i="3"/>
  <c r="G1160" i="3"/>
  <c r="F1160" i="3"/>
  <c r="E1160" i="3"/>
  <c r="D1160" i="3"/>
  <c r="C1160" i="3"/>
  <c r="J1159" i="3"/>
  <c r="I1159" i="3"/>
  <c r="H1159" i="3"/>
  <c r="G1159" i="3"/>
  <c r="F1159" i="3"/>
  <c r="E1159" i="3"/>
  <c r="D1159" i="3"/>
  <c r="C1159" i="3"/>
  <c r="J1158" i="3"/>
  <c r="I1158" i="3"/>
  <c r="H1158" i="3"/>
  <c r="G1158" i="3"/>
  <c r="F1158" i="3"/>
  <c r="E1158" i="3"/>
  <c r="D1158" i="3"/>
  <c r="C1158" i="3"/>
  <c r="J1157" i="3"/>
  <c r="I1157" i="3"/>
  <c r="H1157" i="3"/>
  <c r="G1157" i="3"/>
  <c r="F1157" i="3"/>
  <c r="E1157" i="3"/>
  <c r="D1157" i="3"/>
  <c r="C1157" i="3"/>
  <c r="J1156" i="3"/>
  <c r="I1156" i="3"/>
  <c r="H1156" i="3"/>
  <c r="G1156" i="3"/>
  <c r="F1156" i="3"/>
  <c r="E1156" i="3"/>
  <c r="D1156" i="3"/>
  <c r="C1156" i="3"/>
  <c r="J1155" i="3"/>
  <c r="I1155" i="3"/>
  <c r="H1155" i="3"/>
  <c r="G1155" i="3"/>
  <c r="F1155" i="3"/>
  <c r="E1155" i="3"/>
  <c r="D1155" i="3"/>
  <c r="C1155" i="3"/>
  <c r="J1154" i="3"/>
  <c r="I1154" i="3"/>
  <c r="H1154" i="3"/>
  <c r="G1154" i="3"/>
  <c r="F1154" i="3"/>
  <c r="E1154" i="3"/>
  <c r="D1154" i="3"/>
  <c r="C1154" i="3"/>
  <c r="J1153" i="3"/>
  <c r="I1153" i="3"/>
  <c r="H1153" i="3"/>
  <c r="G1153" i="3"/>
  <c r="F1153" i="3"/>
  <c r="E1153" i="3"/>
  <c r="D1153" i="3"/>
  <c r="C1153" i="3"/>
  <c r="J1152" i="3"/>
  <c r="I1152" i="3"/>
  <c r="H1152" i="3"/>
  <c r="G1152" i="3"/>
  <c r="F1152" i="3"/>
  <c r="E1152" i="3"/>
  <c r="D1152" i="3"/>
  <c r="C1152" i="3"/>
  <c r="J1151" i="3"/>
  <c r="I1151" i="3"/>
  <c r="H1151" i="3"/>
  <c r="G1151" i="3"/>
  <c r="F1151" i="3"/>
  <c r="E1151" i="3"/>
  <c r="D1151" i="3"/>
  <c r="C1151" i="3"/>
  <c r="J1150" i="3"/>
  <c r="I1150" i="3"/>
  <c r="H1150" i="3"/>
  <c r="G1150" i="3"/>
  <c r="F1150" i="3"/>
  <c r="E1150" i="3"/>
  <c r="D1150" i="3"/>
  <c r="C1150" i="3"/>
  <c r="J1149" i="3"/>
  <c r="I1149" i="3"/>
  <c r="H1149" i="3"/>
  <c r="G1149" i="3"/>
  <c r="F1149" i="3"/>
  <c r="E1149" i="3"/>
  <c r="D1149" i="3"/>
  <c r="C1149" i="3"/>
  <c r="J1148" i="3"/>
  <c r="I1148" i="3"/>
  <c r="H1148" i="3"/>
  <c r="G1148" i="3"/>
  <c r="F1148" i="3"/>
  <c r="E1148" i="3"/>
  <c r="D1148" i="3"/>
  <c r="C1148" i="3"/>
  <c r="J1147" i="3"/>
  <c r="I1147" i="3"/>
  <c r="H1147" i="3"/>
  <c r="G1147" i="3"/>
  <c r="F1147" i="3"/>
  <c r="E1147" i="3"/>
  <c r="D1147" i="3"/>
  <c r="C1147" i="3"/>
  <c r="J1146" i="3"/>
  <c r="I1146" i="3"/>
  <c r="H1146" i="3"/>
  <c r="G1146" i="3"/>
  <c r="F1146" i="3"/>
  <c r="E1146" i="3"/>
  <c r="D1146" i="3"/>
  <c r="C1146" i="3"/>
  <c r="J1145" i="3"/>
  <c r="I1145" i="3"/>
  <c r="H1145" i="3"/>
  <c r="G1145" i="3"/>
  <c r="F1145" i="3"/>
  <c r="E1145" i="3"/>
  <c r="D1145" i="3"/>
  <c r="C1145" i="3"/>
  <c r="J1144" i="3"/>
  <c r="I1144" i="3"/>
  <c r="H1144" i="3"/>
  <c r="G1144" i="3"/>
  <c r="F1144" i="3"/>
  <c r="E1144" i="3"/>
  <c r="D1144" i="3"/>
  <c r="C1144" i="3"/>
  <c r="J1143" i="3"/>
  <c r="I1143" i="3"/>
  <c r="H1143" i="3"/>
  <c r="G1143" i="3"/>
  <c r="F1143" i="3"/>
  <c r="E1143" i="3"/>
  <c r="D1143" i="3"/>
  <c r="C1143" i="3"/>
  <c r="J1142" i="3"/>
  <c r="I1142" i="3"/>
  <c r="H1142" i="3"/>
  <c r="G1142" i="3"/>
  <c r="F1142" i="3"/>
  <c r="E1142" i="3"/>
  <c r="D1142" i="3"/>
  <c r="C1142" i="3"/>
  <c r="J1141" i="3"/>
  <c r="I1141" i="3"/>
  <c r="H1141" i="3"/>
  <c r="G1141" i="3"/>
  <c r="F1141" i="3"/>
  <c r="E1141" i="3"/>
  <c r="D1141" i="3"/>
  <c r="C1141" i="3"/>
  <c r="J1140" i="3"/>
  <c r="I1140" i="3"/>
  <c r="H1140" i="3"/>
  <c r="G1140" i="3"/>
  <c r="F1140" i="3"/>
  <c r="E1140" i="3"/>
  <c r="D1140" i="3"/>
  <c r="C1140" i="3"/>
  <c r="J1139" i="3"/>
  <c r="I1139" i="3"/>
  <c r="H1139" i="3"/>
  <c r="G1139" i="3"/>
  <c r="F1139" i="3"/>
  <c r="E1139" i="3"/>
  <c r="D1139" i="3"/>
  <c r="C1139" i="3"/>
  <c r="J1138" i="3"/>
  <c r="I1138" i="3"/>
  <c r="H1138" i="3"/>
  <c r="G1138" i="3"/>
  <c r="F1138" i="3"/>
  <c r="E1138" i="3"/>
  <c r="D1138" i="3"/>
  <c r="C1138" i="3"/>
  <c r="J1137" i="3"/>
  <c r="I1137" i="3"/>
  <c r="H1137" i="3"/>
  <c r="G1137" i="3"/>
  <c r="F1137" i="3"/>
  <c r="E1137" i="3"/>
  <c r="D1137" i="3"/>
  <c r="C1137" i="3"/>
  <c r="J1136" i="3"/>
  <c r="I1136" i="3"/>
  <c r="H1136" i="3"/>
  <c r="G1136" i="3"/>
  <c r="F1136" i="3"/>
  <c r="E1136" i="3"/>
  <c r="D1136" i="3"/>
  <c r="C1136" i="3"/>
  <c r="J1135" i="3"/>
  <c r="I1135" i="3"/>
  <c r="H1135" i="3"/>
  <c r="G1135" i="3"/>
  <c r="F1135" i="3"/>
  <c r="E1135" i="3"/>
  <c r="D1135" i="3"/>
  <c r="C1135" i="3"/>
  <c r="J1134" i="3"/>
  <c r="I1134" i="3"/>
  <c r="H1134" i="3"/>
  <c r="G1134" i="3"/>
  <c r="F1134" i="3"/>
  <c r="E1134" i="3"/>
  <c r="D1134" i="3"/>
  <c r="C1134" i="3"/>
  <c r="J1133" i="3"/>
  <c r="I1133" i="3"/>
  <c r="H1133" i="3"/>
  <c r="G1133" i="3"/>
  <c r="F1133" i="3"/>
  <c r="E1133" i="3"/>
  <c r="D1133" i="3"/>
  <c r="C1133" i="3"/>
  <c r="J1132" i="3"/>
  <c r="I1132" i="3"/>
  <c r="H1132" i="3"/>
  <c r="G1132" i="3"/>
  <c r="F1132" i="3"/>
  <c r="E1132" i="3"/>
  <c r="D1132" i="3"/>
  <c r="C1132" i="3"/>
  <c r="J1131" i="3"/>
  <c r="I1131" i="3"/>
  <c r="H1131" i="3"/>
  <c r="G1131" i="3"/>
  <c r="F1131" i="3"/>
  <c r="E1131" i="3"/>
  <c r="D1131" i="3"/>
  <c r="C1131" i="3"/>
  <c r="J1130" i="3"/>
  <c r="I1130" i="3"/>
  <c r="H1130" i="3"/>
  <c r="G1130" i="3"/>
  <c r="F1130" i="3"/>
  <c r="E1130" i="3"/>
  <c r="D1130" i="3"/>
  <c r="C1130" i="3"/>
  <c r="J1129" i="3"/>
  <c r="I1129" i="3"/>
  <c r="H1129" i="3"/>
  <c r="G1129" i="3"/>
  <c r="F1129" i="3"/>
  <c r="E1129" i="3"/>
  <c r="D1129" i="3"/>
  <c r="C1129" i="3"/>
  <c r="J1128" i="3"/>
  <c r="I1128" i="3"/>
  <c r="H1128" i="3"/>
  <c r="G1128" i="3"/>
  <c r="F1128" i="3"/>
  <c r="E1128" i="3"/>
  <c r="D1128" i="3"/>
  <c r="C1128" i="3"/>
  <c r="J1127" i="3"/>
  <c r="I1127" i="3"/>
  <c r="H1127" i="3"/>
  <c r="G1127" i="3"/>
  <c r="F1127" i="3"/>
  <c r="E1127" i="3"/>
  <c r="D1127" i="3"/>
  <c r="C1127" i="3"/>
  <c r="J1126" i="3"/>
  <c r="I1126" i="3"/>
  <c r="H1126" i="3"/>
  <c r="G1126" i="3"/>
  <c r="F1126" i="3"/>
  <c r="E1126" i="3"/>
  <c r="D1126" i="3"/>
  <c r="C1126" i="3"/>
  <c r="J1125" i="3"/>
  <c r="I1125" i="3"/>
  <c r="H1125" i="3"/>
  <c r="G1125" i="3"/>
  <c r="F1125" i="3"/>
  <c r="E1125" i="3"/>
  <c r="D1125" i="3"/>
  <c r="C1125" i="3"/>
  <c r="J1124" i="3"/>
  <c r="I1124" i="3"/>
  <c r="H1124" i="3"/>
  <c r="G1124" i="3"/>
  <c r="F1124" i="3"/>
  <c r="E1124" i="3"/>
  <c r="D1124" i="3"/>
  <c r="C1124" i="3"/>
  <c r="J1123" i="3"/>
  <c r="I1123" i="3"/>
  <c r="H1123" i="3"/>
  <c r="G1123" i="3"/>
  <c r="F1123" i="3"/>
  <c r="E1123" i="3"/>
  <c r="D1123" i="3"/>
  <c r="C1123" i="3"/>
  <c r="J1122" i="3"/>
  <c r="I1122" i="3"/>
  <c r="H1122" i="3"/>
  <c r="G1122" i="3"/>
  <c r="F1122" i="3"/>
  <c r="E1122" i="3"/>
  <c r="D1122" i="3"/>
  <c r="C1122" i="3"/>
  <c r="J1121" i="3"/>
  <c r="I1121" i="3"/>
  <c r="H1121" i="3"/>
  <c r="G1121" i="3"/>
  <c r="F1121" i="3"/>
  <c r="E1121" i="3"/>
  <c r="D1121" i="3"/>
  <c r="C1121" i="3"/>
  <c r="J1120" i="3"/>
  <c r="I1120" i="3"/>
  <c r="H1120" i="3"/>
  <c r="G1120" i="3"/>
  <c r="F1120" i="3"/>
  <c r="E1120" i="3"/>
  <c r="D1120" i="3"/>
  <c r="C1120" i="3"/>
  <c r="J1119" i="3"/>
  <c r="I1119" i="3"/>
  <c r="H1119" i="3"/>
  <c r="G1119" i="3"/>
  <c r="F1119" i="3"/>
  <c r="E1119" i="3"/>
  <c r="D1119" i="3"/>
  <c r="C1119" i="3"/>
  <c r="J1118" i="3"/>
  <c r="I1118" i="3"/>
  <c r="H1118" i="3"/>
  <c r="G1118" i="3"/>
  <c r="F1118" i="3"/>
  <c r="E1118" i="3"/>
  <c r="D1118" i="3"/>
  <c r="C1118" i="3"/>
  <c r="J1117" i="3"/>
  <c r="I1117" i="3"/>
  <c r="H1117" i="3"/>
  <c r="G1117" i="3"/>
  <c r="F1117" i="3"/>
  <c r="E1117" i="3"/>
  <c r="D1117" i="3"/>
  <c r="C1117" i="3"/>
  <c r="J1116" i="3"/>
  <c r="I1116" i="3"/>
  <c r="H1116" i="3"/>
  <c r="G1116" i="3"/>
  <c r="F1116" i="3"/>
  <c r="E1116" i="3"/>
  <c r="D1116" i="3"/>
  <c r="C1116" i="3"/>
  <c r="J1115" i="3"/>
  <c r="I1115" i="3"/>
  <c r="H1115" i="3"/>
  <c r="G1115" i="3"/>
  <c r="F1115" i="3"/>
  <c r="E1115" i="3"/>
  <c r="D1115" i="3"/>
  <c r="C1115" i="3"/>
  <c r="J1114" i="3"/>
  <c r="I1114" i="3"/>
  <c r="H1114" i="3"/>
  <c r="G1114" i="3"/>
  <c r="F1114" i="3"/>
  <c r="E1114" i="3"/>
  <c r="D1114" i="3"/>
  <c r="C1114" i="3"/>
  <c r="J1113" i="3"/>
  <c r="I1113" i="3"/>
  <c r="H1113" i="3"/>
  <c r="G1113" i="3"/>
  <c r="F1113" i="3"/>
  <c r="E1113" i="3"/>
  <c r="D1113" i="3"/>
  <c r="C1113" i="3"/>
  <c r="J1112" i="3"/>
  <c r="I1112" i="3"/>
  <c r="H1112" i="3"/>
  <c r="G1112" i="3"/>
  <c r="F1112" i="3"/>
  <c r="E1112" i="3"/>
  <c r="D1112" i="3"/>
  <c r="C1112" i="3"/>
  <c r="J1111" i="3"/>
  <c r="I1111" i="3"/>
  <c r="H1111" i="3"/>
  <c r="G1111" i="3"/>
  <c r="F1111" i="3"/>
  <c r="E1111" i="3"/>
  <c r="D1111" i="3"/>
  <c r="C1111" i="3"/>
  <c r="J1110" i="3"/>
  <c r="I1110" i="3"/>
  <c r="H1110" i="3"/>
  <c r="G1110" i="3"/>
  <c r="F1110" i="3"/>
  <c r="E1110" i="3"/>
  <c r="D1110" i="3"/>
  <c r="C1110" i="3"/>
  <c r="J1109" i="3"/>
  <c r="I1109" i="3"/>
  <c r="H1109" i="3"/>
  <c r="G1109" i="3"/>
  <c r="F1109" i="3"/>
  <c r="E1109" i="3"/>
  <c r="D1109" i="3"/>
  <c r="C1109" i="3"/>
  <c r="J1108" i="3"/>
  <c r="I1108" i="3"/>
  <c r="H1108" i="3"/>
  <c r="G1108" i="3"/>
  <c r="F1108" i="3"/>
  <c r="E1108" i="3"/>
  <c r="D1108" i="3"/>
  <c r="C1108" i="3"/>
  <c r="J1107" i="3"/>
  <c r="I1107" i="3"/>
  <c r="H1107" i="3"/>
  <c r="G1107" i="3"/>
  <c r="F1107" i="3"/>
  <c r="E1107" i="3"/>
  <c r="D1107" i="3"/>
  <c r="C1107" i="3"/>
  <c r="J1106" i="3"/>
  <c r="I1106" i="3"/>
  <c r="H1106" i="3"/>
  <c r="G1106" i="3"/>
  <c r="F1106" i="3"/>
  <c r="E1106" i="3"/>
  <c r="D1106" i="3"/>
  <c r="C1106" i="3"/>
  <c r="J1105" i="3"/>
  <c r="I1105" i="3"/>
  <c r="H1105" i="3"/>
  <c r="G1105" i="3"/>
  <c r="F1105" i="3"/>
  <c r="E1105" i="3"/>
  <c r="D1105" i="3"/>
  <c r="C1105" i="3"/>
  <c r="J1104" i="3"/>
  <c r="I1104" i="3"/>
  <c r="H1104" i="3"/>
  <c r="G1104" i="3"/>
  <c r="F1104" i="3"/>
  <c r="E1104" i="3"/>
  <c r="D1104" i="3"/>
  <c r="C1104" i="3"/>
  <c r="J1103" i="3"/>
  <c r="I1103" i="3"/>
  <c r="H1103" i="3"/>
  <c r="G1103" i="3"/>
  <c r="F1103" i="3"/>
  <c r="E1103" i="3"/>
  <c r="D1103" i="3"/>
  <c r="C1103" i="3"/>
  <c r="J1102" i="3"/>
  <c r="I1102" i="3"/>
  <c r="H1102" i="3"/>
  <c r="G1102" i="3"/>
  <c r="F1102" i="3"/>
  <c r="E1102" i="3"/>
  <c r="D1102" i="3"/>
  <c r="C1102" i="3"/>
  <c r="J1101" i="3"/>
  <c r="I1101" i="3"/>
  <c r="H1101" i="3"/>
  <c r="G1101" i="3"/>
  <c r="F1101" i="3"/>
  <c r="E1101" i="3"/>
  <c r="D1101" i="3"/>
  <c r="C1101" i="3"/>
  <c r="J1100" i="3"/>
  <c r="I1100" i="3"/>
  <c r="H1100" i="3"/>
  <c r="G1100" i="3"/>
  <c r="F1100" i="3"/>
  <c r="E1100" i="3"/>
  <c r="D1100" i="3"/>
  <c r="C1100" i="3"/>
  <c r="J1099" i="3"/>
  <c r="I1099" i="3"/>
  <c r="H1099" i="3"/>
  <c r="G1099" i="3"/>
  <c r="F1099" i="3"/>
  <c r="E1099" i="3"/>
  <c r="D1099" i="3"/>
  <c r="C1099" i="3"/>
  <c r="J1098" i="3"/>
  <c r="I1098" i="3"/>
  <c r="H1098" i="3"/>
  <c r="G1098" i="3"/>
  <c r="F1098" i="3"/>
  <c r="E1098" i="3"/>
  <c r="D1098" i="3"/>
  <c r="C1098" i="3"/>
  <c r="J1097" i="3"/>
  <c r="I1097" i="3"/>
  <c r="H1097" i="3"/>
  <c r="G1097" i="3"/>
  <c r="F1097" i="3"/>
  <c r="E1097" i="3"/>
  <c r="D1097" i="3"/>
  <c r="C1097" i="3"/>
  <c r="J1096" i="3"/>
  <c r="I1096" i="3"/>
  <c r="H1096" i="3"/>
  <c r="G1096" i="3"/>
  <c r="F1096" i="3"/>
  <c r="E1096" i="3"/>
  <c r="D1096" i="3"/>
  <c r="C1096" i="3"/>
  <c r="J1095" i="3"/>
  <c r="I1095" i="3"/>
  <c r="H1095" i="3"/>
  <c r="G1095" i="3"/>
  <c r="F1095" i="3"/>
  <c r="E1095" i="3"/>
  <c r="D1095" i="3"/>
  <c r="C1095" i="3"/>
  <c r="J1094" i="3"/>
  <c r="I1094" i="3"/>
  <c r="H1094" i="3"/>
  <c r="G1094" i="3"/>
  <c r="F1094" i="3"/>
  <c r="E1094" i="3"/>
  <c r="D1094" i="3"/>
  <c r="C1094" i="3"/>
  <c r="J1093" i="3"/>
  <c r="I1093" i="3"/>
  <c r="H1093" i="3"/>
  <c r="G1093" i="3"/>
  <c r="F1093" i="3"/>
  <c r="E1093" i="3"/>
  <c r="D1093" i="3"/>
  <c r="C1093" i="3"/>
  <c r="J1092" i="3"/>
  <c r="I1092" i="3"/>
  <c r="H1092" i="3"/>
  <c r="G1092" i="3"/>
  <c r="F1092" i="3"/>
  <c r="E1092" i="3"/>
  <c r="D1092" i="3"/>
  <c r="C1092" i="3"/>
  <c r="J1091" i="3"/>
  <c r="I1091" i="3"/>
  <c r="H1091" i="3"/>
  <c r="G1091" i="3"/>
  <c r="F1091" i="3"/>
  <c r="E1091" i="3"/>
  <c r="D1091" i="3"/>
  <c r="C1091" i="3"/>
  <c r="J1090" i="3"/>
  <c r="I1090" i="3"/>
  <c r="H1090" i="3"/>
  <c r="G1090" i="3"/>
  <c r="F1090" i="3"/>
  <c r="E1090" i="3"/>
  <c r="D1090" i="3"/>
  <c r="C1090" i="3"/>
  <c r="J1089" i="3"/>
  <c r="I1089" i="3"/>
  <c r="H1089" i="3"/>
  <c r="G1089" i="3"/>
  <c r="F1089" i="3"/>
  <c r="E1089" i="3"/>
  <c r="D1089" i="3"/>
  <c r="C1089" i="3"/>
  <c r="J1088" i="3"/>
  <c r="I1088" i="3"/>
  <c r="H1088" i="3"/>
  <c r="G1088" i="3"/>
  <c r="F1088" i="3"/>
  <c r="E1088" i="3"/>
  <c r="D1088" i="3"/>
  <c r="C1088" i="3"/>
  <c r="J1087" i="3"/>
  <c r="I1087" i="3"/>
  <c r="H1087" i="3"/>
  <c r="G1087" i="3"/>
  <c r="F1087" i="3"/>
  <c r="E1087" i="3"/>
  <c r="D1087" i="3"/>
  <c r="C1087" i="3"/>
  <c r="J1086" i="3"/>
  <c r="I1086" i="3"/>
  <c r="H1086" i="3"/>
  <c r="G1086" i="3"/>
  <c r="F1086" i="3"/>
  <c r="E1086" i="3"/>
  <c r="D1086" i="3"/>
  <c r="C1086" i="3"/>
  <c r="J1085" i="3"/>
  <c r="I1085" i="3"/>
  <c r="H1085" i="3"/>
  <c r="G1085" i="3"/>
  <c r="F1085" i="3"/>
  <c r="E1085" i="3"/>
  <c r="D1085" i="3"/>
  <c r="C1085" i="3"/>
  <c r="J1084" i="3"/>
  <c r="I1084" i="3"/>
  <c r="H1084" i="3"/>
  <c r="G1084" i="3"/>
  <c r="F1084" i="3"/>
  <c r="E1084" i="3"/>
  <c r="D1084" i="3"/>
  <c r="C1084" i="3"/>
  <c r="J1083" i="3"/>
  <c r="I1083" i="3"/>
  <c r="H1083" i="3"/>
  <c r="G1083" i="3"/>
  <c r="F1083" i="3"/>
  <c r="E1083" i="3"/>
  <c r="D1083" i="3"/>
  <c r="C1083" i="3"/>
  <c r="J1082" i="3"/>
  <c r="I1082" i="3"/>
  <c r="H1082" i="3"/>
  <c r="G1082" i="3"/>
  <c r="F1082" i="3"/>
  <c r="E1082" i="3"/>
  <c r="D1082" i="3"/>
  <c r="C1082" i="3"/>
  <c r="J1081" i="3"/>
  <c r="I1081" i="3"/>
  <c r="H1081" i="3"/>
  <c r="G1081" i="3"/>
  <c r="F1081" i="3"/>
  <c r="E1081" i="3"/>
  <c r="D1081" i="3"/>
  <c r="C1081" i="3"/>
  <c r="J1080" i="3"/>
  <c r="I1080" i="3"/>
  <c r="H1080" i="3"/>
  <c r="G1080" i="3"/>
  <c r="F1080" i="3"/>
  <c r="E1080" i="3"/>
  <c r="D1080" i="3"/>
  <c r="C1080" i="3"/>
  <c r="J1079" i="3"/>
  <c r="I1079" i="3"/>
  <c r="H1079" i="3"/>
  <c r="G1079" i="3"/>
  <c r="F1079" i="3"/>
  <c r="E1079" i="3"/>
  <c r="D1079" i="3"/>
  <c r="C1079" i="3"/>
  <c r="J1078" i="3"/>
  <c r="I1078" i="3"/>
  <c r="H1078" i="3"/>
  <c r="G1078" i="3"/>
  <c r="F1078" i="3"/>
  <c r="E1078" i="3"/>
  <c r="D1078" i="3"/>
  <c r="C1078" i="3"/>
  <c r="J1077" i="3"/>
  <c r="I1077" i="3"/>
  <c r="H1077" i="3"/>
  <c r="G1077" i="3"/>
  <c r="F1077" i="3"/>
  <c r="E1077" i="3"/>
  <c r="D1077" i="3"/>
  <c r="C1077" i="3"/>
  <c r="J1076" i="3"/>
  <c r="I1076" i="3"/>
  <c r="H1076" i="3"/>
  <c r="G1076" i="3"/>
  <c r="F1076" i="3"/>
  <c r="E1076" i="3"/>
  <c r="D1076" i="3"/>
  <c r="C1076" i="3"/>
  <c r="J1075" i="3"/>
  <c r="I1075" i="3"/>
  <c r="H1075" i="3"/>
  <c r="G1075" i="3"/>
  <c r="F1075" i="3"/>
  <c r="E1075" i="3"/>
  <c r="D1075" i="3"/>
  <c r="C1075" i="3"/>
  <c r="J1074" i="3"/>
  <c r="I1074" i="3"/>
  <c r="H1074" i="3"/>
  <c r="G1074" i="3"/>
  <c r="F1074" i="3"/>
  <c r="E1074" i="3"/>
  <c r="D1074" i="3"/>
  <c r="C1074" i="3"/>
  <c r="J1073" i="3"/>
  <c r="I1073" i="3"/>
  <c r="H1073" i="3"/>
  <c r="G1073" i="3"/>
  <c r="F1073" i="3"/>
  <c r="E1073" i="3"/>
  <c r="D1073" i="3"/>
  <c r="C1073" i="3"/>
  <c r="J1072" i="3"/>
  <c r="I1072" i="3"/>
  <c r="H1072" i="3"/>
  <c r="G1072" i="3"/>
  <c r="F1072" i="3"/>
  <c r="E1072" i="3"/>
  <c r="D1072" i="3"/>
  <c r="C1072" i="3"/>
  <c r="J1071" i="3"/>
  <c r="I1071" i="3"/>
  <c r="H1071" i="3"/>
  <c r="G1071" i="3"/>
  <c r="F1071" i="3"/>
  <c r="E1071" i="3"/>
  <c r="D1071" i="3"/>
  <c r="C1071" i="3"/>
  <c r="J1070" i="3"/>
  <c r="I1070" i="3"/>
  <c r="H1070" i="3"/>
  <c r="G1070" i="3"/>
  <c r="F1070" i="3"/>
  <c r="E1070" i="3"/>
  <c r="D1070" i="3"/>
  <c r="C1070" i="3"/>
  <c r="J1069" i="3"/>
  <c r="I1069" i="3"/>
  <c r="H1069" i="3"/>
  <c r="G1069" i="3"/>
  <c r="F1069" i="3"/>
  <c r="E1069" i="3"/>
  <c r="D1069" i="3"/>
  <c r="C1069" i="3"/>
  <c r="J1068" i="3"/>
  <c r="I1068" i="3"/>
  <c r="H1068" i="3"/>
  <c r="G1068" i="3"/>
  <c r="F1068" i="3"/>
  <c r="E1068" i="3"/>
  <c r="D1068" i="3"/>
  <c r="C1068" i="3"/>
  <c r="J1067" i="3"/>
  <c r="I1067" i="3"/>
  <c r="H1067" i="3"/>
  <c r="G1067" i="3"/>
  <c r="F1067" i="3"/>
  <c r="E1067" i="3"/>
  <c r="D1067" i="3"/>
  <c r="C1067" i="3"/>
  <c r="J1066" i="3"/>
  <c r="I1066" i="3"/>
  <c r="H1066" i="3"/>
  <c r="G1066" i="3"/>
  <c r="F1066" i="3"/>
  <c r="E1066" i="3"/>
  <c r="D1066" i="3"/>
  <c r="C1066" i="3"/>
  <c r="J1065" i="3"/>
  <c r="I1065" i="3"/>
  <c r="H1065" i="3"/>
  <c r="G1065" i="3"/>
  <c r="F1065" i="3"/>
  <c r="E1065" i="3"/>
  <c r="D1065" i="3"/>
  <c r="C1065" i="3"/>
  <c r="J1064" i="3"/>
  <c r="I1064" i="3"/>
  <c r="H1064" i="3"/>
  <c r="G1064" i="3"/>
  <c r="F1064" i="3"/>
  <c r="E1064" i="3"/>
  <c r="D1064" i="3"/>
  <c r="C1064" i="3"/>
  <c r="J1063" i="3"/>
  <c r="I1063" i="3"/>
  <c r="H1063" i="3"/>
  <c r="G1063" i="3"/>
  <c r="F1063" i="3"/>
  <c r="E1063" i="3"/>
  <c r="D1063" i="3"/>
  <c r="C1063" i="3"/>
  <c r="J1062" i="3"/>
  <c r="I1062" i="3"/>
  <c r="H1062" i="3"/>
  <c r="G1062" i="3"/>
  <c r="F1062" i="3"/>
  <c r="E1062" i="3"/>
  <c r="D1062" i="3"/>
  <c r="C1062" i="3"/>
  <c r="J1061" i="3"/>
  <c r="I1061" i="3"/>
  <c r="H1061" i="3"/>
  <c r="G1061" i="3"/>
  <c r="F1061" i="3"/>
  <c r="E1061" i="3"/>
  <c r="D1061" i="3"/>
  <c r="C1061" i="3"/>
  <c r="J1060" i="3"/>
  <c r="I1060" i="3"/>
  <c r="H1060" i="3"/>
  <c r="G1060" i="3"/>
  <c r="F1060" i="3"/>
  <c r="E1060" i="3"/>
  <c r="D1060" i="3"/>
  <c r="C1060" i="3"/>
  <c r="J1059" i="3"/>
  <c r="I1059" i="3"/>
  <c r="H1059" i="3"/>
  <c r="G1059" i="3"/>
  <c r="F1059" i="3"/>
  <c r="E1059" i="3"/>
  <c r="D1059" i="3"/>
  <c r="C1059" i="3"/>
  <c r="J1058" i="3"/>
  <c r="I1058" i="3"/>
  <c r="H1058" i="3"/>
  <c r="G1058" i="3"/>
  <c r="F1058" i="3"/>
  <c r="E1058" i="3"/>
  <c r="D1058" i="3"/>
  <c r="C1058" i="3"/>
  <c r="J1057" i="3"/>
  <c r="I1057" i="3"/>
  <c r="H1057" i="3"/>
  <c r="G1057" i="3"/>
  <c r="F1057" i="3"/>
  <c r="E1057" i="3"/>
  <c r="D1057" i="3"/>
  <c r="C1057" i="3"/>
  <c r="J1056" i="3"/>
  <c r="I1056" i="3"/>
  <c r="H1056" i="3"/>
  <c r="G1056" i="3"/>
  <c r="F1056" i="3"/>
  <c r="E1056" i="3"/>
  <c r="D1056" i="3"/>
  <c r="C1056" i="3"/>
  <c r="J1055" i="3"/>
  <c r="I1055" i="3"/>
  <c r="H1055" i="3"/>
  <c r="G1055" i="3"/>
  <c r="F1055" i="3"/>
  <c r="E1055" i="3"/>
  <c r="D1055" i="3"/>
  <c r="C1055" i="3"/>
  <c r="J1054" i="3"/>
  <c r="I1054" i="3"/>
  <c r="H1054" i="3"/>
  <c r="G1054" i="3"/>
  <c r="F1054" i="3"/>
  <c r="E1054" i="3"/>
  <c r="D1054" i="3"/>
  <c r="C1054" i="3"/>
  <c r="J1053" i="3"/>
  <c r="I1053" i="3"/>
  <c r="H1053" i="3"/>
  <c r="G1053" i="3"/>
  <c r="F1053" i="3"/>
  <c r="E1053" i="3"/>
  <c r="D1053" i="3"/>
  <c r="C1053" i="3"/>
  <c r="J1052" i="3"/>
  <c r="I1052" i="3"/>
  <c r="H1052" i="3"/>
  <c r="G1052" i="3"/>
  <c r="F1052" i="3"/>
  <c r="E1052" i="3"/>
  <c r="D1052" i="3"/>
  <c r="C1052" i="3"/>
  <c r="J1051" i="3"/>
  <c r="I1051" i="3"/>
  <c r="H1051" i="3"/>
  <c r="G1051" i="3"/>
  <c r="F1051" i="3"/>
  <c r="E1051" i="3"/>
  <c r="D1051" i="3"/>
  <c r="C1051" i="3"/>
  <c r="J1050" i="3"/>
  <c r="I1050" i="3"/>
  <c r="H1050" i="3"/>
  <c r="G1050" i="3"/>
  <c r="F1050" i="3"/>
  <c r="E1050" i="3"/>
  <c r="D1050" i="3"/>
  <c r="C1050" i="3"/>
  <c r="J1049" i="3"/>
  <c r="I1049" i="3"/>
  <c r="H1049" i="3"/>
  <c r="G1049" i="3"/>
  <c r="F1049" i="3"/>
  <c r="E1049" i="3"/>
  <c r="D1049" i="3"/>
  <c r="C1049" i="3"/>
  <c r="J1048" i="3"/>
  <c r="I1048" i="3"/>
  <c r="H1048" i="3"/>
  <c r="G1048" i="3"/>
  <c r="F1048" i="3"/>
  <c r="E1048" i="3"/>
  <c r="D1048" i="3"/>
  <c r="C1048" i="3"/>
  <c r="J1047" i="3"/>
  <c r="I1047" i="3"/>
  <c r="H1047" i="3"/>
  <c r="G1047" i="3"/>
  <c r="F1047" i="3"/>
  <c r="E1047" i="3"/>
  <c r="D1047" i="3"/>
  <c r="C1047" i="3"/>
  <c r="J1046" i="3"/>
  <c r="I1046" i="3"/>
  <c r="H1046" i="3"/>
  <c r="G1046" i="3"/>
  <c r="F1046" i="3"/>
  <c r="E1046" i="3"/>
  <c r="D1046" i="3"/>
  <c r="C1046" i="3"/>
  <c r="J1045" i="3"/>
  <c r="I1045" i="3"/>
  <c r="H1045" i="3"/>
  <c r="G1045" i="3"/>
  <c r="F1045" i="3"/>
  <c r="E1045" i="3"/>
  <c r="D1045" i="3"/>
  <c r="C1045" i="3"/>
  <c r="J1044" i="3"/>
  <c r="I1044" i="3"/>
  <c r="H1044" i="3"/>
  <c r="G1044" i="3"/>
  <c r="F1044" i="3"/>
  <c r="E1044" i="3"/>
  <c r="D1044" i="3"/>
  <c r="C1044" i="3"/>
  <c r="J1043" i="3"/>
  <c r="I1043" i="3"/>
  <c r="H1043" i="3"/>
  <c r="G1043" i="3"/>
  <c r="F1043" i="3"/>
  <c r="E1043" i="3"/>
  <c r="D1043" i="3"/>
  <c r="C1043" i="3"/>
  <c r="J1042" i="3"/>
  <c r="I1042" i="3"/>
  <c r="H1042" i="3"/>
  <c r="G1042" i="3"/>
  <c r="F1042" i="3"/>
  <c r="E1042" i="3"/>
  <c r="D1042" i="3"/>
  <c r="C1042" i="3"/>
  <c r="J1041" i="3"/>
  <c r="I1041" i="3"/>
  <c r="H1041" i="3"/>
  <c r="G1041" i="3"/>
  <c r="F1041" i="3"/>
  <c r="E1041" i="3"/>
  <c r="D1041" i="3"/>
  <c r="C1041" i="3"/>
  <c r="J1040" i="3"/>
  <c r="I1040" i="3"/>
  <c r="H1040" i="3"/>
  <c r="G1040" i="3"/>
  <c r="F1040" i="3"/>
  <c r="E1040" i="3"/>
  <c r="D1040" i="3"/>
  <c r="C1040" i="3"/>
  <c r="J1039" i="3"/>
  <c r="I1039" i="3"/>
  <c r="H1039" i="3"/>
  <c r="G1039" i="3"/>
  <c r="F1039" i="3"/>
  <c r="E1039" i="3"/>
  <c r="D1039" i="3"/>
  <c r="C1039" i="3"/>
  <c r="J1038" i="3"/>
  <c r="I1038" i="3"/>
  <c r="H1038" i="3"/>
  <c r="G1038" i="3"/>
  <c r="F1038" i="3"/>
  <c r="E1038" i="3"/>
  <c r="D1038" i="3"/>
  <c r="C1038" i="3"/>
  <c r="J1037" i="3"/>
  <c r="I1037" i="3"/>
  <c r="H1037" i="3"/>
  <c r="G1037" i="3"/>
  <c r="F1037" i="3"/>
  <c r="E1037" i="3"/>
  <c r="D1037" i="3"/>
  <c r="C1037" i="3"/>
  <c r="J1036" i="3"/>
  <c r="I1036" i="3"/>
  <c r="H1036" i="3"/>
  <c r="G1036" i="3"/>
  <c r="F1036" i="3"/>
  <c r="E1036" i="3"/>
  <c r="D1036" i="3"/>
  <c r="C1036" i="3"/>
  <c r="J1035" i="3"/>
  <c r="I1035" i="3"/>
  <c r="H1035" i="3"/>
  <c r="G1035" i="3"/>
  <c r="F1035" i="3"/>
  <c r="E1035" i="3"/>
  <c r="D1035" i="3"/>
  <c r="C1035" i="3"/>
  <c r="J1034" i="3"/>
  <c r="I1034" i="3"/>
  <c r="H1034" i="3"/>
  <c r="G1034" i="3"/>
  <c r="F1034" i="3"/>
  <c r="E1034" i="3"/>
  <c r="D1034" i="3"/>
  <c r="C1034" i="3"/>
  <c r="J1033" i="3"/>
  <c r="I1033" i="3"/>
  <c r="H1033" i="3"/>
  <c r="G1033" i="3"/>
  <c r="F1033" i="3"/>
  <c r="E1033" i="3"/>
  <c r="D1033" i="3"/>
  <c r="C1033" i="3"/>
  <c r="J1032" i="3"/>
  <c r="I1032" i="3"/>
  <c r="H1032" i="3"/>
  <c r="G1032" i="3"/>
  <c r="F1032" i="3"/>
  <c r="E1032" i="3"/>
  <c r="D1032" i="3"/>
  <c r="C1032" i="3"/>
  <c r="J1031" i="3"/>
  <c r="I1031" i="3"/>
  <c r="H1031" i="3"/>
  <c r="G1031" i="3"/>
  <c r="F1031" i="3"/>
  <c r="E1031" i="3"/>
  <c r="D1031" i="3"/>
  <c r="C1031" i="3"/>
  <c r="J1030" i="3"/>
  <c r="I1030" i="3"/>
  <c r="H1030" i="3"/>
  <c r="G1030" i="3"/>
  <c r="F1030" i="3"/>
  <c r="E1030" i="3"/>
  <c r="D1030" i="3"/>
  <c r="C1030" i="3"/>
  <c r="J1029" i="3"/>
  <c r="I1029" i="3"/>
  <c r="H1029" i="3"/>
  <c r="G1029" i="3"/>
  <c r="F1029" i="3"/>
  <c r="E1029" i="3"/>
  <c r="D1029" i="3"/>
  <c r="C1029" i="3"/>
  <c r="J1028" i="3"/>
  <c r="I1028" i="3"/>
  <c r="H1028" i="3"/>
  <c r="G1028" i="3"/>
  <c r="F1028" i="3"/>
  <c r="E1028" i="3"/>
  <c r="D1028" i="3"/>
  <c r="C1028" i="3"/>
  <c r="J1027" i="3"/>
  <c r="I1027" i="3"/>
  <c r="H1027" i="3"/>
  <c r="G1027" i="3"/>
  <c r="F1027" i="3"/>
  <c r="E1027" i="3"/>
  <c r="D1027" i="3"/>
  <c r="C1027" i="3"/>
  <c r="J1026" i="3"/>
  <c r="I1026" i="3"/>
  <c r="H1026" i="3"/>
  <c r="G1026" i="3"/>
  <c r="F1026" i="3"/>
  <c r="E1026" i="3"/>
  <c r="D1026" i="3"/>
  <c r="C1026" i="3"/>
  <c r="J1025" i="3"/>
  <c r="I1025" i="3"/>
  <c r="H1025" i="3"/>
  <c r="G1025" i="3"/>
  <c r="F1025" i="3"/>
  <c r="E1025" i="3"/>
  <c r="D1025" i="3"/>
  <c r="C1025" i="3"/>
  <c r="J1024" i="3"/>
  <c r="I1024" i="3"/>
  <c r="H1024" i="3"/>
  <c r="G1024" i="3"/>
  <c r="F1024" i="3"/>
  <c r="E1024" i="3"/>
  <c r="D1024" i="3"/>
  <c r="C1024" i="3"/>
  <c r="J1023" i="3"/>
  <c r="I1023" i="3"/>
  <c r="H1023" i="3"/>
  <c r="G1023" i="3"/>
  <c r="F1023" i="3"/>
  <c r="E1023" i="3"/>
  <c r="D1023" i="3"/>
  <c r="C1023" i="3"/>
  <c r="J1022" i="3"/>
  <c r="I1022" i="3"/>
  <c r="H1022" i="3"/>
  <c r="G1022" i="3"/>
  <c r="F1022" i="3"/>
  <c r="E1022" i="3"/>
  <c r="D1022" i="3"/>
  <c r="C1022" i="3"/>
  <c r="J1021" i="3"/>
  <c r="I1021" i="3"/>
  <c r="H1021" i="3"/>
  <c r="G1021" i="3"/>
  <c r="F1021" i="3"/>
  <c r="E1021" i="3"/>
  <c r="D1021" i="3"/>
  <c r="C1021" i="3"/>
  <c r="J1020" i="3"/>
  <c r="I1020" i="3"/>
  <c r="H1020" i="3"/>
  <c r="G1020" i="3"/>
  <c r="F1020" i="3"/>
  <c r="E1020" i="3"/>
  <c r="D1020" i="3"/>
  <c r="C1020" i="3"/>
  <c r="J1019" i="3"/>
  <c r="I1019" i="3"/>
  <c r="H1019" i="3"/>
  <c r="G1019" i="3"/>
  <c r="F1019" i="3"/>
  <c r="E1019" i="3"/>
  <c r="D1019" i="3"/>
  <c r="C1019" i="3"/>
  <c r="J1018" i="3"/>
  <c r="I1018" i="3"/>
  <c r="H1018" i="3"/>
  <c r="G1018" i="3"/>
  <c r="F1018" i="3"/>
  <c r="E1018" i="3"/>
  <c r="D1018" i="3"/>
  <c r="C1018" i="3"/>
  <c r="J1017" i="3"/>
  <c r="I1017" i="3"/>
  <c r="H1017" i="3"/>
  <c r="G1017" i="3"/>
  <c r="F1017" i="3"/>
  <c r="E1017" i="3"/>
  <c r="D1017" i="3"/>
  <c r="C1017" i="3"/>
  <c r="J1016" i="3"/>
  <c r="I1016" i="3"/>
  <c r="H1016" i="3"/>
  <c r="G1016" i="3"/>
  <c r="F1016" i="3"/>
  <c r="E1016" i="3"/>
  <c r="D1016" i="3"/>
  <c r="C1016" i="3"/>
  <c r="J1015" i="3"/>
  <c r="I1015" i="3"/>
  <c r="H1015" i="3"/>
  <c r="G1015" i="3"/>
  <c r="F1015" i="3"/>
  <c r="E1015" i="3"/>
  <c r="D1015" i="3"/>
  <c r="C1015" i="3"/>
  <c r="J1014" i="3"/>
  <c r="I1014" i="3"/>
  <c r="H1014" i="3"/>
  <c r="G1014" i="3"/>
  <c r="F1014" i="3"/>
  <c r="E1014" i="3"/>
  <c r="D1014" i="3"/>
  <c r="C1014" i="3"/>
  <c r="J1013" i="3"/>
  <c r="I1013" i="3"/>
  <c r="H1013" i="3"/>
  <c r="G1013" i="3"/>
  <c r="F1013" i="3"/>
  <c r="E1013" i="3"/>
  <c r="D1013" i="3"/>
  <c r="C1013" i="3"/>
  <c r="J1012" i="3"/>
  <c r="I1012" i="3"/>
  <c r="H1012" i="3"/>
  <c r="G1012" i="3"/>
  <c r="F1012" i="3"/>
  <c r="E1012" i="3"/>
  <c r="D1012" i="3"/>
  <c r="C1012" i="3"/>
  <c r="J1011" i="3"/>
  <c r="I1011" i="3"/>
  <c r="H1011" i="3"/>
  <c r="G1011" i="3"/>
  <c r="F1011" i="3"/>
  <c r="E1011" i="3"/>
  <c r="D1011" i="3"/>
  <c r="C1011" i="3"/>
  <c r="J1010" i="3"/>
  <c r="I1010" i="3"/>
  <c r="H1010" i="3"/>
  <c r="G1010" i="3"/>
  <c r="F1010" i="3"/>
  <c r="E1010" i="3"/>
  <c r="D1010" i="3"/>
  <c r="C1010" i="3"/>
  <c r="J1009" i="3"/>
  <c r="I1009" i="3"/>
  <c r="H1009" i="3"/>
  <c r="G1009" i="3"/>
  <c r="F1009" i="3"/>
  <c r="E1009" i="3"/>
  <c r="D1009" i="3"/>
  <c r="C1009" i="3"/>
  <c r="J1008" i="3"/>
  <c r="I1008" i="3"/>
  <c r="H1008" i="3"/>
  <c r="G1008" i="3"/>
  <c r="F1008" i="3"/>
  <c r="E1008" i="3"/>
  <c r="D1008" i="3"/>
  <c r="C1008" i="3"/>
  <c r="J1007" i="3"/>
  <c r="I1007" i="3"/>
  <c r="H1007" i="3"/>
  <c r="G1007" i="3"/>
  <c r="F1007" i="3"/>
  <c r="E1007" i="3"/>
  <c r="D1007" i="3"/>
  <c r="C1007" i="3"/>
  <c r="J1006" i="3"/>
  <c r="I1006" i="3"/>
  <c r="H1006" i="3"/>
  <c r="G1006" i="3"/>
  <c r="F1006" i="3"/>
  <c r="E1006" i="3"/>
  <c r="D1006" i="3"/>
  <c r="C1006" i="3"/>
  <c r="J1005" i="3"/>
  <c r="I1005" i="3"/>
  <c r="H1005" i="3"/>
  <c r="G1005" i="3"/>
  <c r="F1005" i="3"/>
  <c r="E1005" i="3"/>
  <c r="D1005" i="3"/>
  <c r="C1005" i="3"/>
  <c r="J1004" i="3"/>
  <c r="I1004" i="3"/>
  <c r="H1004" i="3"/>
  <c r="G1004" i="3"/>
  <c r="F1004" i="3"/>
  <c r="E1004" i="3"/>
  <c r="D1004" i="3"/>
  <c r="C1004" i="3"/>
  <c r="J1003" i="3"/>
  <c r="I1003" i="3"/>
  <c r="H1003" i="3"/>
  <c r="G1003" i="3"/>
  <c r="F1003" i="3"/>
  <c r="E1003" i="3"/>
  <c r="D1003" i="3"/>
  <c r="C1003" i="3"/>
  <c r="J1002" i="3"/>
  <c r="I1002" i="3"/>
  <c r="H1002" i="3"/>
  <c r="G1002" i="3"/>
  <c r="F1002" i="3"/>
  <c r="E1002" i="3"/>
  <c r="D1002" i="3"/>
  <c r="C1002" i="3"/>
  <c r="J1001" i="3"/>
  <c r="I1001" i="3"/>
  <c r="H1001" i="3"/>
  <c r="G1001" i="3"/>
  <c r="F1001" i="3"/>
  <c r="E1001" i="3"/>
  <c r="D1001" i="3"/>
  <c r="C1001" i="3"/>
  <c r="J1000" i="3"/>
  <c r="I1000" i="3"/>
  <c r="H1000" i="3"/>
  <c r="G1000" i="3"/>
  <c r="F1000" i="3"/>
  <c r="E1000" i="3"/>
  <c r="D1000" i="3"/>
  <c r="C1000" i="3"/>
  <c r="J999" i="3"/>
  <c r="I999" i="3"/>
  <c r="H999" i="3"/>
  <c r="G999" i="3"/>
  <c r="F999" i="3"/>
  <c r="E999" i="3"/>
  <c r="D999" i="3"/>
  <c r="C999" i="3"/>
  <c r="J998" i="3"/>
  <c r="I998" i="3"/>
  <c r="H998" i="3"/>
  <c r="G998" i="3"/>
  <c r="F998" i="3"/>
  <c r="E998" i="3"/>
  <c r="D998" i="3"/>
  <c r="C998" i="3"/>
  <c r="J997" i="3"/>
  <c r="I997" i="3"/>
  <c r="H997" i="3"/>
  <c r="G997" i="3"/>
  <c r="F997" i="3"/>
  <c r="E997" i="3"/>
  <c r="D997" i="3"/>
  <c r="C997" i="3"/>
  <c r="J996" i="3"/>
  <c r="I996" i="3"/>
  <c r="H996" i="3"/>
  <c r="G996" i="3"/>
  <c r="F996" i="3"/>
  <c r="E996" i="3"/>
  <c r="D996" i="3"/>
  <c r="C996" i="3"/>
  <c r="J995" i="3"/>
  <c r="I995" i="3"/>
  <c r="H995" i="3"/>
  <c r="G995" i="3"/>
  <c r="F995" i="3"/>
  <c r="E995" i="3"/>
  <c r="D995" i="3"/>
  <c r="C995" i="3"/>
  <c r="J994" i="3"/>
  <c r="I994" i="3"/>
  <c r="H994" i="3"/>
  <c r="G994" i="3"/>
  <c r="F994" i="3"/>
  <c r="E994" i="3"/>
  <c r="D994" i="3"/>
  <c r="C994" i="3"/>
  <c r="J993" i="3"/>
  <c r="I993" i="3"/>
  <c r="H993" i="3"/>
  <c r="G993" i="3"/>
  <c r="F993" i="3"/>
  <c r="E993" i="3"/>
  <c r="D993" i="3"/>
  <c r="C993" i="3"/>
  <c r="J992" i="3"/>
  <c r="I992" i="3"/>
  <c r="H992" i="3"/>
  <c r="G992" i="3"/>
  <c r="F992" i="3"/>
  <c r="E992" i="3"/>
  <c r="D992" i="3"/>
  <c r="C992" i="3"/>
  <c r="J991" i="3"/>
  <c r="I991" i="3"/>
  <c r="H991" i="3"/>
  <c r="G991" i="3"/>
  <c r="F991" i="3"/>
  <c r="E991" i="3"/>
  <c r="D991" i="3"/>
  <c r="C991" i="3"/>
  <c r="J990" i="3"/>
  <c r="I990" i="3"/>
  <c r="H990" i="3"/>
  <c r="G990" i="3"/>
  <c r="F990" i="3"/>
  <c r="E990" i="3"/>
  <c r="D990" i="3"/>
  <c r="C990" i="3"/>
  <c r="J989" i="3"/>
  <c r="I989" i="3"/>
  <c r="H989" i="3"/>
  <c r="G989" i="3"/>
  <c r="F989" i="3"/>
  <c r="E989" i="3"/>
  <c r="D989" i="3"/>
  <c r="C989" i="3"/>
  <c r="J988" i="3"/>
  <c r="I988" i="3"/>
  <c r="H988" i="3"/>
  <c r="G988" i="3"/>
  <c r="F988" i="3"/>
  <c r="E988" i="3"/>
  <c r="D988" i="3"/>
  <c r="C988" i="3"/>
  <c r="J987" i="3"/>
  <c r="I987" i="3"/>
  <c r="H987" i="3"/>
  <c r="G987" i="3"/>
  <c r="F987" i="3"/>
  <c r="E987" i="3"/>
  <c r="D987" i="3"/>
  <c r="C987" i="3"/>
  <c r="J986" i="3"/>
  <c r="I986" i="3"/>
  <c r="H986" i="3"/>
  <c r="G986" i="3"/>
  <c r="F986" i="3"/>
  <c r="E986" i="3"/>
  <c r="D986" i="3"/>
  <c r="C986" i="3"/>
  <c r="J985" i="3"/>
  <c r="I985" i="3"/>
  <c r="H985" i="3"/>
  <c r="G985" i="3"/>
  <c r="F985" i="3"/>
  <c r="E985" i="3"/>
  <c r="D985" i="3"/>
  <c r="C985" i="3"/>
  <c r="J984" i="3"/>
  <c r="I984" i="3"/>
  <c r="H984" i="3"/>
  <c r="G984" i="3"/>
  <c r="F984" i="3"/>
  <c r="E984" i="3"/>
  <c r="D984" i="3"/>
  <c r="C984" i="3"/>
  <c r="J983" i="3"/>
  <c r="I983" i="3"/>
  <c r="H983" i="3"/>
  <c r="G983" i="3"/>
  <c r="F983" i="3"/>
  <c r="E983" i="3"/>
  <c r="D983" i="3"/>
  <c r="C983" i="3"/>
  <c r="J982" i="3"/>
  <c r="I982" i="3"/>
  <c r="H982" i="3"/>
  <c r="G982" i="3"/>
  <c r="F982" i="3"/>
  <c r="E982" i="3"/>
  <c r="D982" i="3"/>
  <c r="C982" i="3"/>
  <c r="J981" i="3"/>
  <c r="I981" i="3"/>
  <c r="H981" i="3"/>
  <c r="G981" i="3"/>
  <c r="F981" i="3"/>
  <c r="E981" i="3"/>
  <c r="D981" i="3"/>
  <c r="C981" i="3"/>
  <c r="J980" i="3"/>
  <c r="I980" i="3"/>
  <c r="H980" i="3"/>
  <c r="G980" i="3"/>
  <c r="F980" i="3"/>
  <c r="E980" i="3"/>
  <c r="D980" i="3"/>
  <c r="C980" i="3"/>
  <c r="J979" i="3"/>
  <c r="I979" i="3"/>
  <c r="H979" i="3"/>
  <c r="G979" i="3"/>
  <c r="F979" i="3"/>
  <c r="E979" i="3"/>
  <c r="D979" i="3"/>
  <c r="C979" i="3"/>
  <c r="J978" i="3"/>
  <c r="I978" i="3"/>
  <c r="H978" i="3"/>
  <c r="G978" i="3"/>
  <c r="F978" i="3"/>
  <c r="E978" i="3"/>
  <c r="D978" i="3"/>
  <c r="C978" i="3"/>
  <c r="J977" i="3"/>
  <c r="I977" i="3"/>
  <c r="H977" i="3"/>
  <c r="G977" i="3"/>
  <c r="F977" i="3"/>
  <c r="E977" i="3"/>
  <c r="D977" i="3"/>
  <c r="C977" i="3"/>
  <c r="J976" i="3"/>
  <c r="I976" i="3"/>
  <c r="H976" i="3"/>
  <c r="G976" i="3"/>
  <c r="F976" i="3"/>
  <c r="E976" i="3"/>
  <c r="D976" i="3"/>
  <c r="C976" i="3"/>
  <c r="J975" i="3"/>
  <c r="I975" i="3"/>
  <c r="H975" i="3"/>
  <c r="G975" i="3"/>
  <c r="F975" i="3"/>
  <c r="E975" i="3"/>
  <c r="D975" i="3"/>
  <c r="C975" i="3"/>
  <c r="J974" i="3"/>
  <c r="I974" i="3"/>
  <c r="H974" i="3"/>
  <c r="G974" i="3"/>
  <c r="F974" i="3"/>
  <c r="E974" i="3"/>
  <c r="D974" i="3"/>
  <c r="C974" i="3"/>
  <c r="J973" i="3"/>
  <c r="I973" i="3"/>
  <c r="H973" i="3"/>
  <c r="G973" i="3"/>
  <c r="F973" i="3"/>
  <c r="E973" i="3"/>
  <c r="D973" i="3"/>
  <c r="C973" i="3"/>
  <c r="J972" i="3"/>
  <c r="I972" i="3"/>
  <c r="H972" i="3"/>
  <c r="G972" i="3"/>
  <c r="F972" i="3"/>
  <c r="E972" i="3"/>
  <c r="D972" i="3"/>
  <c r="C972" i="3"/>
  <c r="J971" i="3"/>
  <c r="I971" i="3"/>
  <c r="H971" i="3"/>
  <c r="G971" i="3"/>
  <c r="F971" i="3"/>
  <c r="E971" i="3"/>
  <c r="D971" i="3"/>
  <c r="C971" i="3"/>
  <c r="J970" i="3"/>
  <c r="I970" i="3"/>
  <c r="H970" i="3"/>
  <c r="G970" i="3"/>
  <c r="F970" i="3"/>
  <c r="E970" i="3"/>
  <c r="D970" i="3"/>
  <c r="C970" i="3"/>
  <c r="J969" i="3"/>
  <c r="I969" i="3"/>
  <c r="H969" i="3"/>
  <c r="G969" i="3"/>
  <c r="F969" i="3"/>
  <c r="E969" i="3"/>
  <c r="D969" i="3"/>
  <c r="C969" i="3"/>
  <c r="J968" i="3"/>
  <c r="I968" i="3"/>
  <c r="H968" i="3"/>
  <c r="G968" i="3"/>
  <c r="F968" i="3"/>
  <c r="E968" i="3"/>
  <c r="D968" i="3"/>
  <c r="C968" i="3"/>
  <c r="J967" i="3"/>
  <c r="I967" i="3"/>
  <c r="H967" i="3"/>
  <c r="G967" i="3"/>
  <c r="F967" i="3"/>
  <c r="E967" i="3"/>
  <c r="D967" i="3"/>
  <c r="C967" i="3"/>
  <c r="J966" i="3"/>
  <c r="I966" i="3"/>
  <c r="H966" i="3"/>
  <c r="G966" i="3"/>
  <c r="F966" i="3"/>
  <c r="E966" i="3"/>
  <c r="D966" i="3"/>
  <c r="C966" i="3"/>
  <c r="J965" i="3"/>
  <c r="I965" i="3"/>
  <c r="H965" i="3"/>
  <c r="G965" i="3"/>
  <c r="F965" i="3"/>
  <c r="E965" i="3"/>
  <c r="D965" i="3"/>
  <c r="C965" i="3"/>
  <c r="J964" i="3"/>
  <c r="I964" i="3"/>
  <c r="H964" i="3"/>
  <c r="G964" i="3"/>
  <c r="F964" i="3"/>
  <c r="E964" i="3"/>
  <c r="D964" i="3"/>
  <c r="C964" i="3"/>
  <c r="J963" i="3"/>
  <c r="I963" i="3"/>
  <c r="H963" i="3"/>
  <c r="G963" i="3"/>
  <c r="F963" i="3"/>
  <c r="E963" i="3"/>
  <c r="D963" i="3"/>
  <c r="C963" i="3"/>
  <c r="J962" i="3"/>
  <c r="I962" i="3"/>
  <c r="H962" i="3"/>
  <c r="G962" i="3"/>
  <c r="F962" i="3"/>
  <c r="E962" i="3"/>
  <c r="D962" i="3"/>
  <c r="C962" i="3"/>
  <c r="J961" i="3"/>
  <c r="I961" i="3"/>
  <c r="H961" i="3"/>
  <c r="G961" i="3"/>
  <c r="F961" i="3"/>
  <c r="E961" i="3"/>
  <c r="D961" i="3"/>
  <c r="C961" i="3"/>
  <c r="J960" i="3"/>
  <c r="I960" i="3"/>
  <c r="H960" i="3"/>
  <c r="G960" i="3"/>
  <c r="F960" i="3"/>
  <c r="E960" i="3"/>
  <c r="D960" i="3"/>
  <c r="C960" i="3"/>
  <c r="J959" i="3"/>
  <c r="I959" i="3"/>
  <c r="H959" i="3"/>
  <c r="G959" i="3"/>
  <c r="F959" i="3"/>
  <c r="E959" i="3"/>
  <c r="D959" i="3"/>
  <c r="C959" i="3"/>
  <c r="J958" i="3"/>
  <c r="I958" i="3"/>
  <c r="H958" i="3"/>
  <c r="G958" i="3"/>
  <c r="F958" i="3"/>
  <c r="E958" i="3"/>
  <c r="D958" i="3"/>
  <c r="C958" i="3"/>
  <c r="J957" i="3"/>
  <c r="I957" i="3"/>
  <c r="H957" i="3"/>
  <c r="G957" i="3"/>
  <c r="F957" i="3"/>
  <c r="E957" i="3"/>
  <c r="D957" i="3"/>
  <c r="C957" i="3"/>
  <c r="J956" i="3"/>
  <c r="I956" i="3"/>
  <c r="H956" i="3"/>
  <c r="G956" i="3"/>
  <c r="F956" i="3"/>
  <c r="E956" i="3"/>
  <c r="D956" i="3"/>
  <c r="C956" i="3"/>
  <c r="J955" i="3"/>
  <c r="I955" i="3"/>
  <c r="H955" i="3"/>
  <c r="G955" i="3"/>
  <c r="F955" i="3"/>
  <c r="E955" i="3"/>
  <c r="D955" i="3"/>
  <c r="C955" i="3"/>
  <c r="J954" i="3"/>
  <c r="I954" i="3"/>
  <c r="H954" i="3"/>
  <c r="G954" i="3"/>
  <c r="F954" i="3"/>
  <c r="E954" i="3"/>
  <c r="D954" i="3"/>
  <c r="C954" i="3"/>
  <c r="J953" i="3"/>
  <c r="I953" i="3"/>
  <c r="H953" i="3"/>
  <c r="G953" i="3"/>
  <c r="F953" i="3"/>
  <c r="E953" i="3"/>
  <c r="D953" i="3"/>
  <c r="C953" i="3"/>
  <c r="J952" i="3"/>
  <c r="I952" i="3"/>
  <c r="H952" i="3"/>
  <c r="G952" i="3"/>
  <c r="F952" i="3"/>
  <c r="E952" i="3"/>
  <c r="D952" i="3"/>
  <c r="C952" i="3"/>
  <c r="J951" i="3"/>
  <c r="I951" i="3"/>
  <c r="H951" i="3"/>
  <c r="G951" i="3"/>
  <c r="F951" i="3"/>
  <c r="E951" i="3"/>
  <c r="D951" i="3"/>
  <c r="C951" i="3"/>
  <c r="J950" i="3"/>
  <c r="I950" i="3"/>
  <c r="H950" i="3"/>
  <c r="G950" i="3"/>
  <c r="F950" i="3"/>
  <c r="E950" i="3"/>
  <c r="D950" i="3"/>
  <c r="C950" i="3"/>
  <c r="J949" i="3"/>
  <c r="I949" i="3"/>
  <c r="H949" i="3"/>
  <c r="G949" i="3"/>
  <c r="F949" i="3"/>
  <c r="E949" i="3"/>
  <c r="D949" i="3"/>
  <c r="C949" i="3"/>
  <c r="J948" i="3"/>
  <c r="I948" i="3"/>
  <c r="H948" i="3"/>
  <c r="G948" i="3"/>
  <c r="F948" i="3"/>
  <c r="E948" i="3"/>
  <c r="D948" i="3"/>
  <c r="C948" i="3"/>
  <c r="J947" i="3"/>
  <c r="I947" i="3"/>
  <c r="H947" i="3"/>
  <c r="G947" i="3"/>
  <c r="F947" i="3"/>
  <c r="E947" i="3"/>
  <c r="D947" i="3"/>
  <c r="C947" i="3"/>
  <c r="J946" i="3"/>
  <c r="I946" i="3"/>
  <c r="H946" i="3"/>
  <c r="G946" i="3"/>
  <c r="F946" i="3"/>
  <c r="E946" i="3"/>
  <c r="D946" i="3"/>
  <c r="C946" i="3"/>
  <c r="J945" i="3"/>
  <c r="I945" i="3"/>
  <c r="H945" i="3"/>
  <c r="G945" i="3"/>
  <c r="F945" i="3"/>
  <c r="E945" i="3"/>
  <c r="D945" i="3"/>
  <c r="C945" i="3"/>
  <c r="J944" i="3"/>
  <c r="I944" i="3"/>
  <c r="H944" i="3"/>
  <c r="G944" i="3"/>
  <c r="F944" i="3"/>
  <c r="E944" i="3"/>
  <c r="D944" i="3"/>
  <c r="C944" i="3"/>
  <c r="J943" i="3"/>
  <c r="I943" i="3"/>
  <c r="H943" i="3"/>
  <c r="G943" i="3"/>
  <c r="F943" i="3"/>
  <c r="E943" i="3"/>
  <c r="D943" i="3"/>
  <c r="C943" i="3"/>
  <c r="J942" i="3"/>
  <c r="I942" i="3"/>
  <c r="H942" i="3"/>
  <c r="G942" i="3"/>
  <c r="F942" i="3"/>
  <c r="E942" i="3"/>
  <c r="D942" i="3"/>
  <c r="C942" i="3"/>
  <c r="J941" i="3"/>
  <c r="I941" i="3"/>
  <c r="H941" i="3"/>
  <c r="G941" i="3"/>
  <c r="F941" i="3"/>
  <c r="E941" i="3"/>
  <c r="D941" i="3"/>
  <c r="C941" i="3"/>
  <c r="J940" i="3"/>
  <c r="I940" i="3"/>
  <c r="H940" i="3"/>
  <c r="G940" i="3"/>
  <c r="F940" i="3"/>
  <c r="E940" i="3"/>
  <c r="D940" i="3"/>
  <c r="C940" i="3"/>
  <c r="J939" i="3"/>
  <c r="I939" i="3"/>
  <c r="H939" i="3"/>
  <c r="G939" i="3"/>
  <c r="F939" i="3"/>
  <c r="E939" i="3"/>
  <c r="D939" i="3"/>
  <c r="C939" i="3"/>
  <c r="J938" i="3"/>
  <c r="I938" i="3"/>
  <c r="H938" i="3"/>
  <c r="G938" i="3"/>
  <c r="F938" i="3"/>
  <c r="E938" i="3"/>
  <c r="D938" i="3"/>
  <c r="C938" i="3"/>
  <c r="J937" i="3"/>
  <c r="I937" i="3"/>
  <c r="H937" i="3"/>
  <c r="G937" i="3"/>
  <c r="F937" i="3"/>
  <c r="E937" i="3"/>
  <c r="D937" i="3"/>
  <c r="C937" i="3"/>
  <c r="J936" i="3"/>
  <c r="I936" i="3"/>
  <c r="H936" i="3"/>
  <c r="G936" i="3"/>
  <c r="F936" i="3"/>
  <c r="E936" i="3"/>
  <c r="D936" i="3"/>
  <c r="C936" i="3"/>
  <c r="J935" i="3"/>
  <c r="I935" i="3"/>
  <c r="H935" i="3"/>
  <c r="G935" i="3"/>
  <c r="F935" i="3"/>
  <c r="E935" i="3"/>
  <c r="D935" i="3"/>
  <c r="C935" i="3"/>
  <c r="J934" i="3"/>
  <c r="I934" i="3"/>
  <c r="H934" i="3"/>
  <c r="G934" i="3"/>
  <c r="F934" i="3"/>
  <c r="E934" i="3"/>
  <c r="D934" i="3"/>
  <c r="C934" i="3"/>
  <c r="J933" i="3"/>
  <c r="I933" i="3"/>
  <c r="H933" i="3"/>
  <c r="G933" i="3"/>
  <c r="F933" i="3"/>
  <c r="E933" i="3"/>
  <c r="D933" i="3"/>
  <c r="C933" i="3"/>
  <c r="J932" i="3"/>
  <c r="I932" i="3"/>
  <c r="H932" i="3"/>
  <c r="G932" i="3"/>
  <c r="F932" i="3"/>
  <c r="E932" i="3"/>
  <c r="D932" i="3"/>
  <c r="C932" i="3"/>
  <c r="J931" i="3"/>
  <c r="I931" i="3"/>
  <c r="H931" i="3"/>
  <c r="G931" i="3"/>
  <c r="F931" i="3"/>
  <c r="E931" i="3"/>
  <c r="D931" i="3"/>
  <c r="C931" i="3"/>
  <c r="J930" i="3"/>
  <c r="I930" i="3"/>
  <c r="H930" i="3"/>
  <c r="G930" i="3"/>
  <c r="F930" i="3"/>
  <c r="E930" i="3"/>
  <c r="D930" i="3"/>
  <c r="C930" i="3"/>
  <c r="J929" i="3"/>
  <c r="I929" i="3"/>
  <c r="H929" i="3"/>
  <c r="G929" i="3"/>
  <c r="F929" i="3"/>
  <c r="E929" i="3"/>
  <c r="D929" i="3"/>
  <c r="C929" i="3"/>
  <c r="J928" i="3"/>
  <c r="I928" i="3"/>
  <c r="H928" i="3"/>
  <c r="G928" i="3"/>
  <c r="F928" i="3"/>
  <c r="E928" i="3"/>
  <c r="D928" i="3"/>
  <c r="C928" i="3"/>
  <c r="J927" i="3"/>
  <c r="I927" i="3"/>
  <c r="H927" i="3"/>
  <c r="G927" i="3"/>
  <c r="F927" i="3"/>
  <c r="E927" i="3"/>
  <c r="D927" i="3"/>
  <c r="C927" i="3"/>
  <c r="J926" i="3"/>
  <c r="I926" i="3"/>
  <c r="H926" i="3"/>
  <c r="G926" i="3"/>
  <c r="F926" i="3"/>
  <c r="E926" i="3"/>
  <c r="D926" i="3"/>
  <c r="C926" i="3"/>
  <c r="J925" i="3"/>
  <c r="I925" i="3"/>
  <c r="H925" i="3"/>
  <c r="G925" i="3"/>
  <c r="F925" i="3"/>
  <c r="E925" i="3"/>
  <c r="D925" i="3"/>
  <c r="C925" i="3"/>
  <c r="J924" i="3"/>
  <c r="I924" i="3"/>
  <c r="H924" i="3"/>
  <c r="G924" i="3"/>
  <c r="F924" i="3"/>
  <c r="E924" i="3"/>
  <c r="D924" i="3"/>
  <c r="C924" i="3"/>
  <c r="J923" i="3"/>
  <c r="I923" i="3"/>
  <c r="H923" i="3"/>
  <c r="G923" i="3"/>
  <c r="F923" i="3"/>
  <c r="E923" i="3"/>
  <c r="D923" i="3"/>
  <c r="C923" i="3"/>
  <c r="J922" i="3"/>
  <c r="I922" i="3"/>
  <c r="H922" i="3"/>
  <c r="G922" i="3"/>
  <c r="F922" i="3"/>
  <c r="E922" i="3"/>
  <c r="D922" i="3"/>
  <c r="C922" i="3"/>
  <c r="J921" i="3"/>
  <c r="I921" i="3"/>
  <c r="H921" i="3"/>
  <c r="G921" i="3"/>
  <c r="F921" i="3"/>
  <c r="E921" i="3"/>
  <c r="D921" i="3"/>
  <c r="C921" i="3"/>
  <c r="J920" i="3"/>
  <c r="I920" i="3"/>
  <c r="H920" i="3"/>
  <c r="G920" i="3"/>
  <c r="F920" i="3"/>
  <c r="E920" i="3"/>
  <c r="D920" i="3"/>
  <c r="C920" i="3"/>
  <c r="J919" i="3"/>
  <c r="I919" i="3"/>
  <c r="H919" i="3"/>
  <c r="G919" i="3"/>
  <c r="F919" i="3"/>
  <c r="E919" i="3"/>
  <c r="D919" i="3"/>
  <c r="C919" i="3"/>
  <c r="J918" i="3"/>
  <c r="I918" i="3"/>
  <c r="H918" i="3"/>
  <c r="G918" i="3"/>
  <c r="F918" i="3"/>
  <c r="E918" i="3"/>
  <c r="D918" i="3"/>
  <c r="C918" i="3"/>
  <c r="J917" i="3"/>
  <c r="I917" i="3"/>
  <c r="H917" i="3"/>
  <c r="G917" i="3"/>
  <c r="F917" i="3"/>
  <c r="E917" i="3"/>
  <c r="D917" i="3"/>
  <c r="C917" i="3"/>
  <c r="J916" i="3"/>
  <c r="I916" i="3"/>
  <c r="H916" i="3"/>
  <c r="G916" i="3"/>
  <c r="F916" i="3"/>
  <c r="E916" i="3"/>
  <c r="D916" i="3"/>
  <c r="C916" i="3"/>
  <c r="J915" i="3"/>
  <c r="I915" i="3"/>
  <c r="H915" i="3"/>
  <c r="G915" i="3"/>
  <c r="F915" i="3"/>
  <c r="E915" i="3"/>
  <c r="D915" i="3"/>
  <c r="C915" i="3"/>
  <c r="J914" i="3"/>
  <c r="I914" i="3"/>
  <c r="H914" i="3"/>
  <c r="G914" i="3"/>
  <c r="F914" i="3"/>
  <c r="E914" i="3"/>
  <c r="D914" i="3"/>
  <c r="C914" i="3"/>
  <c r="J913" i="3"/>
  <c r="I913" i="3"/>
  <c r="H913" i="3"/>
  <c r="G913" i="3"/>
  <c r="F913" i="3"/>
  <c r="E913" i="3"/>
  <c r="D913" i="3"/>
  <c r="C913" i="3"/>
  <c r="J912" i="3"/>
  <c r="I912" i="3"/>
  <c r="H912" i="3"/>
  <c r="G912" i="3"/>
  <c r="F912" i="3"/>
  <c r="E912" i="3"/>
  <c r="D912" i="3"/>
  <c r="C912" i="3"/>
  <c r="J911" i="3"/>
  <c r="I911" i="3"/>
  <c r="H911" i="3"/>
  <c r="G911" i="3"/>
  <c r="F911" i="3"/>
  <c r="E911" i="3"/>
  <c r="D911" i="3"/>
  <c r="C911" i="3"/>
  <c r="J910" i="3"/>
  <c r="I910" i="3"/>
  <c r="H910" i="3"/>
  <c r="G910" i="3"/>
  <c r="F910" i="3"/>
  <c r="E910" i="3"/>
  <c r="D910" i="3"/>
  <c r="C910" i="3"/>
  <c r="J909" i="3"/>
  <c r="I909" i="3"/>
  <c r="H909" i="3"/>
  <c r="G909" i="3"/>
  <c r="F909" i="3"/>
  <c r="E909" i="3"/>
  <c r="D909" i="3"/>
  <c r="C909" i="3"/>
  <c r="J908" i="3"/>
  <c r="I908" i="3"/>
  <c r="H908" i="3"/>
  <c r="G908" i="3"/>
  <c r="F908" i="3"/>
  <c r="E908" i="3"/>
  <c r="D908" i="3"/>
  <c r="C908" i="3"/>
  <c r="J907" i="3"/>
  <c r="I907" i="3"/>
  <c r="H907" i="3"/>
  <c r="G907" i="3"/>
  <c r="F907" i="3"/>
  <c r="E907" i="3"/>
  <c r="D907" i="3"/>
  <c r="C907" i="3"/>
  <c r="J906" i="3"/>
  <c r="I906" i="3"/>
  <c r="H906" i="3"/>
  <c r="G906" i="3"/>
  <c r="F906" i="3"/>
  <c r="E906" i="3"/>
  <c r="D906" i="3"/>
  <c r="C906" i="3"/>
  <c r="J905" i="3"/>
  <c r="I905" i="3"/>
  <c r="H905" i="3"/>
  <c r="G905" i="3"/>
  <c r="F905" i="3"/>
  <c r="E905" i="3"/>
  <c r="D905" i="3"/>
  <c r="C905" i="3"/>
  <c r="J904" i="3"/>
  <c r="I904" i="3"/>
  <c r="H904" i="3"/>
  <c r="G904" i="3"/>
  <c r="F904" i="3"/>
  <c r="E904" i="3"/>
  <c r="D904" i="3"/>
  <c r="C904" i="3"/>
  <c r="J903" i="3"/>
  <c r="I903" i="3"/>
  <c r="H903" i="3"/>
  <c r="G903" i="3"/>
  <c r="F903" i="3"/>
  <c r="E903" i="3"/>
  <c r="D903" i="3"/>
  <c r="C903" i="3"/>
  <c r="J902" i="3"/>
  <c r="I902" i="3"/>
  <c r="H902" i="3"/>
  <c r="G902" i="3"/>
  <c r="F902" i="3"/>
  <c r="E902" i="3"/>
  <c r="D902" i="3"/>
  <c r="C902" i="3"/>
  <c r="J901" i="3"/>
  <c r="I901" i="3"/>
  <c r="H901" i="3"/>
  <c r="G901" i="3"/>
  <c r="F901" i="3"/>
  <c r="E901" i="3"/>
  <c r="D901" i="3"/>
  <c r="C901" i="3"/>
  <c r="J900" i="3"/>
  <c r="I900" i="3"/>
  <c r="H900" i="3"/>
  <c r="G900" i="3"/>
  <c r="F900" i="3"/>
  <c r="E900" i="3"/>
  <c r="D900" i="3"/>
  <c r="C900" i="3"/>
  <c r="J899" i="3"/>
  <c r="I899" i="3"/>
  <c r="H899" i="3"/>
  <c r="G899" i="3"/>
  <c r="F899" i="3"/>
  <c r="E899" i="3"/>
  <c r="D899" i="3"/>
  <c r="C899" i="3"/>
  <c r="J898" i="3"/>
  <c r="I898" i="3"/>
  <c r="H898" i="3"/>
  <c r="G898" i="3"/>
  <c r="F898" i="3"/>
  <c r="E898" i="3"/>
  <c r="D898" i="3"/>
  <c r="C898" i="3"/>
  <c r="J897" i="3"/>
  <c r="I897" i="3"/>
  <c r="H897" i="3"/>
  <c r="G897" i="3"/>
  <c r="F897" i="3"/>
  <c r="E897" i="3"/>
  <c r="D897" i="3"/>
  <c r="C897" i="3"/>
  <c r="J896" i="3"/>
  <c r="I896" i="3"/>
  <c r="H896" i="3"/>
  <c r="G896" i="3"/>
  <c r="F896" i="3"/>
  <c r="E896" i="3"/>
  <c r="D896" i="3"/>
  <c r="C896" i="3"/>
  <c r="J895" i="3"/>
  <c r="I895" i="3"/>
  <c r="H895" i="3"/>
  <c r="G895" i="3"/>
  <c r="F895" i="3"/>
  <c r="E895" i="3"/>
  <c r="D895" i="3"/>
  <c r="C895" i="3"/>
  <c r="J894" i="3"/>
  <c r="I894" i="3"/>
  <c r="H894" i="3"/>
  <c r="G894" i="3"/>
  <c r="F894" i="3"/>
  <c r="E894" i="3"/>
  <c r="D894" i="3"/>
  <c r="C894" i="3"/>
  <c r="J893" i="3"/>
  <c r="I893" i="3"/>
  <c r="H893" i="3"/>
  <c r="G893" i="3"/>
  <c r="F893" i="3"/>
  <c r="E893" i="3"/>
  <c r="D893" i="3"/>
  <c r="C893" i="3"/>
  <c r="J892" i="3"/>
  <c r="I892" i="3"/>
  <c r="H892" i="3"/>
  <c r="G892" i="3"/>
  <c r="F892" i="3"/>
  <c r="E892" i="3"/>
  <c r="D892" i="3"/>
  <c r="C892" i="3"/>
  <c r="J891" i="3"/>
  <c r="I891" i="3"/>
  <c r="H891" i="3"/>
  <c r="G891" i="3"/>
  <c r="F891" i="3"/>
  <c r="E891" i="3"/>
  <c r="D891" i="3"/>
  <c r="C891" i="3"/>
  <c r="J890" i="3"/>
  <c r="I890" i="3"/>
  <c r="H890" i="3"/>
  <c r="G890" i="3"/>
  <c r="F890" i="3"/>
  <c r="E890" i="3"/>
  <c r="D890" i="3"/>
  <c r="C890" i="3"/>
  <c r="J889" i="3"/>
  <c r="I889" i="3"/>
  <c r="H889" i="3"/>
  <c r="G889" i="3"/>
  <c r="F889" i="3"/>
  <c r="E889" i="3"/>
  <c r="D889" i="3"/>
  <c r="C889" i="3"/>
  <c r="J888" i="3"/>
  <c r="I888" i="3"/>
  <c r="H888" i="3"/>
  <c r="G888" i="3"/>
  <c r="F888" i="3"/>
  <c r="E888" i="3"/>
  <c r="D888" i="3"/>
  <c r="C888" i="3"/>
  <c r="J887" i="3"/>
  <c r="I887" i="3"/>
  <c r="H887" i="3"/>
  <c r="G887" i="3"/>
  <c r="F887" i="3"/>
  <c r="E887" i="3"/>
  <c r="D887" i="3"/>
  <c r="C887" i="3"/>
  <c r="J886" i="3"/>
  <c r="I886" i="3"/>
  <c r="H886" i="3"/>
  <c r="G886" i="3"/>
  <c r="F886" i="3"/>
  <c r="E886" i="3"/>
  <c r="D886" i="3"/>
  <c r="C886" i="3"/>
  <c r="J885" i="3"/>
  <c r="I885" i="3"/>
  <c r="H885" i="3"/>
  <c r="G885" i="3"/>
  <c r="F885" i="3"/>
  <c r="E885" i="3"/>
  <c r="D885" i="3"/>
  <c r="C885" i="3"/>
  <c r="J884" i="3"/>
  <c r="I884" i="3"/>
  <c r="H884" i="3"/>
  <c r="G884" i="3"/>
  <c r="F884" i="3"/>
  <c r="E884" i="3"/>
  <c r="D884" i="3"/>
  <c r="C884" i="3"/>
  <c r="J883" i="3"/>
  <c r="I883" i="3"/>
  <c r="H883" i="3"/>
  <c r="G883" i="3"/>
  <c r="F883" i="3"/>
  <c r="E883" i="3"/>
  <c r="D883" i="3"/>
  <c r="C883" i="3"/>
  <c r="J882" i="3"/>
  <c r="I882" i="3"/>
  <c r="H882" i="3"/>
  <c r="G882" i="3"/>
  <c r="F882" i="3"/>
  <c r="E882" i="3"/>
  <c r="D882" i="3"/>
  <c r="C882" i="3"/>
  <c r="J881" i="3"/>
  <c r="I881" i="3"/>
  <c r="H881" i="3"/>
  <c r="G881" i="3"/>
  <c r="F881" i="3"/>
  <c r="E881" i="3"/>
  <c r="D881" i="3"/>
  <c r="C881" i="3"/>
  <c r="J880" i="3"/>
  <c r="I880" i="3"/>
  <c r="H880" i="3"/>
  <c r="G880" i="3"/>
  <c r="F880" i="3"/>
  <c r="E880" i="3"/>
  <c r="D880" i="3"/>
  <c r="C880" i="3"/>
  <c r="J879" i="3"/>
  <c r="I879" i="3"/>
  <c r="H879" i="3"/>
  <c r="G879" i="3"/>
  <c r="F879" i="3"/>
  <c r="E879" i="3"/>
  <c r="D879" i="3"/>
  <c r="C879" i="3"/>
  <c r="J878" i="3"/>
  <c r="I878" i="3"/>
  <c r="H878" i="3"/>
  <c r="G878" i="3"/>
  <c r="F878" i="3"/>
  <c r="E878" i="3"/>
  <c r="D878" i="3"/>
  <c r="C878" i="3"/>
  <c r="J877" i="3"/>
  <c r="I877" i="3"/>
  <c r="H877" i="3"/>
  <c r="G877" i="3"/>
  <c r="F877" i="3"/>
  <c r="E877" i="3"/>
  <c r="D877" i="3"/>
  <c r="C877" i="3"/>
  <c r="J876" i="3"/>
  <c r="I876" i="3"/>
  <c r="H876" i="3"/>
  <c r="G876" i="3"/>
  <c r="F876" i="3"/>
  <c r="E876" i="3"/>
  <c r="D876" i="3"/>
  <c r="C876" i="3"/>
  <c r="J875" i="3"/>
  <c r="I875" i="3"/>
  <c r="H875" i="3"/>
  <c r="G875" i="3"/>
  <c r="F875" i="3"/>
  <c r="E875" i="3"/>
  <c r="D875" i="3"/>
  <c r="C875" i="3"/>
  <c r="J874" i="3"/>
  <c r="I874" i="3"/>
  <c r="H874" i="3"/>
  <c r="G874" i="3"/>
  <c r="F874" i="3"/>
  <c r="E874" i="3"/>
  <c r="D874" i="3"/>
  <c r="C874" i="3"/>
  <c r="J873" i="3"/>
  <c r="I873" i="3"/>
  <c r="H873" i="3"/>
  <c r="G873" i="3"/>
  <c r="F873" i="3"/>
  <c r="E873" i="3"/>
  <c r="D873" i="3"/>
  <c r="C873" i="3"/>
  <c r="J872" i="3"/>
  <c r="I872" i="3"/>
  <c r="H872" i="3"/>
  <c r="G872" i="3"/>
  <c r="F872" i="3"/>
  <c r="E872" i="3"/>
  <c r="D872" i="3"/>
  <c r="C872" i="3"/>
  <c r="J871" i="3"/>
  <c r="I871" i="3"/>
  <c r="H871" i="3"/>
  <c r="G871" i="3"/>
  <c r="F871" i="3"/>
  <c r="E871" i="3"/>
  <c r="D871" i="3"/>
  <c r="C871" i="3"/>
  <c r="J870" i="3"/>
  <c r="I870" i="3"/>
  <c r="H870" i="3"/>
  <c r="G870" i="3"/>
  <c r="F870" i="3"/>
  <c r="E870" i="3"/>
  <c r="D870" i="3"/>
  <c r="C870" i="3"/>
  <c r="J869" i="3"/>
  <c r="I869" i="3"/>
  <c r="H869" i="3"/>
  <c r="G869" i="3"/>
  <c r="F869" i="3"/>
  <c r="E869" i="3"/>
  <c r="D869" i="3"/>
  <c r="C869" i="3"/>
  <c r="J868" i="3"/>
  <c r="I868" i="3"/>
  <c r="H868" i="3"/>
  <c r="G868" i="3"/>
  <c r="F868" i="3"/>
  <c r="E868" i="3"/>
  <c r="D868" i="3"/>
  <c r="C868" i="3"/>
  <c r="J867" i="3"/>
  <c r="I867" i="3"/>
  <c r="H867" i="3"/>
  <c r="G867" i="3"/>
  <c r="F867" i="3"/>
  <c r="E867" i="3"/>
  <c r="D867" i="3"/>
  <c r="C867" i="3"/>
  <c r="J866" i="3"/>
  <c r="I866" i="3"/>
  <c r="H866" i="3"/>
  <c r="G866" i="3"/>
  <c r="F866" i="3"/>
  <c r="E866" i="3"/>
  <c r="D866" i="3"/>
  <c r="C866" i="3"/>
  <c r="J865" i="3"/>
  <c r="I865" i="3"/>
  <c r="H865" i="3"/>
  <c r="G865" i="3"/>
  <c r="F865" i="3"/>
  <c r="E865" i="3"/>
  <c r="D865" i="3"/>
  <c r="C865" i="3"/>
  <c r="J864" i="3"/>
  <c r="I864" i="3"/>
  <c r="H864" i="3"/>
  <c r="G864" i="3"/>
  <c r="F864" i="3"/>
  <c r="E864" i="3"/>
  <c r="D864" i="3"/>
  <c r="C864" i="3"/>
  <c r="J863" i="3"/>
  <c r="I863" i="3"/>
  <c r="H863" i="3"/>
  <c r="G863" i="3"/>
  <c r="F863" i="3"/>
  <c r="E863" i="3"/>
  <c r="D863" i="3"/>
  <c r="C863" i="3"/>
  <c r="J862" i="3"/>
  <c r="I862" i="3"/>
  <c r="H862" i="3"/>
  <c r="G862" i="3"/>
  <c r="F862" i="3"/>
  <c r="E862" i="3"/>
  <c r="D862" i="3"/>
  <c r="C862" i="3"/>
  <c r="J861" i="3"/>
  <c r="I861" i="3"/>
  <c r="H861" i="3"/>
  <c r="G861" i="3"/>
  <c r="F861" i="3"/>
  <c r="E861" i="3"/>
  <c r="D861" i="3"/>
  <c r="C861" i="3"/>
  <c r="J860" i="3"/>
  <c r="I860" i="3"/>
  <c r="H860" i="3"/>
  <c r="G860" i="3"/>
  <c r="F860" i="3"/>
  <c r="E860" i="3"/>
  <c r="D860" i="3"/>
  <c r="C860" i="3"/>
  <c r="J859" i="3"/>
  <c r="I859" i="3"/>
  <c r="H859" i="3"/>
  <c r="G859" i="3"/>
  <c r="F859" i="3"/>
  <c r="E859" i="3"/>
  <c r="D859" i="3"/>
  <c r="C859" i="3"/>
  <c r="J858" i="3"/>
  <c r="I858" i="3"/>
  <c r="H858" i="3"/>
  <c r="G858" i="3"/>
  <c r="F858" i="3"/>
  <c r="E858" i="3"/>
  <c r="D858" i="3"/>
  <c r="C858" i="3"/>
  <c r="J857" i="3"/>
  <c r="I857" i="3"/>
  <c r="H857" i="3"/>
  <c r="G857" i="3"/>
  <c r="F857" i="3"/>
  <c r="E857" i="3"/>
  <c r="D857" i="3"/>
  <c r="C857" i="3"/>
  <c r="J856" i="3"/>
  <c r="I856" i="3"/>
  <c r="H856" i="3"/>
  <c r="G856" i="3"/>
  <c r="F856" i="3"/>
  <c r="E856" i="3"/>
  <c r="D856" i="3"/>
  <c r="C856" i="3"/>
  <c r="J855" i="3"/>
  <c r="I855" i="3"/>
  <c r="H855" i="3"/>
  <c r="G855" i="3"/>
  <c r="F855" i="3"/>
  <c r="E855" i="3"/>
  <c r="D855" i="3"/>
  <c r="C855" i="3"/>
  <c r="J854" i="3"/>
  <c r="I854" i="3"/>
  <c r="H854" i="3"/>
  <c r="G854" i="3"/>
  <c r="F854" i="3"/>
  <c r="E854" i="3"/>
  <c r="D854" i="3"/>
  <c r="C854" i="3"/>
  <c r="J853" i="3"/>
  <c r="I853" i="3"/>
  <c r="H853" i="3"/>
  <c r="G853" i="3"/>
  <c r="F853" i="3"/>
  <c r="E853" i="3"/>
  <c r="D853" i="3"/>
  <c r="C853" i="3"/>
  <c r="J852" i="3"/>
  <c r="I852" i="3"/>
  <c r="H852" i="3"/>
  <c r="G852" i="3"/>
  <c r="F852" i="3"/>
  <c r="E852" i="3"/>
  <c r="D852" i="3"/>
  <c r="C852" i="3"/>
  <c r="J851" i="3"/>
  <c r="I851" i="3"/>
  <c r="H851" i="3"/>
  <c r="G851" i="3"/>
  <c r="F851" i="3"/>
  <c r="E851" i="3"/>
  <c r="D851" i="3"/>
  <c r="C851" i="3"/>
  <c r="J850" i="3"/>
  <c r="I850" i="3"/>
  <c r="H850" i="3"/>
  <c r="G850" i="3"/>
  <c r="F850" i="3"/>
  <c r="E850" i="3"/>
  <c r="D850" i="3"/>
  <c r="C850" i="3"/>
  <c r="J849" i="3"/>
  <c r="I849" i="3"/>
  <c r="H849" i="3"/>
  <c r="G849" i="3"/>
  <c r="F849" i="3"/>
  <c r="E849" i="3"/>
  <c r="D849" i="3"/>
  <c r="C849" i="3"/>
  <c r="J848" i="3"/>
  <c r="I848" i="3"/>
  <c r="H848" i="3"/>
  <c r="G848" i="3"/>
  <c r="F848" i="3"/>
  <c r="E848" i="3"/>
  <c r="D848" i="3"/>
  <c r="C848" i="3"/>
  <c r="J847" i="3"/>
  <c r="I847" i="3"/>
  <c r="H847" i="3"/>
  <c r="G847" i="3"/>
  <c r="F847" i="3"/>
  <c r="E847" i="3"/>
  <c r="D847" i="3"/>
  <c r="C847" i="3"/>
  <c r="J846" i="3"/>
  <c r="I846" i="3"/>
  <c r="H846" i="3"/>
  <c r="G846" i="3"/>
  <c r="F846" i="3"/>
  <c r="E846" i="3"/>
  <c r="D846" i="3"/>
  <c r="C846" i="3"/>
  <c r="J845" i="3"/>
  <c r="I845" i="3"/>
  <c r="H845" i="3"/>
  <c r="G845" i="3"/>
  <c r="F845" i="3"/>
  <c r="E845" i="3"/>
  <c r="D845" i="3"/>
  <c r="C845" i="3"/>
  <c r="J844" i="3"/>
  <c r="I844" i="3"/>
  <c r="H844" i="3"/>
  <c r="G844" i="3"/>
  <c r="F844" i="3"/>
  <c r="E844" i="3"/>
  <c r="D844" i="3"/>
  <c r="C844" i="3"/>
  <c r="J843" i="3"/>
  <c r="I843" i="3"/>
  <c r="H843" i="3"/>
  <c r="G843" i="3"/>
  <c r="F843" i="3"/>
  <c r="E843" i="3"/>
  <c r="D843" i="3"/>
  <c r="C843" i="3"/>
  <c r="J842" i="3"/>
  <c r="I842" i="3"/>
  <c r="H842" i="3"/>
  <c r="G842" i="3"/>
  <c r="F842" i="3"/>
  <c r="E842" i="3"/>
  <c r="D842" i="3"/>
  <c r="C842" i="3"/>
  <c r="J841" i="3"/>
  <c r="I841" i="3"/>
  <c r="H841" i="3"/>
  <c r="G841" i="3"/>
  <c r="F841" i="3"/>
  <c r="E841" i="3"/>
  <c r="D841" i="3"/>
  <c r="C841" i="3"/>
  <c r="J840" i="3"/>
  <c r="I840" i="3"/>
  <c r="H840" i="3"/>
  <c r="G840" i="3"/>
  <c r="F840" i="3"/>
  <c r="E840" i="3"/>
  <c r="D840" i="3"/>
  <c r="C840" i="3"/>
  <c r="J839" i="3"/>
  <c r="I839" i="3"/>
  <c r="H839" i="3"/>
  <c r="G839" i="3"/>
  <c r="F839" i="3"/>
  <c r="E839" i="3"/>
  <c r="D839" i="3"/>
  <c r="C839" i="3"/>
  <c r="J838" i="3"/>
  <c r="I838" i="3"/>
  <c r="H838" i="3"/>
  <c r="G838" i="3"/>
  <c r="F838" i="3"/>
  <c r="E838" i="3"/>
  <c r="D838" i="3"/>
  <c r="C838" i="3"/>
  <c r="J837" i="3"/>
  <c r="I837" i="3"/>
  <c r="H837" i="3"/>
  <c r="G837" i="3"/>
  <c r="F837" i="3"/>
  <c r="E837" i="3"/>
  <c r="D837" i="3"/>
  <c r="C837" i="3"/>
  <c r="J836" i="3"/>
  <c r="I836" i="3"/>
  <c r="H836" i="3"/>
  <c r="G836" i="3"/>
  <c r="F836" i="3"/>
  <c r="E836" i="3"/>
  <c r="D836" i="3"/>
  <c r="C836" i="3"/>
  <c r="J835" i="3"/>
  <c r="I835" i="3"/>
  <c r="H835" i="3"/>
  <c r="G835" i="3"/>
  <c r="F835" i="3"/>
  <c r="E835" i="3"/>
  <c r="D835" i="3"/>
  <c r="C835" i="3"/>
  <c r="J834" i="3"/>
  <c r="I834" i="3"/>
  <c r="H834" i="3"/>
  <c r="G834" i="3"/>
  <c r="F834" i="3"/>
  <c r="E834" i="3"/>
  <c r="D834" i="3"/>
  <c r="C834" i="3"/>
  <c r="J833" i="3"/>
  <c r="I833" i="3"/>
  <c r="H833" i="3"/>
  <c r="G833" i="3"/>
  <c r="F833" i="3"/>
  <c r="E833" i="3"/>
  <c r="D833" i="3"/>
  <c r="C833" i="3"/>
  <c r="D102" i="2" s="1"/>
  <c r="J832" i="3"/>
  <c r="I832" i="3"/>
  <c r="H832" i="3"/>
  <c r="G832" i="3"/>
  <c r="F832" i="3"/>
  <c r="E832" i="3"/>
  <c r="D832" i="3"/>
  <c r="C832" i="3"/>
  <c r="J831" i="3"/>
  <c r="I831" i="3"/>
  <c r="H831" i="3"/>
  <c r="G831" i="3"/>
  <c r="F831" i="3"/>
  <c r="E831" i="3"/>
  <c r="D831" i="3"/>
  <c r="C831" i="3"/>
  <c r="J830" i="3"/>
  <c r="I830" i="3"/>
  <c r="H830" i="3"/>
  <c r="G830" i="3"/>
  <c r="F830" i="3"/>
  <c r="E830" i="3"/>
  <c r="D830" i="3"/>
  <c r="J829" i="3"/>
  <c r="I829" i="3"/>
  <c r="H829" i="3"/>
  <c r="G829" i="3"/>
  <c r="F829" i="3"/>
  <c r="E829" i="3"/>
  <c r="D829" i="3"/>
  <c r="C829" i="3"/>
  <c r="J828" i="3"/>
  <c r="I828" i="3"/>
  <c r="H828" i="3"/>
  <c r="G828" i="3"/>
  <c r="F828" i="3"/>
  <c r="E828" i="3"/>
  <c r="D828" i="3"/>
  <c r="C828" i="3"/>
  <c r="J827" i="3"/>
  <c r="I827" i="3"/>
  <c r="H827" i="3"/>
  <c r="G827" i="3"/>
  <c r="F827" i="3"/>
  <c r="E827" i="3"/>
  <c r="D827" i="3"/>
  <c r="C827" i="3"/>
  <c r="J826" i="3"/>
  <c r="I826" i="3"/>
  <c r="H826" i="3"/>
  <c r="G826" i="3"/>
  <c r="F826" i="3"/>
  <c r="E826" i="3"/>
  <c r="D826" i="3"/>
  <c r="C826" i="3"/>
  <c r="J825" i="3"/>
  <c r="I825" i="3"/>
  <c r="H825" i="3"/>
  <c r="G825" i="3"/>
  <c r="F825" i="3"/>
  <c r="E825" i="3"/>
  <c r="D825" i="3"/>
  <c r="C825" i="3"/>
  <c r="J824" i="3"/>
  <c r="I824" i="3"/>
  <c r="H824" i="3"/>
  <c r="G824" i="3"/>
  <c r="F824" i="3"/>
  <c r="E824" i="3"/>
  <c r="D824" i="3"/>
  <c r="C824" i="3"/>
  <c r="J823" i="3"/>
  <c r="I823" i="3"/>
  <c r="H823" i="3"/>
  <c r="G823" i="3"/>
  <c r="F823" i="3"/>
  <c r="E823" i="3"/>
  <c r="D823" i="3"/>
  <c r="C823" i="3"/>
  <c r="J822" i="3"/>
  <c r="I822" i="3"/>
  <c r="H822" i="3"/>
  <c r="G822" i="3"/>
  <c r="F822" i="3"/>
  <c r="E822" i="3"/>
  <c r="D822" i="3"/>
  <c r="C822" i="3"/>
  <c r="J821" i="3"/>
  <c r="I821" i="3"/>
  <c r="H821" i="3"/>
  <c r="G821" i="3"/>
  <c r="F821" i="3"/>
  <c r="E821" i="3"/>
  <c r="D821" i="3"/>
  <c r="C821" i="3"/>
  <c r="J820" i="3"/>
  <c r="I820" i="3"/>
  <c r="H820" i="3"/>
  <c r="G820" i="3"/>
  <c r="F820" i="3"/>
  <c r="E820" i="3"/>
  <c r="D820" i="3"/>
  <c r="C820" i="3"/>
  <c r="J819" i="3"/>
  <c r="I819" i="3"/>
  <c r="H819" i="3"/>
  <c r="G819" i="3"/>
  <c r="F819" i="3"/>
  <c r="E819" i="3"/>
  <c r="D819" i="3"/>
  <c r="C819" i="3"/>
  <c r="J818" i="3"/>
  <c r="I818" i="3"/>
  <c r="H818" i="3"/>
  <c r="G818" i="3"/>
  <c r="F818" i="3"/>
  <c r="E818" i="3"/>
  <c r="D818" i="3"/>
  <c r="C818" i="3"/>
  <c r="J817" i="3"/>
  <c r="I817" i="3"/>
  <c r="H817" i="3"/>
  <c r="G817" i="3"/>
  <c r="F817" i="3"/>
  <c r="E817" i="3"/>
  <c r="D817" i="3"/>
  <c r="C817" i="3"/>
  <c r="J816" i="3"/>
  <c r="I816" i="3"/>
  <c r="H816" i="3"/>
  <c r="G816" i="3"/>
  <c r="F816" i="3"/>
  <c r="E816" i="3"/>
  <c r="D816" i="3"/>
  <c r="C816" i="3"/>
  <c r="J815" i="3"/>
  <c r="I815" i="3"/>
  <c r="H815" i="3"/>
  <c r="G815" i="3"/>
  <c r="F815" i="3"/>
  <c r="E815" i="3"/>
  <c r="D815" i="3"/>
  <c r="C815" i="3"/>
  <c r="J814" i="3"/>
  <c r="I814" i="3"/>
  <c r="H814" i="3"/>
  <c r="G814" i="3"/>
  <c r="F814" i="3"/>
  <c r="E814" i="3"/>
  <c r="D814" i="3"/>
  <c r="C814" i="3"/>
  <c r="J813" i="3"/>
  <c r="I813" i="3"/>
  <c r="H813" i="3"/>
  <c r="G813" i="3"/>
  <c r="F813" i="3"/>
  <c r="E813" i="3"/>
  <c r="D813" i="3"/>
  <c r="C813" i="3"/>
  <c r="J812" i="3"/>
  <c r="I812" i="3"/>
  <c r="H812" i="3"/>
  <c r="G812" i="3"/>
  <c r="F812" i="3"/>
  <c r="E812" i="3"/>
  <c r="D812" i="3"/>
  <c r="C812" i="3"/>
  <c r="J811" i="3"/>
  <c r="I811" i="3"/>
  <c r="H811" i="3"/>
  <c r="G811" i="3"/>
  <c r="F811" i="3"/>
  <c r="E811" i="3"/>
  <c r="D811" i="3"/>
  <c r="C811" i="3"/>
  <c r="J810" i="3"/>
  <c r="I810" i="3"/>
  <c r="H810" i="3"/>
  <c r="G810" i="3"/>
  <c r="F810" i="3"/>
  <c r="E810" i="3"/>
  <c r="D810" i="3"/>
  <c r="C810" i="3"/>
  <c r="J809" i="3"/>
  <c r="I809" i="3"/>
  <c r="H809" i="3"/>
  <c r="G809" i="3"/>
  <c r="F809" i="3"/>
  <c r="E809" i="3"/>
  <c r="D809" i="3"/>
  <c r="C809" i="3"/>
  <c r="J808" i="3"/>
  <c r="I808" i="3"/>
  <c r="H808" i="3"/>
  <c r="G808" i="3"/>
  <c r="F808" i="3"/>
  <c r="E808" i="3"/>
  <c r="D808" i="3"/>
  <c r="C808" i="3"/>
  <c r="J807" i="3"/>
  <c r="I807" i="3"/>
  <c r="H807" i="3"/>
  <c r="G807" i="3"/>
  <c r="F807" i="3"/>
  <c r="E807" i="3"/>
  <c r="D807" i="3"/>
  <c r="C807" i="3"/>
  <c r="J806" i="3"/>
  <c r="I806" i="3"/>
  <c r="H806" i="3"/>
  <c r="G806" i="3"/>
  <c r="F806" i="3"/>
  <c r="E806" i="3"/>
  <c r="D806" i="3"/>
  <c r="C806" i="3"/>
  <c r="J805" i="3"/>
  <c r="I805" i="3"/>
  <c r="H805" i="3"/>
  <c r="G805" i="3"/>
  <c r="F805" i="3"/>
  <c r="E805" i="3"/>
  <c r="D805" i="3"/>
  <c r="C805" i="3"/>
  <c r="J804" i="3"/>
  <c r="I804" i="3"/>
  <c r="H804" i="3"/>
  <c r="G804" i="3"/>
  <c r="F804" i="3"/>
  <c r="E804" i="3"/>
  <c r="D804" i="3"/>
  <c r="C804" i="3"/>
  <c r="J803" i="3"/>
  <c r="I803" i="3"/>
  <c r="H803" i="3"/>
  <c r="G803" i="3"/>
  <c r="F803" i="3"/>
  <c r="E803" i="3"/>
  <c r="D803" i="3"/>
  <c r="C803" i="3"/>
  <c r="J802" i="3"/>
  <c r="I802" i="3"/>
  <c r="H802" i="3"/>
  <c r="G802" i="3"/>
  <c r="F802" i="3"/>
  <c r="E802" i="3"/>
  <c r="D802" i="3"/>
  <c r="C802" i="3"/>
  <c r="J801" i="3"/>
  <c r="I801" i="3"/>
  <c r="H801" i="3"/>
  <c r="G801" i="3"/>
  <c r="F801" i="3"/>
  <c r="E801" i="3"/>
  <c r="D801" i="3"/>
  <c r="C801" i="3"/>
  <c r="J800" i="3"/>
  <c r="I800" i="3"/>
  <c r="H800" i="3"/>
  <c r="G800" i="3"/>
  <c r="F800" i="3"/>
  <c r="E800" i="3"/>
  <c r="D800" i="3"/>
  <c r="C800" i="3"/>
  <c r="J799" i="3"/>
  <c r="I799" i="3"/>
  <c r="H799" i="3"/>
  <c r="G799" i="3"/>
  <c r="F799" i="3"/>
  <c r="E799" i="3"/>
  <c r="D799" i="3"/>
  <c r="C799" i="3"/>
  <c r="J798" i="3"/>
  <c r="I798" i="3"/>
  <c r="H798" i="3"/>
  <c r="G798" i="3"/>
  <c r="F798" i="3"/>
  <c r="E798" i="3"/>
  <c r="D798" i="3"/>
  <c r="C798" i="3"/>
  <c r="J797" i="3"/>
  <c r="I797" i="3"/>
  <c r="H797" i="3"/>
  <c r="G797" i="3"/>
  <c r="F797" i="3"/>
  <c r="E797" i="3"/>
  <c r="D797" i="3"/>
  <c r="C797" i="3"/>
  <c r="J796" i="3"/>
  <c r="I796" i="3"/>
  <c r="H796" i="3"/>
  <c r="G796" i="3"/>
  <c r="F796" i="3"/>
  <c r="E796" i="3"/>
  <c r="D796" i="3"/>
  <c r="C796" i="3"/>
  <c r="J795" i="3"/>
  <c r="I795" i="3"/>
  <c r="H795" i="3"/>
  <c r="G795" i="3"/>
  <c r="F795" i="3"/>
  <c r="E795" i="3"/>
  <c r="D795" i="3"/>
  <c r="C795" i="3"/>
  <c r="J794" i="3"/>
  <c r="I794" i="3"/>
  <c r="H794" i="3"/>
  <c r="G794" i="3"/>
  <c r="F794" i="3"/>
  <c r="E794" i="3"/>
  <c r="D794" i="3"/>
  <c r="C794" i="3"/>
  <c r="J793" i="3"/>
  <c r="I793" i="3"/>
  <c r="H793" i="3"/>
  <c r="G793" i="3"/>
  <c r="F793" i="3"/>
  <c r="E793" i="3"/>
  <c r="D793" i="3"/>
  <c r="C793" i="3"/>
  <c r="J792" i="3"/>
  <c r="I792" i="3"/>
  <c r="H792" i="3"/>
  <c r="G792" i="3"/>
  <c r="F792" i="3"/>
  <c r="E792" i="3"/>
  <c r="D792" i="3"/>
  <c r="C792" i="3"/>
  <c r="J791" i="3"/>
  <c r="I791" i="3"/>
  <c r="H791" i="3"/>
  <c r="G791" i="3"/>
  <c r="F791" i="3"/>
  <c r="E791" i="3"/>
  <c r="D791" i="3"/>
  <c r="C791" i="3"/>
  <c r="J790" i="3"/>
  <c r="I790" i="3"/>
  <c r="H790" i="3"/>
  <c r="G790" i="3"/>
  <c r="F790" i="3"/>
  <c r="E790" i="3"/>
  <c r="D790" i="3"/>
  <c r="C790" i="3"/>
  <c r="J789" i="3"/>
  <c r="I789" i="3"/>
  <c r="H789" i="3"/>
  <c r="G789" i="3"/>
  <c r="F789" i="3"/>
  <c r="E789" i="3"/>
  <c r="D789" i="3"/>
  <c r="C789" i="3"/>
  <c r="J788" i="3"/>
  <c r="I788" i="3"/>
  <c r="H788" i="3"/>
  <c r="G788" i="3"/>
  <c r="F788" i="3"/>
  <c r="E788" i="3"/>
  <c r="D788" i="3"/>
  <c r="C788" i="3"/>
  <c r="J787" i="3"/>
  <c r="I787" i="3"/>
  <c r="H787" i="3"/>
  <c r="G787" i="3"/>
  <c r="F787" i="3"/>
  <c r="E787" i="3"/>
  <c r="D787" i="3"/>
  <c r="C787" i="3"/>
  <c r="J786" i="3"/>
  <c r="I786" i="3"/>
  <c r="H786" i="3"/>
  <c r="G786" i="3"/>
  <c r="F786" i="3"/>
  <c r="E786" i="3"/>
  <c r="D786" i="3"/>
  <c r="C786" i="3"/>
  <c r="J785" i="3"/>
  <c r="I785" i="3"/>
  <c r="H785" i="3"/>
  <c r="G785" i="3"/>
  <c r="F785" i="3"/>
  <c r="E785" i="3"/>
  <c r="D785" i="3"/>
  <c r="C785" i="3"/>
  <c r="J784" i="3"/>
  <c r="I784" i="3"/>
  <c r="H784" i="3"/>
  <c r="G784" i="3"/>
  <c r="F784" i="3"/>
  <c r="E784" i="3"/>
  <c r="D784" i="3"/>
  <c r="C784" i="3"/>
  <c r="J783" i="3"/>
  <c r="I783" i="3"/>
  <c r="H783" i="3"/>
  <c r="G783" i="3"/>
  <c r="F783" i="3"/>
  <c r="E783" i="3"/>
  <c r="D783" i="3"/>
  <c r="C783" i="3"/>
  <c r="J782" i="3"/>
  <c r="I782" i="3"/>
  <c r="H782" i="3"/>
  <c r="G782" i="3"/>
  <c r="F782" i="3"/>
  <c r="E782" i="3"/>
  <c r="D782" i="3"/>
  <c r="C782" i="3"/>
  <c r="J781" i="3"/>
  <c r="I781" i="3"/>
  <c r="H781" i="3"/>
  <c r="G781" i="3"/>
  <c r="F781" i="3"/>
  <c r="E781" i="3"/>
  <c r="D781" i="3"/>
  <c r="C781" i="3"/>
  <c r="J780" i="3"/>
  <c r="I780" i="3"/>
  <c r="H780" i="3"/>
  <c r="G780" i="3"/>
  <c r="F780" i="3"/>
  <c r="E780" i="3"/>
  <c r="D780" i="3"/>
  <c r="C780" i="3"/>
  <c r="J779" i="3"/>
  <c r="I779" i="3"/>
  <c r="H779" i="3"/>
  <c r="G779" i="3"/>
  <c r="F779" i="3"/>
  <c r="E779" i="3"/>
  <c r="D779" i="3"/>
  <c r="C779" i="3"/>
  <c r="J778" i="3"/>
  <c r="I778" i="3"/>
  <c r="H778" i="3"/>
  <c r="G778" i="3"/>
  <c r="F778" i="3"/>
  <c r="E778" i="3"/>
  <c r="D778" i="3"/>
  <c r="C778" i="3"/>
  <c r="J777" i="3"/>
  <c r="I777" i="3"/>
  <c r="H777" i="3"/>
  <c r="G777" i="3"/>
  <c r="F777" i="3"/>
  <c r="E777" i="3"/>
  <c r="D777" i="3"/>
  <c r="C777" i="3"/>
  <c r="J776" i="3"/>
  <c r="I776" i="3"/>
  <c r="H776" i="3"/>
  <c r="G776" i="3"/>
  <c r="F776" i="3"/>
  <c r="E776" i="3"/>
  <c r="D776" i="3"/>
  <c r="C776" i="3"/>
  <c r="J775" i="3"/>
  <c r="I775" i="3"/>
  <c r="H775" i="3"/>
  <c r="G775" i="3"/>
  <c r="F775" i="3"/>
  <c r="E775" i="3"/>
  <c r="D775" i="3"/>
  <c r="C775" i="3"/>
  <c r="J774" i="3"/>
  <c r="I774" i="3"/>
  <c r="H774" i="3"/>
  <c r="G774" i="3"/>
  <c r="F774" i="3"/>
  <c r="E774" i="3"/>
  <c r="D774" i="3"/>
  <c r="C774" i="3"/>
  <c r="J773" i="3"/>
  <c r="I773" i="3"/>
  <c r="H773" i="3"/>
  <c r="G773" i="3"/>
  <c r="F773" i="3"/>
  <c r="E773" i="3"/>
  <c r="D773" i="3"/>
  <c r="C773" i="3"/>
  <c r="J772" i="3"/>
  <c r="I772" i="3"/>
  <c r="H772" i="3"/>
  <c r="G772" i="3"/>
  <c r="F772" i="3"/>
  <c r="E772" i="3"/>
  <c r="D772" i="3"/>
  <c r="C772" i="3"/>
  <c r="J771" i="3"/>
  <c r="I771" i="3"/>
  <c r="H771" i="3"/>
  <c r="G771" i="3"/>
  <c r="F771" i="3"/>
  <c r="E771" i="3"/>
  <c r="D771" i="3"/>
  <c r="C771" i="3"/>
  <c r="J770" i="3"/>
  <c r="I770" i="3"/>
  <c r="H770" i="3"/>
  <c r="G770" i="3"/>
  <c r="F770" i="3"/>
  <c r="E770" i="3"/>
  <c r="D770" i="3"/>
  <c r="C770" i="3"/>
  <c r="J769" i="3"/>
  <c r="I769" i="3"/>
  <c r="H769" i="3"/>
  <c r="G769" i="3"/>
  <c r="F769" i="3"/>
  <c r="E769" i="3"/>
  <c r="D769" i="3"/>
  <c r="C769" i="3"/>
  <c r="J768" i="3"/>
  <c r="I768" i="3"/>
  <c r="H768" i="3"/>
  <c r="G768" i="3"/>
  <c r="F768" i="3"/>
  <c r="E768" i="3"/>
  <c r="D768" i="3"/>
  <c r="C768" i="3"/>
  <c r="J767" i="3"/>
  <c r="I767" i="3"/>
  <c r="H767" i="3"/>
  <c r="G767" i="3"/>
  <c r="F767" i="3"/>
  <c r="E767" i="3"/>
  <c r="D767" i="3"/>
  <c r="C767" i="3"/>
  <c r="J766" i="3"/>
  <c r="I766" i="3"/>
  <c r="H766" i="3"/>
  <c r="G766" i="3"/>
  <c r="F766" i="3"/>
  <c r="E766" i="3"/>
  <c r="D766" i="3"/>
  <c r="C766" i="3"/>
  <c r="J765" i="3"/>
  <c r="I765" i="3"/>
  <c r="H765" i="3"/>
  <c r="G765" i="3"/>
  <c r="F765" i="3"/>
  <c r="E765" i="3"/>
  <c r="D765" i="3"/>
  <c r="C765" i="3"/>
  <c r="J764" i="3"/>
  <c r="I764" i="3"/>
  <c r="H764" i="3"/>
  <c r="G764" i="3"/>
  <c r="F764" i="3"/>
  <c r="E764" i="3"/>
  <c r="D764" i="3"/>
  <c r="C764" i="3"/>
  <c r="J763" i="3"/>
  <c r="I763" i="3"/>
  <c r="H763" i="3"/>
  <c r="G763" i="3"/>
  <c r="F763" i="3"/>
  <c r="E763" i="3"/>
  <c r="D763" i="3"/>
  <c r="C763" i="3"/>
  <c r="J762" i="3"/>
  <c r="I762" i="3"/>
  <c r="H762" i="3"/>
  <c r="G762" i="3"/>
  <c r="F762" i="3"/>
  <c r="E762" i="3"/>
  <c r="D762" i="3"/>
  <c r="C762" i="3"/>
  <c r="J761" i="3"/>
  <c r="I761" i="3"/>
  <c r="H761" i="3"/>
  <c r="G761" i="3"/>
  <c r="F761" i="3"/>
  <c r="E761" i="3"/>
  <c r="D761" i="3"/>
  <c r="C761" i="3"/>
  <c r="J760" i="3"/>
  <c r="I760" i="3"/>
  <c r="H760" i="3"/>
  <c r="G760" i="3"/>
  <c r="F760" i="3"/>
  <c r="E760" i="3"/>
  <c r="D760" i="3"/>
  <c r="C760" i="3"/>
  <c r="J759" i="3"/>
  <c r="I759" i="3"/>
  <c r="H759" i="3"/>
  <c r="G759" i="3"/>
  <c r="F759" i="3"/>
  <c r="E759" i="3"/>
  <c r="D759" i="3"/>
  <c r="C759" i="3"/>
  <c r="J758" i="3"/>
  <c r="I758" i="3"/>
  <c r="H758" i="3"/>
  <c r="G758" i="3"/>
  <c r="F758" i="3"/>
  <c r="E758" i="3"/>
  <c r="D758" i="3"/>
  <c r="C758" i="3"/>
  <c r="J757" i="3"/>
  <c r="I757" i="3"/>
  <c r="H757" i="3"/>
  <c r="G757" i="3"/>
  <c r="F757" i="3"/>
  <c r="E757" i="3"/>
  <c r="D757" i="3"/>
  <c r="C757" i="3"/>
  <c r="J756" i="3"/>
  <c r="I756" i="3"/>
  <c r="H756" i="3"/>
  <c r="G756" i="3"/>
  <c r="F756" i="3"/>
  <c r="E756" i="3"/>
  <c r="D756" i="3"/>
  <c r="C756" i="3"/>
  <c r="J755" i="3"/>
  <c r="I755" i="3"/>
  <c r="H755" i="3"/>
  <c r="G755" i="3"/>
  <c r="F755" i="3"/>
  <c r="E755" i="3"/>
  <c r="D755" i="3"/>
  <c r="C755" i="3"/>
  <c r="J754" i="3"/>
  <c r="I754" i="3"/>
  <c r="H754" i="3"/>
  <c r="G754" i="3"/>
  <c r="F754" i="3"/>
  <c r="E754" i="3"/>
  <c r="D754" i="3"/>
  <c r="C754" i="3"/>
  <c r="J753" i="3"/>
  <c r="I753" i="3"/>
  <c r="H753" i="3"/>
  <c r="G753" i="3"/>
  <c r="F753" i="3"/>
  <c r="E753" i="3"/>
  <c r="D753" i="3"/>
  <c r="C753" i="3"/>
  <c r="J752" i="3"/>
  <c r="I752" i="3"/>
  <c r="H752" i="3"/>
  <c r="G752" i="3"/>
  <c r="F752" i="3"/>
  <c r="E752" i="3"/>
  <c r="D752" i="3"/>
  <c r="C752" i="3"/>
  <c r="J751" i="3"/>
  <c r="I751" i="3"/>
  <c r="H751" i="3"/>
  <c r="G751" i="3"/>
  <c r="F751" i="3"/>
  <c r="E751" i="3"/>
  <c r="D751" i="3"/>
  <c r="C751" i="3"/>
  <c r="J750" i="3"/>
  <c r="I750" i="3"/>
  <c r="H750" i="3"/>
  <c r="G750" i="3"/>
  <c r="F750" i="3"/>
  <c r="E750" i="3"/>
  <c r="D750" i="3"/>
  <c r="C750" i="3"/>
  <c r="J749" i="3"/>
  <c r="I749" i="3"/>
  <c r="H749" i="3"/>
  <c r="G749" i="3"/>
  <c r="F749" i="3"/>
  <c r="E749" i="3"/>
  <c r="D749" i="3"/>
  <c r="C749" i="3"/>
  <c r="J748" i="3"/>
  <c r="I748" i="3"/>
  <c r="H748" i="3"/>
  <c r="G748" i="3"/>
  <c r="F748" i="3"/>
  <c r="E748" i="3"/>
  <c r="D748" i="3"/>
  <c r="C748" i="3"/>
  <c r="J747" i="3"/>
  <c r="I747" i="3"/>
  <c r="H747" i="3"/>
  <c r="G747" i="3"/>
  <c r="F747" i="3"/>
  <c r="E747" i="3"/>
  <c r="D747" i="3"/>
  <c r="C747" i="3"/>
  <c r="J746" i="3"/>
  <c r="I746" i="3"/>
  <c r="H746" i="3"/>
  <c r="G746" i="3"/>
  <c r="F746" i="3"/>
  <c r="E746" i="3"/>
  <c r="D746" i="3"/>
  <c r="C746" i="3"/>
  <c r="J745" i="3"/>
  <c r="I745" i="3"/>
  <c r="H745" i="3"/>
  <c r="G745" i="3"/>
  <c r="F745" i="3"/>
  <c r="E745" i="3"/>
  <c r="D745" i="3"/>
  <c r="C745" i="3"/>
  <c r="J744" i="3"/>
  <c r="I744" i="3"/>
  <c r="H744" i="3"/>
  <c r="G744" i="3"/>
  <c r="F744" i="3"/>
  <c r="E744" i="3"/>
  <c r="D744" i="3"/>
  <c r="C744" i="3"/>
  <c r="J743" i="3"/>
  <c r="I743" i="3"/>
  <c r="H743" i="3"/>
  <c r="G743" i="3"/>
  <c r="F743" i="3"/>
  <c r="E743" i="3"/>
  <c r="D743" i="3"/>
  <c r="C743" i="3"/>
  <c r="J742" i="3"/>
  <c r="I742" i="3"/>
  <c r="H742" i="3"/>
  <c r="G742" i="3"/>
  <c r="F742" i="3"/>
  <c r="E742" i="3"/>
  <c r="D742" i="3"/>
  <c r="C742" i="3"/>
  <c r="J741" i="3"/>
  <c r="I741" i="3"/>
  <c r="H741" i="3"/>
  <c r="G741" i="3"/>
  <c r="F741" i="3"/>
  <c r="E741" i="3"/>
  <c r="D741" i="3"/>
  <c r="C741" i="3"/>
  <c r="J740" i="3"/>
  <c r="I740" i="3"/>
  <c r="H740" i="3"/>
  <c r="G740" i="3"/>
  <c r="F740" i="3"/>
  <c r="E740" i="3"/>
  <c r="D740" i="3"/>
  <c r="C740" i="3"/>
  <c r="J739" i="3"/>
  <c r="I739" i="3"/>
  <c r="H739" i="3"/>
  <c r="G739" i="3"/>
  <c r="F739" i="3"/>
  <c r="E739" i="3"/>
  <c r="D739" i="3"/>
  <c r="C739" i="3"/>
  <c r="J738" i="3"/>
  <c r="I738" i="3"/>
  <c r="H738" i="3"/>
  <c r="G738" i="3"/>
  <c r="F738" i="3"/>
  <c r="E738" i="3"/>
  <c r="D738" i="3"/>
  <c r="C738" i="3"/>
  <c r="J737" i="3"/>
  <c r="I737" i="3"/>
  <c r="H737" i="3"/>
  <c r="G737" i="3"/>
  <c r="F737" i="3"/>
  <c r="E737" i="3"/>
  <c r="D737" i="3"/>
  <c r="C737" i="3"/>
  <c r="J736" i="3"/>
  <c r="I736" i="3"/>
  <c r="H736" i="3"/>
  <c r="G736" i="3"/>
  <c r="F736" i="3"/>
  <c r="E736" i="3"/>
  <c r="D736" i="3"/>
  <c r="C736" i="3"/>
  <c r="J735" i="3"/>
  <c r="I735" i="3"/>
  <c r="H735" i="3"/>
  <c r="G735" i="3"/>
  <c r="F735" i="3"/>
  <c r="E735" i="3"/>
  <c r="D735" i="3"/>
  <c r="C735" i="3"/>
  <c r="J734" i="3"/>
  <c r="I734" i="3"/>
  <c r="H734" i="3"/>
  <c r="G734" i="3"/>
  <c r="F734" i="3"/>
  <c r="E734" i="3"/>
  <c r="D734" i="3"/>
  <c r="C734" i="3"/>
  <c r="J733" i="3"/>
  <c r="I733" i="3"/>
  <c r="H733" i="3"/>
  <c r="G733" i="3"/>
  <c r="F733" i="3"/>
  <c r="E733" i="3"/>
  <c r="D733" i="3"/>
  <c r="C733" i="3"/>
  <c r="J732" i="3"/>
  <c r="I732" i="3"/>
  <c r="H732" i="3"/>
  <c r="G732" i="3"/>
  <c r="F732" i="3"/>
  <c r="E732" i="3"/>
  <c r="D732" i="3"/>
  <c r="C732" i="3"/>
  <c r="J731" i="3"/>
  <c r="I731" i="3"/>
  <c r="H731" i="3"/>
  <c r="G731" i="3"/>
  <c r="F731" i="3"/>
  <c r="E731" i="3"/>
  <c r="D731" i="3"/>
  <c r="C731" i="3"/>
  <c r="J730" i="3"/>
  <c r="I730" i="3"/>
  <c r="H730" i="3"/>
  <c r="G730" i="3"/>
  <c r="F730" i="3"/>
  <c r="E730" i="3"/>
  <c r="D730" i="3"/>
  <c r="C730" i="3"/>
  <c r="J729" i="3"/>
  <c r="I729" i="3"/>
  <c r="H729" i="3"/>
  <c r="G729" i="3"/>
  <c r="F729" i="3"/>
  <c r="E729" i="3"/>
  <c r="D729" i="3"/>
  <c r="C729" i="3"/>
  <c r="J728" i="3"/>
  <c r="I728" i="3"/>
  <c r="H728" i="3"/>
  <c r="G728" i="3"/>
  <c r="F728" i="3"/>
  <c r="E728" i="3"/>
  <c r="D728" i="3"/>
  <c r="C728" i="3"/>
  <c r="J727" i="3"/>
  <c r="I727" i="3"/>
  <c r="H727" i="3"/>
  <c r="G727" i="3"/>
  <c r="F727" i="3"/>
  <c r="E727" i="3"/>
  <c r="D727" i="3"/>
  <c r="C727" i="3"/>
  <c r="J726" i="3"/>
  <c r="I726" i="3"/>
  <c r="H726" i="3"/>
  <c r="G726" i="3"/>
  <c r="F726" i="3"/>
  <c r="E726" i="3"/>
  <c r="D726" i="3"/>
  <c r="C726" i="3"/>
  <c r="J725" i="3"/>
  <c r="I725" i="3"/>
  <c r="H725" i="3"/>
  <c r="G725" i="3"/>
  <c r="F725" i="3"/>
  <c r="E725" i="3"/>
  <c r="D725" i="3"/>
  <c r="C725" i="3"/>
  <c r="J724" i="3"/>
  <c r="I724" i="3"/>
  <c r="H724" i="3"/>
  <c r="G724" i="3"/>
  <c r="F724" i="3"/>
  <c r="E724" i="3"/>
  <c r="D724" i="3"/>
  <c r="C724" i="3"/>
  <c r="J723" i="3"/>
  <c r="I723" i="3"/>
  <c r="H723" i="3"/>
  <c r="G723" i="3"/>
  <c r="F723" i="3"/>
  <c r="E723" i="3"/>
  <c r="D723" i="3"/>
  <c r="C723" i="3"/>
  <c r="J722" i="3"/>
  <c r="I722" i="3"/>
  <c r="H722" i="3"/>
  <c r="G722" i="3"/>
  <c r="F722" i="3"/>
  <c r="E722" i="3"/>
  <c r="D722" i="3"/>
  <c r="C722" i="3"/>
  <c r="J721" i="3"/>
  <c r="I721" i="3"/>
  <c r="H721" i="3"/>
  <c r="G721" i="3"/>
  <c r="F721" i="3"/>
  <c r="E721" i="3"/>
  <c r="D721" i="3"/>
  <c r="C721" i="3"/>
  <c r="J720" i="3"/>
  <c r="I720" i="3"/>
  <c r="H720" i="3"/>
  <c r="G720" i="3"/>
  <c r="F720" i="3"/>
  <c r="E720" i="3"/>
  <c r="D720" i="3"/>
  <c r="C720" i="3"/>
  <c r="J719" i="3"/>
  <c r="I719" i="3"/>
  <c r="H719" i="3"/>
  <c r="G719" i="3"/>
  <c r="F719" i="3"/>
  <c r="E719" i="3"/>
  <c r="D719" i="3"/>
  <c r="C719" i="3"/>
  <c r="J718" i="3"/>
  <c r="I718" i="3"/>
  <c r="H718" i="3"/>
  <c r="G718" i="3"/>
  <c r="F718" i="3"/>
  <c r="E718" i="3"/>
  <c r="D718" i="3"/>
  <c r="C718" i="3"/>
  <c r="J717" i="3"/>
  <c r="I717" i="3"/>
  <c r="H717" i="3"/>
  <c r="G717" i="3"/>
  <c r="F717" i="3"/>
  <c r="E717" i="3"/>
  <c r="D717" i="3"/>
  <c r="C717" i="3"/>
  <c r="J716" i="3"/>
  <c r="I716" i="3"/>
  <c r="H716" i="3"/>
  <c r="G716" i="3"/>
  <c r="F716" i="3"/>
  <c r="E716" i="3"/>
  <c r="D716" i="3"/>
  <c r="C716" i="3"/>
  <c r="J715" i="3"/>
  <c r="I715" i="3"/>
  <c r="H715" i="3"/>
  <c r="G715" i="3"/>
  <c r="F715" i="3"/>
  <c r="E715" i="3"/>
  <c r="D715" i="3"/>
  <c r="C715" i="3"/>
  <c r="J714" i="3"/>
  <c r="I714" i="3"/>
  <c r="H714" i="3"/>
  <c r="G714" i="3"/>
  <c r="F714" i="3"/>
  <c r="E714" i="3"/>
  <c r="D714" i="3"/>
  <c r="C714" i="3"/>
  <c r="J713" i="3"/>
  <c r="I713" i="3"/>
  <c r="H713" i="3"/>
  <c r="G713" i="3"/>
  <c r="F713" i="3"/>
  <c r="E713" i="3"/>
  <c r="D713" i="3"/>
  <c r="C713" i="3"/>
  <c r="J712" i="3"/>
  <c r="I712" i="3"/>
  <c r="H712" i="3"/>
  <c r="G712" i="3"/>
  <c r="F712" i="3"/>
  <c r="E712" i="3"/>
  <c r="D712" i="3"/>
  <c r="C712" i="3"/>
  <c r="J711" i="3"/>
  <c r="I711" i="3"/>
  <c r="H711" i="3"/>
  <c r="G711" i="3"/>
  <c r="F711" i="3"/>
  <c r="E711" i="3"/>
  <c r="D711" i="3"/>
  <c r="C711" i="3"/>
  <c r="J710" i="3"/>
  <c r="I710" i="3"/>
  <c r="H710" i="3"/>
  <c r="G710" i="3"/>
  <c r="F710" i="3"/>
  <c r="E710" i="3"/>
  <c r="D710" i="3"/>
  <c r="C710" i="3"/>
  <c r="J709" i="3"/>
  <c r="I709" i="3"/>
  <c r="H709" i="3"/>
  <c r="G709" i="3"/>
  <c r="F709" i="3"/>
  <c r="E709" i="3"/>
  <c r="D709" i="3"/>
  <c r="C709" i="3"/>
  <c r="J708" i="3"/>
  <c r="I708" i="3"/>
  <c r="H708" i="3"/>
  <c r="G708" i="3"/>
  <c r="F708" i="3"/>
  <c r="E708" i="3"/>
  <c r="D708" i="3"/>
  <c r="C708" i="3"/>
  <c r="J707" i="3"/>
  <c r="I707" i="3"/>
  <c r="H707" i="3"/>
  <c r="G707" i="3"/>
  <c r="F707" i="3"/>
  <c r="E707" i="3"/>
  <c r="D707" i="3"/>
  <c r="C707" i="3"/>
  <c r="J706" i="3"/>
  <c r="I706" i="3"/>
  <c r="H706" i="3"/>
  <c r="G706" i="3"/>
  <c r="F706" i="3"/>
  <c r="E706" i="3"/>
  <c r="D706" i="3"/>
  <c r="C706" i="3"/>
  <c r="J705" i="3"/>
  <c r="I705" i="3"/>
  <c r="H705" i="3"/>
  <c r="G705" i="3"/>
  <c r="F705" i="3"/>
  <c r="E705" i="3"/>
  <c r="D705" i="3"/>
  <c r="C705" i="3"/>
  <c r="J704" i="3"/>
  <c r="I704" i="3"/>
  <c r="H704" i="3"/>
  <c r="G704" i="3"/>
  <c r="F704" i="3"/>
  <c r="E704" i="3"/>
  <c r="D704" i="3"/>
  <c r="C704" i="3"/>
  <c r="J703" i="3"/>
  <c r="I703" i="3"/>
  <c r="H703" i="3"/>
  <c r="G703" i="3"/>
  <c r="F703" i="3"/>
  <c r="E703" i="3"/>
  <c r="D703" i="3"/>
  <c r="C703" i="3"/>
  <c r="J702" i="3"/>
  <c r="I702" i="3"/>
  <c r="H702" i="3"/>
  <c r="G702" i="3"/>
  <c r="F702" i="3"/>
  <c r="E702" i="3"/>
  <c r="D702" i="3"/>
  <c r="C702" i="3"/>
  <c r="J701" i="3"/>
  <c r="I701" i="3"/>
  <c r="H701" i="3"/>
  <c r="G701" i="3"/>
  <c r="F701" i="3"/>
  <c r="E701" i="3"/>
  <c r="D701" i="3"/>
  <c r="C701" i="3"/>
  <c r="J700" i="3"/>
  <c r="I700" i="3"/>
  <c r="H700" i="3"/>
  <c r="G700" i="3"/>
  <c r="F700" i="3"/>
  <c r="E700" i="3"/>
  <c r="D700" i="3"/>
  <c r="C700" i="3"/>
  <c r="J699" i="3"/>
  <c r="I699" i="3"/>
  <c r="H699" i="3"/>
  <c r="G699" i="3"/>
  <c r="F699" i="3"/>
  <c r="E699" i="3"/>
  <c r="D699" i="3"/>
  <c r="C699" i="3"/>
  <c r="J698" i="3"/>
  <c r="I698" i="3"/>
  <c r="H698" i="3"/>
  <c r="G698" i="3"/>
  <c r="F698" i="3"/>
  <c r="E698" i="3"/>
  <c r="D698" i="3"/>
  <c r="C698" i="3"/>
  <c r="J697" i="3"/>
  <c r="I697" i="3"/>
  <c r="H697" i="3"/>
  <c r="G697" i="3"/>
  <c r="F697" i="3"/>
  <c r="E697" i="3"/>
  <c r="D697" i="3"/>
  <c r="C697" i="3"/>
  <c r="J696" i="3"/>
  <c r="I696" i="3"/>
  <c r="H696" i="3"/>
  <c r="G696" i="3"/>
  <c r="F696" i="3"/>
  <c r="E696" i="3"/>
  <c r="D696" i="3"/>
  <c r="C696" i="3"/>
  <c r="J695" i="3"/>
  <c r="I695" i="3"/>
  <c r="H695" i="3"/>
  <c r="G695" i="3"/>
  <c r="F695" i="3"/>
  <c r="E695" i="3"/>
  <c r="D695" i="3"/>
  <c r="C695" i="3"/>
  <c r="J694" i="3"/>
  <c r="I694" i="3"/>
  <c r="H694" i="3"/>
  <c r="G694" i="3"/>
  <c r="F694" i="3"/>
  <c r="E694" i="3"/>
  <c r="D694" i="3"/>
  <c r="C694" i="3"/>
  <c r="J693" i="3"/>
  <c r="I693" i="3"/>
  <c r="H693" i="3"/>
  <c r="G693" i="3"/>
  <c r="F693" i="3"/>
  <c r="E693" i="3"/>
  <c r="D693" i="3"/>
  <c r="C693" i="3"/>
  <c r="J692" i="3"/>
  <c r="I692" i="3"/>
  <c r="H692" i="3"/>
  <c r="G692" i="3"/>
  <c r="F692" i="3"/>
  <c r="E692" i="3"/>
  <c r="D692" i="3"/>
  <c r="C692" i="3"/>
  <c r="J691" i="3"/>
  <c r="I691" i="3"/>
  <c r="H691" i="3"/>
  <c r="G691" i="3"/>
  <c r="F691" i="3"/>
  <c r="E691" i="3"/>
  <c r="D691" i="3"/>
  <c r="C691" i="3"/>
  <c r="J690" i="3"/>
  <c r="I690" i="3"/>
  <c r="H690" i="3"/>
  <c r="G690" i="3"/>
  <c r="F690" i="3"/>
  <c r="E690" i="3"/>
  <c r="D690" i="3"/>
  <c r="C690" i="3"/>
  <c r="J689" i="3"/>
  <c r="I689" i="3"/>
  <c r="H689" i="3"/>
  <c r="G689" i="3"/>
  <c r="F689" i="3"/>
  <c r="E689" i="3"/>
  <c r="D689" i="3"/>
  <c r="C689" i="3"/>
  <c r="J688" i="3"/>
  <c r="I688" i="3"/>
  <c r="H688" i="3"/>
  <c r="G688" i="3"/>
  <c r="F688" i="3"/>
  <c r="E688" i="3"/>
  <c r="D688" i="3"/>
  <c r="C688" i="3"/>
  <c r="J687" i="3"/>
  <c r="I687" i="3"/>
  <c r="H687" i="3"/>
  <c r="G687" i="3"/>
  <c r="F687" i="3"/>
  <c r="E687" i="3"/>
  <c r="D687" i="3"/>
  <c r="C687" i="3"/>
  <c r="J686" i="3"/>
  <c r="I686" i="3"/>
  <c r="H686" i="3"/>
  <c r="G686" i="3"/>
  <c r="F686" i="3"/>
  <c r="E686" i="3"/>
  <c r="D686" i="3"/>
  <c r="C686" i="3"/>
  <c r="J685" i="3"/>
  <c r="I685" i="3"/>
  <c r="H685" i="3"/>
  <c r="G685" i="3"/>
  <c r="F685" i="3"/>
  <c r="E685" i="3"/>
  <c r="D685" i="3"/>
  <c r="C685" i="3"/>
  <c r="J684" i="3"/>
  <c r="I684" i="3"/>
  <c r="H684" i="3"/>
  <c r="G684" i="3"/>
  <c r="F684" i="3"/>
  <c r="E684" i="3"/>
  <c r="D684" i="3"/>
  <c r="C684" i="3"/>
  <c r="J683" i="3"/>
  <c r="I683" i="3"/>
  <c r="H683" i="3"/>
  <c r="G683" i="3"/>
  <c r="F683" i="3"/>
  <c r="E683" i="3"/>
  <c r="D683" i="3"/>
  <c r="C683" i="3"/>
  <c r="J682" i="3"/>
  <c r="I682" i="3"/>
  <c r="H682" i="3"/>
  <c r="G682" i="3"/>
  <c r="F682" i="3"/>
  <c r="E682" i="3"/>
  <c r="D682" i="3"/>
  <c r="C682" i="3"/>
  <c r="J681" i="3"/>
  <c r="I681" i="3"/>
  <c r="H681" i="3"/>
  <c r="G681" i="3"/>
  <c r="F681" i="3"/>
  <c r="E681" i="3"/>
  <c r="D681" i="3"/>
  <c r="C681" i="3"/>
  <c r="J680" i="3"/>
  <c r="I680" i="3"/>
  <c r="H680" i="3"/>
  <c r="G680" i="3"/>
  <c r="F680" i="3"/>
  <c r="E680" i="3"/>
  <c r="D680" i="3"/>
  <c r="C680" i="3"/>
  <c r="J679" i="3"/>
  <c r="I679" i="3"/>
  <c r="H679" i="3"/>
  <c r="G679" i="3"/>
  <c r="F679" i="3"/>
  <c r="E679" i="3"/>
  <c r="D679" i="3"/>
  <c r="C679" i="3"/>
  <c r="J678" i="3"/>
  <c r="I678" i="3"/>
  <c r="H678" i="3"/>
  <c r="G678" i="3"/>
  <c r="F678" i="3"/>
  <c r="E678" i="3"/>
  <c r="D678" i="3"/>
  <c r="C678" i="3"/>
  <c r="J677" i="3"/>
  <c r="I677" i="3"/>
  <c r="H677" i="3"/>
  <c r="G677" i="3"/>
  <c r="F677" i="3"/>
  <c r="E677" i="3"/>
  <c r="D677" i="3"/>
  <c r="C677" i="3"/>
  <c r="J676" i="3"/>
  <c r="I676" i="3"/>
  <c r="H676" i="3"/>
  <c r="G676" i="3"/>
  <c r="F676" i="3"/>
  <c r="E676" i="3"/>
  <c r="D676" i="3"/>
  <c r="C676" i="3"/>
  <c r="J675" i="3"/>
  <c r="I675" i="3"/>
  <c r="H675" i="3"/>
  <c r="G675" i="3"/>
  <c r="F675" i="3"/>
  <c r="E675" i="3"/>
  <c r="D675" i="3"/>
  <c r="C675" i="3"/>
  <c r="J674" i="3"/>
  <c r="I674" i="3"/>
  <c r="H674" i="3"/>
  <c r="G674" i="3"/>
  <c r="F674" i="3"/>
  <c r="E674" i="3"/>
  <c r="D674" i="3"/>
  <c r="C674" i="3"/>
  <c r="J673" i="3"/>
  <c r="I673" i="3"/>
  <c r="H673" i="3"/>
  <c r="G673" i="3"/>
  <c r="F673" i="3"/>
  <c r="E673" i="3"/>
  <c r="D673" i="3"/>
  <c r="C673" i="3"/>
  <c r="J672" i="3"/>
  <c r="I672" i="3"/>
  <c r="H672" i="3"/>
  <c r="G672" i="3"/>
  <c r="F672" i="3"/>
  <c r="E672" i="3"/>
  <c r="D672" i="3"/>
  <c r="C672" i="3"/>
  <c r="J671" i="3"/>
  <c r="I671" i="3"/>
  <c r="H671" i="3"/>
  <c r="G671" i="3"/>
  <c r="F671" i="3"/>
  <c r="E671" i="3"/>
  <c r="D671" i="3"/>
  <c r="C671" i="3"/>
  <c r="J670" i="3"/>
  <c r="I670" i="3"/>
  <c r="H670" i="3"/>
  <c r="G670" i="3"/>
  <c r="F670" i="3"/>
  <c r="E670" i="3"/>
  <c r="D670" i="3"/>
  <c r="C670" i="3"/>
  <c r="J669" i="3"/>
  <c r="I669" i="3"/>
  <c r="H669" i="3"/>
  <c r="G669" i="3"/>
  <c r="F669" i="3"/>
  <c r="E669" i="3"/>
  <c r="D669" i="3"/>
  <c r="C669" i="3"/>
  <c r="J668" i="3"/>
  <c r="I668" i="3"/>
  <c r="H668" i="3"/>
  <c r="G668" i="3"/>
  <c r="F668" i="3"/>
  <c r="E668" i="3"/>
  <c r="D668" i="3"/>
  <c r="C668" i="3"/>
  <c r="J667" i="3"/>
  <c r="I667" i="3"/>
  <c r="H667" i="3"/>
  <c r="G667" i="3"/>
  <c r="F667" i="3"/>
  <c r="E667" i="3"/>
  <c r="D667" i="3"/>
  <c r="C667" i="3"/>
  <c r="J666" i="3"/>
  <c r="I666" i="3"/>
  <c r="H666" i="3"/>
  <c r="G666" i="3"/>
  <c r="F666" i="3"/>
  <c r="E666" i="3"/>
  <c r="D666" i="3"/>
  <c r="C666" i="3"/>
  <c r="J665" i="3"/>
  <c r="I665" i="3"/>
  <c r="H665" i="3"/>
  <c r="G665" i="3"/>
  <c r="F665" i="3"/>
  <c r="E665" i="3"/>
  <c r="D665" i="3"/>
  <c r="C665" i="3"/>
  <c r="J664" i="3"/>
  <c r="I664" i="3"/>
  <c r="H664" i="3"/>
  <c r="G664" i="3"/>
  <c r="F664" i="3"/>
  <c r="E664" i="3"/>
  <c r="D664" i="3"/>
  <c r="C664" i="3"/>
  <c r="J663" i="3"/>
  <c r="I663" i="3"/>
  <c r="H663" i="3"/>
  <c r="G663" i="3"/>
  <c r="F663" i="3"/>
  <c r="E663" i="3"/>
  <c r="D663" i="3"/>
  <c r="C663" i="3"/>
  <c r="J662" i="3"/>
  <c r="I662" i="3"/>
  <c r="H662" i="3"/>
  <c r="G662" i="3"/>
  <c r="F662" i="3"/>
  <c r="E662" i="3"/>
  <c r="D662" i="3"/>
  <c r="C662" i="3"/>
  <c r="J661" i="3"/>
  <c r="I661" i="3"/>
  <c r="H661" i="3"/>
  <c r="G661" i="3"/>
  <c r="F661" i="3"/>
  <c r="E661" i="3"/>
  <c r="D661" i="3"/>
  <c r="C661" i="3"/>
  <c r="J660" i="3"/>
  <c r="I660" i="3"/>
  <c r="H660" i="3"/>
  <c r="G660" i="3"/>
  <c r="F660" i="3"/>
  <c r="E660" i="3"/>
  <c r="D660" i="3"/>
  <c r="C660" i="3"/>
  <c r="J659" i="3"/>
  <c r="I659" i="3"/>
  <c r="H659" i="3"/>
  <c r="G659" i="3"/>
  <c r="F659" i="3"/>
  <c r="E659" i="3"/>
  <c r="D659" i="3"/>
  <c r="C659" i="3"/>
  <c r="J658" i="3"/>
  <c r="I658" i="3"/>
  <c r="H658" i="3"/>
  <c r="G658" i="3"/>
  <c r="F658" i="3"/>
  <c r="E658" i="3"/>
  <c r="D658" i="3"/>
  <c r="C658" i="3"/>
  <c r="J657" i="3"/>
  <c r="I657" i="3"/>
  <c r="H657" i="3"/>
  <c r="G657" i="3"/>
  <c r="F657" i="3"/>
  <c r="E657" i="3"/>
  <c r="D657" i="3"/>
  <c r="C657" i="3"/>
  <c r="J656" i="3"/>
  <c r="I656" i="3"/>
  <c r="H656" i="3"/>
  <c r="G656" i="3"/>
  <c r="F656" i="3"/>
  <c r="E656" i="3"/>
  <c r="D656" i="3"/>
  <c r="C656" i="3"/>
  <c r="J655" i="3"/>
  <c r="I655" i="3"/>
  <c r="H655" i="3"/>
  <c r="G655" i="3"/>
  <c r="F655" i="3"/>
  <c r="E655" i="3"/>
  <c r="D655" i="3"/>
  <c r="C655" i="3"/>
  <c r="J654" i="3"/>
  <c r="I654" i="3"/>
  <c r="H654" i="3"/>
  <c r="G654" i="3"/>
  <c r="F654" i="3"/>
  <c r="E654" i="3"/>
  <c r="D654" i="3"/>
  <c r="C654" i="3"/>
  <c r="J653" i="3"/>
  <c r="I653" i="3"/>
  <c r="H653" i="3"/>
  <c r="G653" i="3"/>
  <c r="F653" i="3"/>
  <c r="E653" i="3"/>
  <c r="D653" i="3"/>
  <c r="C653" i="3"/>
  <c r="J652" i="3"/>
  <c r="I652" i="3"/>
  <c r="H652" i="3"/>
  <c r="G652" i="3"/>
  <c r="F652" i="3"/>
  <c r="E652" i="3"/>
  <c r="D652" i="3"/>
  <c r="C652" i="3"/>
  <c r="J651" i="3"/>
  <c r="I651" i="3"/>
  <c r="H651" i="3"/>
  <c r="G651" i="3"/>
  <c r="F651" i="3"/>
  <c r="E651" i="3"/>
  <c r="D651" i="3"/>
  <c r="C651" i="3"/>
  <c r="J650" i="3"/>
  <c r="I650" i="3"/>
  <c r="H650" i="3"/>
  <c r="G650" i="3"/>
  <c r="F650" i="3"/>
  <c r="E650" i="3"/>
  <c r="D650" i="3"/>
  <c r="C650" i="3"/>
  <c r="J649" i="3"/>
  <c r="I649" i="3"/>
  <c r="H649" i="3"/>
  <c r="G649" i="3"/>
  <c r="F649" i="3"/>
  <c r="E649" i="3"/>
  <c r="D649" i="3"/>
  <c r="C649" i="3"/>
  <c r="J648" i="3"/>
  <c r="I648" i="3"/>
  <c r="H648" i="3"/>
  <c r="G648" i="3"/>
  <c r="F648" i="3"/>
  <c r="E648" i="3"/>
  <c r="D648" i="3"/>
  <c r="C648" i="3"/>
  <c r="J647" i="3"/>
  <c r="I647" i="3"/>
  <c r="H647" i="3"/>
  <c r="G647" i="3"/>
  <c r="F647" i="3"/>
  <c r="E647" i="3"/>
  <c r="D647" i="3"/>
  <c r="C647" i="3"/>
  <c r="J646" i="3"/>
  <c r="I646" i="3"/>
  <c r="H646" i="3"/>
  <c r="G646" i="3"/>
  <c r="F646" i="3"/>
  <c r="E646" i="3"/>
  <c r="D646" i="3"/>
  <c r="C646" i="3"/>
  <c r="J645" i="3"/>
  <c r="I645" i="3"/>
  <c r="H645" i="3"/>
  <c r="G645" i="3"/>
  <c r="F645" i="3"/>
  <c r="E645" i="3"/>
  <c r="D645" i="3"/>
  <c r="C645" i="3"/>
  <c r="J644" i="3"/>
  <c r="I644" i="3"/>
  <c r="H644" i="3"/>
  <c r="G644" i="3"/>
  <c r="F644" i="3"/>
  <c r="E644" i="3"/>
  <c r="D644" i="3"/>
  <c r="C644" i="3"/>
  <c r="J643" i="3"/>
  <c r="I643" i="3"/>
  <c r="H643" i="3"/>
  <c r="G643" i="3"/>
  <c r="F643" i="3"/>
  <c r="E643" i="3"/>
  <c r="D643" i="3"/>
  <c r="C643" i="3"/>
  <c r="J642" i="3"/>
  <c r="I642" i="3"/>
  <c r="H642" i="3"/>
  <c r="G642" i="3"/>
  <c r="F642" i="3"/>
  <c r="E642" i="3"/>
  <c r="D642" i="3"/>
  <c r="C642" i="3"/>
  <c r="J641" i="3"/>
  <c r="I641" i="3"/>
  <c r="H641" i="3"/>
  <c r="G641" i="3"/>
  <c r="F641" i="3"/>
  <c r="E641" i="3"/>
  <c r="D641" i="3"/>
  <c r="C641" i="3"/>
  <c r="J640" i="3"/>
  <c r="I640" i="3"/>
  <c r="H640" i="3"/>
  <c r="G640" i="3"/>
  <c r="F640" i="3"/>
  <c r="E640" i="3"/>
  <c r="D640" i="3"/>
  <c r="C640" i="3"/>
  <c r="J639" i="3"/>
  <c r="I639" i="3"/>
  <c r="H639" i="3"/>
  <c r="G639" i="3"/>
  <c r="F639" i="3"/>
  <c r="E639" i="3"/>
  <c r="D639" i="3"/>
  <c r="C639" i="3"/>
  <c r="J638" i="3"/>
  <c r="I638" i="3"/>
  <c r="H638" i="3"/>
  <c r="G638" i="3"/>
  <c r="F638" i="3"/>
  <c r="E638" i="3"/>
  <c r="D638" i="3"/>
  <c r="C638" i="3"/>
  <c r="J637" i="3"/>
  <c r="I637" i="3"/>
  <c r="H637" i="3"/>
  <c r="G637" i="3"/>
  <c r="F637" i="3"/>
  <c r="E637" i="3"/>
  <c r="D637" i="3"/>
  <c r="C637" i="3"/>
  <c r="J636" i="3"/>
  <c r="I636" i="3"/>
  <c r="H636" i="3"/>
  <c r="G636" i="3"/>
  <c r="F636" i="3"/>
  <c r="E636" i="3"/>
  <c r="D636" i="3"/>
  <c r="C636" i="3"/>
  <c r="J635" i="3"/>
  <c r="I635" i="3"/>
  <c r="H635" i="3"/>
  <c r="G635" i="3"/>
  <c r="F635" i="3"/>
  <c r="E635" i="3"/>
  <c r="D635" i="3"/>
  <c r="C635" i="3"/>
  <c r="J634" i="3"/>
  <c r="I634" i="3"/>
  <c r="H634" i="3"/>
  <c r="G634" i="3"/>
  <c r="F634" i="3"/>
  <c r="E634" i="3"/>
  <c r="D634" i="3"/>
  <c r="C634" i="3"/>
  <c r="J633" i="3"/>
  <c r="I633" i="3"/>
  <c r="H633" i="3"/>
  <c r="G633" i="3"/>
  <c r="F633" i="3"/>
  <c r="E633" i="3"/>
  <c r="D633" i="3"/>
  <c r="C633" i="3"/>
  <c r="J632" i="3"/>
  <c r="I632" i="3"/>
  <c r="H632" i="3"/>
  <c r="G632" i="3"/>
  <c r="F632" i="3"/>
  <c r="E632" i="3"/>
  <c r="D632" i="3"/>
  <c r="C632" i="3"/>
  <c r="J631" i="3"/>
  <c r="I631" i="3"/>
  <c r="H631" i="3"/>
  <c r="G631" i="3"/>
  <c r="F631" i="3"/>
  <c r="E631" i="3"/>
  <c r="D631" i="3"/>
  <c r="C631" i="3"/>
  <c r="J630" i="3"/>
  <c r="I630" i="3"/>
  <c r="H630" i="3"/>
  <c r="G630" i="3"/>
  <c r="F630" i="3"/>
  <c r="E630" i="3"/>
  <c r="D630" i="3"/>
  <c r="C630" i="3"/>
  <c r="J629" i="3"/>
  <c r="I629" i="3"/>
  <c r="H629" i="3"/>
  <c r="G629" i="3"/>
  <c r="F629" i="3"/>
  <c r="E629" i="3"/>
  <c r="D629" i="3"/>
  <c r="C629" i="3"/>
  <c r="J628" i="3"/>
  <c r="I628" i="3"/>
  <c r="H628" i="3"/>
  <c r="G628" i="3"/>
  <c r="F628" i="3"/>
  <c r="E628" i="3"/>
  <c r="D628" i="3"/>
  <c r="C628" i="3"/>
  <c r="J627" i="3"/>
  <c r="I627" i="3"/>
  <c r="H627" i="3"/>
  <c r="G627" i="3"/>
  <c r="F627" i="3"/>
  <c r="E627" i="3"/>
  <c r="D627" i="3"/>
  <c r="C627" i="3"/>
  <c r="J626" i="3"/>
  <c r="I626" i="3"/>
  <c r="H626" i="3"/>
  <c r="G626" i="3"/>
  <c r="F626" i="3"/>
  <c r="E626" i="3"/>
  <c r="D626" i="3"/>
  <c r="C626" i="3"/>
  <c r="J625" i="3"/>
  <c r="I625" i="3"/>
  <c r="H625" i="3"/>
  <c r="G625" i="3"/>
  <c r="F625" i="3"/>
  <c r="E625" i="3"/>
  <c r="D625" i="3"/>
  <c r="C625" i="3"/>
  <c r="J624" i="3"/>
  <c r="I624" i="3"/>
  <c r="H624" i="3"/>
  <c r="G624" i="3"/>
  <c r="F624" i="3"/>
  <c r="E624" i="3"/>
  <c r="D624" i="3"/>
  <c r="C624" i="3"/>
  <c r="J623" i="3"/>
  <c r="I623" i="3"/>
  <c r="H623" i="3"/>
  <c r="G623" i="3"/>
  <c r="F623" i="3"/>
  <c r="E623" i="3"/>
  <c r="D623" i="3"/>
  <c r="C623" i="3"/>
  <c r="J622" i="3"/>
  <c r="I622" i="3"/>
  <c r="H622" i="3"/>
  <c r="G622" i="3"/>
  <c r="F622" i="3"/>
  <c r="E622" i="3"/>
  <c r="D622" i="3"/>
  <c r="C622" i="3"/>
  <c r="J621" i="3"/>
  <c r="I621" i="3"/>
  <c r="H621" i="3"/>
  <c r="G621" i="3"/>
  <c r="F621" i="3"/>
  <c r="E621" i="3"/>
  <c r="D621" i="3"/>
  <c r="C621" i="3"/>
  <c r="J620" i="3"/>
  <c r="I620" i="3"/>
  <c r="H620" i="3"/>
  <c r="G620" i="3"/>
  <c r="F620" i="3"/>
  <c r="E620" i="3"/>
  <c r="D620" i="3"/>
  <c r="C620" i="3"/>
  <c r="J619" i="3"/>
  <c r="I619" i="3"/>
  <c r="H619" i="3"/>
  <c r="G619" i="3"/>
  <c r="F619" i="3"/>
  <c r="E619" i="3"/>
  <c r="D619" i="3"/>
  <c r="C619" i="3"/>
  <c r="J618" i="3"/>
  <c r="I618" i="3"/>
  <c r="H618" i="3"/>
  <c r="G618" i="3"/>
  <c r="F618" i="3"/>
  <c r="E618" i="3"/>
  <c r="D618" i="3"/>
  <c r="C618" i="3"/>
  <c r="J617" i="3"/>
  <c r="I617" i="3"/>
  <c r="H617" i="3"/>
  <c r="G617" i="3"/>
  <c r="F617" i="3"/>
  <c r="E617" i="3"/>
  <c r="D617" i="3"/>
  <c r="C617" i="3"/>
  <c r="J616" i="3"/>
  <c r="I616" i="3"/>
  <c r="H616" i="3"/>
  <c r="G616" i="3"/>
  <c r="F616" i="3"/>
  <c r="E616" i="3"/>
  <c r="D616" i="3"/>
  <c r="C616" i="3"/>
  <c r="J615" i="3"/>
  <c r="I615" i="3"/>
  <c r="H615" i="3"/>
  <c r="G615" i="3"/>
  <c r="F615" i="3"/>
  <c r="E615" i="3"/>
  <c r="D615" i="3"/>
  <c r="C615" i="3"/>
  <c r="J614" i="3"/>
  <c r="I614" i="3"/>
  <c r="H614" i="3"/>
  <c r="G614" i="3"/>
  <c r="F614" i="3"/>
  <c r="E614" i="3"/>
  <c r="D614" i="3"/>
  <c r="C614" i="3"/>
  <c r="J613" i="3"/>
  <c r="I613" i="3"/>
  <c r="H613" i="3"/>
  <c r="G613" i="3"/>
  <c r="F613" i="3"/>
  <c r="E613" i="3"/>
  <c r="D613" i="3"/>
  <c r="C613" i="3"/>
  <c r="J612" i="3"/>
  <c r="I612" i="3"/>
  <c r="H612" i="3"/>
  <c r="G612" i="3"/>
  <c r="F612" i="3"/>
  <c r="E612" i="3"/>
  <c r="D612" i="3"/>
  <c r="C612" i="3"/>
  <c r="J611" i="3"/>
  <c r="I611" i="3"/>
  <c r="H611" i="3"/>
  <c r="G611" i="3"/>
  <c r="F611" i="3"/>
  <c r="E611" i="3"/>
  <c r="D611" i="3"/>
  <c r="C611" i="3"/>
  <c r="J610" i="3"/>
  <c r="I610" i="3"/>
  <c r="H610" i="3"/>
  <c r="G610" i="3"/>
  <c r="F610" i="3"/>
  <c r="E610" i="3"/>
  <c r="D610" i="3"/>
  <c r="C610" i="3"/>
  <c r="J609" i="3"/>
  <c r="I609" i="3"/>
  <c r="H609" i="3"/>
  <c r="G609" i="3"/>
  <c r="F609" i="3"/>
  <c r="E609" i="3"/>
  <c r="D609" i="3"/>
  <c r="C609" i="3"/>
  <c r="J608" i="3"/>
  <c r="I608" i="3"/>
  <c r="H608" i="3"/>
  <c r="G608" i="3"/>
  <c r="F608" i="3"/>
  <c r="E608" i="3"/>
  <c r="D608" i="3"/>
  <c r="C608" i="3"/>
  <c r="J607" i="3"/>
  <c r="I607" i="3"/>
  <c r="H607" i="3"/>
  <c r="G607" i="3"/>
  <c r="F607" i="3"/>
  <c r="E607" i="3"/>
  <c r="D607" i="3"/>
  <c r="C607" i="3"/>
  <c r="J606" i="3"/>
  <c r="I606" i="3"/>
  <c r="H606" i="3"/>
  <c r="G606" i="3"/>
  <c r="F606" i="3"/>
  <c r="E606" i="3"/>
  <c r="D606" i="3"/>
  <c r="C606" i="3"/>
  <c r="J605" i="3"/>
  <c r="I605" i="3"/>
  <c r="H605" i="3"/>
  <c r="G605" i="3"/>
  <c r="F605" i="3"/>
  <c r="E605" i="3"/>
  <c r="D605" i="3"/>
  <c r="C605" i="3"/>
  <c r="J604" i="3"/>
  <c r="I604" i="3"/>
  <c r="H604" i="3"/>
  <c r="G604" i="3"/>
  <c r="F604" i="3"/>
  <c r="E604" i="3"/>
  <c r="D604" i="3"/>
  <c r="C604" i="3"/>
  <c r="J603" i="3"/>
  <c r="I603" i="3"/>
  <c r="H603" i="3"/>
  <c r="G603" i="3"/>
  <c r="F603" i="3"/>
  <c r="E603" i="3"/>
  <c r="D603" i="3"/>
  <c r="C603" i="3"/>
  <c r="J602" i="3"/>
  <c r="I602" i="3"/>
  <c r="H602" i="3"/>
  <c r="G602" i="3"/>
  <c r="F602" i="3"/>
  <c r="E602" i="3"/>
  <c r="D602" i="3"/>
  <c r="C602" i="3"/>
  <c r="J601" i="3"/>
  <c r="I601" i="3"/>
  <c r="H601" i="3"/>
  <c r="G601" i="3"/>
  <c r="F601" i="3"/>
  <c r="E601" i="3"/>
  <c r="D601" i="3"/>
  <c r="C601" i="3"/>
  <c r="J600" i="3"/>
  <c r="I600" i="3"/>
  <c r="H600" i="3"/>
  <c r="G600" i="3"/>
  <c r="F600" i="3"/>
  <c r="E600" i="3"/>
  <c r="D600" i="3"/>
  <c r="C600" i="3"/>
  <c r="J599" i="3"/>
  <c r="I599" i="3"/>
  <c r="H599" i="3"/>
  <c r="G599" i="3"/>
  <c r="F599" i="3"/>
  <c r="E599" i="3"/>
  <c r="D599" i="3"/>
  <c r="C599" i="3"/>
  <c r="J598" i="3"/>
  <c r="I598" i="3"/>
  <c r="H598" i="3"/>
  <c r="G598" i="3"/>
  <c r="F598" i="3"/>
  <c r="E598" i="3"/>
  <c r="D598" i="3"/>
  <c r="C598" i="3"/>
  <c r="J597" i="3"/>
  <c r="I597" i="3"/>
  <c r="H597" i="3"/>
  <c r="G597" i="3"/>
  <c r="F597" i="3"/>
  <c r="E597" i="3"/>
  <c r="D597" i="3"/>
  <c r="C597" i="3"/>
  <c r="J596" i="3"/>
  <c r="I596" i="3"/>
  <c r="H596" i="3"/>
  <c r="G596" i="3"/>
  <c r="F596" i="3"/>
  <c r="E596" i="3"/>
  <c r="D596" i="3"/>
  <c r="C596" i="3"/>
  <c r="J595" i="3"/>
  <c r="I595" i="3"/>
  <c r="H595" i="3"/>
  <c r="G595" i="3"/>
  <c r="F595" i="3"/>
  <c r="E595" i="3"/>
  <c r="D595" i="3"/>
  <c r="C595" i="3"/>
  <c r="J594" i="3"/>
  <c r="I594" i="3"/>
  <c r="H594" i="3"/>
  <c r="G594" i="3"/>
  <c r="F594" i="3"/>
  <c r="E594" i="3"/>
  <c r="D594" i="3"/>
  <c r="C594" i="3"/>
  <c r="J593" i="3"/>
  <c r="I593" i="3"/>
  <c r="H593" i="3"/>
  <c r="G593" i="3"/>
  <c r="F593" i="3"/>
  <c r="E593" i="3"/>
  <c r="D593" i="3"/>
  <c r="C593" i="3"/>
  <c r="J592" i="3"/>
  <c r="I592" i="3"/>
  <c r="H592" i="3"/>
  <c r="G592" i="3"/>
  <c r="F592" i="3"/>
  <c r="E592" i="3"/>
  <c r="D592" i="3"/>
  <c r="C592" i="3"/>
  <c r="J591" i="3"/>
  <c r="I591" i="3"/>
  <c r="H591" i="3"/>
  <c r="G591" i="3"/>
  <c r="F591" i="3"/>
  <c r="E591" i="3"/>
  <c r="D591" i="3"/>
  <c r="C591" i="3"/>
  <c r="J590" i="3"/>
  <c r="I590" i="3"/>
  <c r="H590" i="3"/>
  <c r="G590" i="3"/>
  <c r="F590" i="3"/>
  <c r="E590" i="3"/>
  <c r="D590" i="3"/>
  <c r="C590" i="3"/>
  <c r="J589" i="3"/>
  <c r="I589" i="3"/>
  <c r="H589" i="3"/>
  <c r="G589" i="3"/>
  <c r="F589" i="3"/>
  <c r="E589" i="3"/>
  <c r="D589" i="3"/>
  <c r="C589" i="3"/>
  <c r="J588" i="3"/>
  <c r="I588" i="3"/>
  <c r="H588" i="3"/>
  <c r="G588" i="3"/>
  <c r="F588" i="3"/>
  <c r="E588" i="3"/>
  <c r="D588" i="3"/>
  <c r="C588" i="3"/>
  <c r="J587" i="3"/>
  <c r="I587" i="3"/>
  <c r="H587" i="3"/>
  <c r="G587" i="3"/>
  <c r="F587" i="3"/>
  <c r="E587" i="3"/>
  <c r="D587" i="3"/>
  <c r="C587" i="3"/>
  <c r="J586" i="3"/>
  <c r="I586" i="3"/>
  <c r="H586" i="3"/>
  <c r="G586" i="3"/>
  <c r="F586" i="3"/>
  <c r="E586" i="3"/>
  <c r="D586" i="3"/>
  <c r="C586" i="3"/>
  <c r="J585" i="3"/>
  <c r="I585" i="3"/>
  <c r="H585" i="3"/>
  <c r="G585" i="3"/>
  <c r="F585" i="3"/>
  <c r="E585" i="3"/>
  <c r="D585" i="3"/>
  <c r="C585" i="3"/>
  <c r="J584" i="3"/>
  <c r="I584" i="3"/>
  <c r="H584" i="3"/>
  <c r="G584" i="3"/>
  <c r="F584" i="3"/>
  <c r="E584" i="3"/>
  <c r="D584" i="3"/>
  <c r="C584" i="3"/>
  <c r="J583" i="3"/>
  <c r="I583" i="3"/>
  <c r="H583" i="3"/>
  <c r="G583" i="3"/>
  <c r="F583" i="3"/>
  <c r="E583" i="3"/>
  <c r="D583" i="3"/>
  <c r="C583" i="3"/>
  <c r="J582" i="3"/>
  <c r="I582" i="3"/>
  <c r="H582" i="3"/>
  <c r="G582" i="3"/>
  <c r="F582" i="3"/>
  <c r="E582" i="3"/>
  <c r="D582" i="3"/>
  <c r="C582" i="3"/>
  <c r="J581" i="3"/>
  <c r="I581" i="3"/>
  <c r="H581" i="3"/>
  <c r="G581" i="3"/>
  <c r="F581" i="3"/>
  <c r="E581" i="3"/>
  <c r="D581" i="3"/>
  <c r="C581" i="3"/>
  <c r="J580" i="3"/>
  <c r="I580" i="3"/>
  <c r="H580" i="3"/>
  <c r="G580" i="3"/>
  <c r="F580" i="3"/>
  <c r="E580" i="3"/>
  <c r="D580" i="3"/>
  <c r="C580" i="3"/>
  <c r="J579" i="3"/>
  <c r="I579" i="3"/>
  <c r="H579" i="3"/>
  <c r="G579" i="3"/>
  <c r="F579" i="3"/>
  <c r="E579" i="3"/>
  <c r="D579" i="3"/>
  <c r="C579" i="3"/>
  <c r="J578" i="3"/>
  <c r="I578" i="3"/>
  <c r="H578" i="3"/>
  <c r="G578" i="3"/>
  <c r="F578" i="3"/>
  <c r="E578" i="3"/>
  <c r="D578" i="3"/>
  <c r="C578" i="3"/>
  <c r="J577" i="3"/>
  <c r="I577" i="3"/>
  <c r="H577" i="3"/>
  <c r="G577" i="3"/>
  <c r="F577" i="3"/>
  <c r="E577" i="3"/>
  <c r="D577" i="3"/>
  <c r="C577" i="3"/>
  <c r="J576" i="3"/>
  <c r="I576" i="3"/>
  <c r="H576" i="3"/>
  <c r="G576" i="3"/>
  <c r="F576" i="3"/>
  <c r="E576" i="3"/>
  <c r="D576" i="3"/>
  <c r="C576" i="3"/>
  <c r="J575" i="3"/>
  <c r="I575" i="3"/>
  <c r="H575" i="3"/>
  <c r="G575" i="3"/>
  <c r="F575" i="3"/>
  <c r="E575" i="3"/>
  <c r="D575" i="3"/>
  <c r="C575" i="3"/>
  <c r="J574" i="3"/>
  <c r="I574" i="3"/>
  <c r="H574" i="3"/>
  <c r="G574" i="3"/>
  <c r="F574" i="3"/>
  <c r="E574" i="3"/>
  <c r="D574" i="3"/>
  <c r="C574" i="3"/>
  <c r="J573" i="3"/>
  <c r="I573" i="3"/>
  <c r="H573" i="3"/>
  <c r="G573" i="3"/>
  <c r="F573" i="3"/>
  <c r="E573" i="3"/>
  <c r="D573" i="3"/>
  <c r="C573" i="3"/>
  <c r="J572" i="3"/>
  <c r="I572" i="3"/>
  <c r="H572" i="3"/>
  <c r="G572" i="3"/>
  <c r="F572" i="3"/>
  <c r="E572" i="3"/>
  <c r="D572" i="3"/>
  <c r="C572" i="3"/>
  <c r="J571" i="3"/>
  <c r="I571" i="3"/>
  <c r="H571" i="3"/>
  <c r="G571" i="3"/>
  <c r="F571" i="3"/>
  <c r="E571" i="3"/>
  <c r="D571" i="3"/>
  <c r="C571" i="3"/>
  <c r="J570" i="3"/>
  <c r="I570" i="3"/>
  <c r="H570" i="3"/>
  <c r="G570" i="3"/>
  <c r="F570" i="3"/>
  <c r="E570" i="3"/>
  <c r="D570" i="3"/>
  <c r="C570" i="3"/>
  <c r="J569" i="3"/>
  <c r="I569" i="3"/>
  <c r="H569" i="3"/>
  <c r="G569" i="3"/>
  <c r="F569" i="3"/>
  <c r="E569" i="3"/>
  <c r="D569" i="3"/>
  <c r="C569" i="3"/>
  <c r="J568" i="3"/>
  <c r="I568" i="3"/>
  <c r="H568" i="3"/>
  <c r="G568" i="3"/>
  <c r="F568" i="3"/>
  <c r="E568" i="3"/>
  <c r="D568" i="3"/>
  <c r="C568" i="3"/>
  <c r="J567" i="3"/>
  <c r="I567" i="3"/>
  <c r="H567" i="3"/>
  <c r="G567" i="3"/>
  <c r="F567" i="3"/>
  <c r="E567" i="3"/>
  <c r="D567" i="3"/>
  <c r="C567" i="3"/>
  <c r="J566" i="3"/>
  <c r="I566" i="3"/>
  <c r="H566" i="3"/>
  <c r="G566" i="3"/>
  <c r="F566" i="3"/>
  <c r="E566" i="3"/>
  <c r="D566" i="3"/>
  <c r="C566" i="3"/>
  <c r="J565" i="3"/>
  <c r="I565" i="3"/>
  <c r="H565" i="3"/>
  <c r="G565" i="3"/>
  <c r="F565" i="3"/>
  <c r="E565" i="3"/>
  <c r="D565" i="3"/>
  <c r="C565" i="3"/>
  <c r="J564" i="3"/>
  <c r="I564" i="3"/>
  <c r="H564" i="3"/>
  <c r="G564" i="3"/>
  <c r="F564" i="3"/>
  <c r="E564" i="3"/>
  <c r="D564" i="3"/>
  <c r="C564" i="3"/>
  <c r="J563" i="3"/>
  <c r="I563" i="3"/>
  <c r="H563" i="3"/>
  <c r="G563" i="3"/>
  <c r="F563" i="3"/>
  <c r="E563" i="3"/>
  <c r="D563" i="3"/>
  <c r="C563" i="3"/>
  <c r="J562" i="3"/>
  <c r="I562" i="3"/>
  <c r="H562" i="3"/>
  <c r="G562" i="3"/>
  <c r="F562" i="3"/>
  <c r="E562" i="3"/>
  <c r="D562" i="3"/>
  <c r="C562" i="3"/>
  <c r="J561" i="3"/>
  <c r="I561" i="3"/>
  <c r="H561" i="3"/>
  <c r="G561" i="3"/>
  <c r="F561" i="3"/>
  <c r="E561" i="3"/>
  <c r="D561" i="3"/>
  <c r="C561" i="3"/>
  <c r="J560" i="3"/>
  <c r="I560" i="3"/>
  <c r="H560" i="3"/>
  <c r="G560" i="3"/>
  <c r="F560" i="3"/>
  <c r="E560" i="3"/>
  <c r="D560" i="3"/>
  <c r="C560" i="3"/>
  <c r="J559" i="3"/>
  <c r="I559" i="3"/>
  <c r="H559" i="3"/>
  <c r="G559" i="3"/>
  <c r="F559" i="3"/>
  <c r="E559" i="3"/>
  <c r="D559" i="3"/>
  <c r="C559" i="3"/>
  <c r="J558" i="3"/>
  <c r="I558" i="3"/>
  <c r="H558" i="3"/>
  <c r="G558" i="3"/>
  <c r="F558" i="3"/>
  <c r="E558" i="3"/>
  <c r="D558" i="3"/>
  <c r="C558" i="3"/>
  <c r="J557" i="3"/>
  <c r="I557" i="3"/>
  <c r="H557" i="3"/>
  <c r="G557" i="3"/>
  <c r="F557" i="3"/>
  <c r="E557" i="3"/>
  <c r="D557" i="3"/>
  <c r="C557" i="3"/>
  <c r="J556" i="3"/>
  <c r="I556" i="3"/>
  <c r="H556" i="3"/>
  <c r="G556" i="3"/>
  <c r="F556" i="3"/>
  <c r="E556" i="3"/>
  <c r="D556" i="3"/>
  <c r="C556" i="3"/>
  <c r="J555" i="3"/>
  <c r="I555" i="3"/>
  <c r="H555" i="3"/>
  <c r="G555" i="3"/>
  <c r="F555" i="3"/>
  <c r="E555" i="3"/>
  <c r="D555" i="3"/>
  <c r="C555" i="3"/>
  <c r="J554" i="3"/>
  <c r="I554" i="3"/>
  <c r="H554" i="3"/>
  <c r="G554" i="3"/>
  <c r="F554" i="3"/>
  <c r="E554" i="3"/>
  <c r="D554" i="3"/>
  <c r="C554" i="3"/>
  <c r="J553" i="3"/>
  <c r="I553" i="3"/>
  <c r="H553" i="3"/>
  <c r="G553" i="3"/>
  <c r="F553" i="3"/>
  <c r="E553" i="3"/>
  <c r="D553" i="3"/>
  <c r="C553" i="3"/>
  <c r="J552" i="3"/>
  <c r="I552" i="3"/>
  <c r="H552" i="3"/>
  <c r="G552" i="3"/>
  <c r="F552" i="3"/>
  <c r="E552" i="3"/>
  <c r="D552" i="3"/>
  <c r="C552" i="3"/>
  <c r="J551" i="3"/>
  <c r="I551" i="3"/>
  <c r="H551" i="3"/>
  <c r="G551" i="3"/>
  <c r="F551" i="3"/>
  <c r="E551" i="3"/>
  <c r="D551" i="3"/>
  <c r="C551" i="3"/>
  <c r="J550" i="3"/>
  <c r="I550" i="3"/>
  <c r="H550" i="3"/>
  <c r="G550" i="3"/>
  <c r="F550" i="3"/>
  <c r="E550" i="3"/>
  <c r="D550" i="3"/>
  <c r="C550" i="3"/>
  <c r="J549" i="3"/>
  <c r="I549" i="3"/>
  <c r="H549" i="3"/>
  <c r="G549" i="3"/>
  <c r="F549" i="3"/>
  <c r="E549" i="3"/>
  <c r="D549" i="3"/>
  <c r="C549" i="3"/>
  <c r="J548" i="3"/>
  <c r="I548" i="3"/>
  <c r="H548" i="3"/>
  <c r="G548" i="3"/>
  <c r="F548" i="3"/>
  <c r="E548" i="3"/>
  <c r="D548" i="3"/>
  <c r="C548" i="3"/>
  <c r="J547" i="3"/>
  <c r="I547" i="3"/>
  <c r="H547" i="3"/>
  <c r="G547" i="3"/>
  <c r="F547" i="3"/>
  <c r="E547" i="3"/>
  <c r="D547" i="3"/>
  <c r="C547" i="3"/>
  <c r="J546" i="3"/>
  <c r="I546" i="3"/>
  <c r="H546" i="3"/>
  <c r="G546" i="3"/>
  <c r="F546" i="3"/>
  <c r="E546" i="3"/>
  <c r="D546" i="3"/>
  <c r="C546" i="3"/>
  <c r="J545" i="3"/>
  <c r="I545" i="3"/>
  <c r="H545" i="3"/>
  <c r="G545" i="3"/>
  <c r="F545" i="3"/>
  <c r="E545" i="3"/>
  <c r="D545" i="3"/>
  <c r="C545" i="3"/>
  <c r="J544" i="3"/>
  <c r="I544" i="3"/>
  <c r="H544" i="3"/>
  <c r="G544" i="3"/>
  <c r="F544" i="3"/>
  <c r="E544" i="3"/>
  <c r="D544" i="3"/>
  <c r="C544" i="3"/>
  <c r="J543" i="3"/>
  <c r="I543" i="3"/>
  <c r="H543" i="3"/>
  <c r="G543" i="3"/>
  <c r="F543" i="3"/>
  <c r="E543" i="3"/>
  <c r="D543" i="3"/>
  <c r="C543" i="3"/>
  <c r="J542" i="3"/>
  <c r="I542" i="3"/>
  <c r="H542" i="3"/>
  <c r="G542" i="3"/>
  <c r="F542" i="3"/>
  <c r="E542" i="3"/>
  <c r="D542" i="3"/>
  <c r="C542" i="3"/>
  <c r="J541" i="3"/>
  <c r="I541" i="3"/>
  <c r="H541" i="3"/>
  <c r="G541" i="3"/>
  <c r="F541" i="3"/>
  <c r="E541" i="3"/>
  <c r="D541" i="3"/>
  <c r="C541" i="3"/>
  <c r="J540" i="3"/>
  <c r="I540" i="3"/>
  <c r="H540" i="3"/>
  <c r="G540" i="3"/>
  <c r="F540" i="3"/>
  <c r="E540" i="3"/>
  <c r="D540" i="3"/>
  <c r="C540" i="3"/>
  <c r="J539" i="3"/>
  <c r="I539" i="3"/>
  <c r="H539" i="3"/>
  <c r="G539" i="3"/>
  <c r="F539" i="3"/>
  <c r="E539" i="3"/>
  <c r="D539" i="3"/>
  <c r="C539" i="3"/>
  <c r="J538" i="3"/>
  <c r="I538" i="3"/>
  <c r="H538" i="3"/>
  <c r="G538" i="3"/>
  <c r="F538" i="3"/>
  <c r="E538" i="3"/>
  <c r="D538" i="3"/>
  <c r="C538" i="3"/>
  <c r="J537" i="3"/>
  <c r="I537" i="3"/>
  <c r="H537" i="3"/>
  <c r="G537" i="3"/>
  <c r="F537" i="3"/>
  <c r="E537" i="3"/>
  <c r="D537" i="3"/>
  <c r="C537" i="3"/>
  <c r="J536" i="3"/>
  <c r="I536" i="3"/>
  <c r="H536" i="3"/>
  <c r="G536" i="3"/>
  <c r="F536" i="3"/>
  <c r="E536" i="3"/>
  <c r="D536" i="3"/>
  <c r="C536" i="3"/>
  <c r="J535" i="3"/>
  <c r="I535" i="3"/>
  <c r="H535" i="3"/>
  <c r="G535" i="3"/>
  <c r="F535" i="3"/>
  <c r="E535" i="3"/>
  <c r="D535" i="3"/>
  <c r="C535" i="3"/>
  <c r="J534" i="3"/>
  <c r="I534" i="3"/>
  <c r="H534" i="3"/>
  <c r="G534" i="3"/>
  <c r="F534" i="3"/>
  <c r="E534" i="3"/>
  <c r="D534" i="3"/>
  <c r="C534" i="3"/>
  <c r="J533" i="3"/>
  <c r="I533" i="3"/>
  <c r="H533" i="3"/>
  <c r="G533" i="3"/>
  <c r="F533" i="3"/>
  <c r="E533" i="3"/>
  <c r="D533" i="3"/>
  <c r="C533" i="3"/>
  <c r="J532" i="3"/>
  <c r="I532" i="3"/>
  <c r="H532" i="3"/>
  <c r="G532" i="3"/>
  <c r="F532" i="3"/>
  <c r="E532" i="3"/>
  <c r="D532" i="3"/>
  <c r="C532" i="3"/>
  <c r="J531" i="3"/>
  <c r="I531" i="3"/>
  <c r="H531" i="3"/>
  <c r="G531" i="3"/>
  <c r="F531" i="3"/>
  <c r="E531" i="3"/>
  <c r="D531" i="3"/>
  <c r="C531" i="3"/>
  <c r="J530" i="3"/>
  <c r="I530" i="3"/>
  <c r="H530" i="3"/>
  <c r="G530" i="3"/>
  <c r="F530" i="3"/>
  <c r="E530" i="3"/>
  <c r="D530" i="3"/>
  <c r="C530" i="3"/>
  <c r="J529" i="3"/>
  <c r="I529" i="3"/>
  <c r="H529" i="3"/>
  <c r="G529" i="3"/>
  <c r="F529" i="3"/>
  <c r="E529" i="3"/>
  <c r="D529" i="3"/>
  <c r="C529" i="3"/>
  <c r="J528" i="3"/>
  <c r="I528" i="3"/>
  <c r="H528" i="3"/>
  <c r="G528" i="3"/>
  <c r="F528" i="3"/>
  <c r="E528" i="3"/>
  <c r="D528" i="3"/>
  <c r="C528" i="3"/>
  <c r="J527" i="3"/>
  <c r="I527" i="3"/>
  <c r="H527" i="3"/>
  <c r="G527" i="3"/>
  <c r="F527" i="3"/>
  <c r="E527" i="3"/>
  <c r="D527" i="3"/>
  <c r="C527" i="3"/>
  <c r="J526" i="3"/>
  <c r="I526" i="3"/>
  <c r="H526" i="3"/>
  <c r="G526" i="3"/>
  <c r="F526" i="3"/>
  <c r="E526" i="3"/>
  <c r="D526" i="3"/>
  <c r="C526" i="3"/>
  <c r="J525" i="3"/>
  <c r="I525" i="3"/>
  <c r="H525" i="3"/>
  <c r="G525" i="3"/>
  <c r="F525" i="3"/>
  <c r="E525" i="3"/>
  <c r="D525" i="3"/>
  <c r="C525" i="3"/>
  <c r="J524" i="3"/>
  <c r="I524" i="3"/>
  <c r="H524" i="3"/>
  <c r="G524" i="3"/>
  <c r="F524" i="3"/>
  <c r="E524" i="3"/>
  <c r="D524" i="3"/>
  <c r="C524" i="3"/>
  <c r="J523" i="3"/>
  <c r="I523" i="3"/>
  <c r="H523" i="3"/>
  <c r="G523" i="3"/>
  <c r="F523" i="3"/>
  <c r="E523" i="3"/>
  <c r="D523" i="3"/>
  <c r="C523" i="3"/>
  <c r="J522" i="3"/>
  <c r="I522" i="3"/>
  <c r="H522" i="3"/>
  <c r="G522" i="3"/>
  <c r="F522" i="3"/>
  <c r="E522" i="3"/>
  <c r="D522" i="3"/>
  <c r="C522" i="3"/>
  <c r="J521" i="3"/>
  <c r="I521" i="3"/>
  <c r="H521" i="3"/>
  <c r="G521" i="3"/>
  <c r="F521" i="3"/>
  <c r="E521" i="3"/>
  <c r="D521" i="3"/>
  <c r="C521" i="3"/>
  <c r="J520" i="3"/>
  <c r="I520" i="3"/>
  <c r="H520" i="3"/>
  <c r="G520" i="3"/>
  <c r="F520" i="3"/>
  <c r="E520" i="3"/>
  <c r="D520" i="3"/>
  <c r="C520" i="3"/>
  <c r="J519" i="3"/>
  <c r="I519" i="3"/>
  <c r="H519" i="3"/>
  <c r="G519" i="3"/>
  <c r="F519" i="3"/>
  <c r="E519" i="3"/>
  <c r="D519" i="3"/>
  <c r="C519" i="3"/>
  <c r="J518" i="3"/>
  <c r="I518" i="3"/>
  <c r="H518" i="3"/>
  <c r="G518" i="3"/>
  <c r="F518" i="3"/>
  <c r="E518" i="3"/>
  <c r="D518" i="3"/>
  <c r="C518" i="3"/>
  <c r="J517" i="3"/>
  <c r="I517" i="3"/>
  <c r="H517" i="3"/>
  <c r="G517" i="3"/>
  <c r="F517" i="3"/>
  <c r="E517" i="3"/>
  <c r="D517" i="3"/>
  <c r="C517" i="3"/>
  <c r="J516" i="3"/>
  <c r="I516" i="3"/>
  <c r="H516" i="3"/>
  <c r="G516" i="3"/>
  <c r="F516" i="3"/>
  <c r="E516" i="3"/>
  <c r="D516" i="3"/>
  <c r="C516" i="3"/>
  <c r="J515" i="3"/>
  <c r="I515" i="3"/>
  <c r="H515" i="3"/>
  <c r="G515" i="3"/>
  <c r="F515" i="3"/>
  <c r="E515" i="3"/>
  <c r="D515" i="3"/>
  <c r="C515" i="3"/>
  <c r="J514" i="3"/>
  <c r="I514" i="3"/>
  <c r="H514" i="3"/>
  <c r="G514" i="3"/>
  <c r="F514" i="3"/>
  <c r="E514" i="3"/>
  <c r="D514" i="3"/>
  <c r="C514" i="3"/>
  <c r="J513" i="3"/>
  <c r="I513" i="3"/>
  <c r="H513" i="3"/>
  <c r="G513" i="3"/>
  <c r="F513" i="3"/>
  <c r="E513" i="3"/>
  <c r="D513" i="3"/>
  <c r="C513" i="3"/>
  <c r="J512" i="3"/>
  <c r="I512" i="3"/>
  <c r="H512" i="3"/>
  <c r="G512" i="3"/>
  <c r="F512" i="3"/>
  <c r="E512" i="3"/>
  <c r="D512" i="3"/>
  <c r="C512" i="3"/>
  <c r="J511" i="3"/>
  <c r="I511" i="3"/>
  <c r="H511" i="3"/>
  <c r="G511" i="3"/>
  <c r="F511" i="3"/>
  <c r="E511" i="3"/>
  <c r="D511" i="3"/>
  <c r="C511" i="3"/>
  <c r="J510" i="3"/>
  <c r="I510" i="3"/>
  <c r="H510" i="3"/>
  <c r="G510" i="3"/>
  <c r="F510" i="3"/>
  <c r="E510" i="3"/>
  <c r="D510" i="3"/>
  <c r="C510" i="3"/>
  <c r="J509" i="3"/>
  <c r="I509" i="3"/>
  <c r="H509" i="3"/>
  <c r="G509" i="3"/>
  <c r="F509" i="3"/>
  <c r="E509" i="3"/>
  <c r="D509" i="3"/>
  <c r="C509" i="3"/>
  <c r="J508" i="3"/>
  <c r="I508" i="3"/>
  <c r="H508" i="3"/>
  <c r="G508" i="3"/>
  <c r="F508" i="3"/>
  <c r="E508" i="3"/>
  <c r="D508" i="3"/>
  <c r="C508" i="3"/>
  <c r="J507" i="3"/>
  <c r="I507" i="3"/>
  <c r="H507" i="3"/>
  <c r="G507" i="3"/>
  <c r="F507" i="3"/>
  <c r="E507" i="3"/>
  <c r="D507" i="3"/>
  <c r="C507" i="3"/>
  <c r="J506" i="3"/>
  <c r="I506" i="3"/>
  <c r="H506" i="3"/>
  <c r="G506" i="3"/>
  <c r="F506" i="3"/>
  <c r="E506" i="3"/>
  <c r="D506" i="3"/>
  <c r="C506" i="3"/>
  <c r="J505" i="3"/>
  <c r="I505" i="3"/>
  <c r="H505" i="3"/>
  <c r="G505" i="3"/>
  <c r="F505" i="3"/>
  <c r="E505" i="3"/>
  <c r="D505" i="3"/>
  <c r="C505" i="3"/>
  <c r="J504" i="3"/>
  <c r="I504" i="3"/>
  <c r="H504" i="3"/>
  <c r="G504" i="3"/>
  <c r="F504" i="3"/>
  <c r="E504" i="3"/>
  <c r="D504" i="3"/>
  <c r="C504" i="3"/>
  <c r="J503" i="3"/>
  <c r="I503" i="3"/>
  <c r="H503" i="3"/>
  <c r="G503" i="3"/>
  <c r="F503" i="3"/>
  <c r="E503" i="3"/>
  <c r="D503" i="3"/>
  <c r="C503" i="3"/>
  <c r="J502" i="3"/>
  <c r="I502" i="3"/>
  <c r="H502" i="3"/>
  <c r="G502" i="3"/>
  <c r="F502" i="3"/>
  <c r="E502" i="3"/>
  <c r="D502" i="3"/>
  <c r="C502" i="3"/>
  <c r="J501" i="3"/>
  <c r="I501" i="3"/>
  <c r="H501" i="3"/>
  <c r="G501" i="3"/>
  <c r="F501" i="3"/>
  <c r="E501" i="3"/>
  <c r="D501" i="3"/>
  <c r="C501" i="3"/>
  <c r="J500" i="3"/>
  <c r="I500" i="3"/>
  <c r="H500" i="3"/>
  <c r="G500" i="3"/>
  <c r="F500" i="3"/>
  <c r="E500" i="3"/>
  <c r="D500" i="3"/>
  <c r="C500" i="3"/>
  <c r="J499" i="3"/>
  <c r="I499" i="3"/>
  <c r="H499" i="3"/>
  <c r="G499" i="3"/>
  <c r="F499" i="3"/>
  <c r="E499" i="3"/>
  <c r="D499" i="3"/>
  <c r="C499" i="3"/>
  <c r="J498" i="3"/>
  <c r="I498" i="3"/>
  <c r="H498" i="3"/>
  <c r="G498" i="3"/>
  <c r="F498" i="3"/>
  <c r="E498" i="3"/>
  <c r="D498" i="3"/>
  <c r="C498" i="3"/>
  <c r="J497" i="3"/>
  <c r="I497" i="3"/>
  <c r="H497" i="3"/>
  <c r="G497" i="3"/>
  <c r="F497" i="3"/>
  <c r="E497" i="3"/>
  <c r="D497" i="3"/>
  <c r="C497" i="3"/>
  <c r="J496" i="3"/>
  <c r="I496" i="3"/>
  <c r="H496" i="3"/>
  <c r="G496" i="3"/>
  <c r="F496" i="3"/>
  <c r="E496" i="3"/>
  <c r="D496" i="3"/>
  <c r="C496" i="3"/>
  <c r="J495" i="3"/>
  <c r="I495" i="3"/>
  <c r="H495" i="3"/>
  <c r="G495" i="3"/>
  <c r="F495" i="3"/>
  <c r="E495" i="3"/>
  <c r="D495" i="3"/>
  <c r="C495" i="3"/>
  <c r="J494" i="3"/>
  <c r="I494" i="3"/>
  <c r="H494" i="3"/>
  <c r="G494" i="3"/>
  <c r="F494" i="3"/>
  <c r="E494" i="3"/>
  <c r="D494" i="3"/>
  <c r="C494" i="3"/>
  <c r="J493" i="3"/>
  <c r="I493" i="3"/>
  <c r="H493" i="3"/>
  <c r="G493" i="3"/>
  <c r="F493" i="3"/>
  <c r="E493" i="3"/>
  <c r="D493" i="3"/>
  <c r="C493" i="3"/>
  <c r="J492" i="3"/>
  <c r="I492" i="3"/>
  <c r="H492" i="3"/>
  <c r="G492" i="3"/>
  <c r="F492" i="3"/>
  <c r="E492" i="3"/>
  <c r="D492" i="3"/>
  <c r="C492" i="3"/>
  <c r="J491" i="3"/>
  <c r="I491" i="3"/>
  <c r="H491" i="3"/>
  <c r="G491" i="3"/>
  <c r="F491" i="3"/>
  <c r="E491" i="3"/>
  <c r="D491" i="3"/>
  <c r="C491" i="3"/>
  <c r="J490" i="3"/>
  <c r="I490" i="3"/>
  <c r="H490" i="3"/>
  <c r="G490" i="3"/>
  <c r="F490" i="3"/>
  <c r="E490" i="3"/>
  <c r="D490" i="3"/>
  <c r="C490" i="3"/>
  <c r="J489" i="3"/>
  <c r="I489" i="3"/>
  <c r="H489" i="3"/>
  <c r="G489" i="3"/>
  <c r="F489" i="3"/>
  <c r="E489" i="3"/>
  <c r="D489" i="3"/>
  <c r="C489" i="3"/>
  <c r="J488" i="3"/>
  <c r="I488" i="3"/>
  <c r="H488" i="3"/>
  <c r="G488" i="3"/>
  <c r="F488" i="3"/>
  <c r="E488" i="3"/>
  <c r="D488" i="3"/>
  <c r="C488" i="3"/>
  <c r="J487" i="3"/>
  <c r="I487" i="3"/>
  <c r="H487" i="3"/>
  <c r="G487" i="3"/>
  <c r="F487" i="3"/>
  <c r="E487" i="3"/>
  <c r="D487" i="3"/>
  <c r="C487" i="3"/>
  <c r="J486" i="3"/>
  <c r="I486" i="3"/>
  <c r="H486" i="3"/>
  <c r="G486" i="3"/>
  <c r="F486" i="3"/>
  <c r="E486" i="3"/>
  <c r="D486" i="3"/>
  <c r="C486" i="3"/>
  <c r="J485" i="3"/>
  <c r="I485" i="3"/>
  <c r="H485" i="3"/>
  <c r="G485" i="3"/>
  <c r="F485" i="3"/>
  <c r="E485" i="3"/>
  <c r="D485" i="3"/>
  <c r="C485" i="3"/>
  <c r="J484" i="3"/>
  <c r="I484" i="3"/>
  <c r="H484" i="3"/>
  <c r="G484" i="3"/>
  <c r="F484" i="3"/>
  <c r="E484" i="3"/>
  <c r="D484" i="3"/>
  <c r="C484" i="3"/>
  <c r="J483" i="3"/>
  <c r="I483" i="3"/>
  <c r="H483" i="3"/>
  <c r="G483" i="3"/>
  <c r="F483" i="3"/>
  <c r="E483" i="3"/>
  <c r="D483" i="3"/>
  <c r="C483" i="3"/>
  <c r="J482" i="3"/>
  <c r="I482" i="3"/>
  <c r="H482" i="3"/>
  <c r="G482" i="3"/>
  <c r="F482" i="3"/>
  <c r="E482" i="3"/>
  <c r="D482" i="3"/>
  <c r="C482" i="3"/>
  <c r="J481" i="3"/>
  <c r="I481" i="3"/>
  <c r="H481" i="3"/>
  <c r="G481" i="3"/>
  <c r="F481" i="3"/>
  <c r="E481" i="3"/>
  <c r="D481" i="3"/>
  <c r="C481" i="3"/>
  <c r="J480" i="3"/>
  <c r="I480" i="3"/>
  <c r="H480" i="3"/>
  <c r="G480" i="3"/>
  <c r="F480" i="3"/>
  <c r="E480" i="3"/>
  <c r="D480" i="3"/>
  <c r="C480" i="3"/>
  <c r="J479" i="3"/>
  <c r="I479" i="3"/>
  <c r="H479" i="3"/>
  <c r="G479" i="3"/>
  <c r="F479" i="3"/>
  <c r="E479" i="3"/>
  <c r="D479" i="3"/>
  <c r="C479" i="3"/>
  <c r="J478" i="3"/>
  <c r="I478" i="3"/>
  <c r="H478" i="3"/>
  <c r="G478" i="3"/>
  <c r="F478" i="3"/>
  <c r="E478" i="3"/>
  <c r="D478" i="3"/>
  <c r="C478" i="3"/>
  <c r="J477" i="3"/>
  <c r="I477" i="3"/>
  <c r="H477" i="3"/>
  <c r="G477" i="3"/>
  <c r="F477" i="3"/>
  <c r="E477" i="3"/>
  <c r="D477" i="3"/>
  <c r="C477" i="3"/>
  <c r="J476" i="3"/>
  <c r="I476" i="3"/>
  <c r="H476" i="3"/>
  <c r="G476" i="3"/>
  <c r="F476" i="3"/>
  <c r="E476" i="3"/>
  <c r="D476" i="3"/>
  <c r="C476" i="3"/>
  <c r="J475" i="3"/>
  <c r="I475" i="3"/>
  <c r="H475" i="3"/>
  <c r="G475" i="3"/>
  <c r="F475" i="3"/>
  <c r="E475" i="3"/>
  <c r="D475" i="3"/>
  <c r="C475" i="3"/>
  <c r="J474" i="3"/>
  <c r="I474" i="3"/>
  <c r="H474" i="3"/>
  <c r="G474" i="3"/>
  <c r="F474" i="3"/>
  <c r="E474" i="3"/>
  <c r="D474" i="3"/>
  <c r="C474" i="3"/>
  <c r="J473" i="3"/>
  <c r="I473" i="3"/>
  <c r="H473" i="3"/>
  <c r="G473" i="3"/>
  <c r="F473" i="3"/>
  <c r="E473" i="3"/>
  <c r="D473" i="3"/>
  <c r="C473" i="3"/>
  <c r="J472" i="3"/>
  <c r="I472" i="3"/>
  <c r="H472" i="3"/>
  <c r="G472" i="3"/>
  <c r="F472" i="3"/>
  <c r="E472" i="3"/>
  <c r="D472" i="3"/>
  <c r="C472" i="3"/>
  <c r="J471" i="3"/>
  <c r="I471" i="3"/>
  <c r="H471" i="3"/>
  <c r="G471" i="3"/>
  <c r="F471" i="3"/>
  <c r="E471" i="3"/>
  <c r="D471" i="3"/>
  <c r="C471" i="3"/>
  <c r="J470" i="3"/>
  <c r="I470" i="3"/>
  <c r="H470" i="3"/>
  <c r="G470" i="3"/>
  <c r="F470" i="3"/>
  <c r="E470" i="3"/>
  <c r="D470" i="3"/>
  <c r="C470" i="3"/>
  <c r="J469" i="3"/>
  <c r="I469" i="3"/>
  <c r="H469" i="3"/>
  <c r="G469" i="3"/>
  <c r="F469" i="3"/>
  <c r="E469" i="3"/>
  <c r="D469" i="3"/>
  <c r="C469" i="3"/>
  <c r="J468" i="3"/>
  <c r="I468" i="3"/>
  <c r="H468" i="3"/>
  <c r="G468" i="3"/>
  <c r="F468" i="3"/>
  <c r="E468" i="3"/>
  <c r="D468" i="3"/>
  <c r="C468" i="3"/>
  <c r="J467" i="3"/>
  <c r="I467" i="3"/>
  <c r="H467" i="3"/>
  <c r="G467" i="3"/>
  <c r="F467" i="3"/>
  <c r="E467" i="3"/>
  <c r="D467" i="3"/>
  <c r="C467" i="3"/>
  <c r="J466" i="3"/>
  <c r="I466" i="3"/>
  <c r="H466" i="3"/>
  <c r="G466" i="3"/>
  <c r="F466" i="3"/>
  <c r="E466" i="3"/>
  <c r="D466" i="3"/>
  <c r="C466" i="3"/>
  <c r="J465" i="3"/>
  <c r="I465" i="3"/>
  <c r="H465" i="3"/>
  <c r="G465" i="3"/>
  <c r="F465" i="3"/>
  <c r="E465" i="3"/>
  <c r="D465" i="3"/>
  <c r="C465" i="3"/>
  <c r="J464" i="3"/>
  <c r="I464" i="3"/>
  <c r="H464" i="3"/>
  <c r="G464" i="3"/>
  <c r="F464" i="3"/>
  <c r="E464" i="3"/>
  <c r="D464" i="3"/>
  <c r="C464" i="3"/>
  <c r="J463" i="3"/>
  <c r="I463" i="3"/>
  <c r="H463" i="3"/>
  <c r="G463" i="3"/>
  <c r="F463" i="3"/>
  <c r="E463" i="3"/>
  <c r="D463" i="3"/>
  <c r="C463" i="3"/>
  <c r="J462" i="3"/>
  <c r="I462" i="3"/>
  <c r="H462" i="3"/>
  <c r="G462" i="3"/>
  <c r="F462" i="3"/>
  <c r="E462" i="3"/>
  <c r="D462" i="3"/>
  <c r="C462" i="3"/>
  <c r="J461" i="3"/>
  <c r="I461" i="3"/>
  <c r="H461" i="3"/>
  <c r="G461" i="3"/>
  <c r="F461" i="3"/>
  <c r="E461" i="3"/>
  <c r="D461" i="3"/>
  <c r="C461" i="3"/>
  <c r="J460" i="3"/>
  <c r="I460" i="3"/>
  <c r="H460" i="3"/>
  <c r="G460" i="3"/>
  <c r="F460" i="3"/>
  <c r="E460" i="3"/>
  <c r="D460" i="3"/>
  <c r="C460" i="3"/>
  <c r="J459" i="3"/>
  <c r="I459" i="3"/>
  <c r="H459" i="3"/>
  <c r="G459" i="3"/>
  <c r="F459" i="3"/>
  <c r="E459" i="3"/>
  <c r="D459" i="3"/>
  <c r="C459" i="3"/>
  <c r="J458" i="3"/>
  <c r="I458" i="3"/>
  <c r="H458" i="3"/>
  <c r="G458" i="3"/>
  <c r="F458" i="3"/>
  <c r="E458" i="3"/>
  <c r="D458" i="3"/>
  <c r="C458" i="3"/>
  <c r="J457" i="3"/>
  <c r="I457" i="3"/>
  <c r="H457" i="3"/>
  <c r="G457" i="3"/>
  <c r="F457" i="3"/>
  <c r="E457" i="3"/>
  <c r="D457" i="3"/>
  <c r="C457" i="3"/>
  <c r="J456" i="3"/>
  <c r="I456" i="3"/>
  <c r="H456" i="3"/>
  <c r="G456" i="3"/>
  <c r="F456" i="3"/>
  <c r="E456" i="3"/>
  <c r="D456" i="3"/>
  <c r="C456" i="3"/>
  <c r="J455" i="3"/>
  <c r="I455" i="3"/>
  <c r="H455" i="3"/>
  <c r="G455" i="3"/>
  <c r="F455" i="3"/>
  <c r="E455" i="3"/>
  <c r="D455" i="3"/>
  <c r="C455" i="3"/>
  <c r="J454" i="3"/>
  <c r="I454" i="3"/>
  <c r="H454" i="3"/>
  <c r="G454" i="3"/>
  <c r="F454" i="3"/>
  <c r="E454" i="3"/>
  <c r="D454" i="3"/>
  <c r="C454" i="3"/>
  <c r="J453" i="3"/>
  <c r="I453" i="3"/>
  <c r="H453" i="3"/>
  <c r="G453" i="3"/>
  <c r="F453" i="3"/>
  <c r="E453" i="3"/>
  <c r="D453" i="3"/>
  <c r="C453" i="3"/>
  <c r="J452" i="3"/>
  <c r="I452" i="3"/>
  <c r="H452" i="3"/>
  <c r="G452" i="3"/>
  <c r="F452" i="3"/>
  <c r="E452" i="3"/>
  <c r="D452" i="3"/>
  <c r="C452" i="3"/>
  <c r="J451" i="3"/>
  <c r="I451" i="3"/>
  <c r="H451" i="3"/>
  <c r="G451" i="3"/>
  <c r="F451" i="3"/>
  <c r="E451" i="3"/>
  <c r="D451" i="3"/>
  <c r="C451" i="3"/>
  <c r="J450" i="3"/>
  <c r="I450" i="3"/>
  <c r="H450" i="3"/>
  <c r="G450" i="3"/>
  <c r="F450" i="3"/>
  <c r="E450" i="3"/>
  <c r="D450" i="3"/>
  <c r="C450" i="3"/>
  <c r="J449" i="3"/>
  <c r="I449" i="3"/>
  <c r="H449" i="3"/>
  <c r="G449" i="3"/>
  <c r="F449" i="3"/>
  <c r="E449" i="3"/>
  <c r="D449" i="3"/>
  <c r="C449" i="3"/>
  <c r="J448" i="3"/>
  <c r="I448" i="3"/>
  <c r="H448" i="3"/>
  <c r="G448" i="3"/>
  <c r="F448" i="3"/>
  <c r="E448" i="3"/>
  <c r="D448" i="3"/>
  <c r="C448" i="3"/>
  <c r="J447" i="3"/>
  <c r="I447" i="3"/>
  <c r="H447" i="3"/>
  <c r="G447" i="3"/>
  <c r="F447" i="3"/>
  <c r="E447" i="3"/>
  <c r="D447" i="3"/>
  <c r="C447" i="3"/>
  <c r="J446" i="3"/>
  <c r="I446" i="3"/>
  <c r="H446" i="3"/>
  <c r="G446" i="3"/>
  <c r="F446" i="3"/>
  <c r="E446" i="3"/>
  <c r="D446" i="3"/>
  <c r="C446" i="3"/>
  <c r="J445" i="3"/>
  <c r="I445" i="3"/>
  <c r="H445" i="3"/>
  <c r="G445" i="3"/>
  <c r="F445" i="3"/>
  <c r="E445" i="3"/>
  <c r="D445" i="3"/>
  <c r="C445" i="3"/>
  <c r="J444" i="3"/>
  <c r="I444" i="3"/>
  <c r="H444" i="3"/>
  <c r="G444" i="3"/>
  <c r="F444" i="3"/>
  <c r="E444" i="3"/>
  <c r="D444" i="3"/>
  <c r="C444" i="3"/>
  <c r="J443" i="3"/>
  <c r="I443" i="3"/>
  <c r="H443" i="3"/>
  <c r="G443" i="3"/>
  <c r="F443" i="3"/>
  <c r="E443" i="3"/>
  <c r="D443" i="3"/>
  <c r="C443" i="3"/>
  <c r="J442" i="3"/>
  <c r="I442" i="3"/>
  <c r="H442" i="3"/>
  <c r="G442" i="3"/>
  <c r="F442" i="3"/>
  <c r="E442" i="3"/>
  <c r="D442" i="3"/>
  <c r="C442" i="3"/>
  <c r="J441" i="3"/>
  <c r="I441" i="3"/>
  <c r="H441" i="3"/>
  <c r="G441" i="3"/>
  <c r="F441" i="3"/>
  <c r="E441" i="3"/>
  <c r="D441" i="3"/>
  <c r="C441" i="3"/>
  <c r="J440" i="3"/>
  <c r="I440" i="3"/>
  <c r="H440" i="3"/>
  <c r="G440" i="3"/>
  <c r="F440" i="3"/>
  <c r="E440" i="3"/>
  <c r="D440" i="3"/>
  <c r="C440" i="3"/>
  <c r="J439" i="3"/>
  <c r="I439" i="3"/>
  <c r="H439" i="3"/>
  <c r="G439" i="3"/>
  <c r="F439" i="3"/>
  <c r="E439" i="3"/>
  <c r="D439" i="3"/>
  <c r="C439" i="3"/>
  <c r="J438" i="3"/>
  <c r="I438" i="3"/>
  <c r="H438" i="3"/>
  <c r="G438" i="3"/>
  <c r="F438" i="3"/>
  <c r="E438" i="3"/>
  <c r="D438" i="3"/>
  <c r="C438" i="3"/>
  <c r="J437" i="3"/>
  <c r="I437" i="3"/>
  <c r="H437" i="3"/>
  <c r="G437" i="3"/>
  <c r="F437" i="3"/>
  <c r="E437" i="3"/>
  <c r="D437" i="3"/>
  <c r="C437" i="3"/>
  <c r="J436" i="3"/>
  <c r="I436" i="3"/>
  <c r="H436" i="3"/>
  <c r="G436" i="3"/>
  <c r="F436" i="3"/>
  <c r="E436" i="3"/>
  <c r="D436" i="3"/>
  <c r="C436" i="3"/>
  <c r="J435" i="3"/>
  <c r="I435" i="3"/>
  <c r="H435" i="3"/>
  <c r="G435" i="3"/>
  <c r="F435" i="3"/>
  <c r="E435" i="3"/>
  <c r="D435" i="3"/>
  <c r="C435" i="3"/>
  <c r="J434" i="3"/>
  <c r="I434" i="3"/>
  <c r="H434" i="3"/>
  <c r="G434" i="3"/>
  <c r="F434" i="3"/>
  <c r="E434" i="3"/>
  <c r="D434" i="3"/>
  <c r="C434" i="3"/>
  <c r="J433" i="3"/>
  <c r="I433" i="3"/>
  <c r="H433" i="3"/>
  <c r="G433" i="3"/>
  <c r="F433" i="3"/>
  <c r="E433" i="3"/>
  <c r="D433" i="3"/>
  <c r="C433" i="3"/>
  <c r="J432" i="3"/>
  <c r="I432" i="3"/>
  <c r="H432" i="3"/>
  <c r="G432" i="3"/>
  <c r="F432" i="3"/>
  <c r="E432" i="3"/>
  <c r="D432" i="3"/>
  <c r="C432" i="3"/>
  <c r="J431" i="3"/>
  <c r="I431" i="3"/>
  <c r="H431" i="3"/>
  <c r="G431" i="3"/>
  <c r="F431" i="3"/>
  <c r="E431" i="3"/>
  <c r="D431" i="3"/>
  <c r="C431" i="3"/>
  <c r="J430" i="3"/>
  <c r="I430" i="3"/>
  <c r="H430" i="3"/>
  <c r="G430" i="3"/>
  <c r="F430" i="3"/>
  <c r="E430" i="3"/>
  <c r="D430" i="3"/>
  <c r="C430" i="3"/>
  <c r="J429" i="3"/>
  <c r="I429" i="3"/>
  <c r="H429" i="3"/>
  <c r="G429" i="3"/>
  <c r="F429" i="3"/>
  <c r="E429" i="3"/>
  <c r="D429" i="3"/>
  <c r="C429" i="3"/>
  <c r="J428" i="3"/>
  <c r="I428" i="3"/>
  <c r="H428" i="3"/>
  <c r="G428" i="3"/>
  <c r="F428" i="3"/>
  <c r="E428" i="3"/>
  <c r="D428" i="3"/>
  <c r="C428" i="3"/>
  <c r="J427" i="3"/>
  <c r="I427" i="3"/>
  <c r="H427" i="3"/>
  <c r="G427" i="3"/>
  <c r="F427" i="3"/>
  <c r="E427" i="3"/>
  <c r="D427" i="3"/>
  <c r="C427" i="3"/>
  <c r="J426" i="3"/>
  <c r="I426" i="3"/>
  <c r="H426" i="3"/>
  <c r="G426" i="3"/>
  <c r="F426" i="3"/>
  <c r="E426" i="3"/>
  <c r="D426" i="3"/>
  <c r="C426" i="3"/>
  <c r="J425" i="3"/>
  <c r="I425" i="3"/>
  <c r="H425" i="3"/>
  <c r="G425" i="3"/>
  <c r="F425" i="3"/>
  <c r="E425" i="3"/>
  <c r="D425" i="3"/>
  <c r="C425" i="3"/>
  <c r="J424" i="3"/>
  <c r="I424" i="3"/>
  <c r="H424" i="3"/>
  <c r="G424" i="3"/>
  <c r="F424" i="3"/>
  <c r="E424" i="3"/>
  <c r="D424" i="3"/>
  <c r="C424" i="3"/>
  <c r="J423" i="3"/>
  <c r="I423" i="3"/>
  <c r="H423" i="3"/>
  <c r="G423" i="3"/>
  <c r="F423" i="3"/>
  <c r="E423" i="3"/>
  <c r="D423" i="3"/>
  <c r="C423" i="3"/>
  <c r="J422" i="3"/>
  <c r="I422" i="3"/>
  <c r="H422" i="3"/>
  <c r="G422" i="3"/>
  <c r="F422" i="3"/>
  <c r="E422" i="3"/>
  <c r="D422" i="3"/>
  <c r="C422" i="3"/>
  <c r="J421" i="3"/>
  <c r="I421" i="3"/>
  <c r="H421" i="3"/>
  <c r="G421" i="3"/>
  <c r="F421" i="3"/>
  <c r="E421" i="3"/>
  <c r="D421" i="3"/>
  <c r="C421" i="3"/>
  <c r="J420" i="3"/>
  <c r="I420" i="3"/>
  <c r="H420" i="3"/>
  <c r="G420" i="3"/>
  <c r="F420" i="3"/>
  <c r="E420" i="3"/>
  <c r="D420" i="3"/>
  <c r="C420" i="3"/>
  <c r="J419" i="3"/>
  <c r="I419" i="3"/>
  <c r="H419" i="3"/>
  <c r="G419" i="3"/>
  <c r="F419" i="3"/>
  <c r="E419" i="3"/>
  <c r="D419" i="3"/>
  <c r="C419" i="3"/>
  <c r="J418" i="3"/>
  <c r="I418" i="3"/>
  <c r="H418" i="3"/>
  <c r="G418" i="3"/>
  <c r="F418" i="3"/>
  <c r="E418" i="3"/>
  <c r="D418" i="3"/>
  <c r="C418" i="3"/>
  <c r="J417" i="3"/>
  <c r="I417" i="3"/>
  <c r="H417" i="3"/>
  <c r="G417" i="3"/>
  <c r="F417" i="3"/>
  <c r="E417" i="3"/>
  <c r="C33" i="2" s="1"/>
  <c r="D417" i="3"/>
  <c r="J416" i="3"/>
  <c r="I416" i="3"/>
  <c r="H416" i="3"/>
  <c r="G416" i="3"/>
  <c r="F416" i="3"/>
  <c r="E416" i="3"/>
  <c r="D416" i="3"/>
  <c r="C416" i="3"/>
  <c r="J415" i="3"/>
  <c r="I415" i="3"/>
  <c r="H415" i="3"/>
  <c r="G415" i="3"/>
  <c r="F415" i="3"/>
  <c r="E415" i="3"/>
  <c r="D415" i="3"/>
  <c r="C415" i="3"/>
  <c r="J414" i="3"/>
  <c r="I414" i="3"/>
  <c r="H414" i="3"/>
  <c r="G414" i="3"/>
  <c r="F414" i="3"/>
  <c r="E414" i="3"/>
  <c r="D414" i="3"/>
  <c r="C414" i="3"/>
  <c r="J413" i="3"/>
  <c r="I413" i="3"/>
  <c r="H413" i="3"/>
  <c r="G413" i="3"/>
  <c r="F413" i="3"/>
  <c r="E413" i="3"/>
  <c r="D413" i="3"/>
  <c r="C413" i="3"/>
  <c r="J412" i="3"/>
  <c r="I412" i="3"/>
  <c r="H412" i="3"/>
  <c r="G412" i="3"/>
  <c r="F412" i="3"/>
  <c r="E412" i="3"/>
  <c r="D412" i="3"/>
  <c r="C412" i="3"/>
  <c r="J411" i="3"/>
  <c r="I411" i="3"/>
  <c r="H411" i="3"/>
  <c r="G411" i="3"/>
  <c r="F411" i="3"/>
  <c r="E411" i="3"/>
  <c r="D411" i="3"/>
  <c r="C411" i="3"/>
  <c r="J410" i="3"/>
  <c r="I410" i="3"/>
  <c r="H410" i="3"/>
  <c r="G410" i="3"/>
  <c r="F410" i="3"/>
  <c r="E410" i="3"/>
  <c r="D410" i="3"/>
  <c r="C410" i="3"/>
  <c r="J409" i="3"/>
  <c r="I409" i="3"/>
  <c r="H409" i="3"/>
  <c r="G409" i="3"/>
  <c r="F409" i="3"/>
  <c r="E409" i="3"/>
  <c r="D409" i="3"/>
  <c r="C409" i="3"/>
  <c r="J408" i="3"/>
  <c r="I408" i="3"/>
  <c r="H408" i="3"/>
  <c r="G408" i="3"/>
  <c r="F408" i="3"/>
  <c r="E408" i="3"/>
  <c r="D408" i="3"/>
  <c r="C408" i="3"/>
  <c r="J407" i="3"/>
  <c r="I407" i="3"/>
  <c r="H407" i="3"/>
  <c r="G407" i="3"/>
  <c r="F407" i="3"/>
  <c r="E407" i="3"/>
  <c r="D407" i="3"/>
  <c r="C407" i="3"/>
  <c r="J406" i="3"/>
  <c r="I406" i="3"/>
  <c r="H406" i="3"/>
  <c r="G406" i="3"/>
  <c r="F406" i="3"/>
  <c r="E406" i="3"/>
  <c r="D406" i="3"/>
  <c r="C406" i="3"/>
  <c r="J405" i="3"/>
  <c r="I405" i="3"/>
  <c r="H405" i="3"/>
  <c r="G405" i="3"/>
  <c r="F405" i="3"/>
  <c r="E405" i="3"/>
  <c r="D405" i="3"/>
  <c r="C405" i="3"/>
  <c r="J404" i="3"/>
  <c r="I404" i="3"/>
  <c r="H404" i="3"/>
  <c r="G404" i="3"/>
  <c r="F404" i="3"/>
  <c r="E404" i="3"/>
  <c r="D404" i="3"/>
  <c r="C404" i="3"/>
  <c r="J403" i="3"/>
  <c r="I403" i="3"/>
  <c r="H403" i="3"/>
  <c r="G403" i="3"/>
  <c r="F403" i="3"/>
  <c r="E403" i="3"/>
  <c r="D403" i="3"/>
  <c r="C403" i="3"/>
  <c r="J402" i="3"/>
  <c r="I402" i="3"/>
  <c r="H402" i="3"/>
  <c r="G402" i="3"/>
  <c r="F402" i="3"/>
  <c r="E402" i="3"/>
  <c r="D402" i="3"/>
  <c r="C402" i="3"/>
  <c r="J401" i="3"/>
  <c r="I401" i="3"/>
  <c r="H401" i="3"/>
  <c r="G401" i="3"/>
  <c r="F401" i="3"/>
  <c r="E401" i="3"/>
  <c r="D401" i="3"/>
  <c r="C401" i="3"/>
  <c r="J400" i="3"/>
  <c r="I400" i="3"/>
  <c r="H400" i="3"/>
  <c r="G400" i="3"/>
  <c r="F400" i="3"/>
  <c r="E400" i="3"/>
  <c r="D400" i="3"/>
  <c r="C400" i="3"/>
  <c r="J399" i="3"/>
  <c r="I399" i="3"/>
  <c r="H399" i="3"/>
  <c r="G399" i="3"/>
  <c r="F399" i="3"/>
  <c r="E399" i="3"/>
  <c r="D399" i="3"/>
  <c r="C399" i="3"/>
  <c r="J398" i="3"/>
  <c r="I398" i="3"/>
  <c r="H398" i="3"/>
  <c r="G398" i="3"/>
  <c r="F398" i="3"/>
  <c r="E398" i="3"/>
  <c r="D398" i="3"/>
  <c r="C398" i="3"/>
  <c r="J397" i="3"/>
  <c r="I397" i="3"/>
  <c r="H397" i="3"/>
  <c r="G397" i="3"/>
  <c r="F397" i="3"/>
  <c r="E397" i="3"/>
  <c r="D397" i="3"/>
  <c r="C397" i="3"/>
  <c r="J396" i="3"/>
  <c r="I396" i="3"/>
  <c r="H396" i="3"/>
  <c r="G396" i="3"/>
  <c r="F396" i="3"/>
  <c r="E396" i="3"/>
  <c r="D396" i="3"/>
  <c r="C396" i="3"/>
  <c r="J395" i="3"/>
  <c r="I395" i="3"/>
  <c r="H395" i="3"/>
  <c r="G395" i="3"/>
  <c r="F395" i="3"/>
  <c r="E395" i="3"/>
  <c r="D395" i="3"/>
  <c r="C395" i="3"/>
  <c r="J394" i="3"/>
  <c r="I394" i="3"/>
  <c r="H394" i="3"/>
  <c r="G394" i="3"/>
  <c r="F394" i="3"/>
  <c r="E394" i="3"/>
  <c r="D394" i="3"/>
  <c r="C394" i="3"/>
  <c r="J393" i="3"/>
  <c r="I393" i="3"/>
  <c r="H393" i="3"/>
  <c r="G393" i="3"/>
  <c r="F393" i="3"/>
  <c r="E393" i="3"/>
  <c r="D393" i="3"/>
  <c r="C393" i="3"/>
  <c r="J392" i="3"/>
  <c r="I392" i="3"/>
  <c r="H392" i="3"/>
  <c r="G392" i="3"/>
  <c r="F392" i="3"/>
  <c r="E392" i="3"/>
  <c r="D392" i="3"/>
  <c r="C392" i="3"/>
  <c r="J391" i="3"/>
  <c r="I391" i="3"/>
  <c r="H391" i="3"/>
  <c r="G391" i="3"/>
  <c r="F391" i="3"/>
  <c r="E391" i="3"/>
  <c r="D391" i="3"/>
  <c r="C391" i="3"/>
  <c r="J390" i="3"/>
  <c r="I390" i="3"/>
  <c r="H390" i="3"/>
  <c r="G390" i="3"/>
  <c r="F390" i="3"/>
  <c r="E390" i="3"/>
  <c r="D390" i="3"/>
  <c r="C390" i="3"/>
  <c r="J389" i="3"/>
  <c r="I389" i="3"/>
  <c r="H389" i="3"/>
  <c r="G389" i="3"/>
  <c r="F389" i="3"/>
  <c r="E389" i="3"/>
  <c r="D389" i="3"/>
  <c r="C389" i="3"/>
  <c r="J388" i="3"/>
  <c r="I388" i="3"/>
  <c r="H388" i="3"/>
  <c r="G388" i="3"/>
  <c r="F388" i="3"/>
  <c r="E388" i="3"/>
  <c r="D388" i="3"/>
  <c r="C388" i="3"/>
  <c r="J387" i="3"/>
  <c r="I387" i="3"/>
  <c r="H387" i="3"/>
  <c r="G387" i="3"/>
  <c r="F387" i="3"/>
  <c r="E387" i="3"/>
  <c r="D387" i="3"/>
  <c r="C387" i="3"/>
  <c r="J386" i="3"/>
  <c r="I386" i="3"/>
  <c r="H386" i="3"/>
  <c r="G386" i="3"/>
  <c r="F386" i="3"/>
  <c r="E386" i="3"/>
  <c r="D386" i="3"/>
  <c r="C386" i="3"/>
  <c r="J385" i="3"/>
  <c r="I385" i="3"/>
  <c r="H385" i="3"/>
  <c r="G385" i="3"/>
  <c r="F385" i="3"/>
  <c r="E385" i="3"/>
  <c r="D385" i="3"/>
  <c r="C385" i="3"/>
  <c r="J384" i="3"/>
  <c r="I384" i="3"/>
  <c r="H384" i="3"/>
  <c r="G384" i="3"/>
  <c r="F384" i="3"/>
  <c r="E384" i="3"/>
  <c r="D384" i="3"/>
  <c r="C384" i="3"/>
  <c r="J383" i="3"/>
  <c r="I383" i="3"/>
  <c r="H383" i="3"/>
  <c r="G383" i="3"/>
  <c r="F383" i="3"/>
  <c r="E383" i="3"/>
  <c r="D383" i="3"/>
  <c r="C383" i="3"/>
  <c r="J382" i="3"/>
  <c r="I382" i="3"/>
  <c r="H382" i="3"/>
  <c r="G382" i="3"/>
  <c r="F382" i="3"/>
  <c r="E382" i="3"/>
  <c r="D382" i="3"/>
  <c r="C382" i="3"/>
  <c r="J381" i="3"/>
  <c r="I381" i="3"/>
  <c r="H381" i="3"/>
  <c r="G381" i="3"/>
  <c r="F381" i="3"/>
  <c r="E381" i="3"/>
  <c r="D381" i="3"/>
  <c r="C381" i="3"/>
  <c r="J380" i="3"/>
  <c r="I380" i="3"/>
  <c r="H380" i="3"/>
  <c r="G380" i="3"/>
  <c r="F380" i="3"/>
  <c r="E380" i="3"/>
  <c r="D380" i="3"/>
  <c r="C380" i="3"/>
  <c r="J379" i="3"/>
  <c r="I379" i="3"/>
  <c r="H379" i="3"/>
  <c r="G379" i="3"/>
  <c r="F379" i="3"/>
  <c r="E379" i="3"/>
  <c r="D379" i="3"/>
  <c r="C379" i="3"/>
  <c r="J378" i="3"/>
  <c r="I378" i="3"/>
  <c r="H378" i="3"/>
  <c r="G378" i="3"/>
  <c r="F378" i="3"/>
  <c r="E378" i="3"/>
  <c r="D378" i="3"/>
  <c r="C378" i="3"/>
  <c r="J377" i="3"/>
  <c r="I377" i="3"/>
  <c r="H377" i="3"/>
  <c r="G377" i="3"/>
  <c r="F377" i="3"/>
  <c r="E377" i="3"/>
  <c r="D377" i="3"/>
  <c r="C377" i="3"/>
  <c r="J376" i="3"/>
  <c r="I376" i="3"/>
  <c r="H376" i="3"/>
  <c r="G376" i="3"/>
  <c r="F376" i="3"/>
  <c r="E376" i="3"/>
  <c r="D376" i="3"/>
  <c r="C376" i="3"/>
  <c r="J375" i="3"/>
  <c r="I375" i="3"/>
  <c r="H375" i="3"/>
  <c r="G375" i="3"/>
  <c r="F375" i="3"/>
  <c r="E375" i="3"/>
  <c r="D375" i="3"/>
  <c r="C375" i="3"/>
  <c r="J374" i="3"/>
  <c r="I374" i="3"/>
  <c r="H374" i="3"/>
  <c r="G374" i="3"/>
  <c r="F374" i="3"/>
  <c r="E374" i="3"/>
  <c r="D374" i="3"/>
  <c r="C374" i="3"/>
  <c r="J373" i="3"/>
  <c r="I373" i="3"/>
  <c r="H373" i="3"/>
  <c r="G373" i="3"/>
  <c r="F373" i="3"/>
  <c r="E373" i="3"/>
  <c r="D373" i="3"/>
  <c r="C373" i="3"/>
  <c r="J372" i="3"/>
  <c r="I372" i="3"/>
  <c r="H372" i="3"/>
  <c r="G372" i="3"/>
  <c r="F372" i="3"/>
  <c r="E372" i="3"/>
  <c r="D372" i="3"/>
  <c r="C372" i="3"/>
  <c r="J371" i="3"/>
  <c r="I371" i="3"/>
  <c r="H371" i="3"/>
  <c r="G371" i="3"/>
  <c r="F371" i="3"/>
  <c r="E371" i="3"/>
  <c r="D371" i="3"/>
  <c r="C371" i="3"/>
  <c r="J370" i="3"/>
  <c r="I370" i="3"/>
  <c r="H370" i="3"/>
  <c r="G370" i="3"/>
  <c r="F370" i="3"/>
  <c r="E370" i="3"/>
  <c r="D370" i="3"/>
  <c r="C370" i="3"/>
  <c r="J369" i="3"/>
  <c r="I369" i="3"/>
  <c r="H369" i="3"/>
  <c r="G369" i="3"/>
  <c r="F369" i="3"/>
  <c r="E369" i="3"/>
  <c r="D369" i="3"/>
  <c r="C369" i="3"/>
  <c r="J368" i="3"/>
  <c r="I368" i="3"/>
  <c r="H368" i="3"/>
  <c r="G368" i="3"/>
  <c r="F368" i="3"/>
  <c r="E368" i="3"/>
  <c r="D368" i="3"/>
  <c r="C368" i="3"/>
  <c r="J367" i="3"/>
  <c r="I367" i="3"/>
  <c r="H367" i="3"/>
  <c r="G367" i="3"/>
  <c r="F367" i="3"/>
  <c r="E367" i="3"/>
  <c r="D367" i="3"/>
  <c r="C367" i="3"/>
  <c r="J366" i="3"/>
  <c r="I366" i="3"/>
  <c r="H366" i="3"/>
  <c r="G366" i="3"/>
  <c r="F366" i="3"/>
  <c r="E366" i="3"/>
  <c r="D366" i="3"/>
  <c r="C366" i="3"/>
  <c r="J365" i="3"/>
  <c r="I365" i="3"/>
  <c r="H365" i="3"/>
  <c r="G365" i="3"/>
  <c r="F365" i="3"/>
  <c r="E365" i="3"/>
  <c r="D365" i="3"/>
  <c r="C365" i="3"/>
  <c r="J364" i="3"/>
  <c r="I364" i="3"/>
  <c r="H364" i="3"/>
  <c r="G364" i="3"/>
  <c r="F364" i="3"/>
  <c r="E364" i="3"/>
  <c r="D364" i="3"/>
  <c r="C364" i="3"/>
  <c r="J363" i="3"/>
  <c r="I363" i="3"/>
  <c r="H363" i="3"/>
  <c r="G363" i="3"/>
  <c r="F363" i="3"/>
  <c r="E363" i="3"/>
  <c r="D363" i="3"/>
  <c r="C363" i="3"/>
  <c r="J362" i="3"/>
  <c r="I362" i="3"/>
  <c r="H362" i="3"/>
  <c r="G362" i="3"/>
  <c r="F362" i="3"/>
  <c r="E362" i="3"/>
  <c r="D362" i="3"/>
  <c r="C362" i="3"/>
  <c r="J361" i="3"/>
  <c r="I361" i="3"/>
  <c r="H361" i="3"/>
  <c r="G361" i="3"/>
  <c r="F361" i="3"/>
  <c r="E361" i="3"/>
  <c r="D361" i="3"/>
  <c r="C361" i="3"/>
  <c r="J360" i="3"/>
  <c r="I360" i="3"/>
  <c r="H360" i="3"/>
  <c r="G360" i="3"/>
  <c r="F360" i="3"/>
  <c r="E360" i="3"/>
  <c r="D360" i="3"/>
  <c r="C360" i="3"/>
  <c r="J359" i="3"/>
  <c r="I359" i="3"/>
  <c r="H359" i="3"/>
  <c r="G359" i="3"/>
  <c r="F359" i="3"/>
  <c r="E359" i="3"/>
  <c r="D359" i="3"/>
  <c r="C359" i="3"/>
  <c r="J358" i="3"/>
  <c r="I358" i="3"/>
  <c r="H358" i="3"/>
  <c r="G358" i="3"/>
  <c r="F358" i="3"/>
  <c r="E358" i="3"/>
  <c r="D358" i="3"/>
  <c r="C358" i="3"/>
  <c r="J357" i="3"/>
  <c r="I357" i="3"/>
  <c r="H357" i="3"/>
  <c r="G357" i="3"/>
  <c r="F357" i="3"/>
  <c r="E357" i="3"/>
  <c r="D357" i="3"/>
  <c r="C357" i="3"/>
  <c r="J356" i="3"/>
  <c r="I356" i="3"/>
  <c r="H356" i="3"/>
  <c r="G356" i="3"/>
  <c r="F356" i="3"/>
  <c r="E356" i="3"/>
  <c r="D356" i="3"/>
  <c r="C356" i="3"/>
  <c r="J355" i="3"/>
  <c r="I355" i="3"/>
  <c r="H355" i="3"/>
  <c r="G355" i="3"/>
  <c r="F355" i="3"/>
  <c r="E355" i="3"/>
  <c r="D355" i="3"/>
  <c r="C355" i="3"/>
  <c r="J354" i="3"/>
  <c r="I354" i="3"/>
  <c r="H354" i="3"/>
  <c r="G354" i="3"/>
  <c r="F354" i="3"/>
  <c r="E354" i="3"/>
  <c r="D354" i="3"/>
  <c r="C354" i="3"/>
  <c r="J353" i="3"/>
  <c r="I353" i="3"/>
  <c r="H353" i="3"/>
  <c r="G353" i="3"/>
  <c r="F353" i="3"/>
  <c r="E353" i="3"/>
  <c r="D353" i="3"/>
  <c r="C353" i="3"/>
  <c r="J352" i="3"/>
  <c r="I352" i="3"/>
  <c r="H352" i="3"/>
  <c r="G352" i="3"/>
  <c r="F352" i="3"/>
  <c r="E352" i="3"/>
  <c r="D352" i="3"/>
  <c r="C352" i="3"/>
  <c r="J351" i="3"/>
  <c r="I351" i="3"/>
  <c r="H351" i="3"/>
  <c r="G351" i="3"/>
  <c r="F351" i="3"/>
  <c r="E351" i="3"/>
  <c r="D351" i="3"/>
  <c r="C351" i="3"/>
  <c r="J350" i="3"/>
  <c r="I350" i="3"/>
  <c r="H350" i="3"/>
  <c r="G350" i="3"/>
  <c r="F350" i="3"/>
  <c r="E350" i="3"/>
  <c r="D350" i="3"/>
  <c r="C350" i="3"/>
  <c r="J349" i="3"/>
  <c r="I349" i="3"/>
  <c r="H349" i="3"/>
  <c r="G349" i="3"/>
  <c r="F349" i="3"/>
  <c r="E349" i="3"/>
  <c r="D349" i="3"/>
  <c r="C349" i="3"/>
  <c r="J348" i="3"/>
  <c r="I348" i="3"/>
  <c r="H348" i="3"/>
  <c r="G348" i="3"/>
  <c r="F348" i="3"/>
  <c r="E348" i="3"/>
  <c r="D348" i="3"/>
  <c r="C348" i="3"/>
  <c r="J347" i="3"/>
  <c r="I347" i="3"/>
  <c r="H347" i="3"/>
  <c r="G347" i="3"/>
  <c r="F347" i="3"/>
  <c r="E347" i="3"/>
  <c r="D347" i="3"/>
  <c r="C347" i="3"/>
  <c r="J346" i="3"/>
  <c r="I346" i="3"/>
  <c r="H346" i="3"/>
  <c r="G346" i="3"/>
  <c r="F346" i="3"/>
  <c r="E346" i="3"/>
  <c r="D346" i="3"/>
  <c r="C346" i="3"/>
  <c r="J345" i="3"/>
  <c r="I345" i="3"/>
  <c r="H345" i="3"/>
  <c r="G345" i="3"/>
  <c r="F345" i="3"/>
  <c r="E345" i="3"/>
  <c r="D345" i="3"/>
  <c r="C345" i="3"/>
  <c r="J344" i="3"/>
  <c r="I344" i="3"/>
  <c r="H344" i="3"/>
  <c r="G344" i="3"/>
  <c r="F344" i="3"/>
  <c r="E344" i="3"/>
  <c r="D344" i="3"/>
  <c r="C344" i="3"/>
  <c r="J343" i="3"/>
  <c r="I343" i="3"/>
  <c r="H343" i="3"/>
  <c r="G343" i="3"/>
  <c r="F343" i="3"/>
  <c r="E343" i="3"/>
  <c r="D343" i="3"/>
  <c r="C343" i="3"/>
  <c r="J342" i="3"/>
  <c r="I342" i="3"/>
  <c r="H342" i="3"/>
  <c r="G342" i="3"/>
  <c r="F342" i="3"/>
  <c r="E342" i="3"/>
  <c r="D342" i="3"/>
  <c r="C342" i="3"/>
  <c r="J341" i="3"/>
  <c r="I341" i="3"/>
  <c r="H341" i="3"/>
  <c r="G341" i="3"/>
  <c r="F341" i="3"/>
  <c r="E341" i="3"/>
  <c r="D341" i="3"/>
  <c r="C341" i="3"/>
  <c r="J340" i="3"/>
  <c r="I340" i="3"/>
  <c r="H340" i="3"/>
  <c r="G340" i="3"/>
  <c r="F340" i="3"/>
  <c r="E340" i="3"/>
  <c r="D340" i="3"/>
  <c r="C340" i="3"/>
  <c r="J339" i="3"/>
  <c r="I339" i="3"/>
  <c r="H339" i="3"/>
  <c r="G339" i="3"/>
  <c r="F339" i="3"/>
  <c r="E339" i="3"/>
  <c r="D339" i="3"/>
  <c r="C339" i="3"/>
  <c r="J338" i="3"/>
  <c r="I338" i="3"/>
  <c r="H338" i="3"/>
  <c r="G338" i="3"/>
  <c r="F338" i="3"/>
  <c r="E338" i="3"/>
  <c r="D338" i="3"/>
  <c r="C338" i="3"/>
  <c r="J337" i="3"/>
  <c r="I337" i="3"/>
  <c r="H337" i="3"/>
  <c r="G337" i="3"/>
  <c r="F337" i="3"/>
  <c r="E337" i="3"/>
  <c r="D337" i="3"/>
  <c r="C337" i="3"/>
  <c r="J336" i="3"/>
  <c r="I336" i="3"/>
  <c r="H336" i="3"/>
  <c r="G336" i="3"/>
  <c r="F336" i="3"/>
  <c r="E336" i="3"/>
  <c r="D336" i="3"/>
  <c r="C336" i="3"/>
  <c r="J335" i="3"/>
  <c r="I335" i="3"/>
  <c r="H335" i="3"/>
  <c r="G335" i="3"/>
  <c r="F335" i="3"/>
  <c r="E335" i="3"/>
  <c r="D335" i="3"/>
  <c r="C335" i="3"/>
  <c r="J334" i="3"/>
  <c r="I334" i="3"/>
  <c r="H334" i="3"/>
  <c r="G334" i="3"/>
  <c r="F334" i="3"/>
  <c r="E334" i="3"/>
  <c r="D334" i="3"/>
  <c r="C334" i="3"/>
  <c r="J333" i="3"/>
  <c r="I333" i="3"/>
  <c r="H333" i="3"/>
  <c r="G333" i="3"/>
  <c r="F333" i="3"/>
  <c r="E333" i="3"/>
  <c r="D333" i="3"/>
  <c r="C333" i="3"/>
  <c r="J332" i="3"/>
  <c r="I332" i="3"/>
  <c r="H332" i="3"/>
  <c r="G332" i="3"/>
  <c r="F332" i="3"/>
  <c r="E332" i="3"/>
  <c r="D332" i="3"/>
  <c r="C332" i="3"/>
  <c r="J331" i="3"/>
  <c r="I331" i="3"/>
  <c r="H331" i="3"/>
  <c r="G331" i="3"/>
  <c r="F331" i="3"/>
  <c r="E331" i="3"/>
  <c r="D331" i="3"/>
  <c r="C331" i="3"/>
  <c r="J330" i="3"/>
  <c r="I330" i="3"/>
  <c r="H330" i="3"/>
  <c r="G330" i="3"/>
  <c r="F330" i="3"/>
  <c r="E330" i="3"/>
  <c r="D330" i="3"/>
  <c r="C330" i="3"/>
  <c r="J329" i="3"/>
  <c r="I329" i="3"/>
  <c r="H329" i="3"/>
  <c r="G329" i="3"/>
  <c r="F329" i="3"/>
  <c r="E329" i="3"/>
  <c r="D329" i="3"/>
  <c r="C329" i="3"/>
  <c r="J328" i="3"/>
  <c r="I328" i="3"/>
  <c r="H328" i="3"/>
  <c r="G328" i="3"/>
  <c r="F328" i="3"/>
  <c r="E328" i="3"/>
  <c r="D328" i="3"/>
  <c r="C328" i="3"/>
  <c r="J327" i="3"/>
  <c r="I327" i="3"/>
  <c r="H327" i="3"/>
  <c r="G327" i="3"/>
  <c r="F327" i="3"/>
  <c r="E327" i="3"/>
  <c r="D327" i="3"/>
  <c r="C327" i="3"/>
  <c r="J326" i="3"/>
  <c r="I326" i="3"/>
  <c r="H326" i="3"/>
  <c r="G326" i="3"/>
  <c r="F326" i="3"/>
  <c r="E326" i="3"/>
  <c r="D326" i="3"/>
  <c r="C326" i="3"/>
  <c r="J325" i="3"/>
  <c r="I325" i="3"/>
  <c r="H325" i="3"/>
  <c r="G325" i="3"/>
  <c r="F325" i="3"/>
  <c r="E325" i="3"/>
  <c r="D325" i="3"/>
  <c r="C325" i="3"/>
  <c r="J324" i="3"/>
  <c r="I324" i="3"/>
  <c r="H324" i="3"/>
  <c r="G324" i="3"/>
  <c r="F324" i="3"/>
  <c r="E324" i="3"/>
  <c r="D324" i="3"/>
  <c r="C324" i="3"/>
  <c r="J323" i="3"/>
  <c r="I323" i="3"/>
  <c r="H323" i="3"/>
  <c r="G323" i="3"/>
  <c r="F323" i="3"/>
  <c r="E323" i="3"/>
  <c r="D323" i="3"/>
  <c r="C323" i="3"/>
  <c r="J322" i="3"/>
  <c r="I322" i="3"/>
  <c r="H322" i="3"/>
  <c r="G322" i="3"/>
  <c r="F322" i="3"/>
  <c r="E322" i="3"/>
  <c r="D322" i="3"/>
  <c r="C322" i="3"/>
  <c r="J321" i="3"/>
  <c r="I321" i="3"/>
  <c r="H321" i="3"/>
  <c r="G321" i="3"/>
  <c r="F321" i="3"/>
  <c r="E321" i="3"/>
  <c r="D321" i="3"/>
  <c r="C321" i="3"/>
  <c r="J320" i="3"/>
  <c r="I320" i="3"/>
  <c r="H320" i="3"/>
  <c r="G320" i="3"/>
  <c r="F320" i="3"/>
  <c r="E320" i="3"/>
  <c r="D320" i="3"/>
  <c r="C320" i="3"/>
  <c r="J319" i="3"/>
  <c r="I319" i="3"/>
  <c r="H319" i="3"/>
  <c r="G319" i="3"/>
  <c r="F319" i="3"/>
  <c r="E319" i="3"/>
  <c r="D319" i="3"/>
  <c r="C319" i="3"/>
  <c r="J318" i="3"/>
  <c r="I318" i="3"/>
  <c r="H318" i="3"/>
  <c r="G318" i="3"/>
  <c r="F318" i="3"/>
  <c r="E318" i="3"/>
  <c r="D318" i="3"/>
  <c r="C318" i="3"/>
  <c r="J317" i="3"/>
  <c r="I317" i="3"/>
  <c r="H317" i="3"/>
  <c r="G317" i="3"/>
  <c r="F317" i="3"/>
  <c r="E317" i="3"/>
  <c r="D317" i="3"/>
  <c r="C317" i="3"/>
  <c r="J316" i="3"/>
  <c r="I316" i="3"/>
  <c r="H316" i="3"/>
  <c r="G316" i="3"/>
  <c r="F316" i="3"/>
  <c r="E316" i="3"/>
  <c r="D316" i="3"/>
  <c r="C316" i="3"/>
  <c r="J315" i="3"/>
  <c r="I315" i="3"/>
  <c r="H315" i="3"/>
  <c r="G315" i="3"/>
  <c r="F315" i="3"/>
  <c r="E315" i="3"/>
  <c r="D315" i="3"/>
  <c r="C315" i="3"/>
  <c r="J314" i="3"/>
  <c r="I314" i="3"/>
  <c r="H314" i="3"/>
  <c r="G314" i="3"/>
  <c r="F314" i="3"/>
  <c r="E314" i="3"/>
  <c r="D314" i="3"/>
  <c r="C314" i="3"/>
  <c r="J313" i="3"/>
  <c r="I313" i="3"/>
  <c r="H313" i="3"/>
  <c r="G313" i="3"/>
  <c r="F313" i="3"/>
  <c r="E313" i="3"/>
  <c r="D313" i="3"/>
  <c r="C313" i="3"/>
  <c r="J312" i="3"/>
  <c r="I312" i="3"/>
  <c r="H312" i="3"/>
  <c r="G312" i="3"/>
  <c r="F312" i="3"/>
  <c r="E312" i="3"/>
  <c r="D312" i="3"/>
  <c r="C312" i="3"/>
  <c r="J311" i="3"/>
  <c r="I311" i="3"/>
  <c r="H311" i="3"/>
  <c r="G311" i="3"/>
  <c r="F311" i="3"/>
  <c r="E311" i="3"/>
  <c r="D311" i="3"/>
  <c r="C311" i="3"/>
  <c r="J310" i="3"/>
  <c r="I310" i="3"/>
  <c r="H310" i="3"/>
  <c r="G310" i="3"/>
  <c r="F310" i="3"/>
  <c r="E310" i="3"/>
  <c r="D310" i="3"/>
  <c r="C310" i="3"/>
  <c r="J309" i="3"/>
  <c r="I309" i="3"/>
  <c r="H309" i="3"/>
  <c r="G309" i="3"/>
  <c r="F309" i="3"/>
  <c r="E309" i="3"/>
  <c r="D309" i="3"/>
  <c r="C309" i="3"/>
  <c r="J308" i="3"/>
  <c r="I308" i="3"/>
  <c r="H308" i="3"/>
  <c r="G308" i="3"/>
  <c r="F308" i="3"/>
  <c r="E308" i="3"/>
  <c r="D308" i="3"/>
  <c r="C308" i="3"/>
  <c r="J307" i="3"/>
  <c r="I307" i="3"/>
  <c r="H307" i="3"/>
  <c r="G307" i="3"/>
  <c r="F307" i="3"/>
  <c r="E307" i="3"/>
  <c r="D307" i="3"/>
  <c r="C307" i="3"/>
  <c r="J306" i="3"/>
  <c r="I306" i="3"/>
  <c r="H306" i="3"/>
  <c r="G306" i="3"/>
  <c r="F306" i="3"/>
  <c r="E306" i="3"/>
  <c r="D306" i="3"/>
  <c r="C306" i="3"/>
  <c r="J305" i="3"/>
  <c r="I305" i="3"/>
  <c r="H305" i="3"/>
  <c r="G305" i="3"/>
  <c r="F305" i="3"/>
  <c r="E305" i="3"/>
  <c r="D305" i="3"/>
  <c r="C305" i="3"/>
  <c r="J304" i="3"/>
  <c r="I304" i="3"/>
  <c r="H304" i="3"/>
  <c r="G304" i="3"/>
  <c r="F304" i="3"/>
  <c r="E304" i="3"/>
  <c r="D304" i="3"/>
  <c r="C304" i="3"/>
  <c r="J303" i="3"/>
  <c r="I303" i="3"/>
  <c r="H303" i="3"/>
  <c r="G303" i="3"/>
  <c r="F303" i="3"/>
  <c r="E303" i="3"/>
  <c r="D303" i="3"/>
  <c r="C303" i="3"/>
  <c r="J302" i="3"/>
  <c r="I302" i="3"/>
  <c r="H302" i="3"/>
  <c r="G302" i="3"/>
  <c r="F302" i="3"/>
  <c r="E302" i="3"/>
  <c r="D302" i="3"/>
  <c r="C302" i="3"/>
  <c r="J301" i="3"/>
  <c r="I301" i="3"/>
  <c r="H301" i="3"/>
  <c r="G301" i="3"/>
  <c r="F301" i="3"/>
  <c r="E301" i="3"/>
  <c r="D301" i="3"/>
  <c r="C301" i="3"/>
  <c r="J300" i="3"/>
  <c r="I300" i="3"/>
  <c r="H300" i="3"/>
  <c r="G300" i="3"/>
  <c r="F300" i="3"/>
  <c r="E300" i="3"/>
  <c r="D300" i="3"/>
  <c r="C300" i="3"/>
  <c r="J299" i="3"/>
  <c r="I299" i="3"/>
  <c r="H299" i="3"/>
  <c r="G299" i="3"/>
  <c r="F299" i="3"/>
  <c r="E299" i="3"/>
  <c r="D299" i="3"/>
  <c r="C299" i="3"/>
  <c r="J298" i="3"/>
  <c r="I298" i="3"/>
  <c r="H298" i="3"/>
  <c r="G298" i="3"/>
  <c r="F298" i="3"/>
  <c r="E298" i="3"/>
  <c r="D298" i="3"/>
  <c r="C298" i="3"/>
  <c r="J297" i="3"/>
  <c r="I297" i="3"/>
  <c r="H297" i="3"/>
  <c r="G297" i="3"/>
  <c r="F297" i="3"/>
  <c r="E297" i="3"/>
  <c r="D297" i="3"/>
  <c r="C297" i="3"/>
  <c r="J296" i="3"/>
  <c r="I296" i="3"/>
  <c r="H296" i="3"/>
  <c r="G296" i="3"/>
  <c r="F296" i="3"/>
  <c r="E296" i="3"/>
  <c r="D296" i="3"/>
  <c r="C296" i="3"/>
  <c r="J295" i="3"/>
  <c r="I295" i="3"/>
  <c r="H295" i="3"/>
  <c r="G295" i="3"/>
  <c r="F295" i="3"/>
  <c r="E295" i="3"/>
  <c r="D295" i="3"/>
  <c r="C295" i="3"/>
  <c r="J294" i="3"/>
  <c r="I294" i="3"/>
  <c r="H294" i="3"/>
  <c r="G294" i="3"/>
  <c r="F294" i="3"/>
  <c r="E294" i="3"/>
  <c r="D294" i="3"/>
  <c r="C294" i="3"/>
  <c r="J293" i="3"/>
  <c r="I293" i="3"/>
  <c r="H293" i="3"/>
  <c r="G293" i="3"/>
  <c r="F293" i="3"/>
  <c r="E293" i="3"/>
  <c r="D293" i="3"/>
  <c r="C293" i="3"/>
  <c r="J292" i="3"/>
  <c r="I292" i="3"/>
  <c r="H292" i="3"/>
  <c r="G292" i="3"/>
  <c r="F292" i="3"/>
  <c r="E292" i="3"/>
  <c r="D292" i="3"/>
  <c r="C292" i="3"/>
  <c r="J291" i="3"/>
  <c r="I291" i="3"/>
  <c r="H291" i="3"/>
  <c r="G291" i="3"/>
  <c r="F291" i="3"/>
  <c r="E291" i="3"/>
  <c r="D291" i="3"/>
  <c r="C291" i="3"/>
  <c r="J290" i="3"/>
  <c r="I290" i="3"/>
  <c r="H290" i="3"/>
  <c r="G290" i="3"/>
  <c r="F290" i="3"/>
  <c r="E290" i="3"/>
  <c r="D290" i="3"/>
  <c r="C290" i="3"/>
  <c r="J289" i="3"/>
  <c r="I289" i="3"/>
  <c r="H289" i="3"/>
  <c r="G289" i="3"/>
  <c r="F289" i="3"/>
  <c r="E289" i="3"/>
  <c r="D289" i="3"/>
  <c r="C289" i="3"/>
  <c r="J288" i="3"/>
  <c r="I288" i="3"/>
  <c r="H288" i="3"/>
  <c r="G288" i="3"/>
  <c r="F288" i="3"/>
  <c r="E288" i="3"/>
  <c r="D288" i="3"/>
  <c r="C288" i="3"/>
  <c r="J287" i="3"/>
  <c r="I287" i="3"/>
  <c r="H287" i="3"/>
  <c r="G287" i="3"/>
  <c r="F287" i="3"/>
  <c r="E287" i="3"/>
  <c r="D287" i="3"/>
  <c r="C287" i="3"/>
  <c r="J286" i="3"/>
  <c r="I286" i="3"/>
  <c r="H286" i="3"/>
  <c r="G286" i="3"/>
  <c r="F286" i="3"/>
  <c r="E286" i="3"/>
  <c r="D286" i="3"/>
  <c r="C286" i="3"/>
  <c r="J285" i="3"/>
  <c r="I285" i="3"/>
  <c r="H285" i="3"/>
  <c r="G285" i="3"/>
  <c r="F285" i="3"/>
  <c r="E285" i="3"/>
  <c r="D285" i="3"/>
  <c r="C285" i="3"/>
  <c r="J284" i="3"/>
  <c r="I284" i="3"/>
  <c r="H284" i="3"/>
  <c r="G284" i="3"/>
  <c r="F284" i="3"/>
  <c r="E284" i="3"/>
  <c r="D284" i="3"/>
  <c r="C284" i="3"/>
  <c r="J283" i="3"/>
  <c r="I283" i="3"/>
  <c r="H283" i="3"/>
  <c r="G283" i="3"/>
  <c r="F283" i="3"/>
  <c r="E283" i="3"/>
  <c r="D283" i="3"/>
  <c r="C283" i="3"/>
  <c r="J282" i="3"/>
  <c r="I282" i="3"/>
  <c r="H282" i="3"/>
  <c r="G282" i="3"/>
  <c r="F282" i="3"/>
  <c r="E282" i="3"/>
  <c r="D282" i="3"/>
  <c r="C282" i="3"/>
  <c r="J281" i="3"/>
  <c r="I281" i="3"/>
  <c r="H281" i="3"/>
  <c r="G281" i="3"/>
  <c r="F281" i="3"/>
  <c r="E281" i="3"/>
  <c r="D281" i="3"/>
  <c r="C281" i="3"/>
  <c r="J280" i="3"/>
  <c r="I280" i="3"/>
  <c r="H280" i="3"/>
  <c r="G280" i="3"/>
  <c r="F280" i="3"/>
  <c r="E280" i="3"/>
  <c r="D280" i="3"/>
  <c r="C280" i="3"/>
  <c r="J279" i="3"/>
  <c r="I279" i="3"/>
  <c r="H279" i="3"/>
  <c r="G279" i="3"/>
  <c r="F279" i="3"/>
  <c r="E279" i="3"/>
  <c r="D279" i="3"/>
  <c r="C279" i="3"/>
  <c r="J278" i="3"/>
  <c r="I278" i="3"/>
  <c r="H278" i="3"/>
  <c r="G278" i="3"/>
  <c r="F278" i="3"/>
  <c r="E278" i="3"/>
  <c r="D278" i="3"/>
  <c r="C278" i="3"/>
  <c r="J277" i="3"/>
  <c r="I277" i="3"/>
  <c r="H277" i="3"/>
  <c r="G277" i="3"/>
  <c r="F277" i="3"/>
  <c r="E277" i="3"/>
  <c r="D277" i="3"/>
  <c r="C277" i="3"/>
  <c r="J276" i="3"/>
  <c r="I276" i="3"/>
  <c r="H276" i="3"/>
  <c r="G276" i="3"/>
  <c r="F276" i="3"/>
  <c r="E276" i="3"/>
  <c r="D276" i="3"/>
  <c r="C276" i="3"/>
  <c r="J275" i="3"/>
  <c r="I275" i="3"/>
  <c r="H275" i="3"/>
  <c r="G275" i="3"/>
  <c r="F275" i="3"/>
  <c r="E275" i="3"/>
  <c r="D275" i="3"/>
  <c r="C275" i="3"/>
  <c r="J274" i="3"/>
  <c r="I274" i="3"/>
  <c r="H274" i="3"/>
  <c r="G274" i="3"/>
  <c r="F274" i="3"/>
  <c r="E274" i="3"/>
  <c r="D274" i="3"/>
  <c r="C274" i="3"/>
  <c r="J273" i="3"/>
  <c r="I273" i="3"/>
  <c r="H273" i="3"/>
  <c r="G273" i="3"/>
  <c r="F273" i="3"/>
  <c r="E273" i="3"/>
  <c r="D273" i="3"/>
  <c r="C273" i="3"/>
  <c r="J272" i="3"/>
  <c r="I272" i="3"/>
  <c r="H272" i="3"/>
  <c r="G272" i="3"/>
  <c r="F272" i="3"/>
  <c r="E272" i="3"/>
  <c r="D272" i="3"/>
  <c r="C272" i="3"/>
  <c r="J271" i="3"/>
  <c r="I271" i="3"/>
  <c r="H271" i="3"/>
  <c r="G271" i="3"/>
  <c r="F271" i="3"/>
  <c r="E271" i="3"/>
  <c r="D271" i="3"/>
  <c r="C271" i="3"/>
  <c r="J270" i="3"/>
  <c r="I270" i="3"/>
  <c r="H270" i="3"/>
  <c r="G270" i="3"/>
  <c r="F270" i="3"/>
  <c r="E270" i="3"/>
  <c r="D270" i="3"/>
  <c r="C270" i="3"/>
  <c r="J269" i="3"/>
  <c r="I269" i="3"/>
  <c r="H269" i="3"/>
  <c r="G269" i="3"/>
  <c r="F269" i="3"/>
  <c r="E269" i="3"/>
  <c r="D269" i="3"/>
  <c r="C269" i="3"/>
  <c r="J268" i="3"/>
  <c r="I268" i="3"/>
  <c r="H268" i="3"/>
  <c r="G268" i="3"/>
  <c r="F268" i="3"/>
  <c r="E268" i="3"/>
  <c r="D268" i="3"/>
  <c r="C268" i="3"/>
  <c r="J267" i="3"/>
  <c r="I267" i="3"/>
  <c r="H267" i="3"/>
  <c r="G267" i="3"/>
  <c r="F267" i="3"/>
  <c r="E267" i="3"/>
  <c r="D267" i="3"/>
  <c r="C267" i="3"/>
  <c r="J266" i="3"/>
  <c r="I266" i="3"/>
  <c r="H266" i="3"/>
  <c r="G266" i="3"/>
  <c r="F266" i="3"/>
  <c r="E266" i="3"/>
  <c r="D266" i="3"/>
  <c r="C266" i="3"/>
  <c r="J265" i="3"/>
  <c r="I265" i="3"/>
  <c r="H265" i="3"/>
  <c r="G265" i="3"/>
  <c r="F265" i="3"/>
  <c r="E265" i="3"/>
  <c r="D265" i="3"/>
  <c r="C265" i="3"/>
  <c r="J264" i="3"/>
  <c r="I264" i="3"/>
  <c r="H264" i="3"/>
  <c r="G264" i="3"/>
  <c r="F264" i="3"/>
  <c r="E264" i="3"/>
  <c r="D264" i="3"/>
  <c r="C264" i="3"/>
  <c r="J263" i="3"/>
  <c r="I263" i="3"/>
  <c r="H263" i="3"/>
  <c r="G263" i="3"/>
  <c r="F263" i="3"/>
  <c r="E263" i="3"/>
  <c r="D263" i="3"/>
  <c r="C263" i="3"/>
  <c r="J262" i="3"/>
  <c r="I262" i="3"/>
  <c r="H262" i="3"/>
  <c r="G262" i="3"/>
  <c r="F262" i="3"/>
  <c r="E262" i="3"/>
  <c r="D262" i="3"/>
  <c r="C262" i="3"/>
  <c r="J261" i="3"/>
  <c r="I261" i="3"/>
  <c r="H261" i="3"/>
  <c r="G261" i="3"/>
  <c r="F261" i="3"/>
  <c r="E261" i="3"/>
  <c r="D261" i="3"/>
  <c r="C261" i="3"/>
  <c r="J260" i="3"/>
  <c r="I260" i="3"/>
  <c r="H260" i="3"/>
  <c r="G260" i="3"/>
  <c r="F260" i="3"/>
  <c r="E260" i="3"/>
  <c r="D260" i="3"/>
  <c r="C260" i="3"/>
  <c r="J259" i="3"/>
  <c r="I259" i="3"/>
  <c r="H259" i="3"/>
  <c r="G259" i="3"/>
  <c r="F259" i="3"/>
  <c r="E259" i="3"/>
  <c r="D259" i="3"/>
  <c r="C259" i="3"/>
  <c r="J258" i="3"/>
  <c r="I258" i="3"/>
  <c r="H258" i="3"/>
  <c r="G258" i="3"/>
  <c r="F258" i="3"/>
  <c r="E258" i="3"/>
  <c r="D258" i="3"/>
  <c r="C258" i="3"/>
  <c r="J257" i="3"/>
  <c r="I257" i="3"/>
  <c r="H257" i="3"/>
  <c r="G257" i="3"/>
  <c r="F257" i="3"/>
  <c r="E257" i="3"/>
  <c r="D257" i="3"/>
  <c r="C257" i="3"/>
  <c r="J256" i="3"/>
  <c r="I256" i="3"/>
  <c r="H256" i="3"/>
  <c r="G256" i="3"/>
  <c r="F256" i="3"/>
  <c r="E256" i="3"/>
  <c r="D256" i="3"/>
  <c r="C256" i="3"/>
  <c r="J255" i="3"/>
  <c r="I255" i="3"/>
  <c r="H255" i="3"/>
  <c r="G255" i="3"/>
  <c r="F255" i="3"/>
  <c r="E255" i="3"/>
  <c r="D255" i="3"/>
  <c r="C255" i="3"/>
  <c r="J254" i="3"/>
  <c r="I254" i="3"/>
  <c r="H254" i="3"/>
  <c r="G254" i="3"/>
  <c r="F254" i="3"/>
  <c r="E254" i="3"/>
  <c r="D254" i="3"/>
  <c r="C254" i="3"/>
  <c r="J253" i="3"/>
  <c r="I253" i="3"/>
  <c r="H253" i="3"/>
  <c r="G253" i="3"/>
  <c r="F253" i="3"/>
  <c r="E253" i="3"/>
  <c r="D253" i="3"/>
  <c r="C253" i="3"/>
  <c r="J252" i="3"/>
  <c r="I252" i="3"/>
  <c r="H252" i="3"/>
  <c r="G252" i="3"/>
  <c r="F252" i="3"/>
  <c r="E252" i="3"/>
  <c r="D252" i="3"/>
  <c r="C252" i="3"/>
  <c r="J251" i="3"/>
  <c r="I251" i="3"/>
  <c r="H251" i="3"/>
  <c r="G251" i="3"/>
  <c r="F251" i="3"/>
  <c r="E251" i="3"/>
  <c r="D251" i="3"/>
  <c r="C251" i="3"/>
  <c r="J250" i="3"/>
  <c r="I250" i="3"/>
  <c r="H250" i="3"/>
  <c r="G250" i="3"/>
  <c r="F250" i="3"/>
  <c r="E250" i="3"/>
  <c r="D250" i="3"/>
  <c r="C250" i="3"/>
  <c r="J249" i="3"/>
  <c r="I249" i="3"/>
  <c r="H249" i="3"/>
  <c r="G249" i="3"/>
  <c r="F249" i="3"/>
  <c r="E249" i="3"/>
  <c r="D249" i="3"/>
  <c r="C249" i="3"/>
  <c r="J248" i="3"/>
  <c r="I248" i="3"/>
  <c r="H248" i="3"/>
  <c r="G248" i="3"/>
  <c r="F248" i="3"/>
  <c r="E248" i="3"/>
  <c r="D248" i="3"/>
  <c r="C248" i="3"/>
  <c r="J247" i="3"/>
  <c r="I247" i="3"/>
  <c r="H247" i="3"/>
  <c r="G247" i="3"/>
  <c r="F247" i="3"/>
  <c r="E247" i="3"/>
  <c r="D247" i="3"/>
  <c r="C247" i="3"/>
  <c r="J246" i="3"/>
  <c r="I246" i="3"/>
  <c r="H246" i="3"/>
  <c r="G246" i="3"/>
  <c r="F246" i="3"/>
  <c r="E246" i="3"/>
  <c r="D246" i="3"/>
  <c r="C246" i="3"/>
  <c r="J245" i="3"/>
  <c r="I245" i="3"/>
  <c r="H245" i="3"/>
  <c r="G245" i="3"/>
  <c r="F245" i="3"/>
  <c r="E245" i="3"/>
  <c r="D245" i="3"/>
  <c r="C245" i="3"/>
  <c r="J244" i="3"/>
  <c r="I244" i="3"/>
  <c r="H244" i="3"/>
  <c r="G244" i="3"/>
  <c r="F244" i="3"/>
  <c r="E244" i="3"/>
  <c r="D244" i="3"/>
  <c r="C244" i="3"/>
  <c r="J243" i="3"/>
  <c r="I243" i="3"/>
  <c r="H243" i="3"/>
  <c r="G243" i="3"/>
  <c r="F243" i="3"/>
  <c r="E243" i="3"/>
  <c r="D243" i="3"/>
  <c r="C243" i="3"/>
  <c r="J242" i="3"/>
  <c r="I242" i="3"/>
  <c r="H242" i="3"/>
  <c r="G242" i="3"/>
  <c r="F242" i="3"/>
  <c r="E242" i="3"/>
  <c r="D242" i="3"/>
  <c r="C242" i="3"/>
  <c r="J241" i="3"/>
  <c r="I241" i="3"/>
  <c r="H241" i="3"/>
  <c r="G241" i="3"/>
  <c r="F241" i="3"/>
  <c r="E241" i="3"/>
  <c r="D241" i="3"/>
  <c r="C241" i="3"/>
  <c r="J240" i="3"/>
  <c r="I240" i="3"/>
  <c r="H240" i="3"/>
  <c r="G240" i="3"/>
  <c r="F240" i="3"/>
  <c r="E240" i="3"/>
  <c r="D240" i="3"/>
  <c r="C240" i="3"/>
  <c r="J239" i="3"/>
  <c r="I239" i="3"/>
  <c r="H239" i="3"/>
  <c r="G239" i="3"/>
  <c r="F239" i="3"/>
  <c r="E239" i="3"/>
  <c r="D239" i="3"/>
  <c r="C239" i="3"/>
  <c r="J238" i="3"/>
  <c r="I238" i="3"/>
  <c r="H238" i="3"/>
  <c r="G238" i="3"/>
  <c r="F238" i="3"/>
  <c r="E238" i="3"/>
  <c r="D238" i="3"/>
  <c r="C238" i="3"/>
  <c r="J237" i="3"/>
  <c r="I237" i="3"/>
  <c r="H237" i="3"/>
  <c r="G237" i="3"/>
  <c r="F237" i="3"/>
  <c r="E237" i="3"/>
  <c r="D237" i="3"/>
  <c r="C237" i="3"/>
  <c r="J236" i="3"/>
  <c r="I236" i="3"/>
  <c r="H236" i="3"/>
  <c r="G236" i="3"/>
  <c r="F236" i="3"/>
  <c r="E236" i="3"/>
  <c r="D236" i="3"/>
  <c r="C236" i="3"/>
  <c r="J235" i="3"/>
  <c r="I235" i="3"/>
  <c r="H235" i="3"/>
  <c r="G235" i="3"/>
  <c r="F235" i="3"/>
  <c r="E235" i="3"/>
  <c r="D235" i="3"/>
  <c r="C235" i="3"/>
  <c r="J234" i="3"/>
  <c r="I234" i="3"/>
  <c r="H234" i="3"/>
  <c r="G234" i="3"/>
  <c r="F234" i="3"/>
  <c r="E234" i="3"/>
  <c r="D234" i="3"/>
  <c r="C234" i="3"/>
  <c r="J233" i="3"/>
  <c r="I233" i="3"/>
  <c r="H233" i="3"/>
  <c r="G233" i="3"/>
  <c r="F233" i="3"/>
  <c r="E233" i="3"/>
  <c r="D233" i="3"/>
  <c r="C233" i="3"/>
  <c r="J232" i="3"/>
  <c r="I232" i="3"/>
  <c r="H232" i="3"/>
  <c r="G232" i="3"/>
  <c r="F232" i="3"/>
  <c r="E232" i="3"/>
  <c r="D232" i="3"/>
  <c r="C232" i="3"/>
  <c r="J231" i="3"/>
  <c r="I231" i="3"/>
  <c r="H231" i="3"/>
  <c r="G231" i="3"/>
  <c r="F231" i="3"/>
  <c r="E231" i="3"/>
  <c r="D231" i="3"/>
  <c r="C231" i="3"/>
  <c r="J230" i="3"/>
  <c r="I230" i="3"/>
  <c r="H230" i="3"/>
  <c r="G230" i="3"/>
  <c r="F230" i="3"/>
  <c r="E230" i="3"/>
  <c r="D230" i="3"/>
  <c r="C230" i="3"/>
  <c r="J229" i="3"/>
  <c r="I229" i="3"/>
  <c r="H229" i="3"/>
  <c r="G229" i="3"/>
  <c r="F229" i="3"/>
  <c r="E229" i="3"/>
  <c r="D229" i="3"/>
  <c r="C229" i="3"/>
  <c r="J228" i="3"/>
  <c r="I228" i="3"/>
  <c r="H228" i="3"/>
  <c r="G228" i="3"/>
  <c r="F228" i="3"/>
  <c r="E228" i="3"/>
  <c r="D228" i="3"/>
  <c r="C228" i="3"/>
  <c r="J227" i="3"/>
  <c r="I227" i="3"/>
  <c r="H227" i="3"/>
  <c r="G227" i="3"/>
  <c r="F227" i="3"/>
  <c r="E227" i="3"/>
  <c r="D227" i="3"/>
  <c r="C227" i="3"/>
  <c r="J226" i="3"/>
  <c r="I226" i="3"/>
  <c r="H226" i="3"/>
  <c r="G226" i="3"/>
  <c r="F226" i="3"/>
  <c r="E226" i="3"/>
  <c r="D226" i="3"/>
  <c r="C226" i="3"/>
  <c r="J225" i="3"/>
  <c r="I225" i="3"/>
  <c r="H225" i="3"/>
  <c r="G225" i="3"/>
  <c r="F225" i="3"/>
  <c r="E225" i="3"/>
  <c r="D225" i="3"/>
  <c r="C225" i="3"/>
  <c r="J224" i="3"/>
  <c r="I224" i="3"/>
  <c r="H224" i="3"/>
  <c r="G224" i="3"/>
  <c r="F224" i="3"/>
  <c r="E224" i="3"/>
  <c r="D224" i="3"/>
  <c r="C224" i="3"/>
  <c r="J223" i="3"/>
  <c r="I223" i="3"/>
  <c r="H223" i="3"/>
  <c r="G223" i="3"/>
  <c r="F223" i="3"/>
  <c r="E223" i="3"/>
  <c r="D223" i="3"/>
  <c r="C223" i="3"/>
  <c r="J222" i="3"/>
  <c r="I222" i="3"/>
  <c r="H222" i="3"/>
  <c r="G222" i="3"/>
  <c r="F222" i="3"/>
  <c r="E222" i="3"/>
  <c r="D222" i="3"/>
  <c r="C222" i="3"/>
  <c r="J221" i="3"/>
  <c r="I221" i="3"/>
  <c r="H221" i="3"/>
  <c r="G221" i="3"/>
  <c r="F221" i="3"/>
  <c r="E221" i="3"/>
  <c r="D221" i="3"/>
  <c r="C221" i="3"/>
  <c r="J220" i="3"/>
  <c r="I220" i="3"/>
  <c r="H220" i="3"/>
  <c r="G220" i="3"/>
  <c r="F220" i="3"/>
  <c r="E220" i="3"/>
  <c r="D220" i="3"/>
  <c r="C220" i="3"/>
  <c r="J219" i="3"/>
  <c r="I219" i="3"/>
  <c r="H219" i="3"/>
  <c r="G219" i="3"/>
  <c r="F219" i="3"/>
  <c r="E219" i="3"/>
  <c r="D219" i="3"/>
  <c r="C219" i="3"/>
  <c r="J218" i="3"/>
  <c r="I218" i="3"/>
  <c r="H218" i="3"/>
  <c r="G218" i="3"/>
  <c r="F218" i="3"/>
  <c r="E218" i="3"/>
  <c r="D218" i="3"/>
  <c r="C218" i="3"/>
  <c r="J217" i="3"/>
  <c r="I217" i="3"/>
  <c r="H217" i="3"/>
  <c r="G217" i="3"/>
  <c r="F217" i="3"/>
  <c r="E217" i="3"/>
  <c r="D217" i="3"/>
  <c r="C217" i="3"/>
  <c r="J216" i="3"/>
  <c r="I216" i="3"/>
  <c r="H216" i="3"/>
  <c r="G216" i="3"/>
  <c r="F216" i="3"/>
  <c r="E216" i="3"/>
  <c r="D216" i="3"/>
  <c r="C216" i="3"/>
  <c r="J215" i="3"/>
  <c r="I215" i="3"/>
  <c r="H215" i="3"/>
  <c r="G215" i="3"/>
  <c r="F215" i="3"/>
  <c r="E215" i="3"/>
  <c r="D215" i="3"/>
  <c r="C215" i="3"/>
  <c r="J214" i="3"/>
  <c r="I214" i="3"/>
  <c r="H214" i="3"/>
  <c r="G214" i="3"/>
  <c r="F214" i="3"/>
  <c r="E214" i="3"/>
  <c r="D214" i="3"/>
  <c r="C214" i="3"/>
  <c r="J213" i="3"/>
  <c r="I213" i="3"/>
  <c r="H213" i="3"/>
  <c r="G213" i="3"/>
  <c r="F213" i="3"/>
  <c r="E213" i="3"/>
  <c r="D213" i="3"/>
  <c r="C213" i="3"/>
  <c r="J212" i="3"/>
  <c r="I212" i="3"/>
  <c r="H212" i="3"/>
  <c r="G212" i="3"/>
  <c r="F212" i="3"/>
  <c r="E212" i="3"/>
  <c r="D212" i="3"/>
  <c r="C212" i="3"/>
  <c r="J211" i="3"/>
  <c r="I211" i="3"/>
  <c r="H211" i="3"/>
  <c r="G211" i="3"/>
  <c r="F211" i="3"/>
  <c r="E211" i="3"/>
  <c r="D211" i="3"/>
  <c r="C211" i="3"/>
  <c r="J210" i="3"/>
  <c r="I210" i="3"/>
  <c r="H210" i="3"/>
  <c r="G210" i="3"/>
  <c r="F210" i="3"/>
  <c r="E210" i="3"/>
  <c r="D210" i="3"/>
  <c r="C210" i="3"/>
  <c r="J209" i="3"/>
  <c r="I209" i="3"/>
  <c r="H209" i="3"/>
  <c r="G209" i="3"/>
  <c r="F209" i="3"/>
  <c r="E209" i="3"/>
  <c r="D209" i="3"/>
  <c r="C209" i="3"/>
  <c r="J208" i="3"/>
  <c r="I208" i="3"/>
  <c r="H208" i="3"/>
  <c r="G208" i="3"/>
  <c r="F208" i="3"/>
  <c r="E208" i="3"/>
  <c r="D208" i="3"/>
  <c r="C208" i="3"/>
  <c r="J207" i="3"/>
  <c r="I207" i="3"/>
  <c r="H207" i="3"/>
  <c r="G207" i="3"/>
  <c r="F207" i="3"/>
  <c r="E207" i="3"/>
  <c r="D207" i="3"/>
  <c r="C207" i="3"/>
  <c r="J206" i="3"/>
  <c r="I206" i="3"/>
  <c r="H206" i="3"/>
  <c r="G206" i="3"/>
  <c r="F206" i="3"/>
  <c r="E206" i="3"/>
  <c r="D206" i="3"/>
  <c r="C206" i="3"/>
  <c r="J205" i="3"/>
  <c r="I205" i="3"/>
  <c r="H205" i="3"/>
  <c r="G205" i="3"/>
  <c r="F205" i="3"/>
  <c r="E205" i="3"/>
  <c r="D205" i="3"/>
  <c r="C205" i="3"/>
  <c r="J204" i="3"/>
  <c r="I204" i="3"/>
  <c r="H204" i="3"/>
  <c r="G204" i="3"/>
  <c r="F204" i="3"/>
  <c r="E204" i="3"/>
  <c r="D204" i="3"/>
  <c r="C204" i="3"/>
  <c r="J203" i="3"/>
  <c r="I203" i="3"/>
  <c r="H203" i="3"/>
  <c r="G203" i="3"/>
  <c r="F203" i="3"/>
  <c r="E203" i="3"/>
  <c r="D203" i="3"/>
  <c r="C203" i="3"/>
  <c r="J202" i="3"/>
  <c r="I202" i="3"/>
  <c r="H202" i="3"/>
  <c r="G202" i="3"/>
  <c r="F202" i="3"/>
  <c r="E202" i="3"/>
  <c r="D202" i="3"/>
  <c r="C202" i="3"/>
  <c r="J201" i="3"/>
  <c r="I201" i="3"/>
  <c r="H201" i="3"/>
  <c r="G201" i="3"/>
  <c r="F201" i="3"/>
  <c r="E201" i="3"/>
  <c r="D201" i="3"/>
  <c r="C201" i="3"/>
  <c r="J200" i="3"/>
  <c r="I200" i="3"/>
  <c r="H200" i="3"/>
  <c r="G200" i="3"/>
  <c r="F200" i="3"/>
  <c r="E200" i="3"/>
  <c r="D200" i="3"/>
  <c r="C200" i="3"/>
  <c r="J199" i="3"/>
  <c r="I199" i="3"/>
  <c r="H199" i="3"/>
  <c r="G199" i="3"/>
  <c r="F199" i="3"/>
  <c r="E199" i="3"/>
  <c r="D199" i="3"/>
  <c r="C199" i="3"/>
  <c r="J198" i="3"/>
  <c r="I198" i="3"/>
  <c r="H198" i="3"/>
  <c r="G198" i="3"/>
  <c r="F198" i="3"/>
  <c r="E198" i="3"/>
  <c r="D198" i="3"/>
  <c r="C198" i="3"/>
  <c r="J197" i="3"/>
  <c r="I197" i="3"/>
  <c r="H197" i="3"/>
  <c r="G197" i="3"/>
  <c r="F197" i="3"/>
  <c r="E197" i="3"/>
  <c r="D197" i="3"/>
  <c r="C197" i="3"/>
  <c r="J196" i="3"/>
  <c r="I196" i="3"/>
  <c r="H196" i="3"/>
  <c r="G196" i="3"/>
  <c r="F196" i="3"/>
  <c r="E196" i="3"/>
  <c r="D196" i="3"/>
  <c r="C196" i="3"/>
  <c r="J195" i="3"/>
  <c r="I195" i="3"/>
  <c r="H195" i="3"/>
  <c r="G195" i="3"/>
  <c r="F195" i="3"/>
  <c r="E195" i="3"/>
  <c r="D195" i="3"/>
  <c r="C195" i="3"/>
  <c r="J194" i="3"/>
  <c r="I194" i="3"/>
  <c r="H194" i="3"/>
  <c r="G194" i="3"/>
  <c r="F194" i="3"/>
  <c r="E194" i="3"/>
  <c r="D194" i="3"/>
  <c r="C194" i="3"/>
  <c r="J193" i="3"/>
  <c r="I193" i="3"/>
  <c r="H193" i="3"/>
  <c r="G193" i="3"/>
  <c r="F193" i="3"/>
  <c r="E193" i="3"/>
  <c r="D193" i="3"/>
  <c r="C193" i="3"/>
  <c r="J192" i="3"/>
  <c r="I192" i="3"/>
  <c r="H192" i="3"/>
  <c r="G192" i="3"/>
  <c r="F192" i="3"/>
  <c r="E192" i="3"/>
  <c r="D192" i="3"/>
  <c r="C192" i="3"/>
  <c r="J191" i="3"/>
  <c r="I191" i="3"/>
  <c r="H191" i="3"/>
  <c r="G191" i="3"/>
  <c r="F191" i="3"/>
  <c r="E191" i="3"/>
  <c r="D191" i="3"/>
  <c r="C191" i="3"/>
  <c r="J190" i="3"/>
  <c r="I190" i="3"/>
  <c r="H190" i="3"/>
  <c r="G190" i="3"/>
  <c r="F190" i="3"/>
  <c r="E190" i="3"/>
  <c r="D190" i="3"/>
  <c r="C190" i="3"/>
  <c r="J189" i="3"/>
  <c r="I189" i="3"/>
  <c r="H189" i="3"/>
  <c r="G189" i="3"/>
  <c r="F189" i="3"/>
  <c r="E189" i="3"/>
  <c r="D189" i="3"/>
  <c r="C189" i="3"/>
  <c r="J188" i="3"/>
  <c r="I188" i="3"/>
  <c r="H188" i="3"/>
  <c r="G188" i="3"/>
  <c r="F188" i="3"/>
  <c r="E188" i="3"/>
  <c r="D188" i="3"/>
  <c r="C188" i="3"/>
  <c r="J187" i="3"/>
  <c r="I187" i="3"/>
  <c r="H187" i="3"/>
  <c r="G187" i="3"/>
  <c r="F187" i="3"/>
  <c r="E187" i="3"/>
  <c r="D187" i="3"/>
  <c r="C187" i="3"/>
  <c r="J186" i="3"/>
  <c r="I186" i="3"/>
  <c r="H186" i="3"/>
  <c r="G186" i="3"/>
  <c r="F186" i="3"/>
  <c r="E186" i="3"/>
  <c r="D186" i="3"/>
  <c r="C186" i="3"/>
  <c r="J185" i="3"/>
  <c r="I185" i="3"/>
  <c r="H185" i="3"/>
  <c r="G185" i="3"/>
  <c r="F185" i="3"/>
  <c r="E185" i="3"/>
  <c r="D185" i="3"/>
  <c r="C185" i="3"/>
  <c r="J184" i="3"/>
  <c r="I184" i="3"/>
  <c r="H184" i="3"/>
  <c r="G184" i="3"/>
  <c r="F184" i="3"/>
  <c r="E184" i="3"/>
  <c r="D184" i="3"/>
  <c r="C184" i="3"/>
  <c r="J183" i="3"/>
  <c r="I183" i="3"/>
  <c r="H183" i="3"/>
  <c r="G183" i="3"/>
  <c r="F183" i="3"/>
  <c r="E183" i="3"/>
  <c r="D183" i="3"/>
  <c r="C183" i="3"/>
  <c r="J182" i="3"/>
  <c r="I182" i="3"/>
  <c r="H182" i="3"/>
  <c r="G182" i="3"/>
  <c r="F182" i="3"/>
  <c r="E182" i="3"/>
  <c r="D182" i="3"/>
  <c r="C182" i="3"/>
  <c r="J181" i="3"/>
  <c r="I181" i="3"/>
  <c r="H181" i="3"/>
  <c r="G181" i="3"/>
  <c r="F181" i="3"/>
  <c r="E181" i="3"/>
  <c r="D181" i="3"/>
  <c r="C181" i="3"/>
  <c r="J180" i="3"/>
  <c r="I180" i="3"/>
  <c r="H180" i="3"/>
  <c r="G180" i="3"/>
  <c r="F180" i="3"/>
  <c r="E180" i="3"/>
  <c r="D180" i="3"/>
  <c r="C180" i="3"/>
  <c r="J179" i="3"/>
  <c r="I179" i="3"/>
  <c r="H179" i="3"/>
  <c r="G179" i="3"/>
  <c r="F179" i="3"/>
  <c r="E179" i="3"/>
  <c r="D179" i="3"/>
  <c r="C179" i="3"/>
  <c r="J178" i="3"/>
  <c r="I178" i="3"/>
  <c r="H178" i="3"/>
  <c r="G178" i="3"/>
  <c r="F178" i="3"/>
  <c r="E178" i="3"/>
  <c r="D178" i="3"/>
  <c r="C178" i="3"/>
  <c r="J177" i="3"/>
  <c r="I177" i="3"/>
  <c r="H177" i="3"/>
  <c r="G177" i="3"/>
  <c r="F177" i="3"/>
  <c r="E177" i="3"/>
  <c r="D177" i="3"/>
  <c r="C177" i="3"/>
  <c r="J176" i="3"/>
  <c r="I176" i="3"/>
  <c r="H176" i="3"/>
  <c r="G176" i="3"/>
  <c r="F176" i="3"/>
  <c r="E176" i="3"/>
  <c r="D176" i="3"/>
  <c r="C176" i="3"/>
  <c r="J175" i="3"/>
  <c r="I175" i="3"/>
  <c r="H175" i="3"/>
  <c r="G175" i="3"/>
  <c r="F175" i="3"/>
  <c r="E175" i="3"/>
  <c r="D175" i="3"/>
  <c r="C175" i="3"/>
  <c r="J174" i="3"/>
  <c r="I174" i="3"/>
  <c r="H174" i="3"/>
  <c r="G174" i="3"/>
  <c r="F174" i="3"/>
  <c r="E174" i="3"/>
  <c r="D174" i="3"/>
  <c r="C174" i="3"/>
  <c r="J173" i="3"/>
  <c r="I173" i="3"/>
  <c r="H173" i="3"/>
  <c r="G173" i="3"/>
  <c r="F173" i="3"/>
  <c r="E173" i="3"/>
  <c r="D173" i="3"/>
  <c r="C173" i="3"/>
  <c r="J172" i="3"/>
  <c r="I172" i="3"/>
  <c r="H172" i="3"/>
  <c r="G172" i="3"/>
  <c r="F172" i="3"/>
  <c r="E172" i="3"/>
  <c r="D172" i="3"/>
  <c r="C172" i="3"/>
  <c r="J171" i="3"/>
  <c r="I171" i="3"/>
  <c r="H171" i="3"/>
  <c r="G171" i="3"/>
  <c r="F171" i="3"/>
  <c r="E171" i="3"/>
  <c r="D171" i="3"/>
  <c r="C171" i="3"/>
  <c r="J170" i="3"/>
  <c r="I170" i="3"/>
  <c r="H170" i="3"/>
  <c r="G170" i="3"/>
  <c r="F170" i="3"/>
  <c r="E170" i="3"/>
  <c r="D170" i="3"/>
  <c r="C170" i="3"/>
  <c r="J169" i="3"/>
  <c r="I169" i="3"/>
  <c r="H169" i="3"/>
  <c r="G169" i="3"/>
  <c r="F169" i="3"/>
  <c r="E169" i="3"/>
  <c r="D169" i="3"/>
  <c r="C169" i="3"/>
  <c r="J168" i="3"/>
  <c r="I168" i="3"/>
  <c r="H168" i="3"/>
  <c r="G168" i="3"/>
  <c r="F168" i="3"/>
  <c r="E168" i="3"/>
  <c r="D168" i="3"/>
  <c r="C168" i="3"/>
  <c r="J167" i="3"/>
  <c r="I167" i="3"/>
  <c r="H167" i="3"/>
  <c r="G167" i="3"/>
  <c r="F167" i="3"/>
  <c r="E167" i="3"/>
  <c r="D167" i="3"/>
  <c r="C167" i="3"/>
  <c r="J166" i="3"/>
  <c r="I166" i="3"/>
  <c r="H166" i="3"/>
  <c r="G166" i="3"/>
  <c r="F166" i="3"/>
  <c r="E166" i="3"/>
  <c r="D166" i="3"/>
  <c r="C166" i="3"/>
  <c r="J165" i="3"/>
  <c r="I165" i="3"/>
  <c r="H165" i="3"/>
  <c r="G165" i="3"/>
  <c r="F165" i="3"/>
  <c r="E165" i="3"/>
  <c r="D165" i="3"/>
  <c r="C165" i="3"/>
  <c r="J164" i="3"/>
  <c r="I164" i="3"/>
  <c r="H164" i="3"/>
  <c r="G164" i="3"/>
  <c r="F164" i="3"/>
  <c r="E164" i="3"/>
  <c r="D164" i="3"/>
  <c r="C164" i="3"/>
  <c r="J163" i="3"/>
  <c r="I163" i="3"/>
  <c r="H163" i="3"/>
  <c r="G163" i="3"/>
  <c r="F163" i="3"/>
  <c r="E163" i="3"/>
  <c r="D163" i="3"/>
  <c r="C163" i="3"/>
  <c r="J162" i="3"/>
  <c r="I162" i="3"/>
  <c r="H162" i="3"/>
  <c r="G162" i="3"/>
  <c r="F162" i="3"/>
  <c r="E162" i="3"/>
  <c r="D162" i="3"/>
  <c r="C162" i="3"/>
  <c r="J161" i="3"/>
  <c r="I161" i="3"/>
  <c r="H161" i="3"/>
  <c r="G161" i="3"/>
  <c r="F161" i="3"/>
  <c r="E161" i="3"/>
  <c r="D161" i="3"/>
  <c r="C161" i="3"/>
  <c r="J160" i="3"/>
  <c r="I160" i="3"/>
  <c r="H160" i="3"/>
  <c r="G160" i="3"/>
  <c r="F160" i="3"/>
  <c r="E160" i="3"/>
  <c r="D160" i="3"/>
  <c r="C160" i="3"/>
  <c r="J159" i="3"/>
  <c r="I159" i="3"/>
  <c r="H159" i="3"/>
  <c r="G159" i="3"/>
  <c r="F159" i="3"/>
  <c r="E159" i="3"/>
  <c r="D159" i="3"/>
  <c r="C159" i="3"/>
  <c r="J158" i="3"/>
  <c r="I158" i="3"/>
  <c r="H158" i="3"/>
  <c r="G158" i="3"/>
  <c r="F158" i="3"/>
  <c r="E158" i="3"/>
  <c r="D158" i="3"/>
  <c r="C158" i="3"/>
  <c r="J157" i="3"/>
  <c r="I157" i="3"/>
  <c r="H157" i="3"/>
  <c r="G157" i="3"/>
  <c r="F157" i="3"/>
  <c r="E157" i="3"/>
  <c r="D157" i="3"/>
  <c r="C157" i="3"/>
  <c r="J156" i="3"/>
  <c r="I156" i="3"/>
  <c r="H156" i="3"/>
  <c r="G156" i="3"/>
  <c r="F156" i="3"/>
  <c r="E156" i="3"/>
  <c r="D156" i="3"/>
  <c r="C156" i="3"/>
  <c r="J155" i="3"/>
  <c r="I155" i="3"/>
  <c r="H155" i="3"/>
  <c r="G155" i="3"/>
  <c r="F155" i="3"/>
  <c r="E155" i="3"/>
  <c r="D155" i="3"/>
  <c r="C155" i="3"/>
  <c r="J154" i="3"/>
  <c r="I154" i="3"/>
  <c r="H154" i="3"/>
  <c r="G154" i="3"/>
  <c r="F154" i="3"/>
  <c r="E154" i="3"/>
  <c r="D154" i="3"/>
  <c r="C154" i="3"/>
  <c r="J153" i="3"/>
  <c r="I153" i="3"/>
  <c r="H153" i="3"/>
  <c r="G153" i="3"/>
  <c r="F153" i="3"/>
  <c r="E153" i="3"/>
  <c r="D153" i="3"/>
  <c r="C153" i="3"/>
  <c r="J152" i="3"/>
  <c r="I152" i="3"/>
  <c r="H152" i="3"/>
  <c r="G152" i="3"/>
  <c r="F152" i="3"/>
  <c r="E152" i="3"/>
  <c r="D152" i="3"/>
  <c r="C152" i="3"/>
  <c r="J151" i="3"/>
  <c r="I151" i="3"/>
  <c r="H151" i="3"/>
  <c r="G151" i="3"/>
  <c r="F151" i="3"/>
  <c r="E151" i="3"/>
  <c r="D151" i="3"/>
  <c r="C151" i="3"/>
  <c r="J150" i="3"/>
  <c r="I150" i="3"/>
  <c r="H150" i="3"/>
  <c r="G150" i="3"/>
  <c r="F150" i="3"/>
  <c r="E150" i="3"/>
  <c r="D150" i="3"/>
  <c r="C150" i="3"/>
  <c r="J149" i="3"/>
  <c r="I149" i="3"/>
  <c r="H149" i="3"/>
  <c r="G149" i="3"/>
  <c r="F149" i="3"/>
  <c r="E149" i="3"/>
  <c r="D149" i="3"/>
  <c r="C149" i="3"/>
  <c r="J148" i="3"/>
  <c r="I148" i="3"/>
  <c r="H148" i="3"/>
  <c r="G148" i="3"/>
  <c r="F148" i="3"/>
  <c r="E148" i="3"/>
  <c r="D148" i="3"/>
  <c r="C148" i="3"/>
  <c r="J147" i="3"/>
  <c r="I147" i="3"/>
  <c r="H147" i="3"/>
  <c r="G147" i="3"/>
  <c r="F147" i="3"/>
  <c r="E147" i="3"/>
  <c r="D147" i="3"/>
  <c r="C147" i="3"/>
  <c r="J146" i="3"/>
  <c r="I146" i="3"/>
  <c r="H146" i="3"/>
  <c r="G146" i="3"/>
  <c r="F146" i="3"/>
  <c r="E146" i="3"/>
  <c r="D146" i="3"/>
  <c r="C146" i="3"/>
  <c r="J145" i="3"/>
  <c r="I145" i="3"/>
  <c r="H145" i="3"/>
  <c r="G145" i="3"/>
  <c r="F145" i="3"/>
  <c r="E145" i="3"/>
  <c r="D145" i="3"/>
  <c r="C145" i="3"/>
  <c r="J144" i="3"/>
  <c r="I144" i="3"/>
  <c r="H144" i="3"/>
  <c r="G144" i="3"/>
  <c r="F144" i="3"/>
  <c r="E144" i="3"/>
  <c r="D144" i="3"/>
  <c r="C144" i="3"/>
  <c r="J143" i="3"/>
  <c r="I143" i="3"/>
  <c r="H143" i="3"/>
  <c r="G143" i="3"/>
  <c r="F143" i="3"/>
  <c r="E143" i="3"/>
  <c r="D143" i="3"/>
  <c r="C143" i="3"/>
  <c r="J142" i="3"/>
  <c r="I142" i="3"/>
  <c r="H142" i="3"/>
  <c r="G142" i="3"/>
  <c r="F142" i="3"/>
  <c r="E142" i="3"/>
  <c r="D142" i="3"/>
  <c r="C142" i="3"/>
  <c r="J141" i="3"/>
  <c r="I141" i="3"/>
  <c r="H141" i="3"/>
  <c r="G141" i="3"/>
  <c r="F141" i="3"/>
  <c r="E141" i="3"/>
  <c r="D141" i="3"/>
  <c r="C141" i="3"/>
  <c r="J140" i="3"/>
  <c r="I140" i="3"/>
  <c r="H140" i="3"/>
  <c r="G140" i="3"/>
  <c r="F140" i="3"/>
  <c r="E140" i="3"/>
  <c r="D140" i="3"/>
  <c r="C140" i="3"/>
  <c r="J139" i="3"/>
  <c r="I139" i="3"/>
  <c r="H139" i="3"/>
  <c r="G139" i="3"/>
  <c r="F139" i="3"/>
  <c r="E139" i="3"/>
  <c r="D139" i="3"/>
  <c r="C139" i="3"/>
  <c r="J138" i="3"/>
  <c r="I138" i="3"/>
  <c r="H138" i="3"/>
  <c r="G138" i="3"/>
  <c r="F138" i="3"/>
  <c r="E138" i="3"/>
  <c r="D138" i="3"/>
  <c r="C138" i="3"/>
  <c r="J137" i="3"/>
  <c r="I137" i="3"/>
  <c r="H137" i="3"/>
  <c r="G137" i="3"/>
  <c r="F137" i="3"/>
  <c r="E137" i="3"/>
  <c r="D137" i="3"/>
  <c r="C137" i="3"/>
  <c r="J136" i="3"/>
  <c r="I136" i="3"/>
  <c r="H136" i="3"/>
  <c r="G136" i="3"/>
  <c r="F136" i="3"/>
  <c r="E136" i="3"/>
  <c r="D136" i="3"/>
  <c r="C136" i="3"/>
  <c r="J135" i="3"/>
  <c r="I135" i="3"/>
  <c r="H135" i="3"/>
  <c r="G135" i="3"/>
  <c r="F135" i="3"/>
  <c r="E135" i="3"/>
  <c r="D135" i="3"/>
  <c r="C135" i="3"/>
  <c r="J134" i="3"/>
  <c r="I134" i="3"/>
  <c r="H134" i="3"/>
  <c r="G134" i="3"/>
  <c r="F134" i="3"/>
  <c r="E134" i="3"/>
  <c r="D134" i="3"/>
  <c r="C134" i="3"/>
  <c r="J133" i="3"/>
  <c r="I133" i="3"/>
  <c r="H133" i="3"/>
  <c r="G133" i="3"/>
  <c r="F133" i="3"/>
  <c r="E133" i="3"/>
  <c r="D133" i="3"/>
  <c r="C133" i="3"/>
  <c r="J132" i="3"/>
  <c r="I132" i="3"/>
  <c r="H132" i="3"/>
  <c r="G132" i="3"/>
  <c r="F132" i="3"/>
  <c r="E132" i="3"/>
  <c r="D132" i="3"/>
  <c r="C132" i="3"/>
  <c r="J131" i="3"/>
  <c r="I131" i="3"/>
  <c r="H131" i="3"/>
  <c r="G131" i="3"/>
  <c r="F131" i="3"/>
  <c r="E131" i="3"/>
  <c r="D131" i="3"/>
  <c r="C131" i="3"/>
  <c r="J130" i="3"/>
  <c r="I130" i="3"/>
  <c r="H130" i="3"/>
  <c r="G130" i="3"/>
  <c r="F130" i="3"/>
  <c r="E130" i="3"/>
  <c r="D130" i="3"/>
  <c r="C130" i="3"/>
  <c r="J129" i="3"/>
  <c r="I129" i="3"/>
  <c r="H129" i="3"/>
  <c r="G129" i="3"/>
  <c r="F129" i="3"/>
  <c r="E129" i="3"/>
  <c r="D129" i="3"/>
  <c r="C129" i="3"/>
  <c r="J128" i="3"/>
  <c r="I128" i="3"/>
  <c r="H128" i="3"/>
  <c r="G128" i="3"/>
  <c r="F128" i="3"/>
  <c r="E128" i="3"/>
  <c r="D128" i="3"/>
  <c r="C128" i="3"/>
  <c r="J127" i="3"/>
  <c r="I127" i="3"/>
  <c r="H127" i="3"/>
  <c r="G127" i="3"/>
  <c r="F127" i="3"/>
  <c r="E127" i="3"/>
  <c r="D127" i="3"/>
  <c r="C127" i="3"/>
  <c r="J126" i="3"/>
  <c r="I126" i="3"/>
  <c r="H126" i="3"/>
  <c r="G126" i="3"/>
  <c r="F126" i="3"/>
  <c r="E126" i="3"/>
  <c r="D126" i="3"/>
  <c r="C126" i="3"/>
  <c r="J125" i="3"/>
  <c r="I125" i="3"/>
  <c r="H125" i="3"/>
  <c r="G125" i="3"/>
  <c r="F125" i="3"/>
  <c r="E125" i="3"/>
  <c r="D125" i="3"/>
  <c r="C125" i="3"/>
  <c r="J124" i="3"/>
  <c r="I124" i="3"/>
  <c r="H124" i="3"/>
  <c r="G124" i="3"/>
  <c r="F124" i="3"/>
  <c r="E124" i="3"/>
  <c r="D124" i="3"/>
  <c r="C124" i="3"/>
  <c r="J123" i="3"/>
  <c r="I123" i="3"/>
  <c r="H123" i="3"/>
  <c r="G123" i="3"/>
  <c r="F123" i="3"/>
  <c r="E123" i="3"/>
  <c r="D123" i="3"/>
  <c r="C123" i="3"/>
  <c r="J122" i="3"/>
  <c r="I122" i="3"/>
  <c r="H122" i="3"/>
  <c r="G122" i="3"/>
  <c r="F122" i="3"/>
  <c r="E122" i="3"/>
  <c r="D122" i="3"/>
  <c r="C122" i="3"/>
  <c r="J121" i="3"/>
  <c r="I121" i="3"/>
  <c r="H121" i="3"/>
  <c r="G121" i="3"/>
  <c r="F121" i="3"/>
  <c r="E121" i="3"/>
  <c r="D121" i="3"/>
  <c r="C121" i="3"/>
  <c r="J120" i="3"/>
  <c r="I120" i="3"/>
  <c r="H120" i="3"/>
  <c r="G120" i="3"/>
  <c r="F120" i="3"/>
  <c r="E120" i="3"/>
  <c r="D120" i="3"/>
  <c r="C120" i="3"/>
  <c r="J119" i="3"/>
  <c r="I119" i="3"/>
  <c r="H119" i="3"/>
  <c r="G119" i="3"/>
  <c r="F119" i="3"/>
  <c r="E119" i="3"/>
  <c r="D119" i="3"/>
  <c r="C119" i="3"/>
  <c r="J118" i="3"/>
  <c r="I118" i="3"/>
  <c r="H118" i="3"/>
  <c r="G118" i="3"/>
  <c r="F118" i="3"/>
  <c r="E118" i="3"/>
  <c r="D118" i="3"/>
  <c r="C118" i="3"/>
  <c r="J117" i="3"/>
  <c r="I117" i="3"/>
  <c r="H117" i="3"/>
  <c r="G117" i="3"/>
  <c r="F117" i="3"/>
  <c r="E117" i="3"/>
  <c r="D117" i="3"/>
  <c r="C117" i="3"/>
  <c r="J116" i="3"/>
  <c r="I116" i="3"/>
  <c r="H116" i="3"/>
  <c r="G116" i="3"/>
  <c r="F116" i="3"/>
  <c r="E116" i="3"/>
  <c r="D116" i="3"/>
  <c r="C116" i="3"/>
  <c r="J115" i="3"/>
  <c r="I115" i="3"/>
  <c r="H115" i="3"/>
  <c r="G115" i="3"/>
  <c r="F115" i="3"/>
  <c r="E115" i="3"/>
  <c r="D115" i="3"/>
  <c r="C115" i="3"/>
  <c r="J114" i="3"/>
  <c r="I114" i="3"/>
  <c r="H114" i="3"/>
  <c r="G114" i="3"/>
  <c r="F114" i="3"/>
  <c r="E114" i="3"/>
  <c r="D114" i="3"/>
  <c r="C114" i="3"/>
  <c r="J113" i="3"/>
  <c r="I113" i="3"/>
  <c r="H113" i="3"/>
  <c r="G113" i="3"/>
  <c r="F113" i="3"/>
  <c r="E113" i="3"/>
  <c r="D113" i="3"/>
  <c r="C113" i="3"/>
  <c r="J112" i="3"/>
  <c r="I112" i="3"/>
  <c r="H112" i="3"/>
  <c r="G112" i="3"/>
  <c r="F112" i="3"/>
  <c r="E112" i="3"/>
  <c r="D112" i="3"/>
  <c r="C112" i="3"/>
  <c r="J111" i="3"/>
  <c r="I111" i="3"/>
  <c r="H111" i="3"/>
  <c r="G111" i="3"/>
  <c r="F111" i="3"/>
  <c r="E111" i="3"/>
  <c r="D111" i="3"/>
  <c r="C111" i="3"/>
  <c r="J110" i="3"/>
  <c r="I110" i="3"/>
  <c r="H110" i="3"/>
  <c r="G110" i="3"/>
  <c r="F110" i="3"/>
  <c r="E110" i="3"/>
  <c r="D110" i="3"/>
  <c r="C110" i="3"/>
  <c r="J109" i="3"/>
  <c r="I109" i="3"/>
  <c r="H109" i="3"/>
  <c r="G109" i="3"/>
  <c r="F109" i="3"/>
  <c r="E109" i="3"/>
  <c r="D109" i="3"/>
  <c r="C109" i="3"/>
  <c r="J108" i="3"/>
  <c r="I108" i="3"/>
  <c r="H108" i="3"/>
  <c r="G108" i="3"/>
  <c r="F108" i="3"/>
  <c r="E108" i="3"/>
  <c r="D108" i="3"/>
  <c r="C108" i="3"/>
  <c r="J107" i="3"/>
  <c r="I107" i="3"/>
  <c r="H107" i="3"/>
  <c r="G107" i="3"/>
  <c r="F107" i="3"/>
  <c r="E107" i="3"/>
  <c r="D107" i="3"/>
  <c r="C107" i="3"/>
  <c r="J106" i="3"/>
  <c r="I106" i="3"/>
  <c r="H106" i="3"/>
  <c r="G106" i="3"/>
  <c r="F106" i="3"/>
  <c r="E106" i="3"/>
  <c r="D106" i="3"/>
  <c r="C106" i="3"/>
  <c r="J105" i="3"/>
  <c r="I105" i="3"/>
  <c r="H105" i="3"/>
  <c r="G105" i="3"/>
  <c r="F105" i="3"/>
  <c r="E105" i="3"/>
  <c r="D105" i="3"/>
  <c r="C105" i="3"/>
  <c r="J104" i="3"/>
  <c r="I104" i="3"/>
  <c r="H104" i="3"/>
  <c r="G104" i="3"/>
  <c r="F104" i="3"/>
  <c r="E104" i="3"/>
  <c r="D104" i="3"/>
  <c r="C104" i="3"/>
  <c r="J103" i="3"/>
  <c r="I103" i="3"/>
  <c r="H103" i="3"/>
  <c r="G103" i="3"/>
  <c r="F103" i="3"/>
  <c r="E103" i="3"/>
  <c r="D103" i="3"/>
  <c r="C103" i="3"/>
  <c r="J102" i="3"/>
  <c r="I102" i="3"/>
  <c r="H102" i="3"/>
  <c r="G102" i="3"/>
  <c r="F102" i="3"/>
  <c r="E102" i="3"/>
  <c r="D102" i="3"/>
  <c r="C102" i="3"/>
  <c r="J101" i="3"/>
  <c r="I101" i="3"/>
  <c r="H101" i="3"/>
  <c r="G101" i="3"/>
  <c r="F101" i="3"/>
  <c r="E101" i="3"/>
  <c r="D101" i="3"/>
  <c r="C101" i="3"/>
  <c r="J100" i="3"/>
  <c r="I100" i="3"/>
  <c r="H100" i="3"/>
  <c r="G100" i="3"/>
  <c r="F100" i="3"/>
  <c r="E100" i="3"/>
  <c r="D100" i="3"/>
  <c r="C100" i="3"/>
  <c r="J99" i="3"/>
  <c r="I99" i="3"/>
  <c r="H99" i="3"/>
  <c r="G99" i="3"/>
  <c r="F99" i="3"/>
  <c r="E99" i="3"/>
  <c r="D99" i="3"/>
  <c r="C99" i="3"/>
  <c r="J98" i="3"/>
  <c r="I98" i="3"/>
  <c r="H98" i="3"/>
  <c r="G98" i="3"/>
  <c r="F98" i="3"/>
  <c r="E98" i="3"/>
  <c r="D98" i="3"/>
  <c r="C98" i="3"/>
  <c r="J97" i="3"/>
  <c r="I97" i="3"/>
  <c r="H97" i="3"/>
  <c r="G97" i="3"/>
  <c r="F97" i="3"/>
  <c r="E97" i="3"/>
  <c r="D97" i="3"/>
  <c r="C97" i="3"/>
  <c r="J96" i="3"/>
  <c r="I96" i="3"/>
  <c r="H96" i="3"/>
  <c r="G96" i="3"/>
  <c r="F96" i="3"/>
  <c r="E96" i="3"/>
  <c r="D96" i="3"/>
  <c r="C96" i="3"/>
  <c r="J95" i="3"/>
  <c r="I95" i="3"/>
  <c r="H95" i="3"/>
  <c r="G95" i="3"/>
  <c r="F95" i="3"/>
  <c r="E95" i="3"/>
  <c r="D95" i="3"/>
  <c r="C95" i="3"/>
  <c r="J94" i="3"/>
  <c r="I94" i="3"/>
  <c r="H94" i="3"/>
  <c r="G94" i="3"/>
  <c r="F94" i="3"/>
  <c r="E94" i="3"/>
  <c r="D94" i="3"/>
  <c r="C94" i="3"/>
  <c r="J93" i="3"/>
  <c r="I93" i="3"/>
  <c r="H93" i="3"/>
  <c r="G93" i="3"/>
  <c r="F93" i="3"/>
  <c r="E93" i="3"/>
  <c r="D93" i="3"/>
  <c r="C93" i="3"/>
  <c r="J92" i="3"/>
  <c r="I92" i="3"/>
  <c r="H92" i="3"/>
  <c r="G92" i="3"/>
  <c r="F92" i="3"/>
  <c r="E92" i="3"/>
  <c r="D92" i="3"/>
  <c r="C92" i="3"/>
  <c r="J91" i="3"/>
  <c r="I91" i="3"/>
  <c r="H91" i="3"/>
  <c r="G91" i="3"/>
  <c r="F91" i="3"/>
  <c r="E91" i="3"/>
  <c r="D91" i="3"/>
  <c r="C91" i="3"/>
  <c r="J90" i="3"/>
  <c r="I90" i="3"/>
  <c r="H90" i="3"/>
  <c r="G90" i="3"/>
  <c r="F90" i="3"/>
  <c r="E90" i="3"/>
  <c r="D90" i="3"/>
  <c r="C90" i="3"/>
  <c r="J89" i="3"/>
  <c r="I89" i="3"/>
  <c r="H89" i="3"/>
  <c r="G89" i="3"/>
  <c r="F89" i="3"/>
  <c r="E89" i="3"/>
  <c r="D89" i="3"/>
  <c r="C89" i="3"/>
  <c r="J88" i="3"/>
  <c r="I88" i="3"/>
  <c r="H88" i="3"/>
  <c r="G88" i="3"/>
  <c r="F88" i="3"/>
  <c r="E88" i="3"/>
  <c r="D88" i="3"/>
  <c r="C88" i="3"/>
  <c r="J87" i="3"/>
  <c r="I87" i="3"/>
  <c r="H87" i="3"/>
  <c r="G87" i="3"/>
  <c r="F87" i="3"/>
  <c r="E87" i="3"/>
  <c r="D87" i="3"/>
  <c r="C87" i="3"/>
  <c r="J86" i="3"/>
  <c r="I86" i="3"/>
  <c r="H86" i="3"/>
  <c r="G86" i="3"/>
  <c r="F86" i="3"/>
  <c r="E86" i="3"/>
  <c r="D86" i="3"/>
  <c r="C86" i="3"/>
  <c r="J85" i="3"/>
  <c r="I85" i="3"/>
  <c r="H85" i="3"/>
  <c r="G85" i="3"/>
  <c r="F85" i="3"/>
  <c r="E85" i="3"/>
  <c r="D85" i="3"/>
  <c r="C85" i="3"/>
  <c r="J84" i="3"/>
  <c r="I84" i="3"/>
  <c r="H84" i="3"/>
  <c r="G84" i="3"/>
  <c r="F84" i="3"/>
  <c r="E84" i="3"/>
  <c r="D84" i="3"/>
  <c r="C84" i="3"/>
  <c r="J83" i="3"/>
  <c r="I83" i="3"/>
  <c r="H83" i="3"/>
  <c r="G83" i="3"/>
  <c r="F83" i="3"/>
  <c r="E83" i="3"/>
  <c r="D83" i="3"/>
  <c r="C83" i="3"/>
  <c r="J82" i="3"/>
  <c r="I82" i="3"/>
  <c r="H82" i="3"/>
  <c r="G82" i="3"/>
  <c r="F82" i="3"/>
  <c r="E82" i="3"/>
  <c r="D82" i="3"/>
  <c r="C82" i="3"/>
  <c r="J81" i="3"/>
  <c r="I81" i="3"/>
  <c r="H81" i="3"/>
  <c r="G81" i="3"/>
  <c r="F81" i="3"/>
  <c r="E81" i="3"/>
  <c r="D81" i="3"/>
  <c r="C81" i="3"/>
  <c r="J80" i="3"/>
  <c r="I80" i="3"/>
  <c r="H80" i="3"/>
  <c r="G80" i="3"/>
  <c r="F80" i="3"/>
  <c r="E80" i="3"/>
  <c r="D80" i="3"/>
  <c r="C80" i="3"/>
  <c r="J79" i="3"/>
  <c r="I79" i="3"/>
  <c r="H79" i="3"/>
  <c r="G79" i="3"/>
  <c r="F79" i="3"/>
  <c r="E79" i="3"/>
  <c r="D79" i="3"/>
  <c r="C79" i="3"/>
  <c r="J78" i="3"/>
  <c r="I78" i="3"/>
  <c r="H78" i="3"/>
  <c r="G78" i="3"/>
  <c r="F78" i="3"/>
  <c r="E78" i="3"/>
  <c r="D78" i="3"/>
  <c r="C78" i="3"/>
  <c r="J77" i="3"/>
  <c r="I77" i="3"/>
  <c r="H77" i="3"/>
  <c r="G77" i="3"/>
  <c r="F77" i="3"/>
  <c r="E77" i="3"/>
  <c r="D77" i="3"/>
  <c r="C77" i="3"/>
  <c r="J76" i="3"/>
  <c r="I76" i="3"/>
  <c r="H76" i="3"/>
  <c r="G76" i="3"/>
  <c r="F76" i="3"/>
  <c r="E76" i="3"/>
  <c r="D76" i="3"/>
  <c r="C76" i="3"/>
  <c r="J75" i="3"/>
  <c r="I75" i="3"/>
  <c r="H75" i="3"/>
  <c r="G75" i="3"/>
  <c r="F75" i="3"/>
  <c r="E75" i="3"/>
  <c r="D75" i="3"/>
  <c r="C75" i="3"/>
  <c r="J74" i="3"/>
  <c r="I74" i="3"/>
  <c r="H74" i="3"/>
  <c r="G74" i="3"/>
  <c r="F74" i="3"/>
  <c r="E74" i="3"/>
  <c r="D74" i="3"/>
  <c r="C74" i="3"/>
  <c r="J73" i="3"/>
  <c r="I73" i="3"/>
  <c r="H73" i="3"/>
  <c r="G73" i="3"/>
  <c r="F73" i="3"/>
  <c r="E73" i="3"/>
  <c r="D73" i="3"/>
  <c r="C73" i="3"/>
  <c r="J72" i="3"/>
  <c r="I72" i="3"/>
  <c r="H72" i="3"/>
  <c r="G72" i="3"/>
  <c r="F72" i="3"/>
  <c r="E72" i="3"/>
  <c r="D72" i="3"/>
  <c r="C72" i="3"/>
  <c r="J71" i="3"/>
  <c r="I71" i="3"/>
  <c r="H71" i="3"/>
  <c r="G71" i="3"/>
  <c r="F71" i="3"/>
  <c r="E71" i="3"/>
  <c r="D71" i="3"/>
  <c r="C71" i="3"/>
  <c r="J70" i="3"/>
  <c r="I70" i="3"/>
  <c r="H70" i="3"/>
  <c r="G70" i="3"/>
  <c r="F70" i="3"/>
  <c r="E70" i="3"/>
  <c r="D70" i="3"/>
  <c r="C70" i="3"/>
  <c r="J69" i="3"/>
  <c r="I69" i="3"/>
  <c r="H69" i="3"/>
  <c r="G69" i="3"/>
  <c r="F69" i="3"/>
  <c r="E69" i="3"/>
  <c r="D69" i="3"/>
  <c r="C69" i="3"/>
  <c r="J68" i="3"/>
  <c r="I68" i="3"/>
  <c r="H68" i="3"/>
  <c r="G68" i="3"/>
  <c r="F68" i="3"/>
  <c r="E68" i="3"/>
  <c r="D68" i="3"/>
  <c r="C68" i="3"/>
  <c r="J67" i="3"/>
  <c r="I67" i="3"/>
  <c r="H67" i="3"/>
  <c r="G67" i="3"/>
  <c r="F67" i="3"/>
  <c r="E67" i="3"/>
  <c r="D67" i="3"/>
  <c r="C67" i="3"/>
  <c r="J66" i="3"/>
  <c r="I66" i="3"/>
  <c r="H66" i="3"/>
  <c r="G66" i="3"/>
  <c r="F66" i="3"/>
  <c r="E66" i="3"/>
  <c r="D66" i="3"/>
  <c r="C66" i="3"/>
  <c r="J65" i="3"/>
  <c r="I65" i="3"/>
  <c r="H65" i="3"/>
  <c r="G65" i="3"/>
  <c r="F65" i="3"/>
  <c r="E65" i="3"/>
  <c r="D65" i="3"/>
  <c r="C65" i="3"/>
  <c r="J64" i="3"/>
  <c r="I64" i="3"/>
  <c r="H64" i="3"/>
  <c r="G64" i="3"/>
  <c r="F64" i="3"/>
  <c r="E64" i="3"/>
  <c r="D64" i="3"/>
  <c r="C64" i="3"/>
  <c r="J63" i="3"/>
  <c r="I63" i="3"/>
  <c r="H63" i="3"/>
  <c r="G63" i="3"/>
  <c r="F63" i="3"/>
  <c r="E63" i="3"/>
  <c r="D63" i="3"/>
  <c r="C63" i="3"/>
  <c r="J62" i="3"/>
  <c r="I62" i="3"/>
  <c r="H62" i="3"/>
  <c r="G62" i="3"/>
  <c r="F62" i="3"/>
  <c r="E62" i="3"/>
  <c r="D62" i="3"/>
  <c r="C62" i="3"/>
  <c r="J61" i="3"/>
  <c r="I61" i="3"/>
  <c r="H61" i="3"/>
  <c r="G61" i="3"/>
  <c r="F61" i="3"/>
  <c r="E61" i="3"/>
  <c r="D61" i="3"/>
  <c r="C61" i="3"/>
  <c r="J60" i="3"/>
  <c r="I60" i="3"/>
  <c r="H60" i="3"/>
  <c r="G60" i="3"/>
  <c r="F60" i="3"/>
  <c r="E60" i="3"/>
  <c r="D60" i="3"/>
  <c r="C60" i="3"/>
  <c r="J59" i="3"/>
  <c r="I59" i="3"/>
  <c r="H59" i="3"/>
  <c r="G59" i="3"/>
  <c r="F59" i="3"/>
  <c r="E59" i="3"/>
  <c r="D59" i="3"/>
  <c r="C59" i="3"/>
  <c r="J58" i="3"/>
  <c r="I58" i="3"/>
  <c r="H58" i="3"/>
  <c r="G58" i="3"/>
  <c r="F58" i="3"/>
  <c r="E58" i="3"/>
  <c r="D58" i="3"/>
  <c r="C58" i="3"/>
  <c r="J57" i="3"/>
  <c r="I57" i="3"/>
  <c r="H57" i="3"/>
  <c r="G57" i="3"/>
  <c r="F57" i="3"/>
  <c r="E57" i="3"/>
  <c r="D57" i="3"/>
  <c r="C57" i="3"/>
  <c r="J56" i="3"/>
  <c r="I56" i="3"/>
  <c r="H56" i="3"/>
  <c r="G56" i="3"/>
  <c r="F56" i="3"/>
  <c r="E56" i="3"/>
  <c r="D56" i="3"/>
  <c r="C56" i="3"/>
  <c r="J55" i="3"/>
  <c r="I55" i="3"/>
  <c r="H55" i="3"/>
  <c r="G55" i="3"/>
  <c r="F55" i="3"/>
  <c r="E55" i="3"/>
  <c r="D55" i="3"/>
  <c r="C55" i="3"/>
  <c r="J54" i="3"/>
  <c r="I54" i="3"/>
  <c r="H54" i="3"/>
  <c r="G54" i="3"/>
  <c r="F54" i="3"/>
  <c r="E54" i="3"/>
  <c r="D54" i="3"/>
  <c r="C54" i="3"/>
  <c r="J53" i="3"/>
  <c r="I53" i="3"/>
  <c r="H53" i="3"/>
  <c r="G53" i="3"/>
  <c r="F53" i="3"/>
  <c r="E53" i="3"/>
  <c r="D53" i="3"/>
  <c r="C53" i="3"/>
  <c r="J52" i="3"/>
  <c r="I52" i="3"/>
  <c r="H52" i="3"/>
  <c r="G52" i="3"/>
  <c r="F52" i="3"/>
  <c r="E52" i="3"/>
  <c r="D52" i="3"/>
  <c r="C52" i="3"/>
  <c r="J51" i="3"/>
  <c r="I51" i="3"/>
  <c r="H51" i="3"/>
  <c r="G51" i="3"/>
  <c r="F51" i="3"/>
  <c r="E51" i="3"/>
  <c r="D51" i="3"/>
  <c r="C51" i="3"/>
  <c r="J50" i="3"/>
  <c r="I50" i="3"/>
  <c r="H50" i="3"/>
  <c r="G50" i="3"/>
  <c r="F50" i="3"/>
  <c r="E50" i="3"/>
  <c r="D50" i="3"/>
  <c r="C50" i="3"/>
  <c r="J49" i="3"/>
  <c r="I49" i="3"/>
  <c r="H49" i="3"/>
  <c r="G49" i="3"/>
  <c r="F49" i="3"/>
  <c r="E49" i="3"/>
  <c r="D49" i="3"/>
  <c r="C49" i="3"/>
  <c r="J48" i="3"/>
  <c r="I48" i="3"/>
  <c r="H48" i="3"/>
  <c r="G48" i="3"/>
  <c r="F48" i="3"/>
  <c r="E48" i="3"/>
  <c r="D48" i="3"/>
  <c r="C48" i="3"/>
  <c r="J47" i="3"/>
  <c r="I47" i="3"/>
  <c r="H47" i="3"/>
  <c r="G47" i="3"/>
  <c r="F47" i="3"/>
  <c r="E47" i="3"/>
  <c r="D47" i="3"/>
  <c r="C47" i="3"/>
  <c r="J46" i="3"/>
  <c r="I46" i="3"/>
  <c r="H46" i="3"/>
  <c r="G46" i="3"/>
  <c r="F46" i="3"/>
  <c r="E46" i="3"/>
  <c r="D46" i="3"/>
  <c r="C46" i="3"/>
  <c r="J45" i="3"/>
  <c r="I45" i="3"/>
  <c r="H45" i="3"/>
  <c r="G45" i="3"/>
  <c r="F45" i="3"/>
  <c r="E45" i="3"/>
  <c r="D45" i="3"/>
  <c r="C45" i="3"/>
  <c r="J44" i="3"/>
  <c r="I44" i="3"/>
  <c r="H44" i="3"/>
  <c r="G44" i="3"/>
  <c r="F44" i="3"/>
  <c r="E44" i="3"/>
  <c r="D44" i="3"/>
  <c r="C44" i="3"/>
  <c r="J43" i="3"/>
  <c r="I43" i="3"/>
  <c r="H43" i="3"/>
  <c r="G43" i="3"/>
  <c r="F43" i="3"/>
  <c r="E43" i="3"/>
  <c r="D43" i="3"/>
  <c r="C43" i="3"/>
  <c r="J42" i="3"/>
  <c r="I42" i="3"/>
  <c r="H42" i="3"/>
  <c r="G42" i="3"/>
  <c r="F42" i="3"/>
  <c r="E42" i="3"/>
  <c r="D42" i="3"/>
  <c r="C42" i="3"/>
  <c r="J41" i="3"/>
  <c r="I41" i="3"/>
  <c r="H41" i="3"/>
  <c r="G41" i="3"/>
  <c r="F41" i="3"/>
  <c r="E41" i="3"/>
  <c r="D41" i="3"/>
  <c r="C41" i="3"/>
  <c r="J40" i="3"/>
  <c r="I40" i="3"/>
  <c r="H40" i="3"/>
  <c r="G40" i="3"/>
  <c r="F40" i="3"/>
  <c r="E40" i="3"/>
  <c r="D40" i="3"/>
  <c r="C40" i="3"/>
  <c r="J39" i="3"/>
  <c r="I39" i="3"/>
  <c r="H39" i="3"/>
  <c r="G39" i="3"/>
  <c r="F39" i="3"/>
  <c r="E39" i="3"/>
  <c r="D39" i="3"/>
  <c r="C39" i="3"/>
  <c r="J38" i="3"/>
  <c r="I38" i="3"/>
  <c r="H38" i="3"/>
  <c r="G38" i="3"/>
  <c r="F38" i="3"/>
  <c r="E38" i="3"/>
  <c r="D38" i="3"/>
  <c r="C38" i="3"/>
  <c r="J37" i="3"/>
  <c r="I37" i="3"/>
  <c r="H37" i="3"/>
  <c r="G37" i="3"/>
  <c r="F37" i="3"/>
  <c r="E37" i="3"/>
  <c r="D37" i="3"/>
  <c r="C37" i="3"/>
  <c r="J36" i="3"/>
  <c r="I36" i="3"/>
  <c r="H36" i="3"/>
  <c r="G36" i="3"/>
  <c r="F36" i="3"/>
  <c r="E36" i="3"/>
  <c r="D36" i="3"/>
  <c r="C36" i="3"/>
  <c r="J35" i="3"/>
  <c r="I35" i="3"/>
  <c r="H35" i="3"/>
  <c r="G35" i="3"/>
  <c r="F35" i="3"/>
  <c r="E35" i="3"/>
  <c r="D35" i="3"/>
  <c r="C35" i="3"/>
  <c r="J34" i="3"/>
  <c r="I34" i="3"/>
  <c r="H34" i="3"/>
  <c r="G34" i="3"/>
  <c r="F34" i="3"/>
  <c r="E34" i="3"/>
  <c r="D34" i="3"/>
  <c r="C34" i="3"/>
  <c r="J33" i="3"/>
  <c r="I33" i="3"/>
  <c r="H33" i="3"/>
  <c r="G33" i="3"/>
  <c r="F33" i="3"/>
  <c r="E33" i="3"/>
  <c r="D33" i="3"/>
  <c r="C33" i="3"/>
  <c r="J32" i="3"/>
  <c r="I32" i="3"/>
  <c r="H32" i="3"/>
  <c r="G32" i="3"/>
  <c r="F32" i="3"/>
  <c r="E32" i="3"/>
  <c r="D32" i="3"/>
  <c r="C32" i="3"/>
  <c r="J31" i="3"/>
  <c r="I31" i="3"/>
  <c r="H31" i="3"/>
  <c r="G31" i="3"/>
  <c r="F31" i="3"/>
  <c r="E31" i="3"/>
  <c r="D31" i="3"/>
  <c r="C31" i="3"/>
  <c r="J30" i="3"/>
  <c r="I30" i="3"/>
  <c r="H30" i="3"/>
  <c r="G30" i="3"/>
  <c r="F30" i="3"/>
  <c r="E30" i="3"/>
  <c r="D30" i="3"/>
  <c r="C30" i="3"/>
  <c r="J29" i="3"/>
  <c r="I29" i="3"/>
  <c r="H29" i="3"/>
  <c r="G29" i="3"/>
  <c r="F29" i="3"/>
  <c r="E29" i="3"/>
  <c r="D29" i="3"/>
  <c r="C29" i="3"/>
  <c r="J28" i="3"/>
  <c r="I28" i="3"/>
  <c r="H28" i="3"/>
  <c r="G28" i="3"/>
  <c r="F28" i="3"/>
  <c r="E28" i="3"/>
  <c r="D28" i="3"/>
  <c r="C28" i="3"/>
  <c r="J27" i="3"/>
  <c r="I27" i="3"/>
  <c r="H27" i="3"/>
  <c r="G27" i="3"/>
  <c r="F27" i="3"/>
  <c r="E27" i="3"/>
  <c r="D27" i="3"/>
  <c r="C27" i="3"/>
  <c r="J26" i="3"/>
  <c r="I26" i="3"/>
  <c r="H26" i="3"/>
  <c r="G26" i="3"/>
  <c r="F26" i="3"/>
  <c r="E26" i="3"/>
  <c r="D26" i="3"/>
  <c r="C26" i="3"/>
  <c r="J25" i="3"/>
  <c r="I25" i="3"/>
  <c r="H25" i="3"/>
  <c r="G25" i="3"/>
  <c r="F25" i="3"/>
  <c r="E25" i="3"/>
  <c r="D25" i="3"/>
  <c r="C25" i="3"/>
  <c r="J24" i="3"/>
  <c r="I24" i="3"/>
  <c r="H24" i="3"/>
  <c r="G24" i="3"/>
  <c r="F24" i="3"/>
  <c r="E24" i="3"/>
  <c r="D24" i="3"/>
  <c r="C24" i="3"/>
  <c r="J23" i="3"/>
  <c r="I23" i="3"/>
  <c r="H23" i="3"/>
  <c r="G23" i="3"/>
  <c r="F23" i="3"/>
  <c r="E23" i="3"/>
  <c r="D23" i="3"/>
  <c r="C23" i="3"/>
  <c r="J22" i="3"/>
  <c r="I22" i="3"/>
  <c r="H22" i="3"/>
  <c r="G22" i="3"/>
  <c r="F22" i="3"/>
  <c r="E22" i="3"/>
  <c r="D22" i="3"/>
  <c r="C22" i="3"/>
  <c r="J21" i="3"/>
  <c r="I21" i="3"/>
  <c r="H21" i="3"/>
  <c r="G21" i="3"/>
  <c r="F21" i="3"/>
  <c r="E21" i="3"/>
  <c r="D21" i="3"/>
  <c r="C21" i="3"/>
  <c r="J20" i="3"/>
  <c r="I20" i="3"/>
  <c r="H20" i="3"/>
  <c r="G20" i="3"/>
  <c r="F20" i="3"/>
  <c r="E20" i="3"/>
  <c r="D20" i="3"/>
  <c r="C20" i="3"/>
  <c r="J19" i="3"/>
  <c r="I19" i="3"/>
  <c r="H19" i="3"/>
  <c r="G19" i="3"/>
  <c r="F19" i="3"/>
  <c r="E19" i="3"/>
  <c r="D19" i="3"/>
  <c r="C19" i="3"/>
  <c r="J18" i="3"/>
  <c r="I18" i="3"/>
  <c r="H18" i="3"/>
  <c r="G18" i="3"/>
  <c r="F18" i="3"/>
  <c r="E18" i="3"/>
  <c r="D18" i="3"/>
  <c r="C18" i="3"/>
  <c r="J17" i="3"/>
  <c r="I17" i="3"/>
  <c r="H17" i="3"/>
  <c r="G17" i="3"/>
  <c r="F17" i="3"/>
  <c r="E17" i="3"/>
  <c r="D17" i="3"/>
  <c r="C17" i="3"/>
  <c r="J16" i="3"/>
  <c r="I16" i="3"/>
  <c r="H16" i="3"/>
  <c r="G16" i="3"/>
  <c r="F16" i="3"/>
  <c r="E16" i="3"/>
  <c r="D16" i="3"/>
  <c r="C16" i="3"/>
  <c r="J15" i="3"/>
  <c r="I15" i="3"/>
  <c r="H15" i="3"/>
  <c r="G15" i="3"/>
  <c r="F15" i="3"/>
  <c r="E15" i="3"/>
  <c r="D15" i="3"/>
  <c r="C15" i="3"/>
  <c r="P14" i="3"/>
  <c r="J14" i="3"/>
  <c r="I14" i="3"/>
  <c r="H14" i="3"/>
  <c r="G14" i="3"/>
  <c r="F14" i="3"/>
  <c r="E14" i="3"/>
  <c r="D14" i="3"/>
  <c r="C14" i="3"/>
  <c r="M13" i="3"/>
  <c r="P13" i="3" s="1"/>
  <c r="J13" i="3"/>
  <c r="I13" i="3"/>
  <c r="H13" i="3"/>
  <c r="G13" i="3"/>
  <c r="F13" i="3"/>
  <c r="E13" i="3"/>
  <c r="D13" i="3"/>
  <c r="C13" i="3"/>
  <c r="M12" i="3"/>
  <c r="P12" i="3" s="1"/>
  <c r="J12" i="3"/>
  <c r="I12" i="3"/>
  <c r="H12" i="3"/>
  <c r="G12" i="3"/>
  <c r="F12" i="3"/>
  <c r="E12" i="3"/>
  <c r="D12" i="3"/>
  <c r="C12" i="3"/>
  <c r="M11" i="3"/>
  <c r="P11" i="3" s="1"/>
  <c r="J11" i="3"/>
  <c r="I11" i="3"/>
  <c r="H11" i="3"/>
  <c r="G11" i="3"/>
  <c r="F11" i="3"/>
  <c r="E11" i="3"/>
  <c r="D11" i="3"/>
  <c r="C11" i="3"/>
  <c r="J10" i="3"/>
  <c r="I10" i="3"/>
  <c r="H10" i="3"/>
  <c r="G10" i="3"/>
  <c r="F10" i="3"/>
  <c r="E10" i="3"/>
  <c r="D10" i="3"/>
  <c r="C10" i="3"/>
  <c r="G32" i="2" s="1"/>
  <c r="J9" i="3"/>
  <c r="I9" i="3"/>
  <c r="H9" i="3"/>
  <c r="G9" i="3"/>
  <c r="F9" i="3"/>
  <c r="E9" i="3"/>
  <c r="D9" i="3"/>
  <c r="C9" i="3"/>
  <c r="J8" i="3"/>
  <c r="I8" i="3"/>
  <c r="H8" i="3"/>
  <c r="G8" i="3"/>
  <c r="F8" i="3"/>
  <c r="E8" i="3"/>
  <c r="D8" i="3"/>
  <c r="C8" i="3"/>
  <c r="M7" i="3"/>
  <c r="J7" i="3"/>
  <c r="I7" i="3"/>
  <c r="H7" i="3"/>
  <c r="G7" i="3"/>
  <c r="F7" i="3"/>
  <c r="E7" i="3"/>
  <c r="D7" i="3"/>
  <c r="C7" i="3"/>
  <c r="M6" i="3"/>
  <c r="P6" i="3" s="1" a="1"/>
  <c r="P6" i="3" s="1"/>
  <c r="J6" i="3"/>
  <c r="I6" i="3"/>
  <c r="H6" i="3"/>
  <c r="G6" i="3"/>
  <c r="F6" i="3"/>
  <c r="E6" i="3"/>
  <c r="D6" i="3"/>
  <c r="C6" i="3"/>
  <c r="H32" i="2" s="1"/>
  <c r="M5" i="3"/>
  <c r="P5" i="3" s="1" a="1"/>
  <c r="P5" i="3" s="1"/>
  <c r="J5" i="3"/>
  <c r="I5" i="3"/>
  <c r="H5" i="3"/>
  <c r="G5" i="3"/>
  <c r="F5" i="3"/>
  <c r="E5" i="3"/>
  <c r="D5" i="3"/>
  <c r="C5" i="3"/>
  <c r="H103" i="2"/>
  <c r="G103" i="2"/>
  <c r="F103" i="2"/>
  <c r="E103" i="2"/>
  <c r="D103" i="2"/>
  <c r="C103" i="2"/>
  <c r="B103" i="2"/>
  <c r="F102" i="2"/>
  <c r="E102" i="2"/>
  <c r="H66" i="2"/>
  <c r="G66" i="2"/>
  <c r="F66" i="2"/>
  <c r="E66" i="2"/>
  <c r="D66" i="2"/>
  <c r="C66" i="2"/>
  <c r="B66" i="2"/>
  <c r="H65" i="2"/>
  <c r="G65" i="2"/>
  <c r="F65" i="2"/>
  <c r="E65" i="2"/>
  <c r="D65" i="2"/>
  <c r="C65" i="2"/>
  <c r="B65" i="2"/>
  <c r="H33" i="2"/>
  <c r="G33" i="2"/>
  <c r="F33" i="2"/>
  <c r="E33" i="2"/>
  <c r="D33" i="2"/>
  <c r="B33" i="2"/>
  <c r="C15" i="2"/>
  <c r="A102" i="2" s="1"/>
  <c r="A32" i="2" l="1"/>
  <c r="G102" i="2"/>
  <c r="B32" i="2"/>
  <c r="H102" i="2"/>
  <c r="C32" i="2"/>
  <c r="D32" i="2"/>
  <c r="A65" i="2"/>
  <c r="E32" i="2"/>
  <c r="P7" i="3" a="1"/>
  <c r="P7" i="3" s="1"/>
  <c r="F32" i="2"/>
  <c r="B102" i="2"/>
  <c r="C10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<sst xmlns="http://schemas.openxmlformats.org/spreadsheetml/2006/main" count="4333" uniqueCount="508">
  <si>
    <t>Annex A: Temporary Shortage List Review - Stage 2 - Background Data for Standard Occupational Classification (SOC) 2020 Occupations</t>
  </si>
  <si>
    <t>This table provides an update to Annex A of Temporary Shortage List: Stage 1 report. This update adds additional information on:</t>
  </si>
  <si>
    <t>• Estimated volumes of employee jobs - estimated by the MAC Secretariat from underlying Annual Survey of Hours and Earnings (ASHE) datasets;</t>
  </si>
  <si>
    <t>• Median hourly earnings and median weekly hours worked  - from ASHE data.</t>
  </si>
  <si>
    <t>• Newly posted unique job adverts in April of the relevant year per 100 employee jobs. Scaling job adverts to per 100 employees allows comparison between occupations and to UK trends through accounting for the size of the occupation (i.e. accounts for the general expectation that larger occupations may have larger volumes of job adverts);</t>
  </si>
  <si>
    <t>• Other information included - as was the case in Annex A of TSL: Stage 1 report includes the recommended objective skill level of occupations which are presented in Regulatory Qualification Framework (RQF) levels and includes notation for if the recommended objective skills level differs to treatment in the immigration system - see notes † and ‡ underneath the table for more details, whether the occupation appears on the Interim Temporary Shortage List (Interim TSL), Skills England Priority Occupations (SE Priority), or the Immigration Salary List (ISL), the recommended status of the occupation for the TSL review at the end of Stage 1, and estimated visa grants to overseas main applicants in Skilled Worker and / or Health and Care visas in 2022/23*, 2023/24*, and 2024/25**.</t>
  </si>
  <si>
    <t>Where data are reliant on conversion from SOC 2010 to SOC 2020 (columns C, D, M, N, P, Q, W, X, AD and AE) these are subject to higher levels of uncertainty in their accuracy and will not be precise equivalents of  data already in SOC 2020 terms. This may affect some occupations more than others.</t>
  </si>
  <si>
    <t>Estimated Employee Job Volumes^</t>
  </si>
  <si>
    <t>Out of Country Visa Grants</t>
  </si>
  <si>
    <t>Hourly Earnings^^</t>
  </si>
  <si>
    <t>Weekly Hours Worked^^</t>
  </si>
  <si>
    <t>Job Adverts (new postings in April in the relevant year per 100 employee jobs)^^^</t>
  </si>
  <si>
    <t>SOC 2020 Code</t>
  </si>
  <si>
    <t>SOC 2020 Title</t>
  </si>
  <si>
    <t>Recommended Objective Skill Level</t>
  </si>
  <si>
    <t>Is a Skills England Priority Occupation / on Interim TSL / on ISL</t>
  </si>
  <si>
    <t>Recommended TSL Status at end of Stage 1</t>
  </si>
  <si>
    <r>
      <t>2022/23</t>
    </r>
    <r>
      <rPr>
        <b/>
        <vertAlign val="superscript"/>
        <sz val="12"/>
        <color rgb="FF264356"/>
        <rFont val="Aptos Narrow"/>
        <family val="2"/>
        <scheme val="minor"/>
      </rPr>
      <t>*</t>
    </r>
  </si>
  <si>
    <r>
      <t>2023/24</t>
    </r>
    <r>
      <rPr>
        <b/>
        <vertAlign val="superscript"/>
        <sz val="12"/>
        <color rgb="FF264356"/>
        <rFont val="Aptos Narrow"/>
        <family val="2"/>
        <scheme val="minor"/>
      </rPr>
      <t>*</t>
    </r>
  </si>
  <si>
    <r>
      <t>2024/25</t>
    </r>
    <r>
      <rPr>
        <b/>
        <vertAlign val="superscript"/>
        <sz val="12"/>
        <color rgb="FF264356"/>
        <rFont val="Aptos Narrow"/>
        <family val="2"/>
        <scheme val="minor"/>
      </rPr>
      <t>**</t>
    </r>
  </si>
  <si>
    <t>Chief executives and senior officials</t>
  </si>
  <si>
    <t>RQF 6+</t>
  </si>
  <si>
    <t/>
  </si>
  <si>
    <t>Out of Scope</t>
  </si>
  <si>
    <t>Elected officers and representatives</t>
  </si>
  <si>
    <t>Ineligible</t>
  </si>
  <si>
    <t>NA</t>
  </si>
  <si>
    <t>Production managers and directors in manufacturing</t>
  </si>
  <si>
    <t>SE Priority</t>
  </si>
  <si>
    <t>Production managers and directors in construction</t>
  </si>
  <si>
    <t>Production managers and directors in mining and energy</t>
  </si>
  <si>
    <t>Financial managers and directors</t>
  </si>
  <si>
    <t>Marketing, sales and advertising directors</t>
  </si>
  <si>
    <t>Public relations and communications directors</t>
  </si>
  <si>
    <t>Purchasing managers and directors</t>
  </si>
  <si>
    <t>Charitable organisation managers and directors</t>
  </si>
  <si>
    <t>Human resource managers and directors</t>
  </si>
  <si>
    <t>Information technology directors</t>
  </si>
  <si>
    <t>Functional managers and directors n.e.c.</t>
  </si>
  <si>
    <t>Directors in logistics, warehousing and transport</t>
  </si>
  <si>
    <t>Managers and directors in retail and wholesale</t>
  </si>
  <si>
    <t>RQF 3-5</t>
  </si>
  <si>
    <t>Not Progressed to Stage 2</t>
  </si>
  <si>
    <t>Officers in armed forces</t>
  </si>
  <si>
    <t>Senior police officers</t>
  </si>
  <si>
    <t>Senior officers in fire, ambulance, prison and related services</t>
  </si>
  <si>
    <t>Health services and public health managers and directors</t>
  </si>
  <si>
    <t>Social services managers and directors</t>
  </si>
  <si>
    <t>Managers and proprietors in agriculture and horticulture</t>
  </si>
  <si>
    <t>Managers and proprietors in forestry, fishing and related services</t>
  </si>
  <si>
    <t>ISL</t>
  </si>
  <si>
    <t>Hotel and accommodation managers and proprietors</t>
  </si>
  <si>
    <t>Restaurant and catering establishment managers and proprietors</t>
  </si>
  <si>
    <t>Publicans and managers of licensed premises</t>
  </si>
  <si>
    <t>Leisure and sports managers and proprietors</t>
  </si>
  <si>
    <t>Travel agency managers and proprietors</t>
  </si>
  <si>
    <t>Health care practice managers</t>
  </si>
  <si>
    <t>Residential, day and domiciliary care managers and proprietors</t>
  </si>
  <si>
    <t>ISL and SE Priority</t>
  </si>
  <si>
    <t>Early education and childcare services proprietors</t>
  </si>
  <si>
    <t>Managers in transport and distribution ‡</t>
  </si>
  <si>
    <t>Managers in storage and warehousing</t>
  </si>
  <si>
    <t>Managers in logistics</t>
  </si>
  <si>
    <t>Interim TSL</t>
  </si>
  <si>
    <t>Progressed to Stage 2 - Progressed on Supporting Arguments</t>
  </si>
  <si>
    <t>Property, housing and estate managers</t>
  </si>
  <si>
    <t>Garage managers and proprietors</t>
  </si>
  <si>
    <t>Hairdressing and beauty salon managers and proprietors</t>
  </si>
  <si>
    <t>Waste disposal and environmental services managers</t>
  </si>
  <si>
    <t>Managers and directors in the creative industries</t>
  </si>
  <si>
    <t>Betting shop and gambling establishment managers</t>
  </si>
  <si>
    <t>Hire services managers and proprietors</t>
  </si>
  <si>
    <t>Progressed to Stage 2 - Passed Primary Indicator</t>
  </si>
  <si>
    <t>Directors in consultancy services</t>
  </si>
  <si>
    <t>Interim TSL and SE Priority</t>
  </si>
  <si>
    <t>Managers and proprietors in other services n.e.c.</t>
  </si>
  <si>
    <t>Chemical scientists</t>
  </si>
  <si>
    <t>Biological scientists</t>
  </si>
  <si>
    <t>Biochemists and biomedical scientists</t>
  </si>
  <si>
    <t>Physical scientists</t>
  </si>
  <si>
    <t>Social and humanities scientists</t>
  </si>
  <si>
    <t>Natural and social science professionals n.e.c.</t>
  </si>
  <si>
    <t>Civil engineers</t>
  </si>
  <si>
    <t>Mechanical engineers</t>
  </si>
  <si>
    <t>Electrical engineers</t>
  </si>
  <si>
    <t>Electronics engineers</t>
  </si>
  <si>
    <t>Production and process engineers</t>
  </si>
  <si>
    <t>Aerospace engineers</t>
  </si>
  <si>
    <t>Engineering project managers and project engineers</t>
  </si>
  <si>
    <t>Engineering professionals n.e.c.</t>
  </si>
  <si>
    <t>IT project managers</t>
  </si>
  <si>
    <t>IT managers</t>
  </si>
  <si>
    <t>IT business analysts, architects and systems designers</t>
  </si>
  <si>
    <t xml:space="preserve">Programmers and software development professionals </t>
  </si>
  <si>
    <t>Cyber security professionals</t>
  </si>
  <si>
    <t>IT quality and testing professionals</t>
  </si>
  <si>
    <t>IT network professionals</t>
  </si>
  <si>
    <t>Information technology professionals n.e.c.</t>
  </si>
  <si>
    <t>Web design professionals</t>
  </si>
  <si>
    <t>Graphic and multimedia designers</t>
  </si>
  <si>
    <t>Conservation professionals</t>
  </si>
  <si>
    <t>Environment professionals</t>
  </si>
  <si>
    <t xml:space="preserve">Research and development (R&amp;D) managers </t>
  </si>
  <si>
    <t>Other researchers, unspecified discipline</t>
  </si>
  <si>
    <t>Generalist medical practitioners</t>
  </si>
  <si>
    <t>Specialist medical practitioners</t>
  </si>
  <si>
    <t>Physiotherapists</t>
  </si>
  <si>
    <t>Occupational therapists</t>
  </si>
  <si>
    <t>Speech and language therapists</t>
  </si>
  <si>
    <t>Psychotherapists and cognitive behaviour therapists</t>
  </si>
  <si>
    <t>Clinical psychologists</t>
  </si>
  <si>
    <t>Other psychologists</t>
  </si>
  <si>
    <t>Therapy professionals n.e.c.</t>
  </si>
  <si>
    <t>Midwifery nurses</t>
  </si>
  <si>
    <t>Registered community nurses</t>
  </si>
  <si>
    <t>Registered specialist nurses</t>
  </si>
  <si>
    <t>Registered nurse practitioners</t>
  </si>
  <si>
    <t>Registered mental health nurses</t>
  </si>
  <si>
    <t>Registered children's nurses</t>
  </si>
  <si>
    <t xml:space="preserve">Other registered nursing professionals </t>
  </si>
  <si>
    <t>Veterinarians</t>
  </si>
  <si>
    <t>Pharmacists</t>
  </si>
  <si>
    <t>Optometrists</t>
  </si>
  <si>
    <t>Dental practitioners</t>
  </si>
  <si>
    <t>Medical radiographers</t>
  </si>
  <si>
    <t>Paramedics</t>
  </si>
  <si>
    <t>Podiatrists</t>
  </si>
  <si>
    <t>Other health professionals n.e.c.</t>
  </si>
  <si>
    <t>Higher education teaching professionals</t>
  </si>
  <si>
    <t>Further education teaching professionals</t>
  </si>
  <si>
    <t>Secondary education teaching professionals</t>
  </si>
  <si>
    <t>Primary education teaching professionals</t>
  </si>
  <si>
    <t>Nursery education teaching professionals</t>
  </si>
  <si>
    <t>Special and additional needs education teaching professionals</t>
  </si>
  <si>
    <t>Teachers of English as a foreign language</t>
  </si>
  <si>
    <t>Teaching professionals n.e.c.</t>
  </si>
  <si>
    <t>Head teachers and principals</t>
  </si>
  <si>
    <t xml:space="preserve">Education managers </t>
  </si>
  <si>
    <t>Education advisers and school inspectors</t>
  </si>
  <si>
    <t>Early education and childcare services managers</t>
  </si>
  <si>
    <t>Barristers and judges</t>
  </si>
  <si>
    <t>Solicitors and lawyers</t>
  </si>
  <si>
    <t>Legal professionals n.e.c.</t>
  </si>
  <si>
    <t>Chartered and certified accountants</t>
  </si>
  <si>
    <t>Finance and investment analysts and advisers</t>
  </si>
  <si>
    <t>Taxation experts</t>
  </si>
  <si>
    <t>Management consultants and business analysts</t>
  </si>
  <si>
    <t>Marketing and commercial managers</t>
  </si>
  <si>
    <t>Actuaries, economists and statisticians</t>
  </si>
  <si>
    <t>Business and related research professionals</t>
  </si>
  <si>
    <t xml:space="preserve">Professional/Chartered company secretaries </t>
  </si>
  <si>
    <t>Business, research and administrative professionals n.e.c.</t>
  </si>
  <si>
    <t>Business and financial project management professionals</t>
  </si>
  <si>
    <t>Architects</t>
  </si>
  <si>
    <t>Chartered architectural technologists, planning officers and consultants</t>
  </si>
  <si>
    <t>Quantity surveyors</t>
  </si>
  <si>
    <t>Chartered surveyors</t>
  </si>
  <si>
    <t>Construction project managers and related professionals</t>
  </si>
  <si>
    <t>Social workers</t>
  </si>
  <si>
    <t>Probation officers</t>
  </si>
  <si>
    <t>Clergy</t>
  </si>
  <si>
    <t>Youth work professionals</t>
  </si>
  <si>
    <t>Welfare professionals n.e.c.</t>
  </si>
  <si>
    <t>Librarians</t>
  </si>
  <si>
    <t>Archivists and curators</t>
  </si>
  <si>
    <t>Quality control and planning engineers</t>
  </si>
  <si>
    <t>Quality assurance and regulatory professionals</t>
  </si>
  <si>
    <t>Environmental health professionals</t>
  </si>
  <si>
    <t>Newspaper, periodical and broadcast editors</t>
  </si>
  <si>
    <t>Newspaper and periodical broadcast journalists and reporters</t>
  </si>
  <si>
    <t>Public relations professionals</t>
  </si>
  <si>
    <t>Advertising accounts managers and creative directors</t>
  </si>
  <si>
    <t>Laboratory technicians</t>
  </si>
  <si>
    <t>Interim TSL, ISL and SE Priority</t>
  </si>
  <si>
    <t xml:space="preserve">Electrical and electronics technicians </t>
  </si>
  <si>
    <t xml:space="preserve">Engineering technicians </t>
  </si>
  <si>
    <t xml:space="preserve">Building and civil engineering technicians </t>
  </si>
  <si>
    <t xml:space="preserve">Quality assurance technicians </t>
  </si>
  <si>
    <t>Planning, process and production technicians</t>
  </si>
  <si>
    <t>Science, engineering and production technicians n.e.c.</t>
  </si>
  <si>
    <t>CAD, drawing and architectural technicians</t>
  </si>
  <si>
    <t>IT operations technicians</t>
  </si>
  <si>
    <t>IT user support technicians</t>
  </si>
  <si>
    <t>Database administrators and web content technicians</t>
  </si>
  <si>
    <t>Dispensing opticians</t>
  </si>
  <si>
    <t>Pharmaceutical technicians</t>
  </si>
  <si>
    <t>Medical and dental technicians</t>
  </si>
  <si>
    <t>Complementary health associate professionals</t>
  </si>
  <si>
    <t>RQF 1-2</t>
  </si>
  <si>
    <t>Health associate professionals n.e.c.</t>
  </si>
  <si>
    <t>Youth and community workers</t>
  </si>
  <si>
    <t>Child and early years officers</t>
  </si>
  <si>
    <t>Housing officers</t>
  </si>
  <si>
    <t>Counsellors</t>
  </si>
  <si>
    <t>Welfare and housing associate professionals n.e.c.</t>
  </si>
  <si>
    <t>Higher level teaching assistants</t>
  </si>
  <si>
    <t>Early education and childcare practitioners</t>
  </si>
  <si>
    <t>Veterinary nurses</t>
  </si>
  <si>
    <t>Non-commissioned officers and other ranks</t>
  </si>
  <si>
    <t>Police officers (sergeant and below)</t>
  </si>
  <si>
    <t>Fire service officers (watch manager and below)</t>
  </si>
  <si>
    <t>Prison service officers (below principal officer)</t>
  </si>
  <si>
    <t>Protective service associate professionals n.e.c.</t>
  </si>
  <si>
    <t>Artists</t>
  </si>
  <si>
    <t>Authors, writers and translators</t>
  </si>
  <si>
    <t>Actors, entertainers and presenters</t>
  </si>
  <si>
    <t>Dancers and choreographers</t>
  </si>
  <si>
    <t>Interim TSL and ISL</t>
  </si>
  <si>
    <t>Musicians ‡</t>
  </si>
  <si>
    <t>Arts officers, producers and directors</t>
  </si>
  <si>
    <t>Photographers, audio-visual and broadcasting equipment operators</t>
  </si>
  <si>
    <t>Interior designers</t>
  </si>
  <si>
    <t>Clothing, fashion and accessories designers</t>
  </si>
  <si>
    <t>Design occupations n.e.c.</t>
  </si>
  <si>
    <t>Sports players</t>
  </si>
  <si>
    <t>Sports coaches, instructors and officials</t>
  </si>
  <si>
    <t>Fitness and wellbeing instructors</t>
  </si>
  <si>
    <t>Aircraft pilots and air traffic controllers</t>
  </si>
  <si>
    <t>Ship and hovercraft officers</t>
  </si>
  <si>
    <t>Legal associate professionals</t>
  </si>
  <si>
    <t>Brokers</t>
  </si>
  <si>
    <t>Insurance underwriters</t>
  </si>
  <si>
    <t>Financial and accounting technicians</t>
  </si>
  <si>
    <t>Financial accounts managers ‡</t>
  </si>
  <si>
    <t>Estimators, valuers and assessors</t>
  </si>
  <si>
    <t>Importers and exporters</t>
  </si>
  <si>
    <t>Project support officers</t>
  </si>
  <si>
    <t>Data analysts</t>
  </si>
  <si>
    <t>Business associate professionals n.e.c.</t>
  </si>
  <si>
    <t>Buyers and procurement officers</t>
  </si>
  <si>
    <t>Business sales executives</t>
  </si>
  <si>
    <t xml:space="preserve">Merchandisers </t>
  </si>
  <si>
    <t>Marketing associate professionals</t>
  </si>
  <si>
    <t>Estate agents and auctioneers</t>
  </si>
  <si>
    <t>Sales accounts and business development managers ‡</t>
  </si>
  <si>
    <t>Events managers and organisers</t>
  </si>
  <si>
    <t>Public services associate professionals</t>
  </si>
  <si>
    <t>Human resources and industrial relations officers</t>
  </si>
  <si>
    <t>Careers advisers and vocational guidance specialists</t>
  </si>
  <si>
    <t>Information technology trainers</t>
  </si>
  <si>
    <t>Other vocational and industrial trainers</t>
  </si>
  <si>
    <t>Inspectors of standards and regulations</t>
  </si>
  <si>
    <t>Health and safety managers and officers</t>
  </si>
  <si>
    <t>National government administrative occupations</t>
  </si>
  <si>
    <t>Local government administrative occupations</t>
  </si>
  <si>
    <t>Officers of non-governmental organisations</t>
  </si>
  <si>
    <t>Credit controllers</t>
  </si>
  <si>
    <t>Book-keepers, payroll managers and wages clerks</t>
  </si>
  <si>
    <t>Bank and post office clerks</t>
  </si>
  <si>
    <t>Finance officers</t>
  </si>
  <si>
    <t>Financial administrative occupations n.e.c.</t>
  </si>
  <si>
    <t>Records clerks and assistants</t>
  </si>
  <si>
    <t>Pensions and insurance clerks and assistants</t>
  </si>
  <si>
    <t>Stock control clerks and assistants</t>
  </si>
  <si>
    <t>Transport and distribution clerks and assistants</t>
  </si>
  <si>
    <t>Library clerks and assistants</t>
  </si>
  <si>
    <t>Human resources administrative occupations</t>
  </si>
  <si>
    <t>Office managers</t>
  </si>
  <si>
    <t>Office supervisors</t>
  </si>
  <si>
    <t>Customer service managers</t>
  </si>
  <si>
    <t>Sales administrators †</t>
  </si>
  <si>
    <t>Data entry administrators</t>
  </si>
  <si>
    <t>Other administrative occupations n.e.c.</t>
  </si>
  <si>
    <t>Medical secretaries</t>
  </si>
  <si>
    <t>Legal secretaries</t>
  </si>
  <si>
    <t>School secretaries</t>
  </si>
  <si>
    <t>Company secretaries and administrators</t>
  </si>
  <si>
    <t>Personal assistants and other secretaries</t>
  </si>
  <si>
    <t>Receptionists</t>
  </si>
  <si>
    <t>Typists and related keyboard occupations</t>
  </si>
  <si>
    <t>Farmers</t>
  </si>
  <si>
    <t>Horticultural trades †</t>
  </si>
  <si>
    <t>Gardeners and landscape gardeners †</t>
  </si>
  <si>
    <t>Groundsmen and greenkeepers †</t>
  </si>
  <si>
    <t>Agricultural and fishing trades n.e.c.</t>
  </si>
  <si>
    <t>Sheet metal workers</t>
  </si>
  <si>
    <t>Metal plate workers, smiths, moulders and related occupations</t>
  </si>
  <si>
    <t>Welding trades</t>
  </si>
  <si>
    <t>Pipe fitters</t>
  </si>
  <si>
    <t>Metal machining setters and setter-operators</t>
  </si>
  <si>
    <t>Tool makers, tool fitters and markers-out</t>
  </si>
  <si>
    <t>Metal working production and maintenance fitters</t>
  </si>
  <si>
    <t>Precision instrument makers and repairers</t>
  </si>
  <si>
    <t>Air-conditioning and refrigeration installers and repairers</t>
  </si>
  <si>
    <t>Vehicle technicians, mechanics and electricians</t>
  </si>
  <si>
    <t xml:space="preserve">Vehicle body builders and repairers </t>
  </si>
  <si>
    <t>Vehicle paint technicians</t>
  </si>
  <si>
    <t>Aircraft maintenance and related trades</t>
  </si>
  <si>
    <t>Boat and ship builders and repairers</t>
  </si>
  <si>
    <t>Rail and rolling stock builders and repairers</t>
  </si>
  <si>
    <t>Electricians and electrical fitters</t>
  </si>
  <si>
    <t>Telecoms and related network installers and repairers</t>
  </si>
  <si>
    <t>TV, video and audio servicers and repairers</t>
  </si>
  <si>
    <t>Computer system and equipment installers and servicers</t>
  </si>
  <si>
    <t>Security system installers and repairers</t>
  </si>
  <si>
    <t>Electrical service and maintenance mechanics and repairers</t>
  </si>
  <si>
    <t>Electrical and electronic trades n.e.c.</t>
  </si>
  <si>
    <t>Skilled metal, electrical and electronic trades supervisors</t>
  </si>
  <si>
    <t>Steel erectors</t>
  </si>
  <si>
    <t>Stonemasons and related trades</t>
  </si>
  <si>
    <t xml:space="preserve">Bricklayers </t>
  </si>
  <si>
    <t>Roofers, roof tilers and slaters</t>
  </si>
  <si>
    <t>Plumbers &amp; heating and ventilating installers and repairers</t>
  </si>
  <si>
    <t>Carpenters and joiners</t>
  </si>
  <si>
    <t>Glaziers, window fabricators and fitters †</t>
  </si>
  <si>
    <t>Construction and building trades n.e.c.</t>
  </si>
  <si>
    <t>Plasterers</t>
  </si>
  <si>
    <t>Floorers and wall tilers</t>
  </si>
  <si>
    <t>Painters and decorators</t>
  </si>
  <si>
    <t>Construction and building trades supervisors</t>
  </si>
  <si>
    <t>Upholsterers †</t>
  </si>
  <si>
    <t>Footwear and leather working trades †</t>
  </si>
  <si>
    <t>Tailors and dressmakers</t>
  </si>
  <si>
    <t>Textiles, garments and related trades n.e.c. †</t>
  </si>
  <si>
    <t>Pre-press technicians</t>
  </si>
  <si>
    <t>Printers</t>
  </si>
  <si>
    <t>Print finishing and binding workers</t>
  </si>
  <si>
    <t>Butchers †</t>
  </si>
  <si>
    <t>Bakers and flour confectioners †</t>
  </si>
  <si>
    <t>Fishmongers and poultry dressers †</t>
  </si>
  <si>
    <t>Chefs †</t>
  </si>
  <si>
    <t>Cooks</t>
  </si>
  <si>
    <t>Catering and bar managers †</t>
  </si>
  <si>
    <t>Glass and ceramics makers, decorators and finishers</t>
  </si>
  <si>
    <t>Furniture makers and other craft woodworkers †</t>
  </si>
  <si>
    <t>Florists</t>
  </si>
  <si>
    <t>Other skilled trades n.e.c.</t>
  </si>
  <si>
    <t>Early education and childcare assistants †</t>
  </si>
  <si>
    <t>Teaching assistants †</t>
  </si>
  <si>
    <t>Educational support assistants †</t>
  </si>
  <si>
    <t>Childminders †</t>
  </si>
  <si>
    <t>Nannies and au pairs</t>
  </si>
  <si>
    <t>Playworkers †</t>
  </si>
  <si>
    <t>Pest control officers</t>
  </si>
  <si>
    <t>Animal care services occupations n.e.c. †</t>
  </si>
  <si>
    <t>Nursing auxiliaries and assistants †</t>
  </si>
  <si>
    <t>Ambulance staff (excluding paramedics)</t>
  </si>
  <si>
    <t>Dental nurses †</t>
  </si>
  <si>
    <t>Houseparents and residential wardens</t>
  </si>
  <si>
    <t>Care workers and home carers †</t>
  </si>
  <si>
    <t>Senior care workers †</t>
  </si>
  <si>
    <t>Care escorts</t>
  </si>
  <si>
    <t>Undertakers, mortuary and crematorium assistants</t>
  </si>
  <si>
    <t>Sports and leisure assistants</t>
  </si>
  <si>
    <t>Travel agents</t>
  </si>
  <si>
    <t>Air travel assistants †</t>
  </si>
  <si>
    <t>Rail travel assistants</t>
  </si>
  <si>
    <t>Leisure and travel service occupations n.e.c.</t>
  </si>
  <si>
    <t>Hairdressers and barbers</t>
  </si>
  <si>
    <t>Beauticians and related occupations</t>
  </si>
  <si>
    <t>Housekeepers and related occupations</t>
  </si>
  <si>
    <t>Caretakers</t>
  </si>
  <si>
    <t>Cleaning and housekeeping managers and supervisors</t>
  </si>
  <si>
    <t xml:space="preserve">Bed and breakfast and guest house owners and proprietors </t>
  </si>
  <si>
    <t>Police community support officers</t>
  </si>
  <si>
    <t>Parking and civil enforcement occupations</t>
  </si>
  <si>
    <t>Sales and retail assistants</t>
  </si>
  <si>
    <t>Retail cashiers and check-out operators</t>
  </si>
  <si>
    <t>Telephone salespersons</t>
  </si>
  <si>
    <t>Pharmacy and optical dispensing assistants</t>
  </si>
  <si>
    <t>Vehicle and parts salespersons and advisers</t>
  </si>
  <si>
    <t>Collector salespersons and credit agents</t>
  </si>
  <si>
    <t>Debt, rent and other cash collectors</t>
  </si>
  <si>
    <t>Roundspersons and van salespersons</t>
  </si>
  <si>
    <t>Market and street traders and assistants</t>
  </si>
  <si>
    <t>Visual merchandisers and related occupations</t>
  </si>
  <si>
    <t>Sales related occupations n.e.c.</t>
  </si>
  <si>
    <t>Shopkeepers and owners - retail and wholesale †</t>
  </si>
  <si>
    <t>Sales supervisors - retail and wholesale  †</t>
  </si>
  <si>
    <t>Call and contact centre occupations</t>
  </si>
  <si>
    <t>Telephonists</t>
  </si>
  <si>
    <t>Communication operators</t>
  </si>
  <si>
    <t>Market research interviewers †</t>
  </si>
  <si>
    <t>Customer service occupations n.e.c.</t>
  </si>
  <si>
    <t>Customer service supervisors</t>
  </si>
  <si>
    <t>Food, drink and tobacco process operatives</t>
  </si>
  <si>
    <t>Textile process operatives</t>
  </si>
  <si>
    <t>Chemical and related process operatives</t>
  </si>
  <si>
    <t>Plastics process operatives</t>
  </si>
  <si>
    <t>Metal making and treating process operatives</t>
  </si>
  <si>
    <t>Process operatives n.e.c.</t>
  </si>
  <si>
    <t xml:space="preserve">Metal working machine operatives </t>
  </si>
  <si>
    <t>Paper and wood machine operatives</t>
  </si>
  <si>
    <t>Mining and quarry workers and related operatives</t>
  </si>
  <si>
    <t>Energy plant operatives</t>
  </si>
  <si>
    <t>Water and sewerage plant operatives</t>
  </si>
  <si>
    <t>Printing machine assistants</t>
  </si>
  <si>
    <t>Plant and machine operatives n.e.c.</t>
  </si>
  <si>
    <t>Assemblers (electrical and electronic products)</t>
  </si>
  <si>
    <t>Assemblers (vehicles and metal goods)</t>
  </si>
  <si>
    <t>Routine inspectors and testers</t>
  </si>
  <si>
    <t>Weighers, graders and sorters</t>
  </si>
  <si>
    <t>Tyre, exhaust and windscreen fitters</t>
  </si>
  <si>
    <t>Sewing machinists</t>
  </si>
  <si>
    <t>Assemblers and routine operatives n.e.c.</t>
  </si>
  <si>
    <t>Scaffolders, stagers and riggers</t>
  </si>
  <si>
    <t>Road construction operatives</t>
  </si>
  <si>
    <t>Rail construction and maintenance operatives</t>
  </si>
  <si>
    <t>Construction operatives n.e.c.</t>
  </si>
  <si>
    <t>Production, factory and assembly supervisors</t>
  </si>
  <si>
    <t>Large goods vehicle drivers</t>
  </si>
  <si>
    <t>Bus and coach drivers</t>
  </si>
  <si>
    <t>Taxi and cab drivers and chauffeurs</t>
  </si>
  <si>
    <t>Delivery drivers and couriers</t>
  </si>
  <si>
    <t>Driving instructors †</t>
  </si>
  <si>
    <t>Road transport drivers n.e.c.</t>
  </si>
  <si>
    <t>Crane drivers</t>
  </si>
  <si>
    <t>Fork-lift truck drivers</t>
  </si>
  <si>
    <t>Mobile machine drivers and operatives n.e.c.</t>
  </si>
  <si>
    <t>Train and tram drivers</t>
  </si>
  <si>
    <t>Marine and waterways transport operatives †</t>
  </si>
  <si>
    <t>Air transport operatives</t>
  </si>
  <si>
    <t>Rail transport operatives</t>
  </si>
  <si>
    <t>Other drivers and transport operatives n.e.c.</t>
  </si>
  <si>
    <t>Farm workers</t>
  </si>
  <si>
    <t>Forestry and related workers</t>
  </si>
  <si>
    <t>Fishing and other elementary agriculture occupations n.e.c. †</t>
  </si>
  <si>
    <t>Groundworkers</t>
  </si>
  <si>
    <t>Elementary construction occupations n.e.c.</t>
  </si>
  <si>
    <t>Industrial cleaning process occupations</t>
  </si>
  <si>
    <t>Packers, bottlers, canners and fillers</t>
  </si>
  <si>
    <t>Elementary process plant occupations n.e.c.</t>
  </si>
  <si>
    <t>Postal workers, mail sorters and messengers</t>
  </si>
  <si>
    <t>Elementary administration occupations n.e.c.</t>
  </si>
  <si>
    <t>Window cleaners</t>
  </si>
  <si>
    <t>Street cleaners</t>
  </si>
  <si>
    <t>Cleaners and domestics</t>
  </si>
  <si>
    <t>Launderers, dry cleaners and pressers</t>
  </si>
  <si>
    <t>Refuse and salvage occupations</t>
  </si>
  <si>
    <t>Vehicle valeters and cleaners</t>
  </si>
  <si>
    <t>Elementary cleaning occupations n.e.c.</t>
  </si>
  <si>
    <t>Security guards and related occupations</t>
  </si>
  <si>
    <t>School midday and crossing patrol occupations</t>
  </si>
  <si>
    <t>Exam invigilators</t>
  </si>
  <si>
    <t>Shelf fillers</t>
  </si>
  <si>
    <t>Elementary sales occupations n.e.c.</t>
  </si>
  <si>
    <t>Elementary storage supervisors</t>
  </si>
  <si>
    <t>Warehouse operatives</t>
  </si>
  <si>
    <t>Delivery operatives</t>
  </si>
  <si>
    <t>Elementary storage occupations n.e.c.</t>
  </si>
  <si>
    <t>Bar and catering supervisors</t>
  </si>
  <si>
    <t>Hospital porters</t>
  </si>
  <si>
    <t>Kitchen and catering assistants</t>
  </si>
  <si>
    <t>Waiters and waitresses</t>
  </si>
  <si>
    <t>Bar staff</t>
  </si>
  <si>
    <t>Coffee shop workers</t>
  </si>
  <si>
    <t>Leisure and theme park attendants</t>
  </si>
  <si>
    <t>Other elementary services occupations n.e.c.</t>
  </si>
  <si>
    <t>UK Overall</t>
  </si>
  <si>
    <t>Notes</t>
  </si>
  <si>
    <t>*  These are based on published statistics for this period in SOC 2010 terms converted to SOC 2020 using SOC 2010 to SOC 2020 relationship tables published by ONS. These provided an assumed SOC 2020 equivalent for visa grant volumes, and may not necessarily represent actual outcomes were statistics recorded using SOC 2020 during this period. Small volumes of SOC 2010 cases ending up in SOC 2020 occupations now eligible for 'Extension only' (100 - 250 a year prior to April 2024) are excluded, as no new applicants are eligible to work in these occupations since April 2024. UK totals are rounded to the nearest 1,000.</t>
  </si>
  <si>
    <t>^ These estimates - as focussed on employee job volumes and not earnings - amend standard ASHE filters to only focus on filtering for a valid work region and being aged 16+. Data are rounded to the nearest 1,000 and estimates based on fewer than 30 unweighted observations are not published.</t>
  </si>
  <si>
    <t>https://www.ons.gov.uk/employmentandlabourmarket/peopleinwork/earningsandworkinghours/datasets/occupation4digitsoc2010ashetable14</t>
  </si>
  <si>
    <t>from 2021 - 2025 data and MAC Secretariat analysis of ASHE 2019 and 2020 datasets (noting SOC 2010 to SOC 2020 conversion adds additional uncertainty and estimates based on fewer than 30 unweighted observations are not published).</t>
  </si>
  <si>
    <t>Annex B: Charts comparing trends for an occupation against UK trends</t>
  </si>
  <si>
    <t>This tab allows you to compare trends in the following indicators for a specific occupation against that for the UK overall:</t>
  </si>
  <si>
    <t>• Median hourly earnings (indexed to 2019 values) for the chosen occupation and the UK overall for 2019 to 2025 - based on Annual Survey of Hours and Earnings (ASHE) data</t>
  </si>
  <si>
    <t>• Median weekly hours (indexed to 2019 values) for the chosen occupation and for the UK overall, for 2019 to 2025 - based on ASHE data</t>
  </si>
  <si>
    <t>• Job adverts per 100 employee jobs (indexed to 2019 values) for the chosen occupation and for the UK overall, April 2019 to April 2025 - based on Lightcast data for newly posted job adverts and ASHE data on employee jobs</t>
  </si>
  <si>
    <t>Note (1) ASHE data points for 2019 and 2020 are based on SOC 2010 to SOC 2020 conversion using ONS SOC 2010 to SOC 2020 relationship tables - this means 2019 and 2020 are subject to higher levels of uncertainty in their accuracy and will not be precise equivalents of 2021 - 2025 data. This may affect some occupations more than others.</t>
  </si>
  <si>
    <t>Employee earnings in the UK - Office for National Statistics</t>
  </si>
  <si>
    <t>SOC 2020 4 Digit Code</t>
  </si>
  <si>
    <t>SOC 2020 Occupation Title</t>
  </si>
  <si>
    <t>Please select the occupation you wish to see here -------&gt;</t>
  </si>
  <si>
    <t>Guidance on interpreting data</t>
  </si>
  <si>
    <t>• Interpretation should focus on broad trends over time, and only focus on narrower time periods if there is a substantial change in that period that may be linked to a specific factor you are aware of that could influence outcomes.</t>
  </si>
  <si>
    <t>• These data are only part of a broader picture to consider for occupations in Stage 2 of the Temporary Shortage List review - for example the review will consider evidence submitted within the Call for Evidence alongside other factors.</t>
  </si>
  <si>
    <t>• Where data are unavailable for a specific year, the charts below smooth lines between data points either side of the missing value - however if data are missing for either 2019 or 2025, or data are missing for 2 consecutive years or more these will show up as blank values due there not being two data points either side of missing values between which a line can be smoothed.</t>
  </si>
  <si>
    <t>Median Hourly Earnings</t>
  </si>
  <si>
    <t>This indicator illustrates change in median hourly earnings for the chosen occupation and the UK overall indexed against 2019 values.</t>
  </si>
  <si>
    <t>In addition to Notes (1), (2), and (3) above, earnings in 2020 and 2021 may be affected by the Coronavirus Job Retention Scheme / employment trends affected by COVID-19.</t>
  </si>
  <si>
    <t>Median hourly earnings (indexed to 2019)</t>
  </si>
  <si>
    <t>UK Labour Market</t>
  </si>
  <si>
    <t>Source: Migration Advisory Committee (MAC) analysis of ASHE 2019 and 2020 datasets - converted to SOC 2020 using ONS SOC 2010 to SOC 2020 relationship tables - and ONS 'Earnings and hours worked, occupation by four-digit SOC: ASHE Table 14' Table 14.5</t>
  </si>
  <si>
    <t>ONS SOC 2010 to SOC 2020 relationship tables:</t>
  </si>
  <si>
    <t>The relationship between Standard Occupational Classification 2010 and Standard Occupational Classification 2020 - Office for National Statistics</t>
  </si>
  <si>
    <t>ONS 'Earnings and hours worked, occupation by four-digit SOC: ASHE Table 14'</t>
  </si>
  <si>
    <t>Earnings and hours worked, occupation by four-digit SOC: ASHE Table 14 - Office for National Statistics</t>
  </si>
  <si>
    <t>Median Weekly Hours</t>
  </si>
  <si>
    <t>This indicator illustrates change in median weekly hours worked for the chosen occupation and the UK overall indexed against 2019 values.</t>
  </si>
  <si>
    <t>Median weekly hours (indexed to 2019 values)</t>
  </si>
  <si>
    <t>Job Adverts per 100 Employee Jobs</t>
  </si>
  <si>
    <t>This indicator illustrates the volume of newly posted job adverts assigned to the chosen occupation / UK in April of each year in Lightcast data, per 100 employee jobs (employee job volumes are estimated from ASHE data).</t>
  </si>
  <si>
    <t>Job advert data were extracted from Lightcast on 14/10/2025 and as the source is updated frequently, figures used to inform the table below may not exactly match the source if extracted at a later date.</t>
  </si>
  <si>
    <t>Notes (1), (2) and (3) above apply to estimates of employee job volumes.</t>
  </si>
  <si>
    <t>Job Adverts per 100 Employee Jobs in April (indexed to 2019 values)</t>
  </si>
  <si>
    <t>Check 412 unique occs (plus 1 for UK so a total of 413 unique values)  for</t>
  </si>
  <si>
    <t>Median Hourly Wage</t>
  </si>
  <si>
    <t xml:space="preserve">Check sum of SOC values </t>
  </si>
  <si>
    <t>Main Table</t>
  </si>
  <si>
    <t>UK</t>
  </si>
  <si>
    <t>Job Ads per 100 Employee Jobs</t>
  </si>
  <si>
    <t>Other educational professionals n.e.c.</t>
  </si>
  <si>
    <t>** These are based on published statistics in SOC 2020 terms for Q4 2024, Q1 2025 and Q2 2025 - totalled and scaled up to approximate annual visa grants. It is noted Q2 2025 lies outside of 2024/25 but is used due to lack of published data for Q2 2024 and Q3 2024. UK totals are rounded to the nearest 1,000.</t>
  </si>
  <si>
    <t>• ASHE 2019 and 2020 data have been extracted from the underlying datasets by the MAC Secretariat, and converted from (Standard Occupation Classification) SOC 2010 to SOC 2020 using ONS (Office of National Statistics) SOC 2010 to SOC 2020 relationship tables. Other years of data on median hourly earnings and weekly hours worked are as published by the ONS;</t>
  </si>
  <si>
    <t>Further notes are included below this table.</t>
  </si>
  <si>
    <t>† means occupation has had eligibility for Skilled Worker / Health and Care visa when the skills threshold for those visas were set at RQF 3+, despite being objectively assessed at RQF 1-2.</t>
  </si>
  <si>
    <t>‡ means occupation has eligibility for visas with skills threshold set at RQF 6+, despite being objectively assessed at RQF 3-5.</t>
  </si>
  <si>
    <t>Ineligibility for skills classifications can be due to restrictions on nationalities able to undertake jobs, or specific visas being in place for specific occupations ruling them ineligible for other sponsored work visas.</t>
  </si>
  <si>
    <t xml:space="preserve">^^ Data presented focus on all employees, and are taken from tables 14.5a and 14.9a of </t>
  </si>
  <si>
    <t>^^^ Job advert data were extracted from Lightcast on 14/10/2025 and as the source is updated frequently, figures used to inform the table below may not exactly match the source if extracted at a later date.</t>
  </si>
  <si>
    <t>Note (3) ASHE data are based on employer responses for a 1% sample of employees, using HM Revenue and Customs Pay As You Earn (PAYE) records to identify individuals' current employers. As it is based on sample data, data accuracy is subject to uncertainty in sampling and weighting processes. Please see the 'Data Sources and Quality' section of the link below for more information on data quality relating to the latest release of ASHE data.</t>
  </si>
  <si>
    <t>Note (2) Annual change from 2022 to 2023 in ASHE data may be affected by Office for National Statistics (ONS) methodology changes - for more information please see 'Methodological changes in 2023 to 2024' in  the link below.</t>
  </si>
  <si>
    <t>After making the selection of an occupation the rows of data and chart for each indicator will update.</t>
  </si>
  <si>
    <t>Source: MAC analysis of ASHE 2019 and 2020 datasets - converted to SOC 2020 using ONS SOC 2010 to SOC 2020 relationship tables - and ONS 'Earnings and hours worked, occupation by four-digit SOC: ASHE Table 14' Table 14.5</t>
  </si>
  <si>
    <t>Sources:  Job advert data - were extracted from Lightcast on 14/10/2025.  Employee Job Volumes - MAC analysis of ASHE 2019 to 2025 datasets - with 2019 converted to SOC 2020 using ONS SOC 2010 to SOC 2020 relationship tables - amending standard ASHE filters to only filter for those aged 16+, with a valid work region, in the relevant year</t>
  </si>
  <si>
    <t>In addition to Notes (1), (2) and (3) above, note 2020 and 2021 ASHE hours worked data reflects usual hours worked for furloughed employees.</t>
  </si>
  <si>
    <t>• Where indexed trends for an occupation show change for an occupation outpacing that of the UK overall there may be stronger indications of shortage in an occupation than if that were not the case, but given other factors apart from shortage can also influence outcomes, as noted above these data are one part of broader considerations within Stage 2 of the Temporary Shortage List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</si>
</sst>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quot;£&quot;#,##0.00"/>
    <numFmt numFmtId="166" formatCode="0.0"/>
  </numFmts>
  <fonts count="18" x14ac:knownFonts="1">
    <font>
      <sz val="11"/>
      <color theme="1"/>
      <name val="Aptos Narrow"/>
      <family val="2"/>
      <scheme val="minor"/>
    </font>
    <font>
      <sz val="11"/>
      <color theme="1"/>
      <name val="Aptos Narrow"/>
      <family val="2"/>
      <scheme val="minor"/>
    </font>
    <font>
      <u/>
      <sz val="11"/>
      <color theme="10"/>
      <name val="Aptos Narrow"/>
      <family val="2"/>
      <scheme val="minor"/>
    </font>
    <font>
      <b/>
      <sz val="18"/>
      <color theme="3" tint="-0.249977111117893"/>
      <name val="Aptos Narrow"/>
      <family val="2"/>
      <scheme val="minor"/>
    </font>
    <font>
      <sz val="12"/>
      <color rgb="FF264356"/>
      <name val="Aptos Narrow"/>
      <family val="2"/>
      <scheme val="minor"/>
    </font>
    <font>
      <sz val="12"/>
      <color rgb="FF264356"/>
      <name val="Aptos Narrow"/>
      <family val="2"/>
    </font>
    <font>
      <sz val="12"/>
      <color rgb="FF264356"/>
      <name val="Aptos Narrow"/>
      <family val="2"/>
    </font>
    <font>
      <b/>
      <sz val="12"/>
      <color rgb="FF264356"/>
      <name val="Aptos Narrow"/>
      <family val="2"/>
      <scheme val="minor"/>
    </font>
    <font>
      <b/>
      <vertAlign val="superscript"/>
      <sz val="12"/>
      <color rgb="FF264356"/>
      <name val="Aptos Narrow"/>
      <family val="2"/>
      <scheme val="minor"/>
    </font>
    <font>
      <i/>
      <sz val="11"/>
      <color theme="1"/>
      <name val="Aptos Narrow"/>
      <family val="2"/>
      <scheme val="minor"/>
    </font>
    <font>
      <vertAlign val="superscript"/>
      <sz val="11"/>
      <color theme="1"/>
      <name val="Aptos Narrow"/>
      <family val="2"/>
    </font>
    <font>
      <sz val="11"/>
      <color rgb="FF264356"/>
      <name val="Aptos Narrow"/>
      <family val="2"/>
      <scheme val="minor"/>
    </font>
    <font>
      <sz val="11"/>
      <color rgb="FF264356"/>
      <name val="Aptos Narrow"/>
      <family val="2"/>
    </font>
    <font>
      <b/>
      <sz val="11"/>
      <color rgb="FF264356"/>
      <name val="Aptos Narrow"/>
      <family val="2"/>
      <scheme val="minor"/>
    </font>
    <font>
      <i/>
      <sz val="11"/>
      <color rgb="FF264356"/>
      <name val="Aptos Narrow"/>
      <family val="2"/>
      <scheme val="minor"/>
    </font>
    <font>
      <i/>
      <u/>
      <sz val="11"/>
      <color rgb="FF264356"/>
      <name val="Aptos Narrow"/>
      <family val="2"/>
      <scheme val="minor"/>
    </font>
    <font>
      <i/>
      <sz val="10"/>
      <color rgb="FF264356"/>
      <name val="Aptos Narrow"/>
      <family val="2"/>
      <scheme val="minor"/>
    </font>
    <font>
      <sz val="10"/>
      <color rgb="FF264356"/>
      <name val="Aptos Narrow"/>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D8F1EA"/>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53">
    <xf numFmtId="0" fontId="0" fillId="0" borderId="0" xfId="0"/>
    <xf numFmtId="0" fontId="7" fillId="4" borderId="2" xfId="0" applyFont="1" applyFill="1" applyBorder="1" applyAlignment="1">
      <alignment vertical="center" wrapText="1"/>
    </xf>
    <xf numFmtId="0" fontId="7" fillId="4" borderId="1" xfId="0" applyFont="1" applyFill="1" applyBorder="1" applyAlignment="1">
      <alignment vertical="center" wrapText="1"/>
    </xf>
    <xf numFmtId="0" fontId="0" fillId="3" borderId="0" xfId="0" applyFill="1"/>
    <xf numFmtId="3" fontId="0" fillId="3" borderId="0" xfId="0" applyNumberFormat="1" applyFill="1" applyAlignment="1">
      <alignment horizontal="right"/>
    </xf>
    <xf numFmtId="0" fontId="0" fillId="3" borderId="0" xfId="0" applyFill="1" applyAlignment="1">
      <alignment horizontal="left"/>
    </xf>
    <xf numFmtId="0" fontId="0" fillId="3" borderId="0" xfId="0" applyFill="1" applyAlignment="1">
      <alignment wrapText="1"/>
    </xf>
    <xf numFmtId="164" fontId="0" fillId="3" borderId="0" xfId="1" applyNumberFormat="1" applyFont="1" applyFill="1"/>
    <xf numFmtId="165" fontId="0" fillId="3" borderId="0" xfId="0" applyNumberFormat="1" applyFill="1" applyAlignment="1">
      <alignment horizontal="right"/>
    </xf>
    <xf numFmtId="166" fontId="0" fillId="3" borderId="0" xfId="0" applyNumberFormat="1" applyFill="1" applyAlignment="1">
      <alignment horizontal="right"/>
    </xf>
    <xf numFmtId="164" fontId="0" fillId="3" borderId="0" xfId="1" applyNumberFormat="1" applyFont="1" applyFill="1" applyBorder="1"/>
    <xf numFmtId="0" fontId="0" fillId="3" borderId="1" xfId="0" applyFill="1" applyBorder="1"/>
    <xf numFmtId="3" fontId="0" fillId="3" borderId="1" xfId="0" applyNumberFormat="1" applyFill="1" applyBorder="1"/>
    <xf numFmtId="0" fontId="0" fillId="3" borderId="1" xfId="0" applyFill="1" applyBorder="1" applyAlignment="1">
      <alignment horizontal="left"/>
    </xf>
    <xf numFmtId="0" fontId="0" fillId="3" borderId="1" xfId="0" applyFill="1" applyBorder="1" applyAlignment="1">
      <alignment wrapText="1"/>
    </xf>
    <xf numFmtId="164" fontId="0" fillId="3" borderId="1" xfId="1" applyNumberFormat="1" applyFont="1" applyFill="1" applyBorder="1"/>
    <xf numFmtId="165" fontId="0" fillId="3" borderId="1" xfId="0" applyNumberFormat="1" applyFill="1" applyBorder="1" applyAlignment="1">
      <alignment horizontal="right"/>
    </xf>
    <xf numFmtId="166" fontId="0" fillId="3" borderId="1" xfId="0" applyNumberFormat="1" applyFill="1" applyBorder="1" applyAlignment="1">
      <alignment horizontal="right"/>
    </xf>
    <xf numFmtId="0" fontId="10" fillId="0" borderId="0" xfId="0" applyFont="1"/>
    <xf numFmtId="0" fontId="13" fillId="3" borderId="0" xfId="0" applyFont="1" applyFill="1" applyAlignment="1">
      <alignment wrapText="1"/>
    </xf>
    <xf numFmtId="0" fontId="13" fillId="3" borderId="0" xfId="0" applyFont="1" applyFill="1"/>
    <xf numFmtId="0" fontId="14" fillId="0" borderId="0" xfId="0" applyFont="1"/>
    <xf numFmtId="0" fontId="14" fillId="3" borderId="0" xfId="0" applyFont="1" applyFill="1"/>
    <xf numFmtId="0" fontId="15" fillId="3" borderId="0" xfId="0" applyFont="1" applyFill="1"/>
    <xf numFmtId="0" fontId="11" fillId="3" borderId="0" xfId="0" applyFont="1" applyFill="1"/>
    <xf numFmtId="166" fontId="11" fillId="3" borderId="0" xfId="2" applyNumberFormat="1" applyFont="1" applyFill="1"/>
    <xf numFmtId="0" fontId="17" fillId="3" borderId="0" xfId="0" applyFont="1" applyFill="1"/>
    <xf numFmtId="0" fontId="14" fillId="3" borderId="0" xfId="0" applyFont="1" applyFill="1" applyAlignment="1">
      <alignment wrapText="1"/>
    </xf>
    <xf numFmtId="166" fontId="0" fillId="0" borderId="0" xfId="0" quotePrefix="1" applyNumberFormat="1" applyAlignment="1">
      <alignment horizontal="right"/>
    </xf>
    <xf numFmtId="166" fontId="0" fillId="0" borderId="0" xfId="0" applyNumberFormat="1"/>
    <xf numFmtId="0" fontId="5" fillId="3" borderId="0" xfId="0" applyFont="1" applyFill="1" applyAlignment="1">
      <alignment horizontal="left" vertical="center" wrapText="1"/>
    </xf>
    <xf numFmtId="0" fontId="3" fillId="2" borderId="0" xfId="0" applyFont="1" applyFill="1" applyAlignment="1">
      <alignment horizontal="center"/>
    </xf>
    <xf numFmtId="0" fontId="0" fillId="3" borderId="0" xfId="0" applyFill="1" applyAlignment="1">
      <alignment horizontal="center"/>
    </xf>
    <xf numFmtId="0" fontId="4" fillId="3" borderId="0" xfId="0" applyFont="1" applyFill="1" applyAlignment="1">
      <alignment horizontal="left" vertical="center" wrapText="1"/>
    </xf>
    <xf numFmtId="0" fontId="7" fillId="4" borderId="2" xfId="0" applyFont="1" applyFill="1" applyBorder="1" applyAlignment="1">
      <alignment horizontal="center" vertical="center" wrapText="1"/>
    </xf>
    <xf numFmtId="0" fontId="6" fillId="3" borderId="0" xfId="0" applyFont="1" applyFill="1" applyAlignment="1">
      <alignment horizontal="left" vertical="center" wrapText="1"/>
    </xf>
    <xf numFmtId="0" fontId="5" fillId="3" borderId="1" xfId="0" applyFont="1" applyFill="1" applyBorder="1" applyAlignment="1">
      <alignment horizontal="left" vertical="center" wrapText="1"/>
    </xf>
    <xf numFmtId="0" fontId="0" fillId="3" borderId="0" xfId="0" applyFill="1" applyAlignment="1">
      <alignment horizontal="left" wrapText="1"/>
    </xf>
    <xf numFmtId="0" fontId="0" fillId="3" borderId="2" xfId="0" applyFill="1" applyBorder="1" applyAlignment="1">
      <alignment horizontal="center"/>
    </xf>
    <xf numFmtId="0" fontId="9" fillId="3" borderId="0" xfId="0" applyFont="1" applyFill="1" applyAlignment="1">
      <alignment horizontal="left"/>
    </xf>
    <xf numFmtId="0" fontId="0" fillId="3" borderId="0" xfId="0" applyFill="1" applyAlignment="1">
      <alignment horizontal="left"/>
    </xf>
    <xf numFmtId="0" fontId="2" fillId="0" borderId="0" xfId="3" applyFill="1" applyAlignment="1">
      <alignment horizontal="left"/>
    </xf>
    <xf numFmtId="0" fontId="2" fillId="0" borderId="0" xfId="3" applyAlignment="1">
      <alignment horizontal="left"/>
    </xf>
    <xf numFmtId="0" fontId="11" fillId="3" borderId="0" xfId="0" applyFont="1" applyFill="1" applyAlignment="1">
      <alignment horizontal="left"/>
    </xf>
    <xf numFmtId="0" fontId="12" fillId="3" borderId="0" xfId="0" applyFont="1" applyFill="1" applyAlignment="1">
      <alignment horizontal="left"/>
    </xf>
    <xf numFmtId="0" fontId="11" fillId="3" borderId="0" xfId="0" applyFont="1" applyFill="1" applyAlignment="1">
      <alignment horizontal="left" wrapText="1"/>
    </xf>
    <xf numFmtId="0" fontId="2" fillId="3" borderId="0" xfId="3" applyFill="1" applyAlignment="1">
      <alignment horizontal="left"/>
    </xf>
    <xf numFmtId="0" fontId="15" fillId="3" borderId="0" xfId="0" applyFont="1" applyFill="1" applyAlignment="1">
      <alignment horizontal="left"/>
    </xf>
    <xf numFmtId="0" fontId="12" fillId="3" borderId="0" xfId="0" applyFont="1" applyFill="1" applyAlignment="1">
      <alignment horizontal="left" wrapText="1"/>
    </xf>
    <xf numFmtId="0" fontId="11" fillId="3" borderId="0" xfId="0" applyFont="1" applyFill="1" applyAlignment="1">
      <alignment horizontal="center"/>
    </xf>
    <xf numFmtId="0" fontId="16" fillId="3" borderId="0" xfId="0" applyFont="1" applyFill="1" applyAlignment="1">
      <alignment horizontal="left"/>
    </xf>
    <xf numFmtId="0" fontId="17" fillId="3" borderId="0" xfId="0" applyFont="1" applyFill="1" applyAlignment="1">
      <alignment horizontal="center"/>
    </xf>
    <xf numFmtId="0" fontId="16" fillId="3" borderId="0" xfId="0" applyFont="1" applyFill="1" applyAlignment="1">
      <alignment horizontal="left"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D8F1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rgbClr val="264356"/>
                </a:solidFill>
                <a:latin typeface="Calibri" panose="020F0502020204030204" pitchFamily="34" charset="0"/>
                <a:ea typeface="+mn-ea"/>
                <a:cs typeface="Calibri" panose="020F0502020204030204" pitchFamily="34" charset="0"/>
              </a:defRPr>
            </a:pPr>
            <a:r>
              <a:rPr lang="en-GB" sz="1200" b="1">
                <a:solidFill>
                  <a:srgbClr val="264356"/>
                </a:solidFill>
              </a:rPr>
              <a:t>Fig B.1 Median Hourly Earnings (indexed to 2019), 2019 to 2025 for chosen occupation and UK overall</a:t>
            </a:r>
          </a:p>
        </c:rich>
      </c:tx>
      <c:overlay val="0"/>
      <c:spPr>
        <a:noFill/>
        <a:ln>
          <a:noFill/>
        </a:ln>
        <a:effectLst/>
      </c:spPr>
      <c:txPr>
        <a:bodyPr rot="0" spcFirstLastPara="1" vertOverflow="ellipsis" vert="horz" wrap="square" anchor="ctr" anchorCtr="1"/>
        <a:lstStyle/>
        <a:p>
          <a:pPr>
            <a:defRPr sz="1200" b="1" i="0" u="none" strike="noStrike" kern="1200" spc="0" baseline="0">
              <a:solidFill>
                <a:srgbClr val="264356"/>
              </a:solidFill>
              <a:latin typeface="Calibri" panose="020F0502020204030204" pitchFamily="34" charset="0"/>
              <a:ea typeface="+mn-ea"/>
              <a:cs typeface="Calibri" panose="020F0502020204030204" pitchFamily="34" charset="0"/>
            </a:defRPr>
          </a:pPr>
          <a:endParaRPr lang="en-GB"/>
        </a:p>
      </c:txPr>
    </c:title>
    <c:autoTitleDeleted val="0"/>
    <c:plotArea>
      <c:layout/>
      <c:lineChart>
        <c:grouping val="standard"/>
        <c:varyColors val="0"/>
        <c:ser>
          <c:idx val="0"/>
          <c:order val="0"/>
          <c:tx>
            <c:strRef>
              <c:f>'Stage 2 CfE Data - Charts'!$A$32</c:f>
              <c:strCache>
                <c:ptCount val="1"/>
                <c:pt idx="0">
                  <c:v> - </c:v>
                </c:pt>
              </c:strCache>
            </c:strRef>
          </c:tx>
          <c:spPr>
            <a:ln w="19050" cap="rnd">
              <a:solidFill>
                <a:srgbClr val="002060"/>
              </a:solidFill>
              <a:round/>
            </a:ln>
            <a:effectLst/>
          </c:spPr>
          <c:marker>
            <c:symbol val="none"/>
          </c:marker>
          <c:cat>
            <c:numRef>
              <c:f>'Stage 2 CfE Data - Charts'!$B$31:$H$31</c:f>
              <c:numCache>
                <c:formatCode>General</c:formatCode>
                <c:ptCount val="7"/>
                <c:pt idx="0">
                  <c:v>2019</c:v>
                </c:pt>
                <c:pt idx="1">
                  <c:v>2020</c:v>
                </c:pt>
                <c:pt idx="2">
                  <c:v>2021</c:v>
                </c:pt>
                <c:pt idx="3">
                  <c:v>2022</c:v>
                </c:pt>
                <c:pt idx="4">
                  <c:v>2023</c:v>
                </c:pt>
                <c:pt idx="5">
                  <c:v>2024</c:v>
                </c:pt>
                <c:pt idx="6">
                  <c:v>2025</c:v>
                </c:pt>
              </c:numCache>
            </c:numRef>
          </c:cat>
          <c:val>
            <c:numRef>
              <c:f>'Stage 2 CfE Data - Charts'!$B$32:$H$32</c:f>
              <c:numCache>
                <c:formatCode>0.0</c:formatCode>
                <c:ptCount val="7"/>
                <c:pt idx="0">
                  <c:v>#N/A</c:v>
                </c:pt>
                <c:pt idx="1">
                  <c:v>#N/A</c:v>
                </c:pt>
                <c:pt idx="2">
                  <c:v>#N/A</c:v>
                </c:pt>
                <c:pt idx="3">
                  <c:v>#N/A</c:v>
                </c:pt>
                <c:pt idx="4">
                  <c:v>#N/A</c:v>
                </c:pt>
                <c:pt idx="5">
                  <c:v>#N/A</c:v>
                </c:pt>
                <c:pt idx="6">
                  <c:v>#N/A</c:v>
                </c:pt>
              </c:numCache>
            </c:numRef>
          </c:val>
          <c:smooth val="0"/>
          <c:extLst>
            <c:ext xmlns:c16="http://schemas.microsoft.com/office/drawing/2014/chart" uri="{C3380CC4-5D6E-409C-BE32-E72D297353CC}">
              <c16:uniqueId val="{00000000-372B-45A3-9DA7-81CB9F6815B5}"/>
            </c:ext>
          </c:extLst>
        </c:ser>
        <c:ser>
          <c:idx val="1"/>
          <c:order val="1"/>
          <c:tx>
            <c:strRef>
              <c:f>'Stage 2 CfE Data - Charts'!$A$33</c:f>
              <c:strCache>
                <c:ptCount val="1"/>
                <c:pt idx="0">
                  <c:v>UK Labour Market</c:v>
                </c:pt>
              </c:strCache>
            </c:strRef>
          </c:tx>
          <c:spPr>
            <a:ln w="19050" cap="rnd">
              <a:solidFill>
                <a:srgbClr val="7AD6CF"/>
              </a:solidFill>
              <a:round/>
            </a:ln>
            <a:effectLst/>
          </c:spPr>
          <c:marker>
            <c:symbol val="none"/>
          </c:marker>
          <c:cat>
            <c:numRef>
              <c:f>'Stage 2 CfE Data - Charts'!$B$31:$H$31</c:f>
              <c:numCache>
                <c:formatCode>General</c:formatCode>
                <c:ptCount val="7"/>
                <c:pt idx="0">
                  <c:v>2019</c:v>
                </c:pt>
                <c:pt idx="1">
                  <c:v>2020</c:v>
                </c:pt>
                <c:pt idx="2">
                  <c:v>2021</c:v>
                </c:pt>
                <c:pt idx="3">
                  <c:v>2022</c:v>
                </c:pt>
                <c:pt idx="4">
                  <c:v>2023</c:v>
                </c:pt>
                <c:pt idx="5">
                  <c:v>2024</c:v>
                </c:pt>
                <c:pt idx="6">
                  <c:v>2025</c:v>
                </c:pt>
              </c:numCache>
            </c:numRef>
          </c:cat>
          <c:val>
            <c:numRef>
              <c:f>'Stage 2 CfE Data - Charts'!$B$33:$H$33</c:f>
              <c:numCache>
                <c:formatCode>0.0</c:formatCode>
                <c:ptCount val="7"/>
                <c:pt idx="0">
                  <c:v>100</c:v>
                </c:pt>
                <c:pt idx="1">
                  <c:v>103.23795180722892</c:v>
                </c:pt>
                <c:pt idx="2">
                  <c:v>106.32530120481927</c:v>
                </c:pt>
                <c:pt idx="3">
                  <c:v>111.37048192771084</c:v>
                </c:pt>
                <c:pt idx="4">
                  <c:v>120.48192771084338</c:v>
                </c:pt>
                <c:pt idx="5">
                  <c:v>128.68975903614458</c:v>
                </c:pt>
                <c:pt idx="6">
                  <c:v>135.24096385542171</c:v>
                </c:pt>
              </c:numCache>
            </c:numRef>
          </c:val>
          <c:smooth val="0"/>
          <c:extLst>
            <c:ext xmlns:c16="http://schemas.microsoft.com/office/drawing/2014/chart" uri="{C3380CC4-5D6E-409C-BE32-E72D297353CC}">
              <c16:uniqueId val="{00000001-372B-45A3-9DA7-81CB9F6815B5}"/>
            </c:ext>
          </c:extLst>
        </c:ser>
        <c:dLbls>
          <c:showLegendKey val="0"/>
          <c:showVal val="0"/>
          <c:showCatName val="0"/>
          <c:showSerName val="0"/>
          <c:showPercent val="0"/>
          <c:showBubbleSize val="0"/>
        </c:dLbls>
        <c:smooth val="0"/>
        <c:axId val="536296480"/>
        <c:axId val="1152989056"/>
      </c:lineChart>
      <c:catAx>
        <c:axId val="536296480"/>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152989056"/>
        <c:crosses val="autoZero"/>
        <c:auto val="1"/>
        <c:lblAlgn val="ctr"/>
        <c:lblOffset val="100"/>
        <c:noMultiLvlLbl val="1"/>
      </c:catAx>
      <c:valAx>
        <c:axId val="1152989056"/>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536296480"/>
        <c:crosses val="autoZero"/>
        <c:crossBetween val="midCat"/>
      </c:valAx>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2060"/>
                </a:solidFill>
                <a:latin typeface="Calibri" panose="020F0502020204030204" pitchFamily="34" charset="0"/>
                <a:ea typeface="+mn-ea"/>
                <a:cs typeface="Calibri" panose="020F0502020204030204" pitchFamily="34" charset="0"/>
              </a:defRPr>
            </a:pPr>
            <a:endParaRPr lang="en-US"/>
          </a:p>
        </c:txPr>
      </c:legendEntry>
      <c:legendEntry>
        <c:idx val="1"/>
        <c:txPr>
          <a:bodyPr rot="0" spcFirstLastPara="1" vertOverflow="ellipsis" vert="horz" wrap="square" anchor="ctr" anchorCtr="1"/>
          <a:lstStyle/>
          <a:p>
            <a:pPr>
              <a:defRPr sz="1000" b="1" i="0" u="none" strike="noStrike" kern="1200" baseline="0">
                <a:solidFill>
                  <a:srgbClr val="7AD6CF"/>
                </a:solidFill>
                <a:latin typeface="Calibri" panose="020F0502020204030204" pitchFamily="34" charset="0"/>
                <a:ea typeface="+mn-ea"/>
                <a:cs typeface="Calibri" panose="020F0502020204030204" pitchFamily="34" charset="0"/>
              </a:defRPr>
            </a:pPr>
            <a:endParaRPr lang="en-US"/>
          </a:p>
        </c:txPr>
      </c:legendEntry>
      <c:layout>
        <c:manualLayout>
          <c:xMode val="edge"/>
          <c:yMode val="edge"/>
          <c:x val="0.56011358580177473"/>
          <c:y val="0.70033089147438665"/>
          <c:w val="0.38147371578552686"/>
          <c:h val="0.18408116895835783"/>
        </c:manualLayout>
      </c:layout>
      <c:overlay val="1"/>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rgbClr val="264356"/>
                </a:solidFill>
                <a:latin typeface="Calibri" panose="020F0502020204030204" pitchFamily="34" charset="0"/>
                <a:ea typeface="+mn-ea"/>
                <a:cs typeface="Calibri" panose="020F0502020204030204" pitchFamily="34" charset="0"/>
              </a:defRPr>
            </a:pPr>
            <a:r>
              <a:rPr lang="en-GB" b="1">
                <a:solidFill>
                  <a:srgbClr val="264356"/>
                </a:solidFill>
              </a:rPr>
              <a:t>Fig B.2 Median Weekly Hours (indexed</a:t>
            </a:r>
            <a:r>
              <a:rPr lang="en-GB" b="1" baseline="0">
                <a:solidFill>
                  <a:srgbClr val="264356"/>
                </a:solidFill>
              </a:rPr>
              <a:t> to 2019)</a:t>
            </a:r>
            <a:r>
              <a:rPr lang="en-GB" b="1">
                <a:solidFill>
                  <a:srgbClr val="264356"/>
                </a:solidFill>
              </a:rPr>
              <a:t>, 2019 to 2025, for chosen occupation and UK overall</a:t>
            </a:r>
          </a:p>
        </c:rich>
      </c:tx>
      <c:overlay val="0"/>
      <c:spPr>
        <a:noFill/>
        <a:ln>
          <a:noFill/>
        </a:ln>
        <a:effectLst/>
      </c:spPr>
      <c:txPr>
        <a:bodyPr rot="0" spcFirstLastPara="1" vertOverflow="ellipsis" vert="horz" wrap="square" anchor="ctr" anchorCtr="1"/>
        <a:lstStyle/>
        <a:p>
          <a:pPr>
            <a:defRPr lang="en-US" sz="1200" b="1" i="0" u="none" strike="noStrike" kern="1200" spc="0" baseline="0">
              <a:solidFill>
                <a:srgbClr val="264356"/>
              </a:solidFill>
              <a:latin typeface="Calibri" panose="020F0502020204030204" pitchFamily="34" charset="0"/>
              <a:ea typeface="+mn-ea"/>
              <a:cs typeface="Calibri" panose="020F0502020204030204" pitchFamily="34" charset="0"/>
            </a:defRPr>
          </a:pPr>
          <a:endParaRPr lang="en-GB"/>
        </a:p>
      </c:txPr>
    </c:title>
    <c:autoTitleDeleted val="0"/>
    <c:plotArea>
      <c:layout/>
      <c:lineChart>
        <c:grouping val="standard"/>
        <c:varyColors val="0"/>
        <c:ser>
          <c:idx val="0"/>
          <c:order val="0"/>
          <c:tx>
            <c:strRef>
              <c:f>'Stage 2 CfE Data - Charts'!$A$65</c:f>
              <c:strCache>
                <c:ptCount val="1"/>
                <c:pt idx="0">
                  <c:v> - </c:v>
                </c:pt>
              </c:strCache>
            </c:strRef>
          </c:tx>
          <c:spPr>
            <a:ln w="19050" cap="rnd">
              <a:solidFill>
                <a:srgbClr val="264356"/>
              </a:solidFill>
              <a:round/>
            </a:ln>
            <a:effectLst/>
          </c:spPr>
          <c:marker>
            <c:symbol val="none"/>
          </c:marker>
          <c:cat>
            <c:numRef>
              <c:f>'Stage 2 CfE Data - Charts'!$B$64:$H$64</c:f>
              <c:numCache>
                <c:formatCode>General</c:formatCode>
                <c:ptCount val="7"/>
                <c:pt idx="0">
                  <c:v>2019</c:v>
                </c:pt>
                <c:pt idx="1">
                  <c:v>2020</c:v>
                </c:pt>
                <c:pt idx="2">
                  <c:v>2021</c:v>
                </c:pt>
                <c:pt idx="3">
                  <c:v>2022</c:v>
                </c:pt>
                <c:pt idx="4">
                  <c:v>2023</c:v>
                </c:pt>
                <c:pt idx="5">
                  <c:v>2024</c:v>
                </c:pt>
                <c:pt idx="6">
                  <c:v>2025</c:v>
                </c:pt>
              </c:numCache>
            </c:numRef>
          </c:cat>
          <c:val>
            <c:numRef>
              <c:f>'Stage 2 CfE Data - Charts'!$B$65:$H$65</c:f>
              <c:numCache>
                <c:formatCode>0.0</c:formatCode>
                <c:ptCount val="7"/>
                <c:pt idx="0">
                  <c:v>#N/A</c:v>
                </c:pt>
                <c:pt idx="1">
                  <c:v>#N/A</c:v>
                </c:pt>
                <c:pt idx="2">
                  <c:v>#N/A</c:v>
                </c:pt>
                <c:pt idx="3">
                  <c:v>#N/A</c:v>
                </c:pt>
                <c:pt idx="4">
                  <c:v>#N/A</c:v>
                </c:pt>
                <c:pt idx="5">
                  <c:v>#N/A</c:v>
                </c:pt>
                <c:pt idx="6">
                  <c:v>#N/A</c:v>
                </c:pt>
              </c:numCache>
            </c:numRef>
          </c:val>
          <c:smooth val="0"/>
          <c:extLst>
            <c:ext xmlns:c16="http://schemas.microsoft.com/office/drawing/2014/chart" uri="{C3380CC4-5D6E-409C-BE32-E72D297353CC}">
              <c16:uniqueId val="{00000000-9F11-484A-B899-9C2B8A460092}"/>
            </c:ext>
          </c:extLst>
        </c:ser>
        <c:ser>
          <c:idx val="1"/>
          <c:order val="1"/>
          <c:tx>
            <c:strRef>
              <c:f>'Stage 2 CfE Data - Charts'!$A$66</c:f>
              <c:strCache>
                <c:ptCount val="1"/>
                <c:pt idx="0">
                  <c:v>UK Labour Market</c:v>
                </c:pt>
              </c:strCache>
            </c:strRef>
          </c:tx>
          <c:spPr>
            <a:ln w="19050" cap="rnd">
              <a:solidFill>
                <a:srgbClr val="7AD6CF"/>
              </a:solidFill>
              <a:round/>
            </a:ln>
            <a:effectLst/>
          </c:spPr>
          <c:marker>
            <c:symbol val="none"/>
          </c:marker>
          <c:cat>
            <c:numRef>
              <c:f>'Stage 2 CfE Data - Charts'!$B$64:$H$64</c:f>
              <c:numCache>
                <c:formatCode>General</c:formatCode>
                <c:ptCount val="7"/>
                <c:pt idx="0">
                  <c:v>2019</c:v>
                </c:pt>
                <c:pt idx="1">
                  <c:v>2020</c:v>
                </c:pt>
                <c:pt idx="2">
                  <c:v>2021</c:v>
                </c:pt>
                <c:pt idx="3">
                  <c:v>2022</c:v>
                </c:pt>
                <c:pt idx="4">
                  <c:v>2023</c:v>
                </c:pt>
                <c:pt idx="5">
                  <c:v>2024</c:v>
                </c:pt>
                <c:pt idx="6">
                  <c:v>2025</c:v>
                </c:pt>
              </c:numCache>
            </c:numRef>
          </c:cat>
          <c:val>
            <c:numRef>
              <c:f>'Stage 2 CfE Data - Charts'!$B$66:$H$66</c:f>
              <c:numCache>
                <c:formatCode>0.0</c:formatCode>
                <c:ptCount val="7"/>
                <c:pt idx="0">
                  <c:v>100</c:v>
                </c:pt>
                <c:pt idx="1">
                  <c:v>99.729729729729726</c:v>
                </c:pt>
                <c:pt idx="2">
                  <c:v>100</c:v>
                </c:pt>
                <c:pt idx="3">
                  <c:v>100</c:v>
                </c:pt>
                <c:pt idx="4">
                  <c:v>100</c:v>
                </c:pt>
                <c:pt idx="5">
                  <c:v>100</c:v>
                </c:pt>
                <c:pt idx="6">
                  <c:v>99.729729729729726</c:v>
                </c:pt>
              </c:numCache>
            </c:numRef>
          </c:val>
          <c:smooth val="0"/>
          <c:extLst>
            <c:ext xmlns:c16="http://schemas.microsoft.com/office/drawing/2014/chart" uri="{C3380CC4-5D6E-409C-BE32-E72D297353CC}">
              <c16:uniqueId val="{00000001-9F11-484A-B899-9C2B8A460092}"/>
            </c:ext>
          </c:extLst>
        </c:ser>
        <c:dLbls>
          <c:showLegendKey val="0"/>
          <c:showVal val="0"/>
          <c:showCatName val="0"/>
          <c:showSerName val="0"/>
          <c:showPercent val="0"/>
          <c:showBubbleSize val="0"/>
        </c:dLbls>
        <c:smooth val="0"/>
        <c:axId val="536296480"/>
        <c:axId val="1152989056"/>
      </c:lineChart>
      <c:catAx>
        <c:axId val="536296480"/>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152989056"/>
        <c:crosses val="autoZero"/>
        <c:auto val="1"/>
        <c:lblAlgn val="ctr"/>
        <c:lblOffset val="100"/>
        <c:noMultiLvlLbl val="1"/>
      </c:catAx>
      <c:valAx>
        <c:axId val="1152989056"/>
        <c:scaling>
          <c:orientation val="minMax"/>
          <c:max val="180"/>
          <c:min val="0"/>
        </c:scaling>
        <c:delete val="0"/>
        <c:axPos val="l"/>
        <c:majorGridlines>
          <c:spPr>
            <a:ln w="9525" cap="flat" cmpd="sng" algn="ctr">
              <a:no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536296480"/>
        <c:crosses val="autoZero"/>
        <c:crossBetween val="midCat"/>
        <c:minorUnit val="5"/>
      </c:valAx>
      <c:spPr>
        <a:noFill/>
        <a:ln>
          <a:noFill/>
        </a:ln>
        <a:effectLst/>
      </c:spPr>
    </c:plotArea>
    <c:legend>
      <c:legendPos val="r"/>
      <c:legendEntry>
        <c:idx val="0"/>
        <c:txPr>
          <a:bodyPr rot="0" spcFirstLastPara="1" vertOverflow="ellipsis" vert="horz" wrap="square" anchor="ctr" anchorCtr="1"/>
          <a:lstStyle/>
          <a:p>
            <a:pPr>
              <a:defRPr lang="en-US" sz="1000" b="1" i="0" u="none" strike="noStrike" kern="1200" baseline="0">
                <a:solidFill>
                  <a:srgbClr val="002060"/>
                </a:solidFill>
                <a:latin typeface="Calibri" panose="020F0502020204030204" pitchFamily="34" charset="0"/>
                <a:ea typeface="+mn-ea"/>
                <a:cs typeface="Calibri" panose="020F0502020204030204" pitchFamily="34" charset="0"/>
              </a:defRPr>
            </a:pPr>
            <a:endParaRPr lang="en-US"/>
          </a:p>
        </c:txPr>
      </c:legendEntry>
      <c:legendEntry>
        <c:idx val="1"/>
        <c:txPr>
          <a:bodyPr rot="0" spcFirstLastPara="1" vertOverflow="ellipsis" vert="horz" wrap="square" anchor="ctr" anchorCtr="1"/>
          <a:lstStyle/>
          <a:p>
            <a:pPr>
              <a:defRPr lang="en-US" sz="1000" b="1" i="0" u="none" strike="noStrike" kern="1200" baseline="0">
                <a:solidFill>
                  <a:srgbClr val="7AD6CF"/>
                </a:solidFill>
                <a:latin typeface="Calibri" panose="020F0502020204030204" pitchFamily="34" charset="0"/>
                <a:ea typeface="+mn-ea"/>
                <a:cs typeface="Calibri" panose="020F0502020204030204" pitchFamily="34" charset="0"/>
              </a:defRPr>
            </a:pPr>
            <a:endParaRPr lang="en-US"/>
          </a:p>
        </c:txPr>
      </c:legendEntry>
      <c:layout>
        <c:manualLayout>
          <c:xMode val="edge"/>
          <c:yMode val="edge"/>
          <c:x val="0.49493844818154903"/>
          <c:y val="0.7458790317876931"/>
          <c:w val="0.44897487240481171"/>
          <c:h val="0.14320489938757655"/>
        </c:manualLayout>
      </c:layout>
      <c:overlay val="1"/>
      <c:spPr>
        <a:noFill/>
        <a:ln>
          <a:noFill/>
        </a:ln>
        <a:effectLst/>
      </c:spPr>
      <c:txPr>
        <a:bodyPr rot="0" spcFirstLastPara="1" vertOverflow="ellipsis" vert="horz" wrap="square" anchor="ctr" anchorCtr="1"/>
        <a:lstStyle/>
        <a:p>
          <a:pPr>
            <a:defRPr lang="en-US" sz="1000" b="1"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Calibri" panose="020F0502020204030204" pitchFamily="34" charset="0"/>
          <a:ea typeface="+mn-ea"/>
          <a:cs typeface="Calibri" panose="020F0502020204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GB" sz="1200" b="1" i="0" u="none" strike="noStrike" kern="1200" spc="0" baseline="0">
                <a:solidFill>
                  <a:srgbClr val="264356"/>
                </a:solidFill>
                <a:latin typeface="Calibri" panose="020F0502020204030204" pitchFamily="34" charset="0"/>
                <a:ea typeface="+mn-ea"/>
                <a:cs typeface="Calibri" panose="020F0502020204030204" pitchFamily="34" charset="0"/>
              </a:defRPr>
            </a:pPr>
            <a:r>
              <a:rPr lang="en-GB" sz="1200" b="1" i="0" u="none" strike="noStrike" kern="1200" spc="0" baseline="0">
                <a:solidFill>
                  <a:srgbClr val="264356"/>
                </a:solidFill>
                <a:latin typeface="Calibri" panose="020F0502020204030204" pitchFamily="34" charset="0"/>
                <a:ea typeface="+mn-ea"/>
                <a:cs typeface="Calibri" panose="020F0502020204030204" pitchFamily="34" charset="0"/>
              </a:rPr>
              <a:t>Fig B.3. Job Adverts per 100 employee jobs in April (indexed to 2019), 2019 to 2025, for chosen occupation and UK overall</a:t>
            </a:r>
          </a:p>
        </c:rich>
      </c:tx>
      <c:overlay val="0"/>
      <c:spPr>
        <a:noFill/>
        <a:ln>
          <a:noFill/>
        </a:ln>
        <a:effectLst/>
      </c:spPr>
      <c:txPr>
        <a:bodyPr rot="0" spcFirstLastPara="1" vertOverflow="ellipsis" vert="horz" wrap="square" anchor="ctr" anchorCtr="1"/>
        <a:lstStyle/>
        <a:p>
          <a:pPr algn="ctr" rtl="0">
            <a:defRPr lang="en-GB" sz="1200" b="1" i="0" u="none" strike="noStrike" kern="1200" spc="0" baseline="0">
              <a:solidFill>
                <a:srgbClr val="264356"/>
              </a:solidFill>
              <a:latin typeface="Calibri" panose="020F0502020204030204" pitchFamily="34" charset="0"/>
              <a:ea typeface="+mn-ea"/>
              <a:cs typeface="Calibri" panose="020F0502020204030204" pitchFamily="34" charset="0"/>
            </a:defRPr>
          </a:pPr>
          <a:endParaRPr lang="en-GB"/>
        </a:p>
      </c:txPr>
    </c:title>
    <c:autoTitleDeleted val="0"/>
    <c:plotArea>
      <c:layout/>
      <c:lineChart>
        <c:grouping val="standard"/>
        <c:varyColors val="0"/>
        <c:ser>
          <c:idx val="0"/>
          <c:order val="0"/>
          <c:tx>
            <c:strRef>
              <c:f>'Stage 2 CfE Data - Charts'!$A$102</c:f>
              <c:strCache>
                <c:ptCount val="1"/>
                <c:pt idx="0">
                  <c:v> - </c:v>
                </c:pt>
              </c:strCache>
            </c:strRef>
          </c:tx>
          <c:spPr>
            <a:ln w="19050" cap="rnd">
              <a:solidFill>
                <a:srgbClr val="002060"/>
              </a:solidFill>
              <a:round/>
            </a:ln>
            <a:effectLst/>
          </c:spPr>
          <c:marker>
            <c:symbol val="none"/>
          </c:marker>
          <c:cat>
            <c:numRef>
              <c:f>'Stage 2 CfE Data - Charts'!$B$101:$H$101</c:f>
              <c:numCache>
                <c:formatCode>General</c:formatCode>
                <c:ptCount val="7"/>
                <c:pt idx="0">
                  <c:v>2019</c:v>
                </c:pt>
                <c:pt idx="1">
                  <c:v>2020</c:v>
                </c:pt>
                <c:pt idx="2">
                  <c:v>2021</c:v>
                </c:pt>
                <c:pt idx="3">
                  <c:v>2022</c:v>
                </c:pt>
                <c:pt idx="4">
                  <c:v>2023</c:v>
                </c:pt>
                <c:pt idx="5">
                  <c:v>2024</c:v>
                </c:pt>
                <c:pt idx="6">
                  <c:v>2025</c:v>
                </c:pt>
              </c:numCache>
            </c:numRef>
          </c:cat>
          <c:val>
            <c:numRef>
              <c:f>'Stage 2 CfE Data - Charts'!$B$102:$H$102</c:f>
              <c:numCache>
                <c:formatCode>0.0</c:formatCode>
                <c:ptCount val="7"/>
                <c:pt idx="0">
                  <c:v>#N/A</c:v>
                </c:pt>
                <c:pt idx="1">
                  <c:v>#N/A</c:v>
                </c:pt>
                <c:pt idx="2">
                  <c:v>#N/A</c:v>
                </c:pt>
                <c:pt idx="3">
                  <c:v>#N/A</c:v>
                </c:pt>
                <c:pt idx="4">
                  <c:v>#N/A</c:v>
                </c:pt>
                <c:pt idx="5">
                  <c:v>#N/A</c:v>
                </c:pt>
                <c:pt idx="6">
                  <c:v>#N/A</c:v>
                </c:pt>
              </c:numCache>
            </c:numRef>
          </c:val>
          <c:smooth val="0"/>
          <c:extLst>
            <c:ext xmlns:c16="http://schemas.microsoft.com/office/drawing/2014/chart" uri="{C3380CC4-5D6E-409C-BE32-E72D297353CC}">
              <c16:uniqueId val="{00000007-96FA-404E-8A8D-64644EBE202B}"/>
            </c:ext>
          </c:extLst>
        </c:ser>
        <c:ser>
          <c:idx val="1"/>
          <c:order val="1"/>
          <c:tx>
            <c:strRef>
              <c:f>'Stage 2 CfE Data - Charts'!$A$103</c:f>
              <c:strCache>
                <c:ptCount val="1"/>
                <c:pt idx="0">
                  <c:v>UK Labour Market</c:v>
                </c:pt>
              </c:strCache>
            </c:strRef>
          </c:tx>
          <c:spPr>
            <a:ln w="19050" cap="rnd">
              <a:solidFill>
                <a:srgbClr val="7AD6CF"/>
              </a:solidFill>
              <a:round/>
            </a:ln>
            <a:effectLst/>
          </c:spPr>
          <c:marker>
            <c:symbol val="none"/>
          </c:marker>
          <c:cat>
            <c:numRef>
              <c:f>'Stage 2 CfE Data - Charts'!$B$101:$H$101</c:f>
              <c:numCache>
                <c:formatCode>General</c:formatCode>
                <c:ptCount val="7"/>
                <c:pt idx="0">
                  <c:v>2019</c:v>
                </c:pt>
                <c:pt idx="1">
                  <c:v>2020</c:v>
                </c:pt>
                <c:pt idx="2">
                  <c:v>2021</c:v>
                </c:pt>
                <c:pt idx="3">
                  <c:v>2022</c:v>
                </c:pt>
                <c:pt idx="4">
                  <c:v>2023</c:v>
                </c:pt>
                <c:pt idx="5">
                  <c:v>2024</c:v>
                </c:pt>
                <c:pt idx="6">
                  <c:v>2025</c:v>
                </c:pt>
              </c:numCache>
            </c:numRef>
          </c:cat>
          <c:val>
            <c:numRef>
              <c:f>'Stage 2 CfE Data - Charts'!$B$103:$H$103</c:f>
              <c:numCache>
                <c:formatCode>0.0</c:formatCode>
                <c:ptCount val="7"/>
                <c:pt idx="0">
                  <c:v>100</c:v>
                </c:pt>
                <c:pt idx="1">
                  <c:v>56.405351148813388</c:v>
                </c:pt>
                <c:pt idx="2">
                  <c:v>138.90521463546654</c:v>
                </c:pt>
                <c:pt idx="3">
                  <c:v>195.52922729262156</c:v>
                </c:pt>
                <c:pt idx="4">
                  <c:v>174.04264930633951</c:v>
                </c:pt>
                <c:pt idx="5">
                  <c:v>136.59187043391813</c:v>
                </c:pt>
                <c:pt idx="6">
                  <c:v>125.9701529707032</c:v>
                </c:pt>
              </c:numCache>
            </c:numRef>
          </c:val>
          <c:smooth val="0"/>
          <c:extLst>
            <c:ext xmlns:c16="http://schemas.microsoft.com/office/drawing/2014/chart" uri="{C3380CC4-5D6E-409C-BE32-E72D297353CC}">
              <c16:uniqueId val="{00000008-96FA-404E-8A8D-64644EBE202B}"/>
            </c:ext>
          </c:extLst>
        </c:ser>
        <c:dLbls>
          <c:showLegendKey val="0"/>
          <c:showVal val="0"/>
          <c:showCatName val="0"/>
          <c:showSerName val="0"/>
          <c:showPercent val="0"/>
          <c:showBubbleSize val="0"/>
        </c:dLbls>
        <c:smooth val="0"/>
        <c:axId val="536296480"/>
        <c:axId val="1152989056"/>
      </c:lineChart>
      <c:catAx>
        <c:axId val="536296480"/>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152989056"/>
        <c:crosses val="autoZero"/>
        <c:auto val="1"/>
        <c:lblAlgn val="ctr"/>
        <c:lblOffset val="100"/>
        <c:noMultiLvlLbl val="1"/>
      </c:catAx>
      <c:valAx>
        <c:axId val="1152989056"/>
        <c:scaling>
          <c:orientation val="minMax"/>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6296480"/>
        <c:crosses val="autoZero"/>
        <c:crossBetween val="midCat"/>
      </c:valAx>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2060"/>
                </a:solidFill>
                <a:latin typeface="Calibri" panose="020F0502020204030204" pitchFamily="34" charset="0"/>
                <a:ea typeface="+mn-ea"/>
                <a:cs typeface="Calibri" panose="020F0502020204030204" pitchFamily="34" charset="0"/>
              </a:defRPr>
            </a:pPr>
            <a:endParaRPr lang="en-US"/>
          </a:p>
        </c:txPr>
      </c:legendEntry>
      <c:legendEntry>
        <c:idx val="1"/>
        <c:txPr>
          <a:bodyPr rot="0" spcFirstLastPara="1" vertOverflow="ellipsis" vert="horz" wrap="square" anchor="ctr" anchorCtr="1"/>
          <a:lstStyle/>
          <a:p>
            <a:pPr>
              <a:defRPr sz="1000" b="1" i="0" u="none" strike="noStrike" kern="1200" baseline="0">
                <a:solidFill>
                  <a:srgbClr val="7AD6CF"/>
                </a:solidFill>
                <a:latin typeface="Calibri" panose="020F0502020204030204" pitchFamily="34" charset="0"/>
                <a:ea typeface="+mn-ea"/>
                <a:cs typeface="Calibri" panose="020F0502020204030204" pitchFamily="34" charset="0"/>
              </a:defRPr>
            </a:pPr>
            <a:endParaRPr lang="en-US"/>
          </a:p>
        </c:txPr>
      </c:legendEntry>
      <c:layout>
        <c:manualLayout>
          <c:xMode val="edge"/>
          <c:yMode val="edge"/>
          <c:x val="0.56569463299846134"/>
          <c:y val="0.78137282149571186"/>
          <c:w val="0.39730654357860445"/>
          <c:h val="0.13180011029627048"/>
        </c:manualLayout>
      </c:layout>
      <c:overlay val="1"/>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171450</xdr:colOff>
      <xdr:row>33</xdr:row>
      <xdr:rowOff>114300</xdr:rowOff>
    </xdr:from>
    <xdr:to>
      <xdr:col>8</xdr:col>
      <xdr:colOff>38100</xdr:colOff>
      <xdr:row>53</xdr:row>
      <xdr:rowOff>133350</xdr:rowOff>
    </xdr:to>
    <xdr:graphicFrame macro="">
      <xdr:nvGraphicFramePr>
        <xdr:cNvPr id="2" name="Chart 1" descr="This chart shows the trend for median hourly earnings for a chosen occupation from 2019 to 2025, compared to the UK labour market trend. Both the occupation specific and UK labour market data are indexed to 2019 values.">
          <a:extLst>
            <a:ext uri="{FF2B5EF4-FFF2-40B4-BE49-F238E27FC236}">
              <a16:creationId xmlns:a16="http://schemas.microsoft.com/office/drawing/2014/main" id="{81A5B72F-B158-477F-AAAB-72E6BE217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276225</xdr:colOff>
      <xdr:row>67</xdr:row>
      <xdr:rowOff>0</xdr:rowOff>
    </xdr:from>
    <xdr:to>
      <xdr:col>8</xdr:col>
      <xdr:colOff>123825</xdr:colOff>
      <xdr:row>89</xdr:row>
      <xdr:rowOff>95250</xdr:rowOff>
    </xdr:to>
    <xdr:graphicFrame macro="">
      <xdr:nvGraphicFramePr>
        <xdr:cNvPr id="3" name="Chart 2" descr="This chart shows the trend for median hours worked for a chosen occupation from 2019 to 2025, compared to the UK labour market trend. Both the occupation specific and UK labour market data are indexed to 2019 values.">
          <a:extLst>
            <a:ext uri="{FF2B5EF4-FFF2-40B4-BE49-F238E27FC236}">
              <a16:creationId xmlns:a16="http://schemas.microsoft.com/office/drawing/2014/main" id="{377AD828-F091-4E74-B417-89875D28B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247650</xdr:colOff>
      <xdr:row>103</xdr:row>
      <xdr:rowOff>123825</xdr:rowOff>
    </xdr:from>
    <xdr:to>
      <xdr:col>8</xdr:col>
      <xdr:colOff>85725</xdr:colOff>
      <xdr:row>127</xdr:row>
      <xdr:rowOff>128589</xdr:rowOff>
    </xdr:to>
    <xdr:graphicFrame macro="">
      <xdr:nvGraphicFramePr>
        <xdr:cNvPr id="4" name="Chart 3" descr="This chart shows the trend for job adverts per 100 employees for a chosen occupation from 2019 to 2025, compared to the UK labour market trend. Both the occupation specific and UK labour market data are indexed to 2019 values.">
          <a:extLst>
            <a:ext uri="{FF2B5EF4-FFF2-40B4-BE49-F238E27FC236}">
              <a16:creationId xmlns:a16="http://schemas.microsoft.com/office/drawing/2014/main" id="{61F5A95E-CC77-4CBD-A1E1-0677C5EDB6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khomeoffice.sharepoint.com/sites/SEC968/SharedDocuments/11.%20Temporary%20Shortage%20List%20review/Quant%20Data%20Analysis/Stage%202%20analysis/Oct%202025%20-%20Shortage%20Indicators/2025-10-23%20TSL%20Stage%202%20-%20TSL%20Stage%201%20Annex%20A%20Updated%20-%202019%20to%202025%20data.xlsx" TargetMode="External"/><Relationship Id="rId1" Type="http://schemas.openxmlformats.org/officeDocument/2006/relationships/externalLinkPath" Target="2025-10-23%20TSL%20Stage%202%20-%20TSL%20Stage%201%20Annex%20A%20Updated%20-%202019%20to%202025%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ge 2 Data - Hardcoded"/>
      <sheetName val="Stage 2 - Charts"/>
      <sheetName val="Chart Data"/>
      <sheetName val="Stage 2 Data - 2019 to 2025"/>
      <sheetName val="Check on hardcoded"/>
      <sheetName val="occs going through"/>
      <sheetName val="Input - RQF Levels"/>
      <sheetName val="Input - TSL Stage 1 status"/>
      <sheetName val="Input - ISAC occs"/>
      <sheetName val="Input - Misclassified RQF 1-2"/>
      <sheetName val="Input - Misclassified RQF 3-5"/>
      <sheetName val="Input - Skills England"/>
      <sheetName val="Input - ISL"/>
      <sheetName val="Input - Interim TSL"/>
      <sheetName val="Input - Eligible for SW or HC"/>
      <sheetName val="Input - Visa grants 2224"/>
      <sheetName val="Input - Visa grant 2425"/>
      <sheetName val="Input - Job Ads April 2019"/>
      <sheetName val="Input - Job Ads April 2020"/>
      <sheetName val="Input - Job Ads April 2021"/>
      <sheetName val="Input - Job Ads April 2022"/>
      <sheetName val="Input - Job Ads April 2023"/>
      <sheetName val="Input - Job Ads April 2024"/>
      <sheetName val="Input - Job Ads April 2025"/>
      <sheetName val="Input - Employee Jobs"/>
      <sheetName val="Input - Med Hourly Earns"/>
      <sheetName val="Input - Med Weekly Hours"/>
      <sheetName val="Calcs - Grants to ineligible"/>
      <sheetName val="Calcs - ISL TSL Skills E status"/>
    </sheetNames>
    <sheetDataSet>
      <sheetData sheetId="0"/>
      <sheetData sheetId="1"/>
      <sheetData sheetId="2"/>
      <sheetData sheetId="3">
        <row r="14">
          <cell r="A14">
            <v>1111</v>
          </cell>
        </row>
        <row r="15">
          <cell r="A15">
            <v>1112</v>
          </cell>
        </row>
        <row r="16">
          <cell r="A16">
            <v>1121</v>
          </cell>
        </row>
        <row r="17">
          <cell r="A17">
            <v>1122</v>
          </cell>
        </row>
        <row r="18">
          <cell r="A18">
            <v>1123</v>
          </cell>
        </row>
        <row r="19">
          <cell r="A19">
            <v>1131</v>
          </cell>
        </row>
        <row r="20">
          <cell r="A20">
            <v>1132</v>
          </cell>
        </row>
        <row r="21">
          <cell r="A21">
            <v>1133</v>
          </cell>
        </row>
        <row r="22">
          <cell r="A22">
            <v>1134</v>
          </cell>
        </row>
        <row r="23">
          <cell r="A23">
            <v>1135</v>
          </cell>
        </row>
        <row r="24">
          <cell r="A24">
            <v>1136</v>
          </cell>
        </row>
        <row r="25">
          <cell r="A25">
            <v>1137</v>
          </cell>
        </row>
        <row r="26">
          <cell r="A26">
            <v>1139</v>
          </cell>
        </row>
        <row r="27">
          <cell r="A27">
            <v>1140</v>
          </cell>
        </row>
        <row r="28">
          <cell r="A28">
            <v>1150</v>
          </cell>
        </row>
        <row r="29">
          <cell r="A29">
            <v>1161</v>
          </cell>
        </row>
        <row r="30">
          <cell r="A30">
            <v>1162</v>
          </cell>
        </row>
        <row r="31">
          <cell r="A31">
            <v>1163</v>
          </cell>
        </row>
        <row r="32">
          <cell r="A32">
            <v>1171</v>
          </cell>
        </row>
        <row r="33">
          <cell r="A33">
            <v>1172</v>
          </cell>
        </row>
        <row r="34">
          <cell r="A34">
            <v>1211</v>
          </cell>
        </row>
        <row r="35">
          <cell r="A35">
            <v>1212</v>
          </cell>
        </row>
        <row r="36">
          <cell r="A36">
            <v>1221</v>
          </cell>
        </row>
        <row r="37">
          <cell r="A37">
            <v>1222</v>
          </cell>
        </row>
        <row r="38">
          <cell r="A38">
            <v>1223</v>
          </cell>
        </row>
        <row r="39">
          <cell r="A39">
            <v>1224</v>
          </cell>
        </row>
        <row r="40">
          <cell r="A40">
            <v>1225</v>
          </cell>
        </row>
        <row r="41">
          <cell r="A41">
            <v>1231</v>
          </cell>
        </row>
        <row r="42">
          <cell r="A42">
            <v>1232</v>
          </cell>
        </row>
        <row r="43">
          <cell r="A43">
            <v>1233</v>
          </cell>
        </row>
        <row r="44">
          <cell r="A44">
            <v>1241</v>
          </cell>
        </row>
        <row r="45">
          <cell r="A45">
            <v>1242</v>
          </cell>
        </row>
        <row r="46">
          <cell r="A46">
            <v>1243</v>
          </cell>
        </row>
        <row r="47">
          <cell r="A47">
            <v>1251</v>
          </cell>
        </row>
        <row r="48">
          <cell r="A48">
            <v>1252</v>
          </cell>
        </row>
        <row r="49">
          <cell r="A49">
            <v>1253</v>
          </cell>
        </row>
        <row r="50">
          <cell r="A50">
            <v>1254</v>
          </cell>
        </row>
        <row r="51">
          <cell r="A51">
            <v>1255</v>
          </cell>
        </row>
        <row r="52">
          <cell r="A52">
            <v>1256</v>
          </cell>
        </row>
        <row r="53">
          <cell r="A53">
            <v>1257</v>
          </cell>
        </row>
        <row r="54">
          <cell r="A54">
            <v>1258</v>
          </cell>
        </row>
        <row r="55">
          <cell r="A55">
            <v>1259</v>
          </cell>
        </row>
        <row r="56">
          <cell r="A56">
            <v>2111</v>
          </cell>
        </row>
        <row r="57">
          <cell r="A57">
            <v>2112</v>
          </cell>
        </row>
        <row r="58">
          <cell r="A58">
            <v>2113</v>
          </cell>
        </row>
        <row r="59">
          <cell r="A59">
            <v>2114</v>
          </cell>
        </row>
        <row r="60">
          <cell r="A60">
            <v>2115</v>
          </cell>
        </row>
        <row r="61">
          <cell r="A61">
            <v>2119</v>
          </cell>
        </row>
        <row r="62">
          <cell r="A62">
            <v>2121</v>
          </cell>
        </row>
        <row r="63">
          <cell r="A63">
            <v>2122</v>
          </cell>
        </row>
        <row r="64">
          <cell r="A64">
            <v>2123</v>
          </cell>
        </row>
        <row r="65">
          <cell r="A65">
            <v>2124</v>
          </cell>
        </row>
        <row r="66">
          <cell r="A66">
            <v>2125</v>
          </cell>
        </row>
        <row r="67">
          <cell r="A67">
            <v>2126</v>
          </cell>
        </row>
        <row r="68">
          <cell r="A68">
            <v>2127</v>
          </cell>
        </row>
        <row r="69">
          <cell r="A69">
            <v>2129</v>
          </cell>
        </row>
        <row r="70">
          <cell r="A70">
            <v>2131</v>
          </cell>
        </row>
        <row r="71">
          <cell r="A71">
            <v>2132</v>
          </cell>
        </row>
        <row r="72">
          <cell r="A72">
            <v>2133</v>
          </cell>
        </row>
        <row r="73">
          <cell r="A73">
            <v>2134</v>
          </cell>
        </row>
        <row r="74">
          <cell r="A74">
            <v>2135</v>
          </cell>
        </row>
        <row r="75">
          <cell r="A75">
            <v>2136</v>
          </cell>
        </row>
        <row r="76">
          <cell r="A76">
            <v>2137</v>
          </cell>
        </row>
        <row r="77">
          <cell r="A77">
            <v>2139</v>
          </cell>
        </row>
        <row r="78">
          <cell r="A78">
            <v>2141</v>
          </cell>
        </row>
        <row r="79">
          <cell r="A79">
            <v>2142</v>
          </cell>
        </row>
        <row r="80">
          <cell r="A80">
            <v>2151</v>
          </cell>
        </row>
        <row r="81">
          <cell r="A81">
            <v>2152</v>
          </cell>
        </row>
        <row r="82">
          <cell r="A82">
            <v>2161</v>
          </cell>
        </row>
        <row r="83">
          <cell r="A83">
            <v>2162</v>
          </cell>
        </row>
        <row r="84">
          <cell r="A84">
            <v>2211</v>
          </cell>
        </row>
        <row r="85">
          <cell r="A85">
            <v>2212</v>
          </cell>
        </row>
        <row r="86">
          <cell r="A86">
            <v>2221</v>
          </cell>
        </row>
        <row r="87">
          <cell r="A87">
            <v>2222</v>
          </cell>
        </row>
        <row r="88">
          <cell r="A88">
            <v>2223</v>
          </cell>
        </row>
        <row r="89">
          <cell r="A89">
            <v>2224</v>
          </cell>
        </row>
        <row r="90">
          <cell r="A90">
            <v>2225</v>
          </cell>
        </row>
        <row r="91">
          <cell r="A91">
            <v>2226</v>
          </cell>
        </row>
        <row r="92">
          <cell r="A92">
            <v>2229</v>
          </cell>
        </row>
        <row r="93">
          <cell r="A93">
            <v>2231</v>
          </cell>
        </row>
        <row r="94">
          <cell r="A94">
            <v>2232</v>
          </cell>
        </row>
        <row r="95">
          <cell r="A95">
            <v>2233</v>
          </cell>
        </row>
        <row r="96">
          <cell r="A96">
            <v>2234</v>
          </cell>
        </row>
        <row r="97">
          <cell r="A97">
            <v>2235</v>
          </cell>
        </row>
        <row r="98">
          <cell r="A98">
            <v>2236</v>
          </cell>
        </row>
        <row r="99">
          <cell r="A99">
            <v>2237</v>
          </cell>
        </row>
        <row r="100">
          <cell r="A100">
            <v>2240</v>
          </cell>
        </row>
        <row r="101">
          <cell r="A101">
            <v>2251</v>
          </cell>
        </row>
        <row r="102">
          <cell r="A102">
            <v>2252</v>
          </cell>
        </row>
        <row r="103">
          <cell r="A103">
            <v>2253</v>
          </cell>
        </row>
        <row r="104">
          <cell r="A104">
            <v>2254</v>
          </cell>
        </row>
        <row r="105">
          <cell r="A105">
            <v>2255</v>
          </cell>
        </row>
        <row r="106">
          <cell r="A106">
            <v>2256</v>
          </cell>
        </row>
        <row r="107">
          <cell r="A107">
            <v>2259</v>
          </cell>
        </row>
        <row r="108">
          <cell r="A108">
            <v>2311</v>
          </cell>
        </row>
        <row r="109">
          <cell r="A109">
            <v>2312</v>
          </cell>
        </row>
        <row r="110">
          <cell r="A110">
            <v>2313</v>
          </cell>
        </row>
        <row r="111">
          <cell r="A111">
            <v>2314</v>
          </cell>
        </row>
        <row r="112">
          <cell r="A112">
            <v>2315</v>
          </cell>
        </row>
        <row r="113">
          <cell r="A113">
            <v>2316</v>
          </cell>
        </row>
        <row r="114">
          <cell r="A114">
            <v>2317</v>
          </cell>
        </row>
        <row r="115">
          <cell r="A115">
            <v>2319</v>
          </cell>
        </row>
        <row r="116">
          <cell r="A116">
            <v>2321</v>
          </cell>
        </row>
        <row r="117">
          <cell r="A117">
            <v>2322</v>
          </cell>
        </row>
        <row r="118">
          <cell r="A118">
            <v>2323</v>
          </cell>
        </row>
        <row r="119">
          <cell r="A119">
            <v>2324</v>
          </cell>
        </row>
        <row r="120">
          <cell r="A120">
            <v>2329</v>
          </cell>
        </row>
        <row r="121">
          <cell r="A121">
            <v>2411</v>
          </cell>
        </row>
        <row r="122">
          <cell r="A122">
            <v>2412</v>
          </cell>
        </row>
        <row r="123">
          <cell r="A123">
            <v>2419</v>
          </cell>
        </row>
        <row r="124">
          <cell r="A124">
            <v>2421</v>
          </cell>
        </row>
        <row r="125">
          <cell r="A125">
            <v>2422</v>
          </cell>
        </row>
        <row r="126">
          <cell r="A126">
            <v>2423</v>
          </cell>
        </row>
        <row r="127">
          <cell r="A127">
            <v>2431</v>
          </cell>
        </row>
        <row r="128">
          <cell r="A128">
            <v>2432</v>
          </cell>
        </row>
        <row r="129">
          <cell r="A129">
            <v>2433</v>
          </cell>
        </row>
        <row r="130">
          <cell r="A130">
            <v>2434</v>
          </cell>
        </row>
        <row r="131">
          <cell r="A131">
            <v>2435</v>
          </cell>
        </row>
        <row r="132">
          <cell r="A132">
            <v>2439</v>
          </cell>
        </row>
        <row r="133">
          <cell r="A133">
            <v>2440</v>
          </cell>
        </row>
        <row r="134">
          <cell r="A134">
            <v>2451</v>
          </cell>
        </row>
        <row r="135">
          <cell r="A135">
            <v>2452</v>
          </cell>
        </row>
        <row r="136">
          <cell r="A136">
            <v>2453</v>
          </cell>
        </row>
        <row r="137">
          <cell r="A137">
            <v>2454</v>
          </cell>
        </row>
        <row r="138">
          <cell r="A138">
            <v>2455</v>
          </cell>
        </row>
        <row r="139">
          <cell r="A139">
            <v>2461</v>
          </cell>
        </row>
        <row r="140">
          <cell r="A140">
            <v>2462</v>
          </cell>
        </row>
        <row r="141">
          <cell r="A141">
            <v>2463</v>
          </cell>
        </row>
        <row r="142">
          <cell r="A142">
            <v>2464</v>
          </cell>
        </row>
        <row r="143">
          <cell r="A143">
            <v>2469</v>
          </cell>
        </row>
        <row r="144">
          <cell r="A144">
            <v>2471</v>
          </cell>
        </row>
        <row r="145">
          <cell r="A145">
            <v>2472</v>
          </cell>
        </row>
        <row r="146">
          <cell r="A146">
            <v>2481</v>
          </cell>
        </row>
        <row r="147">
          <cell r="A147">
            <v>2482</v>
          </cell>
        </row>
        <row r="148">
          <cell r="A148">
            <v>2483</v>
          </cell>
        </row>
        <row r="149">
          <cell r="A149">
            <v>2491</v>
          </cell>
        </row>
        <row r="150">
          <cell r="A150">
            <v>2492</v>
          </cell>
        </row>
        <row r="151">
          <cell r="A151">
            <v>2493</v>
          </cell>
        </row>
        <row r="152">
          <cell r="A152">
            <v>2494</v>
          </cell>
        </row>
        <row r="153">
          <cell r="A153">
            <v>3111</v>
          </cell>
        </row>
        <row r="154">
          <cell r="A154">
            <v>3112</v>
          </cell>
        </row>
        <row r="155">
          <cell r="A155">
            <v>3113</v>
          </cell>
        </row>
        <row r="156">
          <cell r="A156">
            <v>3114</v>
          </cell>
        </row>
        <row r="157">
          <cell r="A157">
            <v>3115</v>
          </cell>
        </row>
        <row r="158">
          <cell r="A158">
            <v>3116</v>
          </cell>
        </row>
        <row r="159">
          <cell r="A159">
            <v>3119</v>
          </cell>
        </row>
        <row r="160">
          <cell r="A160">
            <v>3120</v>
          </cell>
        </row>
        <row r="161">
          <cell r="A161">
            <v>3131</v>
          </cell>
        </row>
        <row r="162">
          <cell r="A162">
            <v>3132</v>
          </cell>
        </row>
        <row r="163">
          <cell r="A163">
            <v>3133</v>
          </cell>
        </row>
        <row r="164">
          <cell r="A164">
            <v>3211</v>
          </cell>
        </row>
        <row r="165">
          <cell r="A165">
            <v>3212</v>
          </cell>
        </row>
        <row r="166">
          <cell r="A166">
            <v>3213</v>
          </cell>
        </row>
        <row r="167">
          <cell r="A167">
            <v>3214</v>
          </cell>
        </row>
        <row r="168">
          <cell r="A168">
            <v>3219</v>
          </cell>
        </row>
        <row r="169">
          <cell r="A169">
            <v>3221</v>
          </cell>
        </row>
        <row r="170">
          <cell r="A170">
            <v>3222</v>
          </cell>
        </row>
        <row r="171">
          <cell r="A171">
            <v>3223</v>
          </cell>
        </row>
        <row r="172">
          <cell r="A172">
            <v>3224</v>
          </cell>
        </row>
        <row r="173">
          <cell r="A173">
            <v>3229</v>
          </cell>
        </row>
        <row r="174">
          <cell r="A174">
            <v>3231</v>
          </cell>
        </row>
        <row r="175">
          <cell r="A175">
            <v>3232</v>
          </cell>
        </row>
        <row r="176">
          <cell r="A176">
            <v>3240</v>
          </cell>
        </row>
        <row r="177">
          <cell r="A177">
            <v>3311</v>
          </cell>
        </row>
        <row r="178">
          <cell r="A178">
            <v>3312</v>
          </cell>
        </row>
        <row r="179">
          <cell r="A179">
            <v>3313</v>
          </cell>
        </row>
        <row r="180">
          <cell r="A180">
            <v>3314</v>
          </cell>
        </row>
        <row r="181">
          <cell r="A181">
            <v>3319</v>
          </cell>
        </row>
        <row r="182">
          <cell r="A182">
            <v>3411</v>
          </cell>
        </row>
        <row r="183">
          <cell r="A183">
            <v>3412</v>
          </cell>
        </row>
        <row r="184">
          <cell r="A184">
            <v>3413</v>
          </cell>
        </row>
        <row r="185">
          <cell r="A185">
            <v>3414</v>
          </cell>
        </row>
        <row r="186">
          <cell r="A186">
            <v>3415</v>
          </cell>
        </row>
        <row r="187">
          <cell r="A187">
            <v>3416</v>
          </cell>
        </row>
        <row r="188">
          <cell r="A188">
            <v>3417</v>
          </cell>
        </row>
        <row r="189">
          <cell r="A189">
            <v>3421</v>
          </cell>
        </row>
        <row r="190">
          <cell r="A190">
            <v>3422</v>
          </cell>
        </row>
        <row r="191">
          <cell r="A191">
            <v>3429</v>
          </cell>
        </row>
        <row r="192">
          <cell r="A192">
            <v>3431</v>
          </cell>
        </row>
        <row r="193">
          <cell r="A193">
            <v>3432</v>
          </cell>
        </row>
        <row r="194">
          <cell r="A194">
            <v>3433</v>
          </cell>
        </row>
        <row r="195">
          <cell r="A195">
            <v>3511</v>
          </cell>
        </row>
        <row r="196">
          <cell r="A196">
            <v>3512</v>
          </cell>
        </row>
        <row r="197">
          <cell r="A197">
            <v>3520</v>
          </cell>
        </row>
        <row r="198">
          <cell r="A198">
            <v>3531</v>
          </cell>
        </row>
        <row r="199">
          <cell r="A199">
            <v>3532</v>
          </cell>
        </row>
        <row r="200">
          <cell r="A200">
            <v>3533</v>
          </cell>
        </row>
        <row r="201">
          <cell r="A201">
            <v>3534</v>
          </cell>
        </row>
        <row r="202">
          <cell r="A202">
            <v>3541</v>
          </cell>
        </row>
        <row r="203">
          <cell r="A203">
            <v>3542</v>
          </cell>
        </row>
        <row r="204">
          <cell r="A204">
            <v>3543</v>
          </cell>
        </row>
        <row r="205">
          <cell r="A205">
            <v>3544</v>
          </cell>
        </row>
        <row r="206">
          <cell r="A206">
            <v>3549</v>
          </cell>
        </row>
        <row r="207">
          <cell r="A207">
            <v>3551</v>
          </cell>
        </row>
        <row r="208">
          <cell r="A208">
            <v>3552</v>
          </cell>
        </row>
        <row r="209">
          <cell r="A209">
            <v>3553</v>
          </cell>
        </row>
        <row r="210">
          <cell r="A210">
            <v>3554</v>
          </cell>
        </row>
        <row r="211">
          <cell r="A211">
            <v>3555</v>
          </cell>
        </row>
        <row r="212">
          <cell r="A212">
            <v>3556</v>
          </cell>
        </row>
        <row r="213">
          <cell r="A213">
            <v>3557</v>
          </cell>
        </row>
        <row r="214">
          <cell r="A214">
            <v>3560</v>
          </cell>
        </row>
        <row r="215">
          <cell r="A215">
            <v>3571</v>
          </cell>
        </row>
        <row r="216">
          <cell r="A216">
            <v>3572</v>
          </cell>
        </row>
        <row r="217">
          <cell r="A217">
            <v>3573</v>
          </cell>
        </row>
        <row r="218">
          <cell r="A218">
            <v>3574</v>
          </cell>
        </row>
        <row r="219">
          <cell r="A219">
            <v>3581</v>
          </cell>
        </row>
        <row r="220">
          <cell r="A220">
            <v>3582</v>
          </cell>
        </row>
        <row r="221">
          <cell r="A221">
            <v>4111</v>
          </cell>
        </row>
        <row r="222">
          <cell r="A222">
            <v>4112</v>
          </cell>
        </row>
        <row r="223">
          <cell r="A223">
            <v>4113</v>
          </cell>
        </row>
        <row r="224">
          <cell r="A224">
            <v>4121</v>
          </cell>
        </row>
        <row r="225">
          <cell r="A225">
            <v>4122</v>
          </cell>
        </row>
        <row r="226">
          <cell r="A226">
            <v>4123</v>
          </cell>
        </row>
        <row r="227">
          <cell r="A227">
            <v>4124</v>
          </cell>
        </row>
        <row r="228">
          <cell r="A228">
            <v>4129</v>
          </cell>
        </row>
        <row r="229">
          <cell r="A229">
            <v>4131</v>
          </cell>
        </row>
        <row r="230">
          <cell r="A230">
            <v>4132</v>
          </cell>
        </row>
        <row r="231">
          <cell r="A231">
            <v>4133</v>
          </cell>
        </row>
        <row r="232">
          <cell r="A232">
            <v>4134</v>
          </cell>
        </row>
        <row r="233">
          <cell r="A233">
            <v>4135</v>
          </cell>
        </row>
        <row r="234">
          <cell r="A234">
            <v>4136</v>
          </cell>
        </row>
        <row r="235">
          <cell r="A235">
            <v>4141</v>
          </cell>
        </row>
        <row r="236">
          <cell r="A236">
            <v>4142</v>
          </cell>
        </row>
        <row r="237">
          <cell r="A237">
            <v>4143</v>
          </cell>
        </row>
        <row r="238">
          <cell r="A238">
            <v>4151</v>
          </cell>
        </row>
        <row r="239">
          <cell r="A239">
            <v>4152</v>
          </cell>
        </row>
        <row r="240">
          <cell r="A240">
            <v>4159</v>
          </cell>
        </row>
        <row r="241">
          <cell r="A241">
            <v>4211</v>
          </cell>
        </row>
        <row r="242">
          <cell r="A242">
            <v>4212</v>
          </cell>
        </row>
        <row r="243">
          <cell r="A243">
            <v>4213</v>
          </cell>
        </row>
        <row r="244">
          <cell r="A244">
            <v>4214</v>
          </cell>
        </row>
        <row r="245">
          <cell r="A245">
            <v>4215</v>
          </cell>
        </row>
        <row r="246">
          <cell r="A246">
            <v>4216</v>
          </cell>
        </row>
        <row r="247">
          <cell r="A247">
            <v>4217</v>
          </cell>
        </row>
        <row r="248">
          <cell r="A248">
            <v>5111</v>
          </cell>
        </row>
        <row r="249">
          <cell r="A249">
            <v>5112</v>
          </cell>
        </row>
        <row r="250">
          <cell r="A250">
            <v>5113</v>
          </cell>
        </row>
        <row r="251">
          <cell r="A251">
            <v>5114</v>
          </cell>
        </row>
        <row r="252">
          <cell r="A252">
            <v>5119</v>
          </cell>
        </row>
        <row r="253">
          <cell r="A253">
            <v>5211</v>
          </cell>
        </row>
        <row r="254">
          <cell r="A254">
            <v>5212</v>
          </cell>
        </row>
        <row r="255">
          <cell r="A255">
            <v>5213</v>
          </cell>
        </row>
        <row r="256">
          <cell r="A256">
            <v>5214</v>
          </cell>
        </row>
        <row r="257">
          <cell r="A257">
            <v>5221</v>
          </cell>
        </row>
        <row r="258">
          <cell r="A258">
            <v>5222</v>
          </cell>
        </row>
        <row r="259">
          <cell r="A259">
            <v>5223</v>
          </cell>
        </row>
        <row r="260">
          <cell r="A260">
            <v>5224</v>
          </cell>
        </row>
        <row r="261">
          <cell r="A261">
            <v>5225</v>
          </cell>
        </row>
        <row r="262">
          <cell r="A262">
            <v>5231</v>
          </cell>
        </row>
        <row r="263">
          <cell r="A263">
            <v>5232</v>
          </cell>
        </row>
        <row r="264">
          <cell r="A264">
            <v>5233</v>
          </cell>
        </row>
        <row r="265">
          <cell r="A265">
            <v>5234</v>
          </cell>
        </row>
        <row r="266">
          <cell r="A266">
            <v>5235</v>
          </cell>
        </row>
        <row r="267">
          <cell r="A267">
            <v>5236</v>
          </cell>
        </row>
        <row r="268">
          <cell r="A268">
            <v>5241</v>
          </cell>
        </row>
        <row r="269">
          <cell r="A269">
            <v>5242</v>
          </cell>
        </row>
        <row r="270">
          <cell r="A270">
            <v>5243</v>
          </cell>
        </row>
        <row r="271">
          <cell r="A271">
            <v>5244</v>
          </cell>
        </row>
        <row r="272">
          <cell r="A272">
            <v>5245</v>
          </cell>
        </row>
        <row r="273">
          <cell r="A273">
            <v>5246</v>
          </cell>
        </row>
        <row r="274">
          <cell r="A274">
            <v>5249</v>
          </cell>
        </row>
        <row r="275">
          <cell r="A275">
            <v>5250</v>
          </cell>
        </row>
        <row r="276">
          <cell r="A276">
            <v>5311</v>
          </cell>
        </row>
        <row r="277">
          <cell r="A277">
            <v>5312</v>
          </cell>
        </row>
        <row r="278">
          <cell r="A278">
            <v>5313</v>
          </cell>
        </row>
        <row r="279">
          <cell r="A279">
            <v>5314</v>
          </cell>
        </row>
        <row r="280">
          <cell r="A280">
            <v>5315</v>
          </cell>
        </row>
        <row r="281">
          <cell r="A281">
            <v>5316</v>
          </cell>
        </row>
        <row r="282">
          <cell r="A282">
            <v>5317</v>
          </cell>
        </row>
        <row r="283">
          <cell r="A283">
            <v>5319</v>
          </cell>
        </row>
        <row r="284">
          <cell r="A284">
            <v>5321</v>
          </cell>
        </row>
        <row r="285">
          <cell r="A285">
            <v>5322</v>
          </cell>
        </row>
        <row r="286">
          <cell r="A286">
            <v>5323</v>
          </cell>
        </row>
        <row r="287">
          <cell r="A287">
            <v>5330</v>
          </cell>
        </row>
        <row r="288">
          <cell r="A288">
            <v>5411</v>
          </cell>
        </row>
        <row r="289">
          <cell r="A289">
            <v>5412</v>
          </cell>
        </row>
        <row r="290">
          <cell r="A290">
            <v>5413</v>
          </cell>
        </row>
        <row r="291">
          <cell r="A291">
            <v>5419</v>
          </cell>
        </row>
        <row r="292">
          <cell r="A292">
            <v>5421</v>
          </cell>
        </row>
        <row r="293">
          <cell r="A293">
            <v>5422</v>
          </cell>
        </row>
        <row r="294">
          <cell r="A294">
            <v>5423</v>
          </cell>
        </row>
        <row r="295">
          <cell r="A295">
            <v>5431</v>
          </cell>
        </row>
        <row r="296">
          <cell r="A296">
            <v>5432</v>
          </cell>
        </row>
        <row r="297">
          <cell r="A297">
            <v>5433</v>
          </cell>
        </row>
        <row r="298">
          <cell r="A298">
            <v>5434</v>
          </cell>
        </row>
        <row r="299">
          <cell r="A299">
            <v>5435</v>
          </cell>
        </row>
        <row r="300">
          <cell r="A300">
            <v>5436</v>
          </cell>
        </row>
        <row r="301">
          <cell r="A301">
            <v>5441</v>
          </cell>
        </row>
        <row r="302">
          <cell r="A302">
            <v>5442</v>
          </cell>
        </row>
        <row r="303">
          <cell r="A303">
            <v>5443</v>
          </cell>
        </row>
        <row r="304">
          <cell r="A304">
            <v>5449</v>
          </cell>
        </row>
        <row r="305">
          <cell r="A305">
            <v>6111</v>
          </cell>
        </row>
        <row r="306">
          <cell r="A306">
            <v>6112</v>
          </cell>
        </row>
        <row r="307">
          <cell r="A307">
            <v>6113</v>
          </cell>
        </row>
        <row r="308">
          <cell r="A308">
            <v>6114</v>
          </cell>
        </row>
        <row r="309">
          <cell r="A309">
            <v>6116</v>
          </cell>
        </row>
        <row r="310">
          <cell r="A310">
            <v>6117</v>
          </cell>
        </row>
        <row r="311">
          <cell r="A311">
            <v>6121</v>
          </cell>
        </row>
        <row r="312">
          <cell r="A312">
            <v>6129</v>
          </cell>
        </row>
        <row r="313">
          <cell r="A313">
            <v>6131</v>
          </cell>
        </row>
        <row r="314">
          <cell r="A314">
            <v>6132</v>
          </cell>
        </row>
        <row r="315">
          <cell r="A315">
            <v>6133</v>
          </cell>
        </row>
        <row r="316">
          <cell r="A316">
            <v>6134</v>
          </cell>
        </row>
        <row r="317">
          <cell r="A317">
            <v>6135</v>
          </cell>
        </row>
        <row r="318">
          <cell r="A318">
            <v>6136</v>
          </cell>
        </row>
        <row r="319">
          <cell r="A319">
            <v>6137</v>
          </cell>
        </row>
        <row r="320">
          <cell r="A320">
            <v>6138</v>
          </cell>
        </row>
        <row r="321">
          <cell r="A321">
            <v>6211</v>
          </cell>
        </row>
        <row r="322">
          <cell r="A322">
            <v>6212</v>
          </cell>
        </row>
        <row r="323">
          <cell r="A323">
            <v>6213</v>
          </cell>
        </row>
        <row r="324">
          <cell r="A324">
            <v>6214</v>
          </cell>
        </row>
        <row r="325">
          <cell r="A325">
            <v>6219</v>
          </cell>
        </row>
        <row r="326">
          <cell r="A326">
            <v>6221</v>
          </cell>
        </row>
        <row r="327">
          <cell r="A327">
            <v>6222</v>
          </cell>
        </row>
        <row r="328">
          <cell r="A328">
            <v>6231</v>
          </cell>
        </row>
        <row r="329">
          <cell r="A329">
            <v>6232</v>
          </cell>
        </row>
        <row r="330">
          <cell r="A330">
            <v>6240</v>
          </cell>
        </row>
        <row r="331">
          <cell r="A331">
            <v>6250</v>
          </cell>
        </row>
        <row r="332">
          <cell r="A332">
            <v>6311</v>
          </cell>
        </row>
        <row r="333">
          <cell r="A333">
            <v>6312</v>
          </cell>
        </row>
        <row r="334">
          <cell r="A334">
            <v>7111</v>
          </cell>
        </row>
        <row r="335">
          <cell r="A335">
            <v>7112</v>
          </cell>
        </row>
        <row r="336">
          <cell r="A336">
            <v>7113</v>
          </cell>
        </row>
        <row r="337">
          <cell r="A337">
            <v>7114</v>
          </cell>
        </row>
        <row r="338">
          <cell r="A338">
            <v>7115</v>
          </cell>
        </row>
        <row r="339">
          <cell r="A339">
            <v>7121</v>
          </cell>
        </row>
        <row r="340">
          <cell r="A340">
            <v>7122</v>
          </cell>
        </row>
        <row r="341">
          <cell r="A341">
            <v>7123</v>
          </cell>
        </row>
        <row r="342">
          <cell r="A342">
            <v>7124</v>
          </cell>
        </row>
        <row r="343">
          <cell r="A343">
            <v>7125</v>
          </cell>
        </row>
        <row r="344">
          <cell r="A344">
            <v>7129</v>
          </cell>
        </row>
        <row r="345">
          <cell r="A345">
            <v>7131</v>
          </cell>
        </row>
        <row r="346">
          <cell r="A346">
            <v>7132</v>
          </cell>
        </row>
        <row r="347">
          <cell r="A347">
            <v>7211</v>
          </cell>
        </row>
        <row r="348">
          <cell r="A348">
            <v>7212</v>
          </cell>
        </row>
        <row r="349">
          <cell r="A349">
            <v>7213</v>
          </cell>
        </row>
        <row r="350">
          <cell r="A350">
            <v>7214</v>
          </cell>
        </row>
        <row r="351">
          <cell r="A351">
            <v>7219</v>
          </cell>
        </row>
        <row r="352">
          <cell r="A352">
            <v>7220</v>
          </cell>
        </row>
        <row r="353">
          <cell r="A353">
            <v>8111</v>
          </cell>
        </row>
        <row r="354">
          <cell r="A354">
            <v>8112</v>
          </cell>
        </row>
        <row r="355">
          <cell r="A355">
            <v>8113</v>
          </cell>
        </row>
        <row r="356">
          <cell r="A356">
            <v>8114</v>
          </cell>
        </row>
        <row r="357">
          <cell r="A357">
            <v>8115</v>
          </cell>
        </row>
        <row r="358">
          <cell r="A358">
            <v>8119</v>
          </cell>
        </row>
        <row r="359">
          <cell r="A359">
            <v>8120</v>
          </cell>
        </row>
        <row r="360">
          <cell r="A360">
            <v>8131</v>
          </cell>
        </row>
        <row r="361">
          <cell r="A361">
            <v>8132</v>
          </cell>
        </row>
        <row r="362">
          <cell r="A362">
            <v>8133</v>
          </cell>
        </row>
        <row r="363">
          <cell r="A363">
            <v>8134</v>
          </cell>
        </row>
        <row r="364">
          <cell r="A364">
            <v>8135</v>
          </cell>
        </row>
        <row r="365">
          <cell r="A365">
            <v>8139</v>
          </cell>
        </row>
        <row r="366">
          <cell r="A366">
            <v>8141</v>
          </cell>
        </row>
        <row r="367">
          <cell r="A367">
            <v>8142</v>
          </cell>
        </row>
        <row r="368">
          <cell r="A368">
            <v>8143</v>
          </cell>
        </row>
        <row r="369">
          <cell r="A369">
            <v>8144</v>
          </cell>
        </row>
        <row r="370">
          <cell r="A370">
            <v>8145</v>
          </cell>
        </row>
        <row r="371">
          <cell r="A371">
            <v>8146</v>
          </cell>
        </row>
        <row r="372">
          <cell r="A372">
            <v>8149</v>
          </cell>
        </row>
        <row r="373">
          <cell r="A373">
            <v>8151</v>
          </cell>
        </row>
        <row r="374">
          <cell r="A374">
            <v>8152</v>
          </cell>
        </row>
        <row r="375">
          <cell r="A375">
            <v>8153</v>
          </cell>
        </row>
        <row r="376">
          <cell r="A376">
            <v>8159</v>
          </cell>
        </row>
        <row r="377">
          <cell r="A377">
            <v>8160</v>
          </cell>
        </row>
        <row r="378">
          <cell r="A378">
            <v>8211</v>
          </cell>
        </row>
        <row r="379">
          <cell r="A379">
            <v>8212</v>
          </cell>
        </row>
        <row r="380">
          <cell r="A380">
            <v>8213</v>
          </cell>
        </row>
        <row r="381">
          <cell r="A381">
            <v>8214</v>
          </cell>
        </row>
        <row r="382">
          <cell r="A382">
            <v>8215</v>
          </cell>
        </row>
        <row r="383">
          <cell r="A383">
            <v>8219</v>
          </cell>
        </row>
        <row r="384">
          <cell r="A384">
            <v>8221</v>
          </cell>
        </row>
        <row r="385">
          <cell r="A385">
            <v>8222</v>
          </cell>
        </row>
        <row r="386">
          <cell r="A386">
            <v>8229</v>
          </cell>
        </row>
        <row r="387">
          <cell r="A387">
            <v>8231</v>
          </cell>
        </row>
        <row r="388">
          <cell r="A388">
            <v>8232</v>
          </cell>
        </row>
        <row r="389">
          <cell r="A389">
            <v>8233</v>
          </cell>
        </row>
        <row r="390">
          <cell r="A390">
            <v>8234</v>
          </cell>
        </row>
        <row r="391">
          <cell r="A391">
            <v>8239</v>
          </cell>
        </row>
        <row r="392">
          <cell r="A392">
            <v>9111</v>
          </cell>
        </row>
        <row r="393">
          <cell r="A393">
            <v>9112</v>
          </cell>
        </row>
        <row r="394">
          <cell r="A394">
            <v>9119</v>
          </cell>
        </row>
        <row r="395">
          <cell r="A395">
            <v>9121</v>
          </cell>
        </row>
        <row r="396">
          <cell r="A396">
            <v>9129</v>
          </cell>
        </row>
        <row r="397">
          <cell r="A397">
            <v>9131</v>
          </cell>
        </row>
        <row r="398">
          <cell r="A398">
            <v>9132</v>
          </cell>
        </row>
        <row r="399">
          <cell r="A399">
            <v>9139</v>
          </cell>
        </row>
        <row r="400">
          <cell r="A400">
            <v>9211</v>
          </cell>
        </row>
        <row r="401">
          <cell r="A401">
            <v>9219</v>
          </cell>
        </row>
        <row r="402">
          <cell r="A402">
            <v>9221</v>
          </cell>
        </row>
        <row r="403">
          <cell r="A403">
            <v>9222</v>
          </cell>
        </row>
        <row r="404">
          <cell r="A404">
            <v>9223</v>
          </cell>
        </row>
        <row r="405">
          <cell r="A405">
            <v>9224</v>
          </cell>
        </row>
        <row r="406">
          <cell r="A406">
            <v>9225</v>
          </cell>
        </row>
        <row r="407">
          <cell r="A407">
            <v>9226</v>
          </cell>
        </row>
        <row r="408">
          <cell r="A408">
            <v>9229</v>
          </cell>
        </row>
        <row r="409">
          <cell r="A409">
            <v>9231</v>
          </cell>
        </row>
        <row r="410">
          <cell r="A410">
            <v>9232</v>
          </cell>
        </row>
        <row r="411">
          <cell r="A411">
            <v>9233</v>
          </cell>
        </row>
        <row r="412">
          <cell r="A412">
            <v>9241</v>
          </cell>
        </row>
        <row r="413">
          <cell r="A413">
            <v>9249</v>
          </cell>
        </row>
        <row r="414">
          <cell r="A414">
            <v>9251</v>
          </cell>
        </row>
        <row r="415">
          <cell r="A415">
            <v>9252</v>
          </cell>
        </row>
        <row r="416">
          <cell r="A416">
            <v>9253</v>
          </cell>
        </row>
        <row r="417">
          <cell r="A417">
            <v>9259</v>
          </cell>
        </row>
        <row r="418">
          <cell r="A418">
            <v>9261</v>
          </cell>
        </row>
        <row r="419">
          <cell r="A419">
            <v>9262</v>
          </cell>
        </row>
        <row r="420">
          <cell r="A420">
            <v>9263</v>
          </cell>
        </row>
        <row r="421">
          <cell r="A421">
            <v>9264</v>
          </cell>
        </row>
        <row r="422">
          <cell r="A422">
            <v>9265</v>
          </cell>
        </row>
        <row r="423">
          <cell r="A423">
            <v>9266</v>
          </cell>
        </row>
        <row r="424">
          <cell r="A424">
            <v>9267</v>
          </cell>
        </row>
        <row r="425">
          <cell r="A425">
            <v>9269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ns.gov.uk/employmentandlabourmarket/peopleinwork/earningsandworkinghours/datasets/occupation4digitsoc2010ashetable14"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ons.gov.uk/methodology/classificationsandstandards/standardoccupationalclassificationsoc/soc2020/therelationshipbetweenstandardoccupationalclassification2010andstandardoccupationalclassification2020" TargetMode="External"/><Relationship Id="rId7" Type="http://schemas.openxmlformats.org/officeDocument/2006/relationships/hyperlink" Target="https://www.ons.gov.uk/methodology/classificationsandstandards/standardoccupationalclassificationsoc/soc2020/therelationshipbetweenstandardoccupationalclassification2010andstandardoccupationalclassification2020" TargetMode="External"/><Relationship Id="rId2" Type="http://schemas.openxmlformats.org/officeDocument/2006/relationships/hyperlink" Target="https://www.ons.gov.uk/employmentandlabourmarket/peopleinwork/earningsandworkinghours/datasets/occupation4digitsoc2010ashetable14" TargetMode="External"/><Relationship Id="rId1" Type="http://schemas.openxmlformats.org/officeDocument/2006/relationships/hyperlink" Target="https://www.ons.gov.uk/employmentandlabourmarket/peopleinwork/earningsandworkinghours/bulletins/annualsurveyofhoursandearnings/2024" TargetMode="External"/><Relationship Id="rId6" Type="http://schemas.openxmlformats.org/officeDocument/2006/relationships/hyperlink" Target="https://www.ons.gov.uk/methodology/classificationsandstandards/standardoccupationalclassificationsoc/soc2020/therelationshipbetweenstandardoccupationalclassification2010andstandardoccupationalclassification2020" TargetMode="External"/><Relationship Id="rId5" Type="http://schemas.openxmlformats.org/officeDocument/2006/relationships/hyperlink" Target="https://www.ons.gov.uk/employmentandlabourmarket/peopleinwork/earningsandworkinghours/datasets/occupation4digitsoc2010ashetable14" TargetMode="External"/><Relationship Id="rId4" Type="http://schemas.openxmlformats.org/officeDocument/2006/relationships/hyperlink" Target="https://www.ons.gov.uk/employmentandlabourmarket/peopleinwork/earningsandworkinghours/bulletins/annualsurveyofhoursandearnings/2025"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13084-9F03-4E85-A381-B646C6F0CD8F}">
  <dimension ref="A1:AJ437"/>
  <sheetViews>
    <sheetView tabSelected="1" zoomScale="85" zoomScaleNormal="85" workbookViewId="0">
      <selection sqref="A1:AJ1"/>
    </sheetView>
  </sheetViews>
  <sheetFormatPr defaultColWidth="0" defaultRowHeight="15" zeroHeight="1" x14ac:dyDescent="0.25"/>
  <cols>
    <col min="1" max="1" width="16.85546875" customWidth="1"/>
    <col min="2" max="2" width="64.85546875" customWidth="1"/>
    <col min="3" max="6" width="10" customWidth="1"/>
    <col min="7" max="7" width="10.140625" bestFit="1" customWidth="1"/>
    <col min="8" max="8" width="10" customWidth="1"/>
    <col min="9" max="9" width="9.85546875" customWidth="1"/>
    <col min="10" max="10" width="20.5703125" customWidth="1"/>
    <col min="11" max="11" width="36.5703125" customWidth="1"/>
    <col min="12" max="12" width="53.7109375" customWidth="1"/>
    <col min="13" max="13" width="11.7109375" customWidth="1"/>
    <col min="14" max="14" width="11.28515625" customWidth="1"/>
    <col min="15" max="15" width="10.28515625" customWidth="1"/>
    <col min="16" max="22" width="6.5703125" bestFit="1" customWidth="1"/>
    <col min="23" max="35" width="5.5703125" bestFit="1" customWidth="1"/>
    <col min="36" max="36" width="7.42578125" bestFit="1" customWidth="1"/>
    <col min="37" max="16384" width="9.140625" hidden="1"/>
  </cols>
  <sheetData>
    <row r="1" spans="1:36" ht="24" x14ac:dyDescent="0.4">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row>
    <row r="2" spans="1:36" x14ac:dyDescent="0.25">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row>
    <row r="3" spans="1:36" ht="15.75" customHeight="1" x14ac:dyDescent="0.25">
      <c r="A3" s="33" t="s">
        <v>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36" ht="15.75" customHeight="1" x14ac:dyDescent="0.25">
      <c r="A4" s="30" t="s">
        <v>2</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row>
    <row r="5" spans="1:36" ht="15.75" customHeight="1" x14ac:dyDescent="0.25">
      <c r="A5" s="30" t="s">
        <v>3</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row>
    <row r="6" spans="1:36" ht="15.75" customHeight="1" x14ac:dyDescent="0.25">
      <c r="A6" s="30" t="s">
        <v>494</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row>
    <row r="7" spans="1:36" ht="15.75" customHeight="1" x14ac:dyDescent="0.25">
      <c r="A7" s="30" t="s">
        <v>4</v>
      </c>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row>
    <row r="8" spans="1:36" ht="33" customHeight="1" x14ac:dyDescent="0.25">
      <c r="A8" s="30" t="s">
        <v>5</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row>
    <row r="9" spans="1:36" s="35" customFormat="1" ht="15.75" x14ac:dyDescent="0.25">
      <c r="A9" s="35" t="s">
        <v>6</v>
      </c>
    </row>
    <row r="10" spans="1:36" ht="15.75" customHeight="1" x14ac:dyDescent="0.25">
      <c r="A10" s="30" t="s">
        <v>495</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row>
    <row r="11" spans="1:36" ht="15.75" customHeight="1" x14ac:dyDescent="0.25">
      <c r="A11" s="36"/>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row>
    <row r="12" spans="1:36" ht="36" customHeight="1" x14ac:dyDescent="0.25">
      <c r="A12" s="1"/>
      <c r="B12" s="1"/>
      <c r="C12" s="34" t="s">
        <v>7</v>
      </c>
      <c r="D12" s="34"/>
      <c r="E12" s="34"/>
      <c r="F12" s="34"/>
      <c r="G12" s="34"/>
      <c r="H12" s="34"/>
      <c r="I12" s="34"/>
      <c r="J12" s="1"/>
      <c r="K12" s="1"/>
      <c r="L12" s="1"/>
      <c r="M12" s="34" t="s">
        <v>8</v>
      </c>
      <c r="N12" s="34"/>
      <c r="O12" s="34"/>
      <c r="P12" s="34" t="s">
        <v>9</v>
      </c>
      <c r="Q12" s="34"/>
      <c r="R12" s="34"/>
      <c r="S12" s="34"/>
      <c r="T12" s="34"/>
      <c r="U12" s="34"/>
      <c r="V12" s="34"/>
      <c r="W12" s="34" t="s">
        <v>10</v>
      </c>
      <c r="X12" s="34"/>
      <c r="Y12" s="34"/>
      <c r="Z12" s="34"/>
      <c r="AA12" s="34"/>
      <c r="AB12" s="34"/>
      <c r="AC12" s="34"/>
      <c r="AD12" s="34" t="s">
        <v>11</v>
      </c>
      <c r="AE12" s="34"/>
      <c r="AF12" s="34"/>
      <c r="AG12" s="34"/>
      <c r="AH12" s="34"/>
      <c r="AI12" s="34"/>
      <c r="AJ12" s="34"/>
    </row>
    <row r="13" spans="1:36" ht="34.5" customHeight="1" x14ac:dyDescent="0.25">
      <c r="A13" s="2" t="s">
        <v>12</v>
      </c>
      <c r="B13" s="2" t="s">
        <v>13</v>
      </c>
      <c r="C13" s="2">
        <v>2019</v>
      </c>
      <c r="D13" s="2">
        <v>2020</v>
      </c>
      <c r="E13" s="2">
        <v>2021</v>
      </c>
      <c r="F13" s="2">
        <v>2022</v>
      </c>
      <c r="G13" s="2">
        <v>2023</v>
      </c>
      <c r="H13" s="2">
        <v>2024</v>
      </c>
      <c r="I13" s="2">
        <v>2025</v>
      </c>
      <c r="J13" s="2" t="s">
        <v>14</v>
      </c>
      <c r="K13" s="2" t="s">
        <v>15</v>
      </c>
      <c r="L13" s="2" t="s">
        <v>16</v>
      </c>
      <c r="M13" s="2" t="s">
        <v>17</v>
      </c>
      <c r="N13" s="2" t="s">
        <v>18</v>
      </c>
      <c r="O13" s="2" t="s">
        <v>19</v>
      </c>
      <c r="P13" s="2">
        <v>2019</v>
      </c>
      <c r="Q13" s="2">
        <v>2020</v>
      </c>
      <c r="R13" s="2">
        <v>2021</v>
      </c>
      <c r="S13" s="2">
        <v>2022</v>
      </c>
      <c r="T13" s="2">
        <v>2023</v>
      </c>
      <c r="U13" s="2">
        <v>2024</v>
      </c>
      <c r="V13" s="2">
        <v>2025</v>
      </c>
      <c r="W13" s="2">
        <v>2019</v>
      </c>
      <c r="X13" s="2">
        <v>2020</v>
      </c>
      <c r="Y13" s="2">
        <v>2021</v>
      </c>
      <c r="Z13" s="2">
        <v>2022</v>
      </c>
      <c r="AA13" s="2">
        <v>2023</v>
      </c>
      <c r="AB13" s="2">
        <v>2024</v>
      </c>
      <c r="AC13" s="2">
        <v>2025</v>
      </c>
      <c r="AD13" s="2">
        <v>2019</v>
      </c>
      <c r="AE13" s="2">
        <v>2020</v>
      </c>
      <c r="AF13" s="2">
        <v>2021</v>
      </c>
      <c r="AG13" s="2">
        <v>2022</v>
      </c>
      <c r="AH13" s="2">
        <v>2023</v>
      </c>
      <c r="AI13" s="2">
        <v>2024</v>
      </c>
      <c r="AJ13" s="2">
        <v>2025</v>
      </c>
    </row>
    <row r="14" spans="1:36" ht="15" customHeight="1" x14ac:dyDescent="0.25">
      <c r="A14" s="3">
        <v>1111</v>
      </c>
      <c r="B14" s="3" t="s">
        <v>20</v>
      </c>
      <c r="C14" s="4">
        <v>96000</v>
      </c>
      <c r="D14" s="4">
        <v>97000</v>
      </c>
      <c r="E14" s="4">
        <v>111000</v>
      </c>
      <c r="F14" s="4">
        <v>107000</v>
      </c>
      <c r="G14" s="4">
        <v>109000</v>
      </c>
      <c r="H14" s="4">
        <v>125000</v>
      </c>
      <c r="I14" s="4">
        <v>148000</v>
      </c>
      <c r="J14" s="5" t="s">
        <v>21</v>
      </c>
      <c r="K14" s="3" t="s">
        <v>22</v>
      </c>
      <c r="L14" s="6" t="s">
        <v>23</v>
      </c>
      <c r="M14" s="7">
        <v>889</v>
      </c>
      <c r="N14" s="7">
        <v>857</v>
      </c>
      <c r="O14" s="7">
        <v>685.33333333333326</v>
      </c>
      <c r="P14" s="8">
        <v>44.04</v>
      </c>
      <c r="Q14" s="8">
        <v>41.69</v>
      </c>
      <c r="R14" s="8">
        <v>40.409999999999997</v>
      </c>
      <c r="S14" s="8">
        <v>38.97</v>
      </c>
      <c r="T14" s="8">
        <v>42.81</v>
      </c>
      <c r="U14" s="8">
        <v>43.49</v>
      </c>
      <c r="V14" s="8">
        <v>46.24</v>
      </c>
      <c r="W14" s="9">
        <v>35.65</v>
      </c>
      <c r="X14" s="9">
        <v>36.25</v>
      </c>
      <c r="Y14" s="9">
        <v>36.799999999999997</v>
      </c>
      <c r="Z14" s="9">
        <v>36.9</v>
      </c>
      <c r="AA14" s="9">
        <v>36.799999999999997</v>
      </c>
      <c r="AB14" s="9">
        <v>35</v>
      </c>
      <c r="AC14" s="9">
        <v>36.799999999999997</v>
      </c>
      <c r="AD14" s="9">
        <v>0.63020833333333326</v>
      </c>
      <c r="AE14" s="9">
        <v>0.4247422680412371</v>
      </c>
      <c r="AF14" s="9">
        <v>0.91711711711711719</v>
      </c>
      <c r="AG14" s="9">
        <v>1.1869158878504673</v>
      </c>
      <c r="AH14" s="9">
        <v>1.0211009174311927</v>
      </c>
      <c r="AI14" s="9">
        <v>0.75119999999999998</v>
      </c>
      <c r="AJ14" s="9">
        <v>0.6040540540540541</v>
      </c>
    </row>
    <row r="15" spans="1:36" ht="15" customHeight="1" x14ac:dyDescent="0.25">
      <c r="A15" s="3">
        <v>1112</v>
      </c>
      <c r="B15" s="3" t="s">
        <v>24</v>
      </c>
      <c r="C15" s="4">
        <v>8000</v>
      </c>
      <c r="D15" s="4">
        <v>9000</v>
      </c>
      <c r="E15" s="4">
        <v>10000</v>
      </c>
      <c r="F15" s="4">
        <v>7000</v>
      </c>
      <c r="G15" s="4">
        <v>7000</v>
      </c>
      <c r="H15" s="4">
        <v>11000</v>
      </c>
      <c r="I15" s="4">
        <v>9000</v>
      </c>
      <c r="J15" s="5" t="s">
        <v>25</v>
      </c>
      <c r="K15" s="3" t="s">
        <v>22</v>
      </c>
      <c r="L15" s="6" t="s">
        <v>23</v>
      </c>
      <c r="M15" s="7" t="s">
        <v>25</v>
      </c>
      <c r="N15" s="7" t="s">
        <v>25</v>
      </c>
      <c r="O15" s="7" t="s">
        <v>25</v>
      </c>
      <c r="P15" s="8">
        <v>14.74</v>
      </c>
      <c r="Q15" s="8">
        <v>16.010000000000002</v>
      </c>
      <c r="R15" s="8">
        <v>13.61</v>
      </c>
      <c r="S15" s="8">
        <v>14.38</v>
      </c>
      <c r="T15" s="8" t="s">
        <v>26</v>
      </c>
      <c r="U15" s="8">
        <v>16.46</v>
      </c>
      <c r="V15" s="8">
        <v>17.05</v>
      </c>
      <c r="W15" s="9">
        <v>32.92</v>
      </c>
      <c r="X15" s="9">
        <v>28.87</v>
      </c>
      <c r="Y15" s="9">
        <v>30</v>
      </c>
      <c r="Z15" s="9">
        <v>29.8</v>
      </c>
      <c r="AA15" s="9">
        <v>30.9</v>
      </c>
      <c r="AB15" s="9">
        <v>35</v>
      </c>
      <c r="AC15" s="9">
        <v>35</v>
      </c>
      <c r="AD15" s="9">
        <v>0</v>
      </c>
      <c r="AE15" s="9">
        <v>0</v>
      </c>
      <c r="AF15" s="9">
        <v>0</v>
      </c>
      <c r="AG15" s="9">
        <v>0</v>
      </c>
      <c r="AH15" s="9">
        <v>0</v>
      </c>
      <c r="AI15" s="9">
        <v>0</v>
      </c>
      <c r="AJ15" s="9">
        <v>0</v>
      </c>
    </row>
    <row r="16" spans="1:36" ht="15" customHeight="1" x14ac:dyDescent="0.25">
      <c r="A16" s="3">
        <v>1121</v>
      </c>
      <c r="B16" s="3" t="s">
        <v>27</v>
      </c>
      <c r="C16" s="4">
        <v>630000</v>
      </c>
      <c r="D16" s="4">
        <v>600000</v>
      </c>
      <c r="E16" s="4">
        <v>463000</v>
      </c>
      <c r="F16" s="4">
        <v>663000</v>
      </c>
      <c r="G16" s="4">
        <v>587000</v>
      </c>
      <c r="H16" s="4">
        <v>579000</v>
      </c>
      <c r="I16" s="4">
        <v>516000</v>
      </c>
      <c r="J16" s="5" t="s">
        <v>21</v>
      </c>
      <c r="K16" s="3" t="s">
        <v>28</v>
      </c>
      <c r="L16" s="6" t="s">
        <v>23</v>
      </c>
      <c r="M16" s="7">
        <v>325</v>
      </c>
      <c r="N16" s="7">
        <v>245</v>
      </c>
      <c r="O16" s="7">
        <v>185.33333333333331</v>
      </c>
      <c r="P16" s="8">
        <v>22.45</v>
      </c>
      <c r="Q16" s="8">
        <v>22.91</v>
      </c>
      <c r="R16" s="8">
        <v>21.34</v>
      </c>
      <c r="S16" s="8">
        <v>21.91</v>
      </c>
      <c r="T16" s="8">
        <v>25</v>
      </c>
      <c r="U16" s="8">
        <v>26.15</v>
      </c>
      <c r="V16" s="8">
        <v>27.47</v>
      </c>
      <c r="W16" s="9">
        <v>37.51</v>
      </c>
      <c r="X16" s="9">
        <v>37.5</v>
      </c>
      <c r="Y16" s="9">
        <v>37.5</v>
      </c>
      <c r="Z16" s="9">
        <v>37.5</v>
      </c>
      <c r="AA16" s="9">
        <v>37.5</v>
      </c>
      <c r="AB16" s="9">
        <v>37.5</v>
      </c>
      <c r="AC16" s="9">
        <v>37.5</v>
      </c>
      <c r="AD16" s="9">
        <v>0.33793650793650792</v>
      </c>
      <c r="AE16" s="9">
        <v>0.21199999999999999</v>
      </c>
      <c r="AF16" s="9">
        <v>0.67991360691144709</v>
      </c>
      <c r="AG16" s="9">
        <v>0.58461538461538465</v>
      </c>
      <c r="AH16" s="9">
        <v>0.51635434412265757</v>
      </c>
      <c r="AI16" s="9">
        <v>0.48013816925734026</v>
      </c>
      <c r="AJ16" s="9">
        <v>0.44999999999999996</v>
      </c>
    </row>
    <row r="17" spans="1:36" ht="15" customHeight="1" x14ac:dyDescent="0.25">
      <c r="A17" s="3">
        <v>1122</v>
      </c>
      <c r="B17" s="3" t="s">
        <v>29</v>
      </c>
      <c r="C17" s="4">
        <v>110000</v>
      </c>
      <c r="D17" s="4">
        <v>125000</v>
      </c>
      <c r="E17" s="4">
        <v>115000</v>
      </c>
      <c r="F17" s="4">
        <v>111000</v>
      </c>
      <c r="G17" s="4">
        <v>112000</v>
      </c>
      <c r="H17" s="4">
        <v>119000</v>
      </c>
      <c r="I17" s="4">
        <v>114000</v>
      </c>
      <c r="J17" s="5" t="s">
        <v>21</v>
      </c>
      <c r="K17" s="3" t="s">
        <v>28</v>
      </c>
      <c r="L17" s="6" t="s">
        <v>23</v>
      </c>
      <c r="M17" s="7">
        <v>83</v>
      </c>
      <c r="N17" s="7">
        <v>76</v>
      </c>
      <c r="O17" s="7">
        <v>52</v>
      </c>
      <c r="P17" s="8">
        <v>21.32</v>
      </c>
      <c r="Q17" s="8">
        <v>21.61</v>
      </c>
      <c r="R17" s="8">
        <v>20.29</v>
      </c>
      <c r="S17" s="8">
        <v>22.48</v>
      </c>
      <c r="T17" s="8">
        <v>24.25</v>
      </c>
      <c r="U17" s="8">
        <v>24.88</v>
      </c>
      <c r="V17" s="8">
        <v>25.7</v>
      </c>
      <c r="W17" s="9">
        <v>40</v>
      </c>
      <c r="X17" s="9">
        <v>40</v>
      </c>
      <c r="Y17" s="9">
        <v>40</v>
      </c>
      <c r="Z17" s="9">
        <v>40</v>
      </c>
      <c r="AA17" s="9">
        <v>40</v>
      </c>
      <c r="AB17" s="9">
        <v>40</v>
      </c>
      <c r="AC17" s="9">
        <v>40</v>
      </c>
      <c r="AD17" s="9">
        <v>0.29272727272727272</v>
      </c>
      <c r="AE17" s="9">
        <v>0.1552</v>
      </c>
      <c r="AF17" s="9">
        <v>0.32695652173913042</v>
      </c>
      <c r="AG17" s="9">
        <v>0.51711711711711716</v>
      </c>
      <c r="AH17" s="9">
        <v>0.84375</v>
      </c>
      <c r="AI17" s="9">
        <v>0.40840336134453775</v>
      </c>
      <c r="AJ17" s="9">
        <v>0.35526315789473684</v>
      </c>
    </row>
    <row r="18" spans="1:36" ht="15" customHeight="1" x14ac:dyDescent="0.25">
      <c r="A18" s="3">
        <v>1123</v>
      </c>
      <c r="B18" s="3" t="s">
        <v>30</v>
      </c>
      <c r="C18" s="4">
        <v>12000</v>
      </c>
      <c r="D18" s="4">
        <v>10000</v>
      </c>
      <c r="E18" s="4" t="s">
        <v>26</v>
      </c>
      <c r="F18" s="4">
        <v>11000</v>
      </c>
      <c r="G18" s="4">
        <v>11000</v>
      </c>
      <c r="H18" s="4">
        <v>12000</v>
      </c>
      <c r="I18" s="4">
        <v>12000</v>
      </c>
      <c r="J18" s="5" t="s">
        <v>21</v>
      </c>
      <c r="K18" s="3" t="s">
        <v>22</v>
      </c>
      <c r="L18" s="6" t="s">
        <v>23</v>
      </c>
      <c r="M18" s="7">
        <v>47</v>
      </c>
      <c r="N18" s="7">
        <v>41</v>
      </c>
      <c r="O18" s="7">
        <v>26.666666666666664</v>
      </c>
      <c r="P18" s="8">
        <v>21.59</v>
      </c>
      <c r="Q18" s="8">
        <v>22.18</v>
      </c>
      <c r="R18" s="8">
        <v>22.96</v>
      </c>
      <c r="S18" s="8">
        <v>23.14</v>
      </c>
      <c r="T18" s="8">
        <v>24.22</v>
      </c>
      <c r="U18" s="8">
        <v>26.31</v>
      </c>
      <c r="V18" s="8">
        <v>29.22</v>
      </c>
      <c r="W18" s="9">
        <v>37.5</v>
      </c>
      <c r="X18" s="9">
        <v>38.35</v>
      </c>
      <c r="Y18" s="9">
        <v>40</v>
      </c>
      <c r="Z18" s="9">
        <v>37</v>
      </c>
      <c r="AA18" s="9">
        <v>37.5</v>
      </c>
      <c r="AB18" s="9">
        <v>37.4</v>
      </c>
      <c r="AC18" s="9">
        <v>38.1</v>
      </c>
      <c r="AD18" s="9">
        <v>0.86666666666666659</v>
      </c>
      <c r="AE18" s="9">
        <v>0.49</v>
      </c>
      <c r="AF18" s="9" t="s">
        <v>26</v>
      </c>
      <c r="AG18" s="9">
        <v>2.4636363636363638</v>
      </c>
      <c r="AH18" s="9">
        <v>2.4909090909090907</v>
      </c>
      <c r="AI18" s="9">
        <v>1.25</v>
      </c>
      <c r="AJ18" s="9">
        <v>2.0500000000000003</v>
      </c>
    </row>
    <row r="19" spans="1:36" ht="15" customHeight="1" x14ac:dyDescent="0.25">
      <c r="A19" s="3">
        <v>1131</v>
      </c>
      <c r="B19" s="3" t="s">
        <v>31</v>
      </c>
      <c r="C19" s="4">
        <v>403000</v>
      </c>
      <c r="D19" s="4">
        <v>450000</v>
      </c>
      <c r="E19" s="4">
        <v>440000</v>
      </c>
      <c r="F19" s="4">
        <v>434000</v>
      </c>
      <c r="G19" s="4">
        <v>424000</v>
      </c>
      <c r="H19" s="4">
        <v>424000</v>
      </c>
      <c r="I19" s="4">
        <v>482000</v>
      </c>
      <c r="J19" s="5" t="s">
        <v>21</v>
      </c>
      <c r="K19" s="3" t="s">
        <v>28</v>
      </c>
      <c r="L19" s="6" t="s">
        <v>23</v>
      </c>
      <c r="M19" s="7">
        <v>799</v>
      </c>
      <c r="N19" s="7">
        <v>636</v>
      </c>
      <c r="O19" s="7">
        <v>581.33333333333326</v>
      </c>
      <c r="P19" s="8">
        <v>30.21</v>
      </c>
      <c r="Q19" s="8">
        <v>30.35</v>
      </c>
      <c r="R19" s="8">
        <v>29.24</v>
      </c>
      <c r="S19" s="8">
        <v>32.54</v>
      </c>
      <c r="T19" s="8">
        <v>34.5</v>
      </c>
      <c r="U19" s="8">
        <v>37.15</v>
      </c>
      <c r="V19" s="8">
        <v>36.049999999999997</v>
      </c>
      <c r="W19" s="9">
        <v>35.5</v>
      </c>
      <c r="X19" s="9">
        <v>35.020000000000003</v>
      </c>
      <c r="Y19" s="9">
        <v>36.200000000000003</v>
      </c>
      <c r="Z19" s="9">
        <v>35</v>
      </c>
      <c r="AA19" s="9">
        <v>35</v>
      </c>
      <c r="AB19" s="9">
        <v>36</v>
      </c>
      <c r="AC19" s="9">
        <v>35.6</v>
      </c>
      <c r="AD19" s="9">
        <v>1.1679900744416873</v>
      </c>
      <c r="AE19" s="9">
        <v>0.54</v>
      </c>
      <c r="AF19" s="9">
        <v>1.6252272727272725</v>
      </c>
      <c r="AG19" s="9">
        <v>2.2435483870967743</v>
      </c>
      <c r="AH19" s="9">
        <v>1.8747641509433963</v>
      </c>
      <c r="AI19" s="9">
        <v>1.3216981132075472</v>
      </c>
      <c r="AJ19" s="9">
        <v>1.1288381742738589</v>
      </c>
    </row>
    <row r="20" spans="1:36" ht="15" customHeight="1" x14ac:dyDescent="0.25">
      <c r="A20" s="3">
        <v>1132</v>
      </c>
      <c r="B20" s="3" t="s">
        <v>32</v>
      </c>
      <c r="C20" s="4">
        <v>209000</v>
      </c>
      <c r="D20" s="4">
        <v>225000</v>
      </c>
      <c r="E20" s="4">
        <v>225000</v>
      </c>
      <c r="F20" s="4">
        <v>207000</v>
      </c>
      <c r="G20" s="4">
        <v>228000</v>
      </c>
      <c r="H20" s="4">
        <v>238000</v>
      </c>
      <c r="I20" s="4">
        <v>248000</v>
      </c>
      <c r="J20" s="5" t="s">
        <v>21</v>
      </c>
      <c r="K20" s="3" t="s">
        <v>28</v>
      </c>
      <c r="L20" s="6" t="s">
        <v>23</v>
      </c>
      <c r="M20" s="7">
        <v>759.6885974441534</v>
      </c>
      <c r="N20" s="7">
        <v>642.99841329409469</v>
      </c>
      <c r="O20" s="7">
        <v>426.66666666666663</v>
      </c>
      <c r="P20" s="8">
        <v>36.89</v>
      </c>
      <c r="Q20" s="8">
        <v>36.369999999999997</v>
      </c>
      <c r="R20" s="8">
        <v>35.76</v>
      </c>
      <c r="S20" s="8">
        <v>38.33</v>
      </c>
      <c r="T20" s="8">
        <v>38.69</v>
      </c>
      <c r="U20" s="8">
        <v>41.63</v>
      </c>
      <c r="V20" s="8">
        <v>45.55</v>
      </c>
      <c r="W20" s="9">
        <v>37.5</v>
      </c>
      <c r="X20" s="9">
        <v>37.49</v>
      </c>
      <c r="Y20" s="9">
        <v>37.5</v>
      </c>
      <c r="Z20" s="9">
        <v>37.5</v>
      </c>
      <c r="AA20" s="9">
        <v>37.5</v>
      </c>
      <c r="AB20" s="9">
        <v>37.5</v>
      </c>
      <c r="AC20" s="9">
        <v>37.5</v>
      </c>
      <c r="AD20" s="9">
        <v>0.73397129186602872</v>
      </c>
      <c r="AE20" s="9">
        <v>0.39466666666666667</v>
      </c>
      <c r="AF20" s="9">
        <v>1.1280000000000001</v>
      </c>
      <c r="AG20" s="9">
        <v>1.7768115942028988</v>
      </c>
      <c r="AH20" s="9">
        <v>0.93815789473684208</v>
      </c>
      <c r="AI20" s="9">
        <v>0.79621848739495804</v>
      </c>
      <c r="AJ20" s="9">
        <v>0.78669354838709682</v>
      </c>
    </row>
    <row r="21" spans="1:36" ht="15" customHeight="1" x14ac:dyDescent="0.25">
      <c r="A21" s="3">
        <v>1133</v>
      </c>
      <c r="B21" s="3" t="s">
        <v>33</v>
      </c>
      <c r="C21" s="4" t="s">
        <v>26</v>
      </c>
      <c r="D21" s="4" t="s">
        <v>26</v>
      </c>
      <c r="E21" s="4">
        <v>10000</v>
      </c>
      <c r="F21" s="4">
        <v>13000</v>
      </c>
      <c r="G21" s="4">
        <v>14000</v>
      </c>
      <c r="H21" s="4">
        <v>16000</v>
      </c>
      <c r="I21" s="4">
        <v>21000</v>
      </c>
      <c r="J21" s="5" t="s">
        <v>21</v>
      </c>
      <c r="K21" s="3" t="s">
        <v>22</v>
      </c>
      <c r="L21" s="6" t="s">
        <v>23</v>
      </c>
      <c r="M21" s="7">
        <v>24.407849256355036</v>
      </c>
      <c r="N21" s="7">
        <v>17.681789751591634</v>
      </c>
      <c r="O21" s="7">
        <v>28</v>
      </c>
      <c r="P21" s="8" t="s">
        <v>26</v>
      </c>
      <c r="Q21" s="8" t="s">
        <v>26</v>
      </c>
      <c r="R21" s="8">
        <v>29.28</v>
      </c>
      <c r="S21" s="8">
        <v>35.47</v>
      </c>
      <c r="T21" s="8">
        <v>41.5</v>
      </c>
      <c r="U21" s="8">
        <v>39.130000000000003</v>
      </c>
      <c r="V21" s="8">
        <v>39.65</v>
      </c>
      <c r="W21" s="9" t="s">
        <v>26</v>
      </c>
      <c r="X21" s="9" t="s">
        <v>26</v>
      </c>
      <c r="Y21" s="9">
        <v>36.700000000000003</v>
      </c>
      <c r="Z21" s="9">
        <v>37</v>
      </c>
      <c r="AA21" s="9">
        <v>36.700000000000003</v>
      </c>
      <c r="AB21" s="9">
        <v>36.700000000000003</v>
      </c>
      <c r="AC21" s="9">
        <v>35.799999999999997</v>
      </c>
      <c r="AD21" s="9" t="s">
        <v>26</v>
      </c>
      <c r="AE21" s="9" t="s">
        <v>26</v>
      </c>
      <c r="AF21" s="9">
        <v>36.75</v>
      </c>
      <c r="AG21" s="9">
        <v>43.407692307692308</v>
      </c>
      <c r="AH21" s="9">
        <v>25.385714285714283</v>
      </c>
      <c r="AI21" s="9">
        <v>16.368750000000002</v>
      </c>
      <c r="AJ21" s="9">
        <v>11.28095238095238</v>
      </c>
    </row>
    <row r="22" spans="1:36" ht="15" customHeight="1" x14ac:dyDescent="0.25">
      <c r="A22" s="3">
        <v>1134</v>
      </c>
      <c r="B22" s="3" t="s">
        <v>34</v>
      </c>
      <c r="C22" s="4">
        <v>56000</v>
      </c>
      <c r="D22" s="4">
        <v>63000</v>
      </c>
      <c r="E22" s="4">
        <v>66000</v>
      </c>
      <c r="F22" s="4">
        <v>65000</v>
      </c>
      <c r="G22" s="4">
        <v>61000</v>
      </c>
      <c r="H22" s="4">
        <v>65000</v>
      </c>
      <c r="I22" s="4">
        <v>65000</v>
      </c>
      <c r="J22" s="5" t="s">
        <v>21</v>
      </c>
      <c r="K22" s="3" t="s">
        <v>22</v>
      </c>
      <c r="L22" s="6" t="s">
        <v>23</v>
      </c>
      <c r="M22" s="7">
        <v>108.03749999999997</v>
      </c>
      <c r="N22" s="7">
        <v>109.64999999999995</v>
      </c>
      <c r="O22" s="7">
        <v>61.333333333333329</v>
      </c>
      <c r="P22" s="8">
        <v>24.5</v>
      </c>
      <c r="Q22" s="8">
        <v>25.19</v>
      </c>
      <c r="R22" s="8">
        <v>23.77</v>
      </c>
      <c r="S22" s="8">
        <v>24.85</v>
      </c>
      <c r="T22" s="8">
        <v>26.39</v>
      </c>
      <c r="U22" s="8">
        <v>28.32</v>
      </c>
      <c r="V22" s="8">
        <v>30.19</v>
      </c>
      <c r="W22" s="9">
        <v>37.49</v>
      </c>
      <c r="X22" s="9">
        <v>37.479999999999997</v>
      </c>
      <c r="Y22" s="9">
        <v>37.5</v>
      </c>
      <c r="Z22" s="9">
        <v>37.5</v>
      </c>
      <c r="AA22" s="9">
        <v>37.5</v>
      </c>
      <c r="AB22" s="9">
        <v>37.5</v>
      </c>
      <c r="AC22" s="9">
        <v>37.5</v>
      </c>
      <c r="AD22" s="9">
        <v>3.2482142857142855</v>
      </c>
      <c r="AE22" s="9">
        <v>1.5285714285714287</v>
      </c>
      <c r="AF22" s="9">
        <v>3.6090909090909089</v>
      </c>
      <c r="AG22" s="9">
        <v>6.3815384615384625</v>
      </c>
      <c r="AH22" s="9">
        <v>5.4639344262295078</v>
      </c>
      <c r="AI22" s="9">
        <v>3.5999999999999996</v>
      </c>
      <c r="AJ22" s="9">
        <v>2.92</v>
      </c>
    </row>
    <row r="23" spans="1:36" ht="15" customHeight="1" x14ac:dyDescent="0.25">
      <c r="A23" s="3">
        <v>1135</v>
      </c>
      <c r="B23" s="3" t="s">
        <v>35</v>
      </c>
      <c r="C23" s="4">
        <v>24000</v>
      </c>
      <c r="D23" s="4">
        <v>25000</v>
      </c>
      <c r="E23" s="4" t="s">
        <v>26</v>
      </c>
      <c r="F23" s="4" t="s">
        <v>26</v>
      </c>
      <c r="G23" s="4">
        <v>7000</v>
      </c>
      <c r="H23" s="4" t="s">
        <v>26</v>
      </c>
      <c r="I23" s="4" t="s">
        <v>26</v>
      </c>
      <c r="J23" s="5" t="s">
        <v>21</v>
      </c>
      <c r="K23" s="3" t="s">
        <v>22</v>
      </c>
      <c r="L23" s="6" t="s">
        <v>23</v>
      </c>
      <c r="M23" s="7">
        <v>74.413407821228986</v>
      </c>
      <c r="N23" s="7">
        <v>68.221952338542025</v>
      </c>
      <c r="O23" s="7">
        <v>44</v>
      </c>
      <c r="P23" s="8">
        <v>26.29</v>
      </c>
      <c r="Q23" s="8">
        <v>24.79</v>
      </c>
      <c r="R23" s="8">
        <v>20.09</v>
      </c>
      <c r="S23" s="8">
        <v>19.16</v>
      </c>
      <c r="T23" s="8">
        <v>20.45</v>
      </c>
      <c r="U23" s="8">
        <v>21.21</v>
      </c>
      <c r="V23" s="8">
        <v>26.51</v>
      </c>
      <c r="W23" s="9">
        <v>37</v>
      </c>
      <c r="X23" s="9">
        <v>37</v>
      </c>
      <c r="Y23" s="9">
        <v>36.5</v>
      </c>
      <c r="Z23" s="9">
        <v>36.9</v>
      </c>
      <c r="AA23" s="9">
        <v>37</v>
      </c>
      <c r="AB23" s="9">
        <v>35</v>
      </c>
      <c r="AC23" s="9">
        <v>37.299999999999997</v>
      </c>
      <c r="AD23" s="9">
        <v>0</v>
      </c>
      <c r="AE23" s="9">
        <v>0</v>
      </c>
      <c r="AF23" s="9" t="s">
        <v>26</v>
      </c>
      <c r="AG23" s="9" t="s">
        <v>26</v>
      </c>
      <c r="AH23" s="9">
        <v>0</v>
      </c>
      <c r="AI23" s="9" t="s">
        <v>26</v>
      </c>
      <c r="AJ23" s="9" t="s">
        <v>26</v>
      </c>
    </row>
    <row r="24" spans="1:36" ht="15" customHeight="1" x14ac:dyDescent="0.25">
      <c r="A24" s="3">
        <v>1136</v>
      </c>
      <c r="B24" s="3" t="s">
        <v>36</v>
      </c>
      <c r="C24" s="4">
        <v>143000</v>
      </c>
      <c r="D24" s="4">
        <v>140000</v>
      </c>
      <c r="E24" s="4">
        <v>156000</v>
      </c>
      <c r="F24" s="4">
        <v>160000</v>
      </c>
      <c r="G24" s="4">
        <v>166000</v>
      </c>
      <c r="H24" s="4">
        <v>188000</v>
      </c>
      <c r="I24" s="4">
        <v>196000</v>
      </c>
      <c r="J24" s="5" t="s">
        <v>21</v>
      </c>
      <c r="K24" s="3" t="s">
        <v>28</v>
      </c>
      <c r="L24" s="6" t="s">
        <v>23</v>
      </c>
      <c r="M24" s="7">
        <v>408</v>
      </c>
      <c r="N24" s="7">
        <v>302</v>
      </c>
      <c r="O24" s="7">
        <v>249.33333333333331</v>
      </c>
      <c r="P24" s="8">
        <v>24.53</v>
      </c>
      <c r="Q24" s="8">
        <v>24.99</v>
      </c>
      <c r="R24" s="8">
        <v>23.83</v>
      </c>
      <c r="S24" s="8">
        <v>24.64</v>
      </c>
      <c r="T24" s="8">
        <v>26.75</v>
      </c>
      <c r="U24" s="8">
        <v>27.82</v>
      </c>
      <c r="V24" s="8">
        <v>29.79</v>
      </c>
      <c r="W24" s="9">
        <v>37</v>
      </c>
      <c r="X24" s="9">
        <v>36.869999999999997</v>
      </c>
      <c r="Y24" s="9">
        <v>37</v>
      </c>
      <c r="Z24" s="9">
        <v>37</v>
      </c>
      <c r="AA24" s="9">
        <v>37</v>
      </c>
      <c r="AB24" s="9">
        <v>37</v>
      </c>
      <c r="AC24" s="9">
        <v>37</v>
      </c>
      <c r="AD24" s="9">
        <v>2.9335664335664333</v>
      </c>
      <c r="AE24" s="9">
        <v>1.2778571428571428</v>
      </c>
      <c r="AF24" s="9">
        <v>2.6538461538461537</v>
      </c>
      <c r="AG24" s="9">
        <v>4.6637500000000003</v>
      </c>
      <c r="AH24" s="9">
        <v>3.2096385542168675</v>
      </c>
      <c r="AI24" s="9">
        <v>2.1308510638297871</v>
      </c>
      <c r="AJ24" s="9">
        <v>1.916326530612245</v>
      </c>
    </row>
    <row r="25" spans="1:36" ht="15" customHeight="1" x14ac:dyDescent="0.25">
      <c r="A25" s="3">
        <v>1137</v>
      </c>
      <c r="B25" s="3" t="s">
        <v>37</v>
      </c>
      <c r="C25" s="4">
        <v>37000</v>
      </c>
      <c r="D25" s="4">
        <v>38000</v>
      </c>
      <c r="E25" s="4">
        <v>73000</v>
      </c>
      <c r="F25" s="4">
        <v>45000</v>
      </c>
      <c r="G25" s="4">
        <v>47000</v>
      </c>
      <c r="H25" s="4">
        <v>62000</v>
      </c>
      <c r="I25" s="4">
        <v>68000</v>
      </c>
      <c r="J25" s="5" t="s">
        <v>21</v>
      </c>
      <c r="K25" s="3" t="s">
        <v>28</v>
      </c>
      <c r="L25" s="6" t="s">
        <v>23</v>
      </c>
      <c r="M25" s="7">
        <v>303.90283400809716</v>
      </c>
      <c r="N25" s="7">
        <v>219.49797570850191</v>
      </c>
      <c r="O25" s="7">
        <v>189.33333333333331</v>
      </c>
      <c r="P25" s="8">
        <v>35.71</v>
      </c>
      <c r="Q25" s="8">
        <v>35.340000000000003</v>
      </c>
      <c r="R25" s="8">
        <v>29.42</v>
      </c>
      <c r="S25" s="8">
        <v>37.270000000000003</v>
      </c>
      <c r="T25" s="8">
        <v>41.97</v>
      </c>
      <c r="U25" s="8">
        <v>42.25</v>
      </c>
      <c r="V25" s="8">
        <v>46.6</v>
      </c>
      <c r="W25" s="9">
        <v>37.49</v>
      </c>
      <c r="X25" s="9">
        <v>37.270000000000003</v>
      </c>
      <c r="Y25" s="9">
        <v>36.799999999999997</v>
      </c>
      <c r="Z25" s="9">
        <v>37.4</v>
      </c>
      <c r="AA25" s="9">
        <v>37.5</v>
      </c>
      <c r="AB25" s="9">
        <v>37.5</v>
      </c>
      <c r="AC25" s="9">
        <v>37.4</v>
      </c>
      <c r="AD25" s="9">
        <v>3.8486486486486484</v>
      </c>
      <c r="AE25" s="9">
        <v>2.4973684210526317</v>
      </c>
      <c r="AF25" s="9">
        <v>3.2863013698630135</v>
      </c>
      <c r="AG25" s="9">
        <v>7.0088888888888894</v>
      </c>
      <c r="AH25" s="9">
        <v>4.0255319148936177</v>
      </c>
      <c r="AI25" s="9">
        <v>2.217741935483871</v>
      </c>
      <c r="AJ25" s="9">
        <v>1.7441176470588233</v>
      </c>
    </row>
    <row r="26" spans="1:36" ht="15" customHeight="1" x14ac:dyDescent="0.25">
      <c r="A26" s="3">
        <v>1139</v>
      </c>
      <c r="B26" s="3" t="s">
        <v>38</v>
      </c>
      <c r="C26" s="4">
        <v>74000</v>
      </c>
      <c r="D26" s="4">
        <v>75000</v>
      </c>
      <c r="E26" s="4">
        <v>71000</v>
      </c>
      <c r="F26" s="4">
        <v>89000</v>
      </c>
      <c r="G26" s="4">
        <v>90000</v>
      </c>
      <c r="H26" s="4">
        <v>115000</v>
      </c>
      <c r="I26" s="4">
        <v>153000</v>
      </c>
      <c r="J26" s="5" t="s">
        <v>21</v>
      </c>
      <c r="K26" s="3" t="s">
        <v>28</v>
      </c>
      <c r="L26" s="6" t="s">
        <v>23</v>
      </c>
      <c r="M26" s="7">
        <v>281.29107464918832</v>
      </c>
      <c r="N26" s="7">
        <v>217.89345884836999</v>
      </c>
      <c r="O26" s="7">
        <v>170.66666666666666</v>
      </c>
      <c r="P26" s="8">
        <v>25.43</v>
      </c>
      <c r="Q26" s="8">
        <v>25.15</v>
      </c>
      <c r="R26" s="8">
        <v>28.03</v>
      </c>
      <c r="S26" s="8">
        <v>30.82</v>
      </c>
      <c r="T26" s="8">
        <v>35.14</v>
      </c>
      <c r="U26" s="8">
        <v>36.549999999999997</v>
      </c>
      <c r="V26" s="8">
        <v>39.24</v>
      </c>
      <c r="W26" s="9">
        <v>37</v>
      </c>
      <c r="X26" s="9">
        <v>37</v>
      </c>
      <c r="Y26" s="9">
        <v>37</v>
      </c>
      <c r="Z26" s="9">
        <v>37</v>
      </c>
      <c r="AA26" s="9">
        <v>37</v>
      </c>
      <c r="AB26" s="9">
        <v>37</v>
      </c>
      <c r="AC26" s="9">
        <v>36.9</v>
      </c>
      <c r="AD26" s="9">
        <v>1.1405405405405407</v>
      </c>
      <c r="AE26" s="9">
        <v>0.67333333333333334</v>
      </c>
      <c r="AF26" s="9">
        <v>2.1901408450704225</v>
      </c>
      <c r="AG26" s="9">
        <v>2.0651685393258425</v>
      </c>
      <c r="AH26" s="9">
        <v>1.5133333333333334</v>
      </c>
      <c r="AI26" s="9">
        <v>0.93826086956521737</v>
      </c>
      <c r="AJ26" s="9">
        <v>0.7313725490196078</v>
      </c>
    </row>
    <row r="27" spans="1:36" ht="15" customHeight="1" x14ac:dyDescent="0.25">
      <c r="A27" s="3">
        <v>1140</v>
      </c>
      <c r="B27" s="3" t="s">
        <v>39</v>
      </c>
      <c r="C27" s="4">
        <v>24000</v>
      </c>
      <c r="D27" s="4">
        <v>26000</v>
      </c>
      <c r="E27" s="4">
        <v>8000</v>
      </c>
      <c r="F27" s="4">
        <v>10000</v>
      </c>
      <c r="G27" s="4">
        <v>12000</v>
      </c>
      <c r="H27" s="4">
        <v>15000</v>
      </c>
      <c r="I27" s="4">
        <v>13000</v>
      </c>
      <c r="J27" s="5" t="s">
        <v>21</v>
      </c>
      <c r="K27" s="3" t="s">
        <v>22</v>
      </c>
      <c r="L27" s="6" t="s">
        <v>23</v>
      </c>
      <c r="M27" s="7">
        <v>20.200851900393211</v>
      </c>
      <c r="N27" s="7">
        <v>37.07322286712855</v>
      </c>
      <c r="O27" s="7">
        <v>36</v>
      </c>
      <c r="P27" s="8">
        <v>16.899999999999999</v>
      </c>
      <c r="Q27" s="8">
        <v>17.649999999999999</v>
      </c>
      <c r="R27" s="8" t="s">
        <v>26</v>
      </c>
      <c r="S27" s="8">
        <v>31.45</v>
      </c>
      <c r="T27" s="8">
        <v>36.520000000000003</v>
      </c>
      <c r="U27" s="8">
        <v>37.07</v>
      </c>
      <c r="V27" s="8">
        <v>40.57</v>
      </c>
      <c r="W27" s="9">
        <v>40</v>
      </c>
      <c r="X27" s="9">
        <v>39.86</v>
      </c>
      <c r="Y27" s="9">
        <v>38</v>
      </c>
      <c r="Z27" s="9">
        <v>36.9</v>
      </c>
      <c r="AA27" s="9">
        <v>37.4</v>
      </c>
      <c r="AB27" s="9">
        <v>37.5</v>
      </c>
      <c r="AC27" s="9">
        <v>37.5</v>
      </c>
      <c r="AD27" s="9">
        <v>1.0166666666666666</v>
      </c>
      <c r="AE27" s="9">
        <v>0.36538461538461536</v>
      </c>
      <c r="AF27" s="9">
        <v>3.8374999999999999</v>
      </c>
      <c r="AG27" s="9">
        <v>4.75</v>
      </c>
      <c r="AH27" s="9">
        <v>3.375</v>
      </c>
      <c r="AI27" s="9">
        <v>2.2533333333333334</v>
      </c>
      <c r="AJ27" s="9">
        <v>2.0307692307692307</v>
      </c>
    </row>
    <row r="28" spans="1:36" ht="15" customHeight="1" x14ac:dyDescent="0.25">
      <c r="A28" s="3">
        <v>1150</v>
      </c>
      <c r="B28" s="3" t="s">
        <v>40</v>
      </c>
      <c r="C28" s="4">
        <v>363000</v>
      </c>
      <c r="D28" s="4">
        <v>372000</v>
      </c>
      <c r="E28" s="4">
        <v>411000</v>
      </c>
      <c r="F28" s="4">
        <v>394000</v>
      </c>
      <c r="G28" s="4">
        <v>383000</v>
      </c>
      <c r="H28" s="4">
        <v>390000</v>
      </c>
      <c r="I28" s="4">
        <v>383000</v>
      </c>
      <c r="J28" s="5" t="s">
        <v>41</v>
      </c>
      <c r="K28" s="3" t="s">
        <v>22</v>
      </c>
      <c r="L28" s="6" t="s">
        <v>42</v>
      </c>
      <c r="M28" s="7">
        <v>244</v>
      </c>
      <c r="N28" s="7">
        <v>994</v>
      </c>
      <c r="O28" s="7">
        <v>350.66666666666663</v>
      </c>
      <c r="P28" s="8">
        <v>13.12</v>
      </c>
      <c r="Q28" s="8">
        <v>14.5</v>
      </c>
      <c r="R28" s="8">
        <v>14.05</v>
      </c>
      <c r="S28" s="8">
        <v>14.58</v>
      </c>
      <c r="T28" s="8">
        <v>15.6</v>
      </c>
      <c r="U28" s="8">
        <v>16.66</v>
      </c>
      <c r="V28" s="8">
        <v>17.28</v>
      </c>
      <c r="W28" s="9">
        <v>39</v>
      </c>
      <c r="X28" s="9">
        <v>38.64</v>
      </c>
      <c r="Y28" s="9">
        <v>39</v>
      </c>
      <c r="Z28" s="9">
        <v>39</v>
      </c>
      <c r="AA28" s="9">
        <v>39</v>
      </c>
      <c r="AB28" s="9">
        <v>39</v>
      </c>
      <c r="AC28" s="9">
        <v>39</v>
      </c>
      <c r="AD28" s="9">
        <v>3.1258953168044079</v>
      </c>
      <c r="AE28" s="9">
        <v>0.91827956989247306</v>
      </c>
      <c r="AF28" s="9">
        <v>2.7187347931873478</v>
      </c>
      <c r="AG28" s="9">
        <v>4.4329949238578674</v>
      </c>
      <c r="AH28" s="9">
        <v>4.2415143603133156</v>
      </c>
      <c r="AI28" s="9">
        <v>3.2489743589743587</v>
      </c>
      <c r="AJ28" s="9">
        <v>3.0864229765013058</v>
      </c>
    </row>
    <row r="29" spans="1:36" ht="15" customHeight="1" x14ac:dyDescent="0.25">
      <c r="A29" s="3">
        <v>1161</v>
      </c>
      <c r="B29" s="3" t="s">
        <v>43</v>
      </c>
      <c r="C29" s="4" t="s">
        <v>26</v>
      </c>
      <c r="D29" s="4" t="s">
        <v>26</v>
      </c>
      <c r="E29" s="4" t="s">
        <v>26</v>
      </c>
      <c r="F29" s="4" t="s">
        <v>26</v>
      </c>
      <c r="G29" s="4" t="s">
        <v>26</v>
      </c>
      <c r="H29" s="4" t="s">
        <v>26</v>
      </c>
      <c r="I29" s="4" t="s">
        <v>26</v>
      </c>
      <c r="J29" s="5" t="s">
        <v>25</v>
      </c>
      <c r="K29" s="3" t="s">
        <v>22</v>
      </c>
      <c r="L29" s="6" t="s">
        <v>23</v>
      </c>
      <c r="M29" s="7" t="s">
        <v>25</v>
      </c>
      <c r="N29" s="7" t="s">
        <v>25</v>
      </c>
      <c r="O29" s="7" t="s">
        <v>25</v>
      </c>
      <c r="P29" s="8" t="s">
        <v>26</v>
      </c>
      <c r="Q29" s="8" t="s">
        <v>26</v>
      </c>
      <c r="R29" s="8" t="s">
        <v>26</v>
      </c>
      <c r="S29" s="8" t="s">
        <v>26</v>
      </c>
      <c r="T29" s="8" t="s">
        <v>26</v>
      </c>
      <c r="U29" s="8" t="s">
        <v>26</v>
      </c>
      <c r="V29" s="8" t="s">
        <v>26</v>
      </c>
      <c r="W29" s="9" t="s">
        <v>26</v>
      </c>
      <c r="X29" s="9" t="s">
        <v>26</v>
      </c>
      <c r="Y29" s="9" t="s">
        <v>26</v>
      </c>
      <c r="Z29" s="9" t="s">
        <v>26</v>
      </c>
      <c r="AA29" s="9" t="s">
        <v>26</v>
      </c>
      <c r="AB29" s="9" t="s">
        <v>26</v>
      </c>
      <c r="AC29" s="9" t="s">
        <v>26</v>
      </c>
      <c r="AD29" s="9" t="s">
        <v>26</v>
      </c>
      <c r="AE29" s="9" t="s">
        <v>26</v>
      </c>
      <c r="AF29" s="9" t="s">
        <v>26</v>
      </c>
      <c r="AG29" s="9" t="s">
        <v>26</v>
      </c>
      <c r="AH29" s="9" t="s">
        <v>26</v>
      </c>
      <c r="AI29" s="9" t="s">
        <v>26</v>
      </c>
      <c r="AJ29" s="9" t="s">
        <v>26</v>
      </c>
    </row>
    <row r="30" spans="1:36" ht="15" customHeight="1" x14ac:dyDescent="0.25">
      <c r="A30" s="3">
        <v>1162</v>
      </c>
      <c r="B30" s="3" t="s">
        <v>44</v>
      </c>
      <c r="C30" s="4">
        <v>10000</v>
      </c>
      <c r="D30" s="4">
        <v>12000</v>
      </c>
      <c r="E30" s="4">
        <v>10000</v>
      </c>
      <c r="F30" s="4">
        <v>9000</v>
      </c>
      <c r="G30" s="4">
        <v>8000</v>
      </c>
      <c r="H30" s="4">
        <v>13000</v>
      </c>
      <c r="I30" s="4">
        <v>16000</v>
      </c>
      <c r="J30" s="5" t="s">
        <v>21</v>
      </c>
      <c r="K30" s="3" t="s">
        <v>22</v>
      </c>
      <c r="L30" s="6" t="s">
        <v>23</v>
      </c>
      <c r="M30" s="7">
        <v>0</v>
      </c>
      <c r="N30" s="7">
        <v>0</v>
      </c>
      <c r="O30" s="7">
        <v>5.333333333333333</v>
      </c>
      <c r="P30" s="8">
        <v>27.58</v>
      </c>
      <c r="Q30" s="8">
        <v>27.49</v>
      </c>
      <c r="R30" s="8">
        <v>29.04</v>
      </c>
      <c r="S30" s="8">
        <v>27.96</v>
      </c>
      <c r="T30" s="8">
        <v>29.34</v>
      </c>
      <c r="U30" s="8">
        <v>30.65</v>
      </c>
      <c r="V30" s="8">
        <v>33.57</v>
      </c>
      <c r="W30" s="9">
        <v>40</v>
      </c>
      <c r="X30" s="9">
        <v>40</v>
      </c>
      <c r="Y30" s="9">
        <v>40</v>
      </c>
      <c r="Z30" s="9">
        <v>40</v>
      </c>
      <c r="AA30" s="9">
        <v>40</v>
      </c>
      <c r="AB30" s="9">
        <v>40</v>
      </c>
      <c r="AC30" s="9">
        <v>40</v>
      </c>
      <c r="AD30" s="9">
        <v>0.15</v>
      </c>
      <c r="AE30" s="9">
        <v>0.1</v>
      </c>
      <c r="AF30" s="9">
        <v>0.22999999999999998</v>
      </c>
      <c r="AG30" s="9">
        <v>0.4</v>
      </c>
      <c r="AH30" s="9">
        <v>0.67500000000000004</v>
      </c>
      <c r="AI30" s="9">
        <v>0.3692307692307692</v>
      </c>
      <c r="AJ30" s="9">
        <v>0.16250000000000001</v>
      </c>
    </row>
    <row r="31" spans="1:36" ht="15" customHeight="1" x14ac:dyDescent="0.25">
      <c r="A31" s="3">
        <v>1163</v>
      </c>
      <c r="B31" s="3" t="s">
        <v>45</v>
      </c>
      <c r="C31" s="4">
        <v>9000</v>
      </c>
      <c r="D31" s="4" t="s">
        <v>26</v>
      </c>
      <c r="E31" s="4" t="s">
        <v>26</v>
      </c>
      <c r="F31" s="4" t="s">
        <v>26</v>
      </c>
      <c r="G31" s="4" t="s">
        <v>26</v>
      </c>
      <c r="H31" s="4" t="s">
        <v>26</v>
      </c>
      <c r="I31" s="4" t="s">
        <v>26</v>
      </c>
      <c r="J31" s="5" t="s">
        <v>21</v>
      </c>
      <c r="K31" s="3" t="s">
        <v>22</v>
      </c>
      <c r="L31" s="6" t="s">
        <v>23</v>
      </c>
      <c r="M31" s="7">
        <v>0</v>
      </c>
      <c r="N31" s="7">
        <v>0</v>
      </c>
      <c r="O31" s="7">
        <v>0</v>
      </c>
      <c r="P31" s="8">
        <v>20.37</v>
      </c>
      <c r="Q31" s="8" t="s">
        <v>26</v>
      </c>
      <c r="R31" s="8">
        <v>21.08</v>
      </c>
      <c r="S31" s="8" t="s">
        <v>26</v>
      </c>
      <c r="T31" s="8">
        <v>27.34</v>
      </c>
      <c r="U31" s="8" t="s">
        <v>26</v>
      </c>
      <c r="V31" s="8">
        <v>26.76</v>
      </c>
      <c r="W31" s="9">
        <v>38.82</v>
      </c>
      <c r="X31" s="9" t="s">
        <v>26</v>
      </c>
      <c r="Y31" s="9">
        <v>40</v>
      </c>
      <c r="Z31" s="9" t="s">
        <v>26</v>
      </c>
      <c r="AA31" s="9">
        <v>42</v>
      </c>
      <c r="AB31" s="9">
        <v>40.1</v>
      </c>
      <c r="AC31" s="9">
        <v>37.5</v>
      </c>
      <c r="AD31" s="9">
        <v>2.4</v>
      </c>
      <c r="AE31" s="9" t="s">
        <v>26</v>
      </c>
      <c r="AF31" s="9" t="s">
        <v>26</v>
      </c>
      <c r="AG31" s="9" t="s">
        <v>26</v>
      </c>
      <c r="AH31" s="9" t="s">
        <v>26</v>
      </c>
      <c r="AI31" s="9" t="s">
        <v>26</v>
      </c>
      <c r="AJ31" s="9" t="s">
        <v>26</v>
      </c>
    </row>
    <row r="32" spans="1:36" ht="15" customHeight="1" x14ac:dyDescent="0.25">
      <c r="A32" s="3">
        <v>1171</v>
      </c>
      <c r="B32" s="3" t="s">
        <v>46</v>
      </c>
      <c r="C32" s="4">
        <v>48000</v>
      </c>
      <c r="D32" s="4">
        <v>54000</v>
      </c>
      <c r="E32" s="4">
        <v>50000</v>
      </c>
      <c r="F32" s="4">
        <v>62000</v>
      </c>
      <c r="G32" s="4">
        <v>55000</v>
      </c>
      <c r="H32" s="4">
        <v>75000</v>
      </c>
      <c r="I32" s="4">
        <v>71000</v>
      </c>
      <c r="J32" s="5" t="s">
        <v>21</v>
      </c>
      <c r="K32" s="3" t="s">
        <v>22</v>
      </c>
      <c r="L32" s="6" t="s">
        <v>23</v>
      </c>
      <c r="M32" s="7">
        <v>44</v>
      </c>
      <c r="N32" s="7">
        <v>33</v>
      </c>
      <c r="O32" s="7">
        <v>12</v>
      </c>
      <c r="P32" s="8">
        <v>25.32</v>
      </c>
      <c r="Q32" s="8">
        <v>25.92</v>
      </c>
      <c r="R32" s="8">
        <v>24.75</v>
      </c>
      <c r="S32" s="8">
        <v>24.16</v>
      </c>
      <c r="T32" s="8">
        <v>26.56</v>
      </c>
      <c r="U32" s="8">
        <v>28.75</v>
      </c>
      <c r="V32" s="8">
        <v>32.04</v>
      </c>
      <c r="W32" s="9">
        <v>37.47</v>
      </c>
      <c r="X32" s="9">
        <v>37.47</v>
      </c>
      <c r="Y32" s="9">
        <v>37.5</v>
      </c>
      <c r="Z32" s="9">
        <v>37.5</v>
      </c>
      <c r="AA32" s="9">
        <v>37.5</v>
      </c>
      <c r="AB32" s="9">
        <v>37.5</v>
      </c>
      <c r="AC32" s="9">
        <v>37.5</v>
      </c>
      <c r="AD32" s="9">
        <v>6.0708333333333337</v>
      </c>
      <c r="AE32" s="9">
        <v>4.0648148148148149</v>
      </c>
      <c r="AF32" s="9">
        <v>7.3440000000000003</v>
      </c>
      <c r="AG32" s="9">
        <v>7.9741935483870972</v>
      </c>
      <c r="AH32" s="9">
        <v>6.2654545454545447</v>
      </c>
      <c r="AI32" s="9">
        <v>3.7186666666666666</v>
      </c>
      <c r="AJ32" s="9">
        <v>3.790140845070423</v>
      </c>
    </row>
    <row r="33" spans="1:36" ht="15" customHeight="1" x14ac:dyDescent="0.25">
      <c r="A33" s="3">
        <v>1172</v>
      </c>
      <c r="B33" s="3" t="s">
        <v>47</v>
      </c>
      <c r="C33" s="4">
        <v>18000</v>
      </c>
      <c r="D33" s="4">
        <v>18000</v>
      </c>
      <c r="E33" s="4">
        <v>13000</v>
      </c>
      <c r="F33" s="4">
        <v>14000</v>
      </c>
      <c r="G33" s="4">
        <v>13000</v>
      </c>
      <c r="H33" s="4">
        <v>14000</v>
      </c>
      <c r="I33" s="4">
        <v>15000</v>
      </c>
      <c r="J33" s="5" t="s">
        <v>21</v>
      </c>
      <c r="K33" s="3" t="s">
        <v>28</v>
      </c>
      <c r="L33" s="6" t="s">
        <v>23</v>
      </c>
      <c r="M33" s="7">
        <v>0</v>
      </c>
      <c r="N33" s="7">
        <v>1.835748792270532</v>
      </c>
      <c r="O33" s="7">
        <v>0</v>
      </c>
      <c r="P33" s="8">
        <v>19.62</v>
      </c>
      <c r="Q33" s="8">
        <v>20.13</v>
      </c>
      <c r="R33" s="8">
        <v>19.46</v>
      </c>
      <c r="S33" s="8">
        <v>21.86</v>
      </c>
      <c r="T33" s="8">
        <v>22.36</v>
      </c>
      <c r="U33" s="8">
        <v>22.93</v>
      </c>
      <c r="V33" s="8">
        <v>25.24</v>
      </c>
      <c r="W33" s="9">
        <v>37</v>
      </c>
      <c r="X33" s="9">
        <v>37</v>
      </c>
      <c r="Y33" s="9">
        <v>37</v>
      </c>
      <c r="Z33" s="9">
        <v>37</v>
      </c>
      <c r="AA33" s="9">
        <v>36.799999999999997</v>
      </c>
      <c r="AB33" s="9">
        <v>37</v>
      </c>
      <c r="AC33" s="9">
        <v>36.9</v>
      </c>
      <c r="AD33" s="9">
        <v>0.79444444444444451</v>
      </c>
      <c r="AE33" s="9">
        <v>0.57777777777777772</v>
      </c>
      <c r="AF33" s="9">
        <v>2.0769230769230771</v>
      </c>
      <c r="AG33" s="9">
        <v>2.9142857142857146</v>
      </c>
      <c r="AH33" s="9">
        <v>3.2615384615384615</v>
      </c>
      <c r="AI33" s="9">
        <v>2.6142857142857143</v>
      </c>
      <c r="AJ33" s="9">
        <v>2.9666666666666668</v>
      </c>
    </row>
    <row r="34" spans="1:36" ht="15" customHeight="1" x14ac:dyDescent="0.25">
      <c r="A34" s="3">
        <v>1211</v>
      </c>
      <c r="B34" s="3" t="s">
        <v>48</v>
      </c>
      <c r="C34" s="4">
        <v>14000</v>
      </c>
      <c r="D34" s="4">
        <v>17000</v>
      </c>
      <c r="E34" s="4">
        <v>17000</v>
      </c>
      <c r="F34" s="4">
        <v>16000</v>
      </c>
      <c r="G34" s="4">
        <v>20000</v>
      </c>
      <c r="H34" s="4">
        <v>18000</v>
      </c>
      <c r="I34" s="4">
        <v>17000</v>
      </c>
      <c r="J34" s="5" t="s">
        <v>41</v>
      </c>
      <c r="K34" s="3" t="s">
        <v>22</v>
      </c>
      <c r="L34" s="6" t="s">
        <v>42</v>
      </c>
      <c r="M34" s="7">
        <v>15</v>
      </c>
      <c r="N34" s="7">
        <v>18</v>
      </c>
      <c r="O34" s="7">
        <v>12</v>
      </c>
      <c r="P34" s="8">
        <v>13.23</v>
      </c>
      <c r="Q34" s="8">
        <v>14.04</v>
      </c>
      <c r="R34" s="8">
        <v>14.4</v>
      </c>
      <c r="S34" s="8">
        <v>14.63</v>
      </c>
      <c r="T34" s="8">
        <v>15.95</v>
      </c>
      <c r="U34" s="8">
        <v>15.23</v>
      </c>
      <c r="V34" s="8">
        <v>16.27</v>
      </c>
      <c r="W34" s="9">
        <v>40</v>
      </c>
      <c r="X34" s="9">
        <v>40.01</v>
      </c>
      <c r="Y34" s="9">
        <v>40</v>
      </c>
      <c r="Z34" s="9">
        <v>40</v>
      </c>
      <c r="AA34" s="9">
        <v>39.799999999999997</v>
      </c>
      <c r="AB34" s="9">
        <v>40</v>
      </c>
      <c r="AC34" s="9">
        <v>39.9</v>
      </c>
      <c r="AD34" s="9">
        <v>0.97142857142857131</v>
      </c>
      <c r="AE34" s="9">
        <v>0.34705882352941175</v>
      </c>
      <c r="AF34" s="9">
        <v>1.023529411764706</v>
      </c>
      <c r="AG34" s="9">
        <v>1.1375</v>
      </c>
      <c r="AH34" s="9">
        <v>0.83499999999999996</v>
      </c>
      <c r="AI34" s="9">
        <v>0.71666666666666667</v>
      </c>
      <c r="AJ34" s="9">
        <v>0.85882352941176465</v>
      </c>
    </row>
    <row r="35" spans="1:36" ht="15" customHeight="1" x14ac:dyDescent="0.25">
      <c r="A35" s="3">
        <v>1212</v>
      </c>
      <c r="B35" s="3" t="s">
        <v>49</v>
      </c>
      <c r="C35" s="4" t="s">
        <v>26</v>
      </c>
      <c r="D35" s="4" t="s">
        <v>26</v>
      </c>
      <c r="E35" s="4" t="s">
        <v>26</v>
      </c>
      <c r="F35" s="4" t="s">
        <v>26</v>
      </c>
      <c r="G35" s="4">
        <v>7000</v>
      </c>
      <c r="H35" s="4">
        <v>7000</v>
      </c>
      <c r="I35" s="4">
        <v>7000</v>
      </c>
      <c r="J35" s="5" t="s">
        <v>41</v>
      </c>
      <c r="K35" s="3" t="s">
        <v>50</v>
      </c>
      <c r="L35" s="6" t="s">
        <v>42</v>
      </c>
      <c r="M35" s="7">
        <v>5</v>
      </c>
      <c r="N35" s="7">
        <v>4</v>
      </c>
      <c r="O35" s="7">
        <v>4</v>
      </c>
      <c r="P35" s="8" t="s">
        <v>26</v>
      </c>
      <c r="Q35" s="8" t="s">
        <v>26</v>
      </c>
      <c r="R35" s="8">
        <v>12.88</v>
      </c>
      <c r="S35" s="8">
        <v>14.89</v>
      </c>
      <c r="T35" s="8">
        <v>14.45</v>
      </c>
      <c r="U35" s="8">
        <v>15.57</v>
      </c>
      <c r="V35" s="8">
        <v>17.2</v>
      </c>
      <c r="W35" s="9" t="s">
        <v>26</v>
      </c>
      <c r="X35" s="9" t="s">
        <v>26</v>
      </c>
      <c r="Y35" s="9">
        <v>37.5</v>
      </c>
      <c r="Z35" s="9">
        <v>38.799999999999997</v>
      </c>
      <c r="AA35" s="9">
        <v>37.5</v>
      </c>
      <c r="AB35" s="9">
        <v>37.700000000000003</v>
      </c>
      <c r="AC35" s="9">
        <v>37.6</v>
      </c>
      <c r="AD35" s="9" t="s">
        <v>26</v>
      </c>
      <c r="AE35" s="9" t="s">
        <v>26</v>
      </c>
      <c r="AF35" s="9" t="s">
        <v>26</v>
      </c>
      <c r="AG35" s="9" t="s">
        <v>26</v>
      </c>
      <c r="AH35" s="9">
        <v>1.4857142857142858</v>
      </c>
      <c r="AI35" s="9">
        <v>1.3571428571428572</v>
      </c>
      <c r="AJ35" s="9">
        <v>0.58571428571428563</v>
      </c>
    </row>
    <row r="36" spans="1:36" ht="15" customHeight="1" x14ac:dyDescent="0.25">
      <c r="A36" s="3">
        <v>1221</v>
      </c>
      <c r="B36" s="3" t="s">
        <v>51</v>
      </c>
      <c r="C36" s="4">
        <v>13000</v>
      </c>
      <c r="D36" s="4">
        <v>16000</v>
      </c>
      <c r="E36" s="4">
        <v>16000</v>
      </c>
      <c r="F36" s="4">
        <v>18000</v>
      </c>
      <c r="G36" s="4">
        <v>18000</v>
      </c>
      <c r="H36" s="4">
        <v>21000</v>
      </c>
      <c r="I36" s="4">
        <v>21000</v>
      </c>
      <c r="J36" s="5" t="s">
        <v>41</v>
      </c>
      <c r="K36" s="3" t="s">
        <v>22</v>
      </c>
      <c r="L36" s="6" t="s">
        <v>42</v>
      </c>
      <c r="M36" s="7">
        <v>121.60130718954251</v>
      </c>
      <c r="N36" s="7">
        <v>166.12200435729844</v>
      </c>
      <c r="O36" s="7">
        <v>76</v>
      </c>
      <c r="P36" s="8">
        <v>13.78</v>
      </c>
      <c r="Q36" s="8">
        <v>14.24</v>
      </c>
      <c r="R36" s="8">
        <v>11.95</v>
      </c>
      <c r="S36" s="8">
        <v>13.84</v>
      </c>
      <c r="T36" s="8">
        <v>15.88</v>
      </c>
      <c r="U36" s="8">
        <v>16.34</v>
      </c>
      <c r="V36" s="8">
        <v>16.190000000000001</v>
      </c>
      <c r="W36" s="9">
        <v>39.85</v>
      </c>
      <c r="X36" s="9">
        <v>39.99</v>
      </c>
      <c r="Y36" s="9">
        <v>39.9</v>
      </c>
      <c r="Z36" s="9">
        <v>40</v>
      </c>
      <c r="AA36" s="9">
        <v>37.5</v>
      </c>
      <c r="AB36" s="9">
        <v>40</v>
      </c>
      <c r="AC36" s="9">
        <v>39.9</v>
      </c>
      <c r="AD36" s="9">
        <v>3.5153846153846153</v>
      </c>
      <c r="AE36" s="9">
        <v>0.40625</v>
      </c>
      <c r="AF36" s="9">
        <v>1.5625</v>
      </c>
      <c r="AG36" s="9">
        <v>4.5222222222222221</v>
      </c>
      <c r="AH36" s="9">
        <v>2.9777777777777779</v>
      </c>
      <c r="AI36" s="9">
        <v>1.8333333333333333</v>
      </c>
      <c r="AJ36" s="9">
        <v>1.9380952380952381</v>
      </c>
    </row>
    <row r="37" spans="1:36" ht="15" customHeight="1" x14ac:dyDescent="0.25">
      <c r="A37" s="3">
        <v>1222</v>
      </c>
      <c r="B37" s="3" t="s">
        <v>52</v>
      </c>
      <c r="C37" s="4">
        <v>58000</v>
      </c>
      <c r="D37" s="4">
        <v>54000</v>
      </c>
      <c r="E37" s="4">
        <v>56000</v>
      </c>
      <c r="F37" s="4">
        <v>48000</v>
      </c>
      <c r="G37" s="4">
        <v>50000</v>
      </c>
      <c r="H37" s="4">
        <v>52000</v>
      </c>
      <c r="I37" s="4">
        <v>59000</v>
      </c>
      <c r="J37" s="5" t="s">
        <v>41</v>
      </c>
      <c r="K37" s="3" t="s">
        <v>22</v>
      </c>
      <c r="L37" s="6" t="s">
        <v>42</v>
      </c>
      <c r="M37" s="7">
        <v>950</v>
      </c>
      <c r="N37" s="7">
        <v>1539</v>
      </c>
      <c r="O37" s="7">
        <v>394.66666666666663</v>
      </c>
      <c r="P37" s="8">
        <v>11.16</v>
      </c>
      <c r="Q37" s="8">
        <v>11.2</v>
      </c>
      <c r="R37" s="8">
        <v>10.94</v>
      </c>
      <c r="S37" s="8">
        <v>12.51</v>
      </c>
      <c r="T37" s="8">
        <v>13.45</v>
      </c>
      <c r="U37" s="8">
        <v>14.51</v>
      </c>
      <c r="V37" s="8">
        <v>14.98</v>
      </c>
      <c r="W37" s="9">
        <v>40.24</v>
      </c>
      <c r="X37" s="9">
        <v>40</v>
      </c>
      <c r="Y37" s="9">
        <v>40</v>
      </c>
      <c r="Z37" s="9">
        <v>40</v>
      </c>
      <c r="AA37" s="9">
        <v>40</v>
      </c>
      <c r="AB37" s="9">
        <v>40</v>
      </c>
      <c r="AC37" s="9">
        <v>40</v>
      </c>
      <c r="AD37" s="9">
        <v>2.432758620689655</v>
      </c>
      <c r="AE37" s="9">
        <v>0.39444444444444449</v>
      </c>
      <c r="AF37" s="9">
        <v>2.3607142857142858</v>
      </c>
      <c r="AG37" s="9">
        <v>5.6833333333333336</v>
      </c>
      <c r="AH37" s="9">
        <v>4.8959999999999999</v>
      </c>
      <c r="AI37" s="9">
        <v>3.7384615384615385</v>
      </c>
      <c r="AJ37" s="9">
        <v>3.0745762711864408</v>
      </c>
    </row>
    <row r="38" spans="1:36" ht="15" customHeight="1" x14ac:dyDescent="0.25">
      <c r="A38" s="3">
        <v>1223</v>
      </c>
      <c r="B38" s="3" t="s">
        <v>53</v>
      </c>
      <c r="C38" s="4">
        <v>11000</v>
      </c>
      <c r="D38" s="4">
        <v>11000</v>
      </c>
      <c r="E38" s="4">
        <v>26000</v>
      </c>
      <c r="F38" s="4">
        <v>18000</v>
      </c>
      <c r="G38" s="4">
        <v>16000</v>
      </c>
      <c r="H38" s="4">
        <v>20000</v>
      </c>
      <c r="I38" s="4">
        <v>9000</v>
      </c>
      <c r="J38" s="5" t="s">
        <v>41</v>
      </c>
      <c r="K38" s="3" t="s">
        <v>22</v>
      </c>
      <c r="L38" s="6" t="s">
        <v>42</v>
      </c>
      <c r="M38" s="7">
        <v>8</v>
      </c>
      <c r="N38" s="7">
        <v>15</v>
      </c>
      <c r="O38" s="7">
        <v>4</v>
      </c>
      <c r="P38" s="8">
        <v>11.98</v>
      </c>
      <c r="Q38" s="8" t="s">
        <v>26</v>
      </c>
      <c r="R38" s="8">
        <v>10.73</v>
      </c>
      <c r="S38" s="8">
        <v>13.86</v>
      </c>
      <c r="T38" s="8">
        <v>14.96</v>
      </c>
      <c r="U38" s="8">
        <v>15.84</v>
      </c>
      <c r="V38" s="8">
        <v>15.21</v>
      </c>
      <c r="W38" s="9">
        <v>40</v>
      </c>
      <c r="X38" s="9" t="s">
        <v>26</v>
      </c>
      <c r="Y38" s="9">
        <v>44.9</v>
      </c>
      <c r="Z38" s="9">
        <v>45</v>
      </c>
      <c r="AA38" s="9">
        <v>43.8</v>
      </c>
      <c r="AB38" s="9">
        <v>45</v>
      </c>
      <c r="AC38" s="9">
        <v>43.4</v>
      </c>
      <c r="AD38" s="9">
        <v>0.3</v>
      </c>
      <c r="AE38" s="9">
        <v>3.6363636363636362E-2</v>
      </c>
      <c r="AF38" s="9">
        <v>0.10769230769230768</v>
      </c>
      <c r="AG38" s="9">
        <v>0.18888888888888888</v>
      </c>
      <c r="AH38" s="9">
        <v>0.20625000000000002</v>
      </c>
      <c r="AI38" s="9">
        <v>0.13</v>
      </c>
      <c r="AJ38" s="9">
        <v>0.32222222222222224</v>
      </c>
    </row>
    <row r="39" spans="1:36" ht="15" customHeight="1" x14ac:dyDescent="0.25">
      <c r="A39" s="3">
        <v>1224</v>
      </c>
      <c r="B39" s="3" t="s">
        <v>54</v>
      </c>
      <c r="C39" s="4">
        <v>33000</v>
      </c>
      <c r="D39" s="4">
        <v>32000</v>
      </c>
      <c r="E39" s="4">
        <v>28000</v>
      </c>
      <c r="F39" s="4">
        <v>33000</v>
      </c>
      <c r="G39" s="4">
        <v>34000</v>
      </c>
      <c r="H39" s="4">
        <v>37000</v>
      </c>
      <c r="I39" s="4">
        <v>38000</v>
      </c>
      <c r="J39" s="5" t="s">
        <v>41</v>
      </c>
      <c r="K39" s="3" t="s">
        <v>22</v>
      </c>
      <c r="L39" s="6" t="s">
        <v>42</v>
      </c>
      <c r="M39" s="7">
        <v>24.132992327365731</v>
      </c>
      <c r="N39" s="7">
        <v>35.337595907928389</v>
      </c>
      <c r="O39" s="7">
        <v>10.666666666666666</v>
      </c>
      <c r="P39" s="8">
        <v>14.37</v>
      </c>
      <c r="Q39" s="8">
        <v>15.66</v>
      </c>
      <c r="R39" s="8">
        <v>14.21</v>
      </c>
      <c r="S39" s="8">
        <v>15.07</v>
      </c>
      <c r="T39" s="8">
        <v>15.3</v>
      </c>
      <c r="U39" s="8">
        <v>16.260000000000002</v>
      </c>
      <c r="V39" s="8">
        <v>16.77</v>
      </c>
      <c r="W39" s="9">
        <v>38.61</v>
      </c>
      <c r="X39" s="9">
        <v>37.5</v>
      </c>
      <c r="Y39" s="9">
        <v>38.6</v>
      </c>
      <c r="Z39" s="9">
        <v>37.5</v>
      </c>
      <c r="AA39" s="9">
        <v>37.5</v>
      </c>
      <c r="AB39" s="9">
        <v>38.9</v>
      </c>
      <c r="AC39" s="9">
        <v>37.5</v>
      </c>
      <c r="AD39" s="9">
        <v>1.0757575757575757</v>
      </c>
      <c r="AE39" s="9">
        <v>0.26874999999999999</v>
      </c>
      <c r="AF39" s="9">
        <v>1.3</v>
      </c>
      <c r="AG39" s="9">
        <v>1.6787878787878789</v>
      </c>
      <c r="AH39" s="9">
        <v>1.9647058823529413</v>
      </c>
      <c r="AI39" s="9">
        <v>2.3594594594594596</v>
      </c>
      <c r="AJ39" s="9">
        <v>1.0973684210526315</v>
      </c>
    </row>
    <row r="40" spans="1:36" ht="15" customHeight="1" x14ac:dyDescent="0.25">
      <c r="A40" s="3">
        <v>1225</v>
      </c>
      <c r="B40" s="3" t="s">
        <v>55</v>
      </c>
      <c r="C40" s="4" t="s">
        <v>26</v>
      </c>
      <c r="D40" s="4" t="s">
        <v>26</v>
      </c>
      <c r="E40" s="4" t="s">
        <v>26</v>
      </c>
      <c r="F40" s="4" t="s">
        <v>26</v>
      </c>
      <c r="G40" s="4" t="s">
        <v>26</v>
      </c>
      <c r="H40" s="4" t="s">
        <v>26</v>
      </c>
      <c r="I40" s="4" t="s">
        <v>26</v>
      </c>
      <c r="J40" s="5" t="s">
        <v>41</v>
      </c>
      <c r="K40" s="3" t="s">
        <v>22</v>
      </c>
      <c r="L40" s="6" t="s">
        <v>42</v>
      </c>
      <c r="M40" s="7">
        <v>16</v>
      </c>
      <c r="N40" s="7">
        <v>37</v>
      </c>
      <c r="O40" s="7">
        <v>30.666666666666664</v>
      </c>
      <c r="P40" s="8" t="s">
        <v>26</v>
      </c>
      <c r="Q40" s="8" t="s">
        <v>26</v>
      </c>
      <c r="R40" s="8" t="s">
        <v>26</v>
      </c>
      <c r="S40" s="8" t="s">
        <v>26</v>
      </c>
      <c r="T40" s="8">
        <v>15.9</v>
      </c>
      <c r="U40" s="8">
        <v>17.23</v>
      </c>
      <c r="V40" s="8">
        <v>17.89</v>
      </c>
      <c r="W40" s="9" t="s">
        <v>26</v>
      </c>
      <c r="X40" s="9" t="s">
        <v>26</v>
      </c>
      <c r="Y40" s="9">
        <v>36.5</v>
      </c>
      <c r="Z40" s="9" t="s">
        <v>26</v>
      </c>
      <c r="AA40" s="9" t="s">
        <v>26</v>
      </c>
      <c r="AB40" s="9">
        <v>37</v>
      </c>
      <c r="AC40" s="9">
        <v>37</v>
      </c>
      <c r="AD40" s="9" t="s">
        <v>26</v>
      </c>
      <c r="AE40" s="9" t="s">
        <v>26</v>
      </c>
      <c r="AF40" s="9" t="s">
        <v>26</v>
      </c>
      <c r="AG40" s="9" t="s">
        <v>26</v>
      </c>
      <c r="AH40" s="9" t="s">
        <v>26</v>
      </c>
      <c r="AI40" s="9" t="s">
        <v>26</v>
      </c>
      <c r="AJ40" s="9" t="s">
        <v>26</v>
      </c>
    </row>
    <row r="41" spans="1:36" ht="15" customHeight="1" x14ac:dyDescent="0.25">
      <c r="A41" s="3">
        <v>1231</v>
      </c>
      <c r="B41" s="3" t="s">
        <v>56</v>
      </c>
      <c r="C41" s="4">
        <v>18000</v>
      </c>
      <c r="D41" s="4">
        <v>22000</v>
      </c>
      <c r="E41" s="4">
        <v>26000</v>
      </c>
      <c r="F41" s="4">
        <v>21000</v>
      </c>
      <c r="G41" s="4">
        <v>19000</v>
      </c>
      <c r="H41" s="4">
        <v>17000</v>
      </c>
      <c r="I41" s="4">
        <v>16000</v>
      </c>
      <c r="J41" s="5" t="s">
        <v>41</v>
      </c>
      <c r="K41" s="3" t="s">
        <v>22</v>
      </c>
      <c r="L41" s="6" t="s">
        <v>42</v>
      </c>
      <c r="M41" s="7">
        <v>23</v>
      </c>
      <c r="N41" s="7">
        <v>15</v>
      </c>
      <c r="O41" s="7">
        <v>25.333333333333332</v>
      </c>
      <c r="P41" s="8">
        <v>16.63</v>
      </c>
      <c r="Q41" s="8">
        <v>17.55</v>
      </c>
      <c r="R41" s="8">
        <v>17.739999999999998</v>
      </c>
      <c r="S41" s="8">
        <v>20.7</v>
      </c>
      <c r="T41" s="8">
        <v>21.2</v>
      </c>
      <c r="U41" s="8">
        <v>22.41</v>
      </c>
      <c r="V41" s="8">
        <v>24.34</v>
      </c>
      <c r="W41" s="9">
        <v>37</v>
      </c>
      <c r="X41" s="9">
        <v>37.49</v>
      </c>
      <c r="Y41" s="9">
        <v>37.5</v>
      </c>
      <c r="Z41" s="9">
        <v>37</v>
      </c>
      <c r="AA41" s="9">
        <v>37.5</v>
      </c>
      <c r="AB41" s="9">
        <v>37.4</v>
      </c>
      <c r="AC41" s="9">
        <v>37</v>
      </c>
      <c r="AD41" s="9">
        <v>20.038888888888888</v>
      </c>
      <c r="AE41" s="9">
        <v>8.5</v>
      </c>
      <c r="AF41" s="9">
        <v>17.826923076923077</v>
      </c>
      <c r="AG41" s="9">
        <v>33.357142857142854</v>
      </c>
      <c r="AH41" s="9">
        <v>35.099999999999994</v>
      </c>
      <c r="AI41" s="9">
        <v>34.852941176470587</v>
      </c>
      <c r="AJ41" s="9">
        <v>32.725000000000001</v>
      </c>
    </row>
    <row r="42" spans="1:36" ht="15" customHeight="1" x14ac:dyDescent="0.25">
      <c r="A42" s="3">
        <v>1232</v>
      </c>
      <c r="B42" s="3" t="s">
        <v>57</v>
      </c>
      <c r="C42" s="4">
        <v>59000</v>
      </c>
      <c r="D42" s="4">
        <v>56000</v>
      </c>
      <c r="E42" s="4">
        <v>65000</v>
      </c>
      <c r="F42" s="4">
        <v>57000</v>
      </c>
      <c r="G42" s="4">
        <v>56000</v>
      </c>
      <c r="H42" s="4">
        <v>68000</v>
      </c>
      <c r="I42" s="4">
        <v>64000</v>
      </c>
      <c r="J42" s="5" t="s">
        <v>41</v>
      </c>
      <c r="K42" s="3" t="s">
        <v>58</v>
      </c>
      <c r="L42" s="6" t="s">
        <v>42</v>
      </c>
      <c r="M42" s="7">
        <v>67.595022624434421</v>
      </c>
      <c r="N42" s="7">
        <v>23.665901589175256</v>
      </c>
      <c r="O42" s="7">
        <v>16</v>
      </c>
      <c r="P42" s="8">
        <v>16.71</v>
      </c>
      <c r="Q42" s="8">
        <v>17.399999999999999</v>
      </c>
      <c r="R42" s="8">
        <v>17.010000000000002</v>
      </c>
      <c r="S42" s="8">
        <v>18.559999999999999</v>
      </c>
      <c r="T42" s="8">
        <v>19.68</v>
      </c>
      <c r="U42" s="8">
        <v>19.93</v>
      </c>
      <c r="V42" s="8">
        <v>21.41</v>
      </c>
      <c r="W42" s="9">
        <v>37.5</v>
      </c>
      <c r="X42" s="9">
        <v>39</v>
      </c>
      <c r="Y42" s="9">
        <v>37.9</v>
      </c>
      <c r="Z42" s="9">
        <v>39.799999999999997</v>
      </c>
      <c r="AA42" s="9">
        <v>37.5</v>
      </c>
      <c r="AB42" s="9">
        <v>37.5</v>
      </c>
      <c r="AC42" s="9">
        <v>37.5</v>
      </c>
      <c r="AD42" s="9">
        <v>3.3796610169491523</v>
      </c>
      <c r="AE42" s="9">
        <v>3.2803571428571434</v>
      </c>
      <c r="AF42" s="9">
        <v>4.3646153846153846</v>
      </c>
      <c r="AG42" s="9">
        <v>5.4807017543859651</v>
      </c>
      <c r="AH42" s="9">
        <v>5.4553571428571432</v>
      </c>
      <c r="AI42" s="9">
        <v>3.5029411764705887</v>
      </c>
      <c r="AJ42" s="9">
        <v>3.4937500000000004</v>
      </c>
    </row>
    <row r="43" spans="1:36" ht="15" customHeight="1" x14ac:dyDescent="0.25">
      <c r="A43" s="3">
        <v>1233</v>
      </c>
      <c r="B43" s="3" t="s">
        <v>59</v>
      </c>
      <c r="C43" s="4" t="s">
        <v>26</v>
      </c>
      <c r="D43" s="4" t="s">
        <v>26</v>
      </c>
      <c r="E43" s="4" t="s">
        <v>26</v>
      </c>
      <c r="F43" s="4" t="s">
        <v>26</v>
      </c>
      <c r="G43" s="4" t="s">
        <v>26</v>
      </c>
      <c r="H43" s="4" t="s">
        <v>26</v>
      </c>
      <c r="I43" s="4" t="s">
        <v>26</v>
      </c>
      <c r="J43" s="5" t="s">
        <v>41</v>
      </c>
      <c r="K43" s="3" t="s">
        <v>22</v>
      </c>
      <c r="L43" s="6" t="s">
        <v>42</v>
      </c>
      <c r="M43" s="7">
        <v>3.1030375776541748</v>
      </c>
      <c r="N43" s="7">
        <v>3.9086404669788921</v>
      </c>
      <c r="O43" s="7">
        <v>0</v>
      </c>
      <c r="P43" s="8" t="s">
        <v>26</v>
      </c>
      <c r="Q43" s="8" t="s">
        <v>26</v>
      </c>
      <c r="R43" s="8">
        <v>13.58</v>
      </c>
      <c r="S43" s="8" t="s">
        <v>26</v>
      </c>
      <c r="T43" s="8">
        <v>13.9</v>
      </c>
      <c r="U43" s="8">
        <v>15.68</v>
      </c>
      <c r="V43" s="8">
        <v>18.84</v>
      </c>
      <c r="W43" s="9" t="s">
        <v>26</v>
      </c>
      <c r="X43" s="9" t="s">
        <v>26</v>
      </c>
      <c r="Y43" s="9">
        <v>34</v>
      </c>
      <c r="Z43" s="9" t="s">
        <v>26</v>
      </c>
      <c r="AA43" s="9">
        <v>35</v>
      </c>
      <c r="AB43" s="9" t="s">
        <v>26</v>
      </c>
      <c r="AC43" s="9" t="s">
        <v>26</v>
      </c>
      <c r="AD43" s="9" t="s">
        <v>26</v>
      </c>
      <c r="AE43" s="9" t="s">
        <v>26</v>
      </c>
      <c r="AF43" s="9" t="s">
        <v>26</v>
      </c>
      <c r="AG43" s="9" t="s">
        <v>26</v>
      </c>
      <c r="AH43" s="9" t="s">
        <v>26</v>
      </c>
      <c r="AI43" s="9" t="s">
        <v>26</v>
      </c>
      <c r="AJ43" s="9" t="s">
        <v>26</v>
      </c>
    </row>
    <row r="44" spans="1:36" ht="15" customHeight="1" x14ac:dyDescent="0.25">
      <c r="A44" s="3">
        <v>1241</v>
      </c>
      <c r="B44" s="3" t="s">
        <v>60</v>
      </c>
      <c r="C44" s="4">
        <v>64000</v>
      </c>
      <c r="D44" s="4">
        <v>74000</v>
      </c>
      <c r="E44" s="4">
        <v>69000</v>
      </c>
      <c r="F44" s="4">
        <v>65000</v>
      </c>
      <c r="G44" s="4">
        <v>70000</v>
      </c>
      <c r="H44" s="4">
        <v>72000</v>
      </c>
      <c r="I44" s="4">
        <v>71000</v>
      </c>
      <c r="J44" s="5" t="s">
        <v>41</v>
      </c>
      <c r="K44" s="3" t="s">
        <v>22</v>
      </c>
      <c r="L44" s="6" t="s">
        <v>42</v>
      </c>
      <c r="M44" s="7">
        <v>65.455582060877092</v>
      </c>
      <c r="N44" s="7">
        <v>97.102960926441611</v>
      </c>
      <c r="O44" s="7">
        <v>76</v>
      </c>
      <c r="P44" s="8">
        <v>18.399999999999999</v>
      </c>
      <c r="Q44" s="8">
        <v>18.91</v>
      </c>
      <c r="R44" s="8">
        <v>17.88</v>
      </c>
      <c r="S44" s="8">
        <v>18.41</v>
      </c>
      <c r="T44" s="8">
        <v>19.7</v>
      </c>
      <c r="U44" s="8">
        <v>20.76</v>
      </c>
      <c r="V44" s="8">
        <v>22.11</v>
      </c>
      <c r="W44" s="9">
        <v>39.99</v>
      </c>
      <c r="X44" s="9">
        <v>39</v>
      </c>
      <c r="Y44" s="9">
        <v>40</v>
      </c>
      <c r="Z44" s="9">
        <v>40</v>
      </c>
      <c r="AA44" s="9">
        <v>40</v>
      </c>
      <c r="AB44" s="9">
        <v>40</v>
      </c>
      <c r="AC44" s="9">
        <v>39.700000000000003</v>
      </c>
      <c r="AD44" s="9">
        <v>2.6875</v>
      </c>
      <c r="AE44" s="9">
        <v>1.1513513513513514</v>
      </c>
      <c r="AF44" s="9">
        <v>4.3739130434782609</v>
      </c>
      <c r="AG44" s="9">
        <v>6.3323076923076922</v>
      </c>
      <c r="AH44" s="9">
        <v>4.62</v>
      </c>
      <c r="AI44" s="9">
        <v>3.6999999999999997</v>
      </c>
      <c r="AJ44" s="9">
        <v>3.5422535211267605</v>
      </c>
    </row>
    <row r="45" spans="1:36" ht="15" customHeight="1" x14ac:dyDescent="0.25">
      <c r="A45" s="3">
        <v>1242</v>
      </c>
      <c r="B45" s="3" t="s">
        <v>61</v>
      </c>
      <c r="C45" s="4">
        <v>97000</v>
      </c>
      <c r="D45" s="4">
        <v>92000</v>
      </c>
      <c r="E45" s="4">
        <v>103000</v>
      </c>
      <c r="F45" s="4">
        <v>106000</v>
      </c>
      <c r="G45" s="4">
        <v>107000</v>
      </c>
      <c r="H45" s="4">
        <v>102000</v>
      </c>
      <c r="I45" s="4">
        <v>107000</v>
      </c>
      <c r="J45" s="5" t="s">
        <v>41</v>
      </c>
      <c r="K45" s="3" t="s">
        <v>22</v>
      </c>
      <c r="L45" s="6" t="s">
        <v>42</v>
      </c>
      <c r="M45" s="7">
        <v>81.174311926605498</v>
      </c>
      <c r="N45" s="7">
        <v>209.45871559633025</v>
      </c>
      <c r="O45" s="7">
        <v>133.33333333333331</v>
      </c>
      <c r="P45" s="8">
        <v>14.1</v>
      </c>
      <c r="Q45" s="8">
        <v>14.6</v>
      </c>
      <c r="R45" s="8">
        <v>13.66</v>
      </c>
      <c r="S45" s="8">
        <v>14.78</v>
      </c>
      <c r="T45" s="8">
        <v>15.08</v>
      </c>
      <c r="U45" s="8">
        <v>16.13</v>
      </c>
      <c r="V45" s="8">
        <v>17.43</v>
      </c>
      <c r="W45" s="9">
        <v>39.909999999999997</v>
      </c>
      <c r="X45" s="9">
        <v>39.99</v>
      </c>
      <c r="Y45" s="9">
        <v>40</v>
      </c>
      <c r="Z45" s="9">
        <v>40</v>
      </c>
      <c r="AA45" s="9">
        <v>39.9</v>
      </c>
      <c r="AB45" s="9">
        <v>39.9</v>
      </c>
      <c r="AC45" s="9">
        <v>40</v>
      </c>
      <c r="AD45" s="9">
        <v>0.60618556701030923</v>
      </c>
      <c r="AE45" s="9">
        <v>0.24782608695652175</v>
      </c>
      <c r="AF45" s="9">
        <v>1.0378640776699029</v>
      </c>
      <c r="AG45" s="9">
        <v>1.2433962264150944</v>
      </c>
      <c r="AH45" s="9">
        <v>1.0822429906542057</v>
      </c>
      <c r="AI45" s="9">
        <v>0.88333333333333341</v>
      </c>
      <c r="AJ45" s="9">
        <v>0.86168224299065421</v>
      </c>
    </row>
    <row r="46" spans="1:36" ht="15" customHeight="1" x14ac:dyDescent="0.25">
      <c r="A46" s="3">
        <v>1243</v>
      </c>
      <c r="B46" s="3" t="s">
        <v>62</v>
      </c>
      <c r="C46" s="4">
        <v>40000</v>
      </c>
      <c r="D46" s="4">
        <v>39000</v>
      </c>
      <c r="E46" s="4">
        <v>20000</v>
      </c>
      <c r="F46" s="4">
        <v>17000</v>
      </c>
      <c r="G46" s="4">
        <v>24000</v>
      </c>
      <c r="H46" s="4">
        <v>30000</v>
      </c>
      <c r="I46" s="4">
        <v>33000</v>
      </c>
      <c r="J46" s="5" t="s">
        <v>41</v>
      </c>
      <c r="K46" s="3" t="s">
        <v>63</v>
      </c>
      <c r="L46" s="6" t="s">
        <v>64</v>
      </c>
      <c r="M46" s="7">
        <v>44.406348296199205</v>
      </c>
      <c r="N46" s="7">
        <v>83.429877363789629</v>
      </c>
      <c r="O46" s="7">
        <v>84</v>
      </c>
      <c r="P46" s="8">
        <v>15.86</v>
      </c>
      <c r="Q46" s="8">
        <v>17.21</v>
      </c>
      <c r="R46" s="8">
        <v>18.77</v>
      </c>
      <c r="S46" s="8">
        <v>20.83</v>
      </c>
      <c r="T46" s="8">
        <v>20.7</v>
      </c>
      <c r="U46" s="8">
        <v>22.63</v>
      </c>
      <c r="V46" s="8">
        <v>23.06</v>
      </c>
      <c r="W46" s="9">
        <v>39.03</v>
      </c>
      <c r="X46" s="9">
        <v>39</v>
      </c>
      <c r="Y46" s="9">
        <v>37.9</v>
      </c>
      <c r="Z46" s="9">
        <v>37.6</v>
      </c>
      <c r="AA46" s="9">
        <v>37.6</v>
      </c>
      <c r="AB46" s="9">
        <v>37.5</v>
      </c>
      <c r="AC46" s="9">
        <v>37.5</v>
      </c>
      <c r="AD46" s="9">
        <v>1.2324999999999999</v>
      </c>
      <c r="AE46" s="9">
        <v>0.60512820512820509</v>
      </c>
      <c r="AF46" s="9">
        <v>4.7699999999999996</v>
      </c>
      <c r="AG46" s="9">
        <v>6.7470588235294118</v>
      </c>
      <c r="AH46" s="9">
        <v>3.4833333333333334</v>
      </c>
      <c r="AI46" s="9">
        <v>2.0933333333333337</v>
      </c>
      <c r="AJ46" s="9">
        <v>1.4787878787878788</v>
      </c>
    </row>
    <row r="47" spans="1:36" ht="15" customHeight="1" x14ac:dyDescent="0.25">
      <c r="A47" s="3">
        <v>1251</v>
      </c>
      <c r="B47" s="3" t="s">
        <v>65</v>
      </c>
      <c r="C47" s="4">
        <v>119000</v>
      </c>
      <c r="D47" s="4">
        <v>120000</v>
      </c>
      <c r="E47" s="4">
        <v>105000</v>
      </c>
      <c r="F47" s="4">
        <v>110000</v>
      </c>
      <c r="G47" s="4">
        <v>116000</v>
      </c>
      <c r="H47" s="4">
        <v>121000</v>
      </c>
      <c r="I47" s="4">
        <v>139000</v>
      </c>
      <c r="J47" s="5" t="s">
        <v>41</v>
      </c>
      <c r="K47" s="3" t="s">
        <v>22</v>
      </c>
      <c r="L47" s="6" t="s">
        <v>42</v>
      </c>
      <c r="M47" s="7">
        <v>60.79649708090075</v>
      </c>
      <c r="N47" s="7">
        <v>112.62301918265216</v>
      </c>
      <c r="O47" s="7">
        <v>85.333333333333329</v>
      </c>
      <c r="P47" s="8">
        <v>17.34</v>
      </c>
      <c r="Q47" s="8">
        <v>17.37</v>
      </c>
      <c r="R47" s="8">
        <v>17.53</v>
      </c>
      <c r="S47" s="8">
        <v>18.59</v>
      </c>
      <c r="T47" s="8">
        <v>19.05</v>
      </c>
      <c r="U47" s="8">
        <v>20.85</v>
      </c>
      <c r="V47" s="8">
        <v>21.38</v>
      </c>
      <c r="W47" s="9">
        <v>37.25</v>
      </c>
      <c r="X47" s="9">
        <v>37</v>
      </c>
      <c r="Y47" s="9">
        <v>37.200000000000003</v>
      </c>
      <c r="Z47" s="9">
        <v>37.5</v>
      </c>
      <c r="AA47" s="9">
        <v>37.4</v>
      </c>
      <c r="AB47" s="9">
        <v>37</v>
      </c>
      <c r="AC47" s="9">
        <v>37</v>
      </c>
      <c r="AD47" s="9">
        <v>1.395798319327731</v>
      </c>
      <c r="AE47" s="9">
        <v>0.64666666666666661</v>
      </c>
      <c r="AF47" s="9">
        <v>2.0752380952380953</v>
      </c>
      <c r="AG47" s="9">
        <v>2.580909090909091</v>
      </c>
      <c r="AH47" s="9">
        <v>2.8620689655172415</v>
      </c>
      <c r="AI47" s="9">
        <v>2.0173553719008264</v>
      </c>
      <c r="AJ47" s="9">
        <v>1.687769784172662</v>
      </c>
    </row>
    <row r="48" spans="1:36" ht="15" customHeight="1" x14ac:dyDescent="0.25">
      <c r="A48" s="3">
        <v>1252</v>
      </c>
      <c r="B48" s="3" t="s">
        <v>66</v>
      </c>
      <c r="C48" s="4">
        <v>7000</v>
      </c>
      <c r="D48" s="4" t="s">
        <v>26</v>
      </c>
      <c r="E48" s="4">
        <v>9000</v>
      </c>
      <c r="F48" s="4" t="s">
        <v>26</v>
      </c>
      <c r="G48" s="4" t="s">
        <v>26</v>
      </c>
      <c r="H48" s="4" t="s">
        <v>26</v>
      </c>
      <c r="I48" s="4" t="s">
        <v>26</v>
      </c>
      <c r="J48" s="5" t="s">
        <v>41</v>
      </c>
      <c r="K48" s="3" t="s">
        <v>22</v>
      </c>
      <c r="L48" s="6" t="s">
        <v>42</v>
      </c>
      <c r="M48" s="7">
        <v>0</v>
      </c>
      <c r="N48" s="7">
        <v>14.818548387096774</v>
      </c>
      <c r="O48" s="7">
        <v>6.6666666666666661</v>
      </c>
      <c r="P48" s="8">
        <v>16.52</v>
      </c>
      <c r="Q48" s="8" t="s">
        <v>26</v>
      </c>
      <c r="R48" s="8">
        <v>14.4</v>
      </c>
      <c r="S48" s="8">
        <v>15.63</v>
      </c>
      <c r="T48" s="8">
        <v>17.22</v>
      </c>
      <c r="U48" s="8">
        <v>16.850000000000001</v>
      </c>
      <c r="V48" s="8">
        <v>19.010000000000002</v>
      </c>
      <c r="W48" s="9">
        <v>40.33</v>
      </c>
      <c r="X48" s="9" t="s">
        <v>26</v>
      </c>
      <c r="Y48" s="9">
        <v>40</v>
      </c>
      <c r="Z48" s="9">
        <v>40</v>
      </c>
      <c r="AA48" s="9">
        <v>40.4</v>
      </c>
      <c r="AB48" s="9">
        <v>41.9</v>
      </c>
      <c r="AC48" s="9">
        <v>40</v>
      </c>
      <c r="AD48" s="9">
        <v>3.6285714285714281</v>
      </c>
      <c r="AE48" s="9" t="s">
        <v>26</v>
      </c>
      <c r="AF48" s="9">
        <v>2.2777777777777777</v>
      </c>
      <c r="AG48" s="9" t="s">
        <v>26</v>
      </c>
      <c r="AH48" s="9" t="s">
        <v>26</v>
      </c>
      <c r="AI48" s="9" t="s">
        <v>26</v>
      </c>
      <c r="AJ48" s="9" t="s">
        <v>26</v>
      </c>
    </row>
    <row r="49" spans="1:36" ht="15" customHeight="1" x14ac:dyDescent="0.25">
      <c r="A49" s="3">
        <v>1253</v>
      </c>
      <c r="B49" s="3" t="s">
        <v>67</v>
      </c>
      <c r="C49" s="4">
        <v>9000</v>
      </c>
      <c r="D49" s="4" t="s">
        <v>26</v>
      </c>
      <c r="E49" s="4" t="s">
        <v>26</v>
      </c>
      <c r="F49" s="4" t="s">
        <v>26</v>
      </c>
      <c r="G49" s="4" t="s">
        <v>26</v>
      </c>
      <c r="H49" s="4" t="s">
        <v>26</v>
      </c>
      <c r="I49" s="4" t="s">
        <v>26</v>
      </c>
      <c r="J49" s="5" t="s">
        <v>41</v>
      </c>
      <c r="K49" s="3" t="s">
        <v>22</v>
      </c>
      <c r="L49" s="6" t="s">
        <v>42</v>
      </c>
      <c r="M49" s="7">
        <v>61</v>
      </c>
      <c r="N49" s="7">
        <v>115</v>
      </c>
      <c r="O49" s="7">
        <v>72</v>
      </c>
      <c r="P49" s="8">
        <v>11.54</v>
      </c>
      <c r="Q49" s="8" t="s">
        <v>26</v>
      </c>
      <c r="R49" s="8">
        <v>11.27</v>
      </c>
      <c r="S49" s="8">
        <v>14.19</v>
      </c>
      <c r="T49" s="8">
        <v>13.81</v>
      </c>
      <c r="U49" s="8">
        <v>14.71</v>
      </c>
      <c r="V49" s="8">
        <v>13.07</v>
      </c>
      <c r="W49" s="9">
        <v>38.6</v>
      </c>
      <c r="X49" s="9" t="s">
        <v>26</v>
      </c>
      <c r="Y49" s="9">
        <v>37.5</v>
      </c>
      <c r="Z49" s="9">
        <v>39.5</v>
      </c>
      <c r="AA49" s="9">
        <v>39</v>
      </c>
      <c r="AB49" s="9">
        <v>34.5</v>
      </c>
      <c r="AC49" s="9">
        <v>32.1</v>
      </c>
      <c r="AD49" s="9">
        <v>2.1555555555555559</v>
      </c>
      <c r="AE49" s="9" t="s">
        <v>26</v>
      </c>
      <c r="AF49" s="9" t="s">
        <v>26</v>
      </c>
      <c r="AG49" s="9" t="s">
        <v>26</v>
      </c>
      <c r="AH49" s="9" t="s">
        <v>26</v>
      </c>
      <c r="AI49" s="9" t="s">
        <v>26</v>
      </c>
      <c r="AJ49" s="9" t="s">
        <v>26</v>
      </c>
    </row>
    <row r="50" spans="1:36" ht="15" customHeight="1" x14ac:dyDescent="0.25">
      <c r="A50" s="3">
        <v>1254</v>
      </c>
      <c r="B50" s="3" t="s">
        <v>68</v>
      </c>
      <c r="C50" s="4">
        <v>6000</v>
      </c>
      <c r="D50" s="4">
        <v>9000</v>
      </c>
      <c r="E50" s="4">
        <v>10000</v>
      </c>
      <c r="F50" s="4">
        <v>9000</v>
      </c>
      <c r="G50" s="4">
        <v>9000</v>
      </c>
      <c r="H50" s="4">
        <v>10000</v>
      </c>
      <c r="I50" s="4">
        <v>9000</v>
      </c>
      <c r="J50" s="5" t="s">
        <v>21</v>
      </c>
      <c r="K50" s="3" t="s">
        <v>22</v>
      </c>
      <c r="L50" s="6" t="s">
        <v>23</v>
      </c>
      <c r="M50" s="7">
        <v>6</v>
      </c>
      <c r="N50" s="7">
        <v>5</v>
      </c>
      <c r="O50" s="7">
        <v>8</v>
      </c>
      <c r="P50" s="8">
        <v>20.79</v>
      </c>
      <c r="Q50" s="8">
        <v>21.91</v>
      </c>
      <c r="R50" s="8">
        <v>18.7</v>
      </c>
      <c r="S50" s="8">
        <v>19.03</v>
      </c>
      <c r="T50" s="8">
        <v>22.39</v>
      </c>
      <c r="U50" s="8">
        <v>24.4</v>
      </c>
      <c r="V50" s="8">
        <v>25.1</v>
      </c>
      <c r="W50" s="9">
        <v>37.31</v>
      </c>
      <c r="X50" s="9">
        <v>37.380000000000003</v>
      </c>
      <c r="Y50" s="9">
        <v>39.200000000000003</v>
      </c>
      <c r="Z50" s="9">
        <v>39.1</v>
      </c>
      <c r="AA50" s="9">
        <v>38.9</v>
      </c>
      <c r="AB50" s="9">
        <v>37.5</v>
      </c>
      <c r="AC50" s="9">
        <v>37.4</v>
      </c>
      <c r="AD50" s="9">
        <v>2.2833333333333332</v>
      </c>
      <c r="AE50" s="9">
        <v>0.6</v>
      </c>
      <c r="AF50" s="9">
        <v>1.87</v>
      </c>
      <c r="AG50" s="9">
        <v>3.1888888888888891</v>
      </c>
      <c r="AH50" s="9">
        <v>2.9000000000000004</v>
      </c>
      <c r="AI50" s="9">
        <v>1.8499999999999999</v>
      </c>
      <c r="AJ50" s="9">
        <v>3.2555555555555551</v>
      </c>
    </row>
    <row r="51" spans="1:36" ht="15" customHeight="1" x14ac:dyDescent="0.25">
      <c r="A51" s="3">
        <v>1255</v>
      </c>
      <c r="B51" s="3" t="s">
        <v>69</v>
      </c>
      <c r="C51" s="4">
        <v>20000</v>
      </c>
      <c r="D51" s="4">
        <v>22000</v>
      </c>
      <c r="E51" s="4">
        <v>11000</v>
      </c>
      <c r="F51" s="4">
        <v>13000</v>
      </c>
      <c r="G51" s="4">
        <v>14000</v>
      </c>
      <c r="H51" s="4">
        <v>22000</v>
      </c>
      <c r="I51" s="4">
        <v>25000</v>
      </c>
      <c r="J51" s="5" t="s">
        <v>21</v>
      </c>
      <c r="K51" s="3" t="s">
        <v>28</v>
      </c>
      <c r="L51" s="6" t="s">
        <v>23</v>
      </c>
      <c r="M51" s="7">
        <v>12.057414301143716</v>
      </c>
      <c r="N51" s="7">
        <v>13.725093415533744</v>
      </c>
      <c r="O51" s="7">
        <v>44</v>
      </c>
      <c r="P51" s="8">
        <v>15.43</v>
      </c>
      <c r="Q51" s="8">
        <v>15.59</v>
      </c>
      <c r="R51" s="8" t="s">
        <v>26</v>
      </c>
      <c r="S51" s="8">
        <v>16.12</v>
      </c>
      <c r="T51" s="8">
        <v>21.5</v>
      </c>
      <c r="U51" s="8">
        <v>24.53</v>
      </c>
      <c r="V51" s="8">
        <v>28.41</v>
      </c>
      <c r="W51" s="9">
        <v>37.5</v>
      </c>
      <c r="X51" s="9">
        <v>37</v>
      </c>
      <c r="Y51" s="9">
        <v>37.5</v>
      </c>
      <c r="Z51" s="9">
        <v>36.9</v>
      </c>
      <c r="AA51" s="9">
        <v>36.200000000000003</v>
      </c>
      <c r="AB51" s="9">
        <v>37.5</v>
      </c>
      <c r="AC51" s="9">
        <v>37.4</v>
      </c>
      <c r="AD51" s="9">
        <v>2.4049999999999998</v>
      </c>
      <c r="AE51" s="9">
        <v>0.68636363636363629</v>
      </c>
      <c r="AF51" s="9">
        <v>4.9636363636363638</v>
      </c>
      <c r="AG51" s="9">
        <v>5.0923076923076929</v>
      </c>
      <c r="AH51" s="9">
        <v>3.35</v>
      </c>
      <c r="AI51" s="9">
        <v>2.0954545454545457</v>
      </c>
      <c r="AJ51" s="9">
        <v>1.6519999999999999</v>
      </c>
    </row>
    <row r="52" spans="1:36" ht="15" customHeight="1" x14ac:dyDescent="0.25">
      <c r="A52" s="3">
        <v>1256</v>
      </c>
      <c r="B52" s="3" t="s">
        <v>70</v>
      </c>
      <c r="C52" s="4">
        <v>9000</v>
      </c>
      <c r="D52" s="4">
        <v>10000</v>
      </c>
      <c r="E52" s="4" t="s">
        <v>26</v>
      </c>
      <c r="F52" s="4" t="s">
        <v>26</v>
      </c>
      <c r="G52" s="4" t="s">
        <v>26</v>
      </c>
      <c r="H52" s="4" t="s">
        <v>26</v>
      </c>
      <c r="I52" s="4" t="s">
        <v>26</v>
      </c>
      <c r="J52" s="5" t="s">
        <v>41</v>
      </c>
      <c r="K52" s="3" t="s">
        <v>22</v>
      </c>
      <c r="L52" s="6" t="s">
        <v>42</v>
      </c>
      <c r="M52" s="7">
        <v>3.66688487298986</v>
      </c>
      <c r="N52" s="7">
        <v>5.2800050619700762</v>
      </c>
      <c r="O52" s="7">
        <v>0</v>
      </c>
      <c r="P52" s="8">
        <v>15.05</v>
      </c>
      <c r="Q52" s="8" t="s">
        <v>26</v>
      </c>
      <c r="R52" s="8">
        <v>9.7799999999999994</v>
      </c>
      <c r="S52" s="8" t="s">
        <v>26</v>
      </c>
      <c r="T52" s="8">
        <v>12.31</v>
      </c>
      <c r="U52" s="8">
        <v>12.5</v>
      </c>
      <c r="V52" s="8">
        <v>13.54</v>
      </c>
      <c r="W52" s="9">
        <v>37.5</v>
      </c>
      <c r="X52" s="9" t="s">
        <v>26</v>
      </c>
      <c r="Y52" s="9">
        <v>37</v>
      </c>
      <c r="Z52" s="9" t="s">
        <v>26</v>
      </c>
      <c r="AA52" s="9">
        <v>31.7</v>
      </c>
      <c r="AB52" s="9">
        <v>37.1</v>
      </c>
      <c r="AC52" s="9">
        <v>38.9</v>
      </c>
      <c r="AD52" s="9">
        <v>0.4</v>
      </c>
      <c r="AE52" s="9">
        <v>0.18</v>
      </c>
      <c r="AF52" s="9" t="s">
        <v>26</v>
      </c>
      <c r="AG52" s="9" t="s">
        <v>26</v>
      </c>
      <c r="AH52" s="9" t="s">
        <v>26</v>
      </c>
      <c r="AI52" s="9" t="s">
        <v>26</v>
      </c>
      <c r="AJ52" s="9" t="s">
        <v>26</v>
      </c>
    </row>
    <row r="53" spans="1:36" ht="15" customHeight="1" x14ac:dyDescent="0.25">
      <c r="A53" s="3">
        <v>1257</v>
      </c>
      <c r="B53" s="3" t="s">
        <v>71</v>
      </c>
      <c r="C53" s="4">
        <v>7000</v>
      </c>
      <c r="D53" s="4" t="s">
        <v>26</v>
      </c>
      <c r="E53" s="4">
        <v>8000</v>
      </c>
      <c r="F53" s="4" t="s">
        <v>26</v>
      </c>
      <c r="G53" s="4">
        <v>7000</v>
      </c>
      <c r="H53" s="4">
        <v>7000</v>
      </c>
      <c r="I53" s="4">
        <v>8000</v>
      </c>
      <c r="J53" s="5" t="s">
        <v>41</v>
      </c>
      <c r="K53" s="3" t="s">
        <v>22</v>
      </c>
      <c r="L53" s="6" t="s">
        <v>72</v>
      </c>
      <c r="M53" s="7">
        <v>1.9352474037874152</v>
      </c>
      <c r="N53" s="7">
        <v>2.7416004886988397</v>
      </c>
      <c r="O53" s="7">
        <v>1.3333333333333333</v>
      </c>
      <c r="P53" s="8">
        <v>15.36</v>
      </c>
      <c r="Q53" s="8" t="s">
        <v>26</v>
      </c>
      <c r="R53" s="8">
        <v>13.47</v>
      </c>
      <c r="S53" s="8" t="s">
        <v>26</v>
      </c>
      <c r="T53" s="8">
        <v>14.09</v>
      </c>
      <c r="U53" s="8">
        <v>13.86</v>
      </c>
      <c r="V53" s="8">
        <v>16.46</v>
      </c>
      <c r="W53" s="9">
        <v>37.5</v>
      </c>
      <c r="X53" s="9" t="s">
        <v>26</v>
      </c>
      <c r="Y53" s="9">
        <v>40</v>
      </c>
      <c r="Z53" s="9">
        <v>38.700000000000003</v>
      </c>
      <c r="AA53" s="9">
        <v>41.4</v>
      </c>
      <c r="AB53" s="9">
        <v>42.1</v>
      </c>
      <c r="AC53" s="9">
        <v>40.700000000000003</v>
      </c>
      <c r="AD53" s="9">
        <v>1.7999999999999998</v>
      </c>
      <c r="AE53" s="9" t="s">
        <v>26</v>
      </c>
      <c r="AF53" s="9">
        <v>2.0125000000000002</v>
      </c>
      <c r="AG53" s="9" t="s">
        <v>26</v>
      </c>
      <c r="AH53" s="9">
        <v>3.4000000000000004</v>
      </c>
      <c r="AI53" s="9">
        <v>2.1428571428571428</v>
      </c>
      <c r="AJ53" s="9">
        <v>1.4749999999999999</v>
      </c>
    </row>
    <row r="54" spans="1:36" ht="15" customHeight="1" x14ac:dyDescent="0.25">
      <c r="A54" s="3">
        <v>1258</v>
      </c>
      <c r="B54" s="3" t="s">
        <v>73</v>
      </c>
      <c r="C54" s="4">
        <v>17000</v>
      </c>
      <c r="D54" s="4">
        <v>19000</v>
      </c>
      <c r="E54" s="4" t="s">
        <v>26</v>
      </c>
      <c r="F54" s="4" t="s">
        <v>26</v>
      </c>
      <c r="G54" s="4" t="s">
        <v>26</v>
      </c>
      <c r="H54" s="4">
        <v>8000</v>
      </c>
      <c r="I54" s="4">
        <v>9000</v>
      </c>
      <c r="J54" s="5" t="s">
        <v>41</v>
      </c>
      <c r="K54" s="3" t="s">
        <v>74</v>
      </c>
      <c r="L54" s="6" t="s">
        <v>72</v>
      </c>
      <c r="M54" s="7">
        <v>4.6328649969456235</v>
      </c>
      <c r="N54" s="7">
        <v>6.5632254123396381</v>
      </c>
      <c r="O54" s="7">
        <v>50.666666666666664</v>
      </c>
      <c r="P54" s="8">
        <v>15.36</v>
      </c>
      <c r="Q54" s="8">
        <v>14.57</v>
      </c>
      <c r="R54" s="8" t="s">
        <v>26</v>
      </c>
      <c r="S54" s="8" t="s">
        <v>26</v>
      </c>
      <c r="T54" s="8" t="s">
        <v>26</v>
      </c>
      <c r="U54" s="8" t="s">
        <v>26</v>
      </c>
      <c r="V54" s="8">
        <v>36.67</v>
      </c>
      <c r="W54" s="9">
        <v>37.5</v>
      </c>
      <c r="X54" s="9">
        <v>37</v>
      </c>
      <c r="Y54" s="9">
        <v>37.5</v>
      </c>
      <c r="Z54" s="9">
        <v>37.5</v>
      </c>
      <c r="AA54" s="9">
        <v>36.9</v>
      </c>
      <c r="AB54" s="9">
        <v>37</v>
      </c>
      <c r="AC54" s="9">
        <v>37.5</v>
      </c>
      <c r="AD54" s="9">
        <v>0</v>
      </c>
      <c r="AE54" s="9">
        <v>0</v>
      </c>
      <c r="AF54" s="9" t="s">
        <v>26</v>
      </c>
      <c r="AG54" s="9" t="s">
        <v>26</v>
      </c>
      <c r="AH54" s="9" t="s">
        <v>26</v>
      </c>
      <c r="AI54" s="9">
        <v>0</v>
      </c>
      <c r="AJ54" s="9">
        <v>0</v>
      </c>
    </row>
    <row r="55" spans="1:36" ht="15" customHeight="1" x14ac:dyDescent="0.25">
      <c r="A55" s="3">
        <v>1259</v>
      </c>
      <c r="B55" s="3" t="s">
        <v>75</v>
      </c>
      <c r="C55" s="4">
        <v>35000</v>
      </c>
      <c r="D55" s="4">
        <v>40000</v>
      </c>
      <c r="E55" s="4">
        <v>34000</v>
      </c>
      <c r="F55" s="4">
        <v>39000</v>
      </c>
      <c r="G55" s="4">
        <v>35000</v>
      </c>
      <c r="H55" s="4">
        <v>33000</v>
      </c>
      <c r="I55" s="4">
        <v>34000</v>
      </c>
      <c r="J55" s="5" t="s">
        <v>41</v>
      </c>
      <c r="K55" s="3" t="s">
        <v>22</v>
      </c>
      <c r="L55" s="6" t="s">
        <v>42</v>
      </c>
      <c r="M55" s="7">
        <v>19.788862990277188</v>
      </c>
      <c r="N55" s="7">
        <v>22.604054971793992</v>
      </c>
      <c r="O55" s="7">
        <v>9.3333333333333321</v>
      </c>
      <c r="P55" s="8">
        <v>16.079999999999998</v>
      </c>
      <c r="Q55" s="8">
        <v>15.58</v>
      </c>
      <c r="R55" s="8">
        <v>15.37</v>
      </c>
      <c r="S55" s="8">
        <v>14.79</v>
      </c>
      <c r="T55" s="8">
        <v>17.059999999999999</v>
      </c>
      <c r="U55" s="8">
        <v>20.86</v>
      </c>
      <c r="V55" s="8">
        <v>22.9</v>
      </c>
      <c r="W55" s="9">
        <v>37.5</v>
      </c>
      <c r="X55" s="9">
        <v>37</v>
      </c>
      <c r="Y55" s="9">
        <v>37.5</v>
      </c>
      <c r="Z55" s="9">
        <v>37.5</v>
      </c>
      <c r="AA55" s="9">
        <v>37.299999999999997</v>
      </c>
      <c r="AB55" s="9">
        <v>37</v>
      </c>
      <c r="AC55" s="9">
        <v>37</v>
      </c>
      <c r="AD55" s="9">
        <v>14.785714285714285</v>
      </c>
      <c r="AE55" s="9">
        <v>5.6150000000000002</v>
      </c>
      <c r="AF55" s="9">
        <v>20.458823529411767</v>
      </c>
      <c r="AG55" s="9">
        <v>20.984615384615385</v>
      </c>
      <c r="AH55" s="9">
        <v>20.814285714285713</v>
      </c>
      <c r="AI55" s="9">
        <v>18.948484848484849</v>
      </c>
      <c r="AJ55" s="9">
        <v>17.379411764705882</v>
      </c>
    </row>
    <row r="56" spans="1:36" ht="15" customHeight="1" x14ac:dyDescent="0.25">
      <c r="A56" s="3">
        <v>2111</v>
      </c>
      <c r="B56" s="3" t="s">
        <v>76</v>
      </c>
      <c r="C56" s="4">
        <v>13000</v>
      </c>
      <c r="D56" s="4">
        <v>13000</v>
      </c>
      <c r="E56" s="4">
        <v>16000</v>
      </c>
      <c r="F56" s="4">
        <v>19000</v>
      </c>
      <c r="G56" s="4">
        <v>22000</v>
      </c>
      <c r="H56" s="4">
        <v>17000</v>
      </c>
      <c r="I56" s="4">
        <v>20000</v>
      </c>
      <c r="J56" s="5" t="s">
        <v>21</v>
      </c>
      <c r="K56" s="3" t="s">
        <v>58</v>
      </c>
      <c r="L56" s="6" t="s">
        <v>23</v>
      </c>
      <c r="M56" s="7">
        <v>234.45147679324884</v>
      </c>
      <c r="N56" s="7">
        <v>120.49789029535864</v>
      </c>
      <c r="O56" s="7">
        <v>88</v>
      </c>
      <c r="P56" s="8">
        <v>16.52</v>
      </c>
      <c r="Q56" s="8">
        <v>16.8</v>
      </c>
      <c r="R56" s="8">
        <v>17.7</v>
      </c>
      <c r="S56" s="8">
        <v>18.510000000000002</v>
      </c>
      <c r="T56" s="8">
        <v>16.62</v>
      </c>
      <c r="U56" s="8">
        <v>19.649999999999999</v>
      </c>
      <c r="V56" s="8">
        <v>20.39</v>
      </c>
      <c r="W56" s="9">
        <v>37.5</v>
      </c>
      <c r="X56" s="9">
        <v>37.5</v>
      </c>
      <c r="Y56" s="9">
        <v>37.5</v>
      </c>
      <c r="Z56" s="9">
        <v>37.5</v>
      </c>
      <c r="AA56" s="9">
        <v>37.5</v>
      </c>
      <c r="AB56" s="9">
        <v>37.5</v>
      </c>
      <c r="AC56" s="9">
        <v>37.5</v>
      </c>
      <c r="AD56" s="9">
        <v>5.5615384615384613</v>
      </c>
      <c r="AE56" s="9">
        <v>2.8153846153846156</v>
      </c>
      <c r="AF56" s="9">
        <v>5.65625</v>
      </c>
      <c r="AG56" s="9">
        <v>5.7</v>
      </c>
      <c r="AH56" s="9">
        <v>3.122727272727273</v>
      </c>
      <c r="AI56" s="9">
        <v>1.9294117647058822</v>
      </c>
      <c r="AJ56" s="9">
        <v>2.0650000000000004</v>
      </c>
    </row>
    <row r="57" spans="1:36" ht="15" customHeight="1" x14ac:dyDescent="0.25">
      <c r="A57" s="3">
        <v>2112</v>
      </c>
      <c r="B57" s="3" t="s">
        <v>77</v>
      </c>
      <c r="C57" s="4">
        <v>18000</v>
      </c>
      <c r="D57" s="4">
        <v>16000</v>
      </c>
      <c r="E57" s="4">
        <v>17000</v>
      </c>
      <c r="F57" s="4">
        <v>15000</v>
      </c>
      <c r="G57" s="4">
        <v>13000</v>
      </c>
      <c r="H57" s="4">
        <v>11000</v>
      </c>
      <c r="I57" s="4">
        <v>17000</v>
      </c>
      <c r="J57" s="5" t="s">
        <v>21</v>
      </c>
      <c r="K57" s="3" t="s">
        <v>58</v>
      </c>
      <c r="L57" s="6" t="s">
        <v>23</v>
      </c>
      <c r="M57" s="7">
        <v>187.33480176211461</v>
      </c>
      <c r="N57" s="7">
        <v>128.85462555066084</v>
      </c>
      <c r="O57" s="7">
        <v>132</v>
      </c>
      <c r="P57" s="8">
        <v>19.739999999999998</v>
      </c>
      <c r="Q57" s="8">
        <v>20.010000000000002</v>
      </c>
      <c r="R57" s="8">
        <v>18.940000000000001</v>
      </c>
      <c r="S57" s="8">
        <v>18.329999999999998</v>
      </c>
      <c r="T57" s="8">
        <v>18.52</v>
      </c>
      <c r="U57" s="8">
        <v>20.25</v>
      </c>
      <c r="V57" s="8">
        <v>22.22</v>
      </c>
      <c r="W57" s="9">
        <v>37.47</v>
      </c>
      <c r="X57" s="9">
        <v>37.47</v>
      </c>
      <c r="Y57" s="9">
        <v>37.5</v>
      </c>
      <c r="Z57" s="9">
        <v>37</v>
      </c>
      <c r="AA57" s="9">
        <v>37</v>
      </c>
      <c r="AB57" s="9">
        <v>37.4</v>
      </c>
      <c r="AC57" s="9">
        <v>37.5</v>
      </c>
      <c r="AD57" s="9">
        <v>6.1555555555555559</v>
      </c>
      <c r="AE57" s="9">
        <v>2.9499999999999997</v>
      </c>
      <c r="AF57" s="9">
        <v>5.5941176470588241</v>
      </c>
      <c r="AG57" s="9">
        <v>7.7399999999999993</v>
      </c>
      <c r="AH57" s="9">
        <v>7.5615384615384613</v>
      </c>
      <c r="AI57" s="9">
        <v>6.6818181818181817</v>
      </c>
      <c r="AJ57" s="9">
        <v>5.6470588235294121</v>
      </c>
    </row>
    <row r="58" spans="1:36" ht="15" customHeight="1" x14ac:dyDescent="0.25">
      <c r="A58" s="3">
        <v>2113</v>
      </c>
      <c r="B58" s="3" t="s">
        <v>78</v>
      </c>
      <c r="C58" s="4">
        <v>46000</v>
      </c>
      <c r="D58" s="4">
        <v>40000</v>
      </c>
      <c r="E58" s="4">
        <v>40000</v>
      </c>
      <c r="F58" s="4">
        <v>44000</v>
      </c>
      <c r="G58" s="4">
        <v>41000</v>
      </c>
      <c r="H58" s="4">
        <v>45000</v>
      </c>
      <c r="I58" s="4">
        <v>57000</v>
      </c>
      <c r="J58" s="5" t="s">
        <v>21</v>
      </c>
      <c r="K58" s="3" t="s">
        <v>28</v>
      </c>
      <c r="L58" s="6" t="s">
        <v>23</v>
      </c>
      <c r="M58" s="7">
        <v>387.08521533857504</v>
      </c>
      <c r="N58" s="7">
        <v>271.40123422368441</v>
      </c>
      <c r="O58" s="7">
        <v>60</v>
      </c>
      <c r="P58" s="8">
        <v>18.52</v>
      </c>
      <c r="Q58" s="8">
        <v>18.420000000000002</v>
      </c>
      <c r="R58" s="8">
        <v>19.920000000000002</v>
      </c>
      <c r="S58" s="8">
        <v>21.54</v>
      </c>
      <c r="T58" s="8">
        <v>22.82</v>
      </c>
      <c r="U58" s="8">
        <v>23.91</v>
      </c>
      <c r="V58" s="8">
        <v>24.41</v>
      </c>
      <c r="W58" s="9">
        <v>37.47</v>
      </c>
      <c r="X58" s="9">
        <v>37.47</v>
      </c>
      <c r="Y58" s="9">
        <v>37.5</v>
      </c>
      <c r="Z58" s="9" t="s">
        <v>26</v>
      </c>
      <c r="AA58" s="9">
        <v>37.5</v>
      </c>
      <c r="AB58" s="9">
        <v>37.4</v>
      </c>
      <c r="AC58" s="9">
        <v>37.5</v>
      </c>
      <c r="AD58" s="9">
        <v>1.6326086956521739</v>
      </c>
      <c r="AE58" s="9">
        <v>1.1475000000000002</v>
      </c>
      <c r="AF58" s="9">
        <v>2.1524999999999999</v>
      </c>
      <c r="AG58" s="9">
        <v>2.3454545454545452</v>
      </c>
      <c r="AH58" s="9">
        <v>1.7463414634146344</v>
      </c>
      <c r="AI58" s="9">
        <v>1.6733333333333333</v>
      </c>
      <c r="AJ58" s="9">
        <v>0.96315789473684221</v>
      </c>
    </row>
    <row r="59" spans="1:36" ht="15" customHeight="1" x14ac:dyDescent="0.25">
      <c r="A59" s="3">
        <v>2114</v>
      </c>
      <c r="B59" s="3" t="s">
        <v>79</v>
      </c>
      <c r="C59" s="4">
        <v>12000</v>
      </c>
      <c r="D59" s="4">
        <v>11000</v>
      </c>
      <c r="E59" s="4">
        <v>12000</v>
      </c>
      <c r="F59" s="4">
        <v>12000</v>
      </c>
      <c r="G59" s="4">
        <v>12000</v>
      </c>
      <c r="H59" s="4">
        <v>14000</v>
      </c>
      <c r="I59" s="4">
        <v>12000</v>
      </c>
      <c r="J59" s="5" t="s">
        <v>21</v>
      </c>
      <c r="K59" s="3" t="s">
        <v>28</v>
      </c>
      <c r="L59" s="6" t="s">
        <v>23</v>
      </c>
      <c r="M59" s="7">
        <v>148</v>
      </c>
      <c r="N59" s="7">
        <v>152</v>
      </c>
      <c r="O59" s="7">
        <v>68</v>
      </c>
      <c r="P59" s="8">
        <v>22.81</v>
      </c>
      <c r="Q59" s="8">
        <v>20.3</v>
      </c>
      <c r="R59" s="8">
        <v>21.84</v>
      </c>
      <c r="S59" s="8">
        <v>22.11</v>
      </c>
      <c r="T59" s="8">
        <v>25.2</v>
      </c>
      <c r="U59" s="8">
        <v>25.7</v>
      </c>
      <c r="V59" s="8">
        <v>26.58</v>
      </c>
      <c r="W59" s="9">
        <v>37.450000000000003</v>
      </c>
      <c r="X59" s="9">
        <v>37</v>
      </c>
      <c r="Y59" s="9">
        <v>37.4</v>
      </c>
      <c r="Z59" s="9">
        <v>37.4</v>
      </c>
      <c r="AA59" s="9">
        <v>37.299999999999997</v>
      </c>
      <c r="AB59" s="9">
        <v>37.5</v>
      </c>
      <c r="AC59" s="9">
        <v>37.299999999999997</v>
      </c>
      <c r="AD59" s="9">
        <v>2.3083333333333336</v>
      </c>
      <c r="AE59" s="9">
        <v>1.8363636363636364</v>
      </c>
      <c r="AF59" s="9">
        <v>3.1833333333333331</v>
      </c>
      <c r="AG59" s="9">
        <v>3.6333333333333337</v>
      </c>
      <c r="AH59" s="9">
        <v>4.9916666666666663</v>
      </c>
      <c r="AI59" s="9">
        <v>2.9714285714285715</v>
      </c>
      <c r="AJ59" s="9">
        <v>4.8500000000000005</v>
      </c>
    </row>
    <row r="60" spans="1:36" ht="15" customHeight="1" x14ac:dyDescent="0.25">
      <c r="A60" s="3">
        <v>2115</v>
      </c>
      <c r="B60" s="3" t="s">
        <v>80</v>
      </c>
      <c r="C60" s="4">
        <v>7000</v>
      </c>
      <c r="D60" s="4">
        <v>10000</v>
      </c>
      <c r="E60" s="4">
        <v>12000</v>
      </c>
      <c r="F60" s="4">
        <v>13000</v>
      </c>
      <c r="G60" s="4">
        <v>16000</v>
      </c>
      <c r="H60" s="4">
        <v>13000</v>
      </c>
      <c r="I60" s="4">
        <v>14000</v>
      </c>
      <c r="J60" s="5" t="s">
        <v>21</v>
      </c>
      <c r="K60" s="3" t="s">
        <v>50</v>
      </c>
      <c r="L60" s="6" t="s">
        <v>23</v>
      </c>
      <c r="M60" s="7">
        <v>53</v>
      </c>
      <c r="N60" s="7">
        <v>43</v>
      </c>
      <c r="O60" s="7">
        <v>32</v>
      </c>
      <c r="P60" s="8">
        <v>17.14</v>
      </c>
      <c r="Q60" s="8">
        <v>18.579999999999998</v>
      </c>
      <c r="R60" s="8">
        <v>18.78</v>
      </c>
      <c r="S60" s="8">
        <v>19.02</v>
      </c>
      <c r="T60" s="8">
        <v>19.45</v>
      </c>
      <c r="U60" s="8">
        <v>20.350000000000001</v>
      </c>
      <c r="V60" s="8">
        <v>20.010000000000002</v>
      </c>
      <c r="W60" s="9">
        <v>37.01</v>
      </c>
      <c r="X60" s="9">
        <v>37</v>
      </c>
      <c r="Y60" s="9">
        <v>37</v>
      </c>
      <c r="Z60" s="9" t="s">
        <v>26</v>
      </c>
      <c r="AA60" s="9">
        <v>37</v>
      </c>
      <c r="AB60" s="9">
        <v>37</v>
      </c>
      <c r="AC60" s="9">
        <v>37.1</v>
      </c>
      <c r="AD60" s="9">
        <v>3.3571428571428572</v>
      </c>
      <c r="AE60" s="9">
        <v>1.48</v>
      </c>
      <c r="AF60" s="9">
        <v>2.4750000000000001</v>
      </c>
      <c r="AG60" s="9">
        <v>3.4692307692307689</v>
      </c>
      <c r="AH60" s="9">
        <v>2.3374999999999999</v>
      </c>
      <c r="AI60" s="9">
        <v>2.2153846153846151</v>
      </c>
      <c r="AJ60" s="9">
        <v>1.6785714285714286</v>
      </c>
    </row>
    <row r="61" spans="1:36" ht="15" customHeight="1" x14ac:dyDescent="0.25">
      <c r="A61" s="3">
        <v>2119</v>
      </c>
      <c r="B61" s="3" t="s">
        <v>81</v>
      </c>
      <c r="C61" s="4">
        <v>17000</v>
      </c>
      <c r="D61" s="4">
        <v>18000</v>
      </c>
      <c r="E61" s="4">
        <v>31000</v>
      </c>
      <c r="F61" s="4">
        <v>43000</v>
      </c>
      <c r="G61" s="4">
        <v>42000</v>
      </c>
      <c r="H61" s="4">
        <v>45000</v>
      </c>
      <c r="I61" s="4">
        <v>45000</v>
      </c>
      <c r="J61" s="5" t="s">
        <v>21</v>
      </c>
      <c r="K61" s="3" t="s">
        <v>28</v>
      </c>
      <c r="L61" s="6" t="s">
        <v>23</v>
      </c>
      <c r="M61" s="7">
        <v>799.88329497506822</v>
      </c>
      <c r="N61" s="7">
        <v>657.42970847717754</v>
      </c>
      <c r="O61" s="7">
        <v>705.33333333333326</v>
      </c>
      <c r="P61" s="8">
        <v>19.920000000000002</v>
      </c>
      <c r="Q61" s="8">
        <v>19.649999999999999</v>
      </c>
      <c r="R61" s="8">
        <v>20.43</v>
      </c>
      <c r="S61" s="8">
        <v>20.440000000000001</v>
      </c>
      <c r="T61" s="8">
        <v>21.24</v>
      </c>
      <c r="U61" s="8">
        <v>22.02</v>
      </c>
      <c r="V61" s="8">
        <v>22.3</v>
      </c>
      <c r="W61" s="9">
        <v>36.94</v>
      </c>
      <c r="X61" s="9">
        <v>36.950000000000003</v>
      </c>
      <c r="Y61" s="9">
        <v>37</v>
      </c>
      <c r="Z61" s="9">
        <v>37.200000000000003</v>
      </c>
      <c r="AA61" s="9">
        <v>37</v>
      </c>
      <c r="AB61" s="9">
        <v>37.4</v>
      </c>
      <c r="AC61" s="9">
        <v>37.299999999999997</v>
      </c>
      <c r="AD61" s="9">
        <v>1.8058823529411767</v>
      </c>
      <c r="AE61" s="9">
        <v>0.4</v>
      </c>
      <c r="AF61" s="9">
        <v>1.1580645161290322</v>
      </c>
      <c r="AG61" s="9">
        <v>1.2116279069767442</v>
      </c>
      <c r="AH61" s="9">
        <v>1.2642857142857142</v>
      </c>
      <c r="AI61" s="9">
        <v>0.94000000000000006</v>
      </c>
      <c r="AJ61" s="9">
        <v>1.4977777777777777</v>
      </c>
    </row>
    <row r="62" spans="1:36" ht="15" customHeight="1" x14ac:dyDescent="0.25">
      <c r="A62" s="3">
        <v>2121</v>
      </c>
      <c r="B62" s="3" t="s">
        <v>82</v>
      </c>
      <c r="C62" s="4">
        <v>52000</v>
      </c>
      <c r="D62" s="4">
        <v>53000</v>
      </c>
      <c r="E62" s="4">
        <v>73000</v>
      </c>
      <c r="F62" s="4">
        <v>74000</v>
      </c>
      <c r="G62" s="4">
        <v>84000</v>
      </c>
      <c r="H62" s="4">
        <v>76000</v>
      </c>
      <c r="I62" s="4">
        <v>72000</v>
      </c>
      <c r="J62" s="5" t="s">
        <v>21</v>
      </c>
      <c r="K62" s="3" t="s">
        <v>28</v>
      </c>
      <c r="L62" s="6" t="s">
        <v>23</v>
      </c>
      <c r="M62" s="7">
        <v>867.54066985645943</v>
      </c>
      <c r="N62" s="7">
        <v>552.59808612440224</v>
      </c>
      <c r="O62" s="7">
        <v>250.66666666666666</v>
      </c>
      <c r="P62" s="8">
        <v>20.47</v>
      </c>
      <c r="Q62" s="8">
        <v>20.83</v>
      </c>
      <c r="R62" s="8">
        <v>20.34</v>
      </c>
      <c r="S62" s="8">
        <v>21.6</v>
      </c>
      <c r="T62" s="8">
        <v>22.4</v>
      </c>
      <c r="U62" s="8">
        <v>22.84</v>
      </c>
      <c r="V62" s="8">
        <v>25.04</v>
      </c>
      <c r="W62" s="9">
        <v>37.5</v>
      </c>
      <c r="X62" s="9">
        <v>37.5</v>
      </c>
      <c r="Y62" s="9">
        <v>37.5</v>
      </c>
      <c r="Z62" s="9">
        <v>37.5</v>
      </c>
      <c r="AA62" s="9">
        <v>37.5</v>
      </c>
      <c r="AB62" s="9">
        <v>37.6</v>
      </c>
      <c r="AC62" s="9">
        <v>37.5</v>
      </c>
      <c r="AD62" s="9">
        <v>6.0615384615384613</v>
      </c>
      <c r="AE62" s="9">
        <v>2.5679245283018868</v>
      </c>
      <c r="AF62" s="9">
        <v>5.4479452054794519</v>
      </c>
      <c r="AG62" s="9">
        <v>6.3175675675675667</v>
      </c>
      <c r="AH62" s="9">
        <v>5.9928571428571429</v>
      </c>
      <c r="AI62" s="9">
        <v>4.9723684210526313</v>
      </c>
      <c r="AJ62" s="9">
        <v>4.9652777777777777</v>
      </c>
    </row>
    <row r="63" spans="1:36" ht="15" customHeight="1" x14ac:dyDescent="0.25">
      <c r="A63" s="3">
        <v>2122</v>
      </c>
      <c r="B63" s="3" t="s">
        <v>83</v>
      </c>
      <c r="C63" s="4">
        <v>70000</v>
      </c>
      <c r="D63" s="4">
        <v>73000</v>
      </c>
      <c r="E63" s="4">
        <v>31000</v>
      </c>
      <c r="F63" s="4">
        <v>40000</v>
      </c>
      <c r="G63" s="4">
        <v>46000</v>
      </c>
      <c r="H63" s="4">
        <v>43000</v>
      </c>
      <c r="I63" s="4">
        <v>71000</v>
      </c>
      <c r="J63" s="5" t="s">
        <v>21</v>
      </c>
      <c r="K63" s="3" t="s">
        <v>28</v>
      </c>
      <c r="L63" s="6" t="s">
        <v>23</v>
      </c>
      <c r="M63" s="7">
        <v>936.09483075907985</v>
      </c>
      <c r="N63" s="7">
        <v>868.71958168873061</v>
      </c>
      <c r="O63" s="7">
        <v>421.33333333333331</v>
      </c>
      <c r="P63" s="8">
        <v>20.77</v>
      </c>
      <c r="Q63" s="8">
        <v>21.05</v>
      </c>
      <c r="R63" s="8">
        <v>19.63</v>
      </c>
      <c r="S63" s="8">
        <v>20.420000000000002</v>
      </c>
      <c r="T63" s="8">
        <v>22.88</v>
      </c>
      <c r="U63" s="8">
        <v>24.43</v>
      </c>
      <c r="V63" s="8">
        <v>25.55</v>
      </c>
      <c r="W63" s="9">
        <v>37.5</v>
      </c>
      <c r="X63" s="9">
        <v>37.5</v>
      </c>
      <c r="Y63" s="9">
        <v>38.9</v>
      </c>
      <c r="Z63" s="9">
        <v>37.5</v>
      </c>
      <c r="AA63" s="9">
        <v>37.5</v>
      </c>
      <c r="AB63" s="9">
        <v>37.5</v>
      </c>
      <c r="AC63" s="9">
        <v>37.5</v>
      </c>
      <c r="AD63" s="9">
        <v>8.3771428571428572</v>
      </c>
      <c r="AE63" s="9">
        <v>5.4972602739726026</v>
      </c>
      <c r="AF63" s="9">
        <v>20.848387096774193</v>
      </c>
      <c r="AG63" s="9">
        <v>23.552500000000002</v>
      </c>
      <c r="AH63" s="9">
        <v>19.93695652173913</v>
      </c>
      <c r="AI63" s="9">
        <v>17.234883720930235</v>
      </c>
      <c r="AJ63" s="9">
        <v>9.2169014084507044</v>
      </c>
    </row>
    <row r="64" spans="1:36" ht="15" customHeight="1" x14ac:dyDescent="0.25">
      <c r="A64" s="3">
        <v>2123</v>
      </c>
      <c r="B64" s="3" t="s">
        <v>84</v>
      </c>
      <c r="C64" s="4">
        <v>35000</v>
      </c>
      <c r="D64" s="4">
        <v>40000</v>
      </c>
      <c r="E64" s="4">
        <v>44000</v>
      </c>
      <c r="F64" s="4">
        <v>45000</v>
      </c>
      <c r="G64" s="4">
        <v>50000</v>
      </c>
      <c r="H64" s="4">
        <v>46000</v>
      </c>
      <c r="I64" s="4">
        <v>37000</v>
      </c>
      <c r="J64" s="5" t="s">
        <v>21</v>
      </c>
      <c r="K64" s="3" t="s">
        <v>28</v>
      </c>
      <c r="L64" s="6" t="s">
        <v>23</v>
      </c>
      <c r="M64" s="7">
        <v>660.28229665071854</v>
      </c>
      <c r="N64" s="7">
        <v>615.62200956937863</v>
      </c>
      <c r="O64" s="7">
        <v>266.66666666666663</v>
      </c>
      <c r="P64" s="8">
        <v>22.91</v>
      </c>
      <c r="Q64" s="8">
        <v>23.37</v>
      </c>
      <c r="R64" s="8">
        <v>24.67</v>
      </c>
      <c r="S64" s="8">
        <v>25.56</v>
      </c>
      <c r="T64" s="8">
        <v>27.66</v>
      </c>
      <c r="U64" s="8">
        <v>29.36</v>
      </c>
      <c r="V64" s="8">
        <v>29.86</v>
      </c>
      <c r="W64" s="9">
        <v>37.49</v>
      </c>
      <c r="X64" s="9">
        <v>37.5</v>
      </c>
      <c r="Y64" s="9">
        <v>37.5</v>
      </c>
      <c r="Z64" s="9">
        <v>37.5</v>
      </c>
      <c r="AA64" s="9">
        <v>37.5</v>
      </c>
      <c r="AB64" s="9">
        <v>37.5</v>
      </c>
      <c r="AC64" s="9">
        <v>37.5</v>
      </c>
      <c r="AD64" s="9">
        <v>8.2542857142857144</v>
      </c>
      <c r="AE64" s="9">
        <v>4.7</v>
      </c>
      <c r="AF64" s="9">
        <v>8.5272727272727273</v>
      </c>
      <c r="AG64" s="9">
        <v>10.444444444444445</v>
      </c>
      <c r="AH64" s="9">
        <v>10.226000000000001</v>
      </c>
      <c r="AI64" s="9">
        <v>10.476086956521739</v>
      </c>
      <c r="AJ64" s="9">
        <v>10.743243243243244</v>
      </c>
    </row>
    <row r="65" spans="1:36" ht="15" customHeight="1" x14ac:dyDescent="0.25">
      <c r="A65" s="3">
        <v>2124</v>
      </c>
      <c r="B65" s="3" t="s">
        <v>85</v>
      </c>
      <c r="C65" s="4">
        <v>15000</v>
      </c>
      <c r="D65" s="4">
        <v>17000</v>
      </c>
      <c r="E65" s="4" t="s">
        <v>26</v>
      </c>
      <c r="F65" s="4">
        <v>14000</v>
      </c>
      <c r="G65" s="4">
        <v>15000</v>
      </c>
      <c r="H65" s="4">
        <v>19000</v>
      </c>
      <c r="I65" s="4">
        <v>19000</v>
      </c>
      <c r="J65" s="5" t="s">
        <v>21</v>
      </c>
      <c r="K65" s="3" t="s">
        <v>28</v>
      </c>
      <c r="L65" s="6" t="s">
        <v>23</v>
      </c>
      <c r="M65" s="7">
        <v>466.35215311004833</v>
      </c>
      <c r="N65" s="7">
        <v>290.35296155749927</v>
      </c>
      <c r="O65" s="7">
        <v>93.333333333333329</v>
      </c>
      <c r="P65" s="8">
        <v>21.81</v>
      </c>
      <c r="Q65" s="8">
        <v>20.93</v>
      </c>
      <c r="R65" s="8">
        <v>26.42</v>
      </c>
      <c r="S65" s="8">
        <v>24.24</v>
      </c>
      <c r="T65" s="8">
        <v>24.56</v>
      </c>
      <c r="U65" s="8">
        <v>25.49</v>
      </c>
      <c r="V65" s="8">
        <v>25.9</v>
      </c>
      <c r="W65" s="9">
        <v>37.5</v>
      </c>
      <c r="X65" s="9">
        <v>37.5</v>
      </c>
      <c r="Y65" s="9">
        <v>37.5</v>
      </c>
      <c r="Z65" s="9" t="s">
        <v>26</v>
      </c>
      <c r="AA65" s="9">
        <v>37.5</v>
      </c>
      <c r="AB65" s="9">
        <v>37.5</v>
      </c>
      <c r="AC65" s="9">
        <v>37.4</v>
      </c>
      <c r="AD65" s="9">
        <v>7.6066666666666674</v>
      </c>
      <c r="AE65" s="9">
        <v>4.1352941176470583</v>
      </c>
      <c r="AF65" s="9" t="s">
        <v>26</v>
      </c>
      <c r="AG65" s="9">
        <v>12.871428571428572</v>
      </c>
      <c r="AH65" s="9">
        <v>10.220000000000001</v>
      </c>
      <c r="AI65" s="9">
        <v>5.9842105263157901</v>
      </c>
      <c r="AJ65" s="9">
        <v>5.2</v>
      </c>
    </row>
    <row r="66" spans="1:36" ht="15" customHeight="1" x14ac:dyDescent="0.25">
      <c r="A66" s="3">
        <v>2125</v>
      </c>
      <c r="B66" s="3" t="s">
        <v>86</v>
      </c>
      <c r="C66" s="4">
        <v>52000</v>
      </c>
      <c r="D66" s="4">
        <v>56000</v>
      </c>
      <c r="E66" s="4">
        <v>67000</v>
      </c>
      <c r="F66" s="4">
        <v>65000</v>
      </c>
      <c r="G66" s="4">
        <v>61000</v>
      </c>
      <c r="H66" s="4">
        <v>59000</v>
      </c>
      <c r="I66" s="4">
        <v>60000</v>
      </c>
      <c r="J66" s="5" t="s">
        <v>21</v>
      </c>
      <c r="K66" s="3" t="s">
        <v>28</v>
      </c>
      <c r="L66" s="6" t="s">
        <v>23</v>
      </c>
      <c r="M66" s="7">
        <v>486</v>
      </c>
      <c r="N66" s="7">
        <v>392</v>
      </c>
      <c r="O66" s="7">
        <v>152</v>
      </c>
      <c r="P66" s="8">
        <v>20.58</v>
      </c>
      <c r="Q66" s="8">
        <v>20.78</v>
      </c>
      <c r="R66" s="8">
        <v>20.149999999999999</v>
      </c>
      <c r="S66" s="8">
        <v>20.58</v>
      </c>
      <c r="T66" s="8">
        <v>22.04</v>
      </c>
      <c r="U66" s="8">
        <v>23.18</v>
      </c>
      <c r="V66" s="8">
        <v>23.91</v>
      </c>
      <c r="W66" s="9">
        <v>37.5</v>
      </c>
      <c r="X66" s="9">
        <v>37.479999999999997</v>
      </c>
      <c r="Y66" s="9">
        <v>37.5</v>
      </c>
      <c r="Z66" s="9">
        <v>37.5</v>
      </c>
      <c r="AA66" s="9">
        <v>37.5</v>
      </c>
      <c r="AB66" s="9">
        <v>37.5</v>
      </c>
      <c r="AC66" s="9">
        <v>37.5</v>
      </c>
      <c r="AD66" s="9">
        <v>9.6692307692307686</v>
      </c>
      <c r="AE66" s="9">
        <v>4.5267857142857144</v>
      </c>
      <c r="AF66" s="9">
        <v>9.3776119402985074</v>
      </c>
      <c r="AG66" s="9">
        <v>11.940000000000001</v>
      </c>
      <c r="AH66" s="9">
        <v>11.942622950819672</v>
      </c>
      <c r="AI66" s="9">
        <v>9.283050847457627</v>
      </c>
      <c r="AJ66" s="9">
        <v>8.3849999999999998</v>
      </c>
    </row>
    <row r="67" spans="1:36" ht="15" customHeight="1" x14ac:dyDescent="0.25">
      <c r="A67" s="3">
        <v>2126</v>
      </c>
      <c r="B67" s="3" t="s">
        <v>87</v>
      </c>
      <c r="C67" s="4">
        <v>17000</v>
      </c>
      <c r="D67" s="4">
        <v>18000</v>
      </c>
      <c r="E67" s="4">
        <v>25000</v>
      </c>
      <c r="F67" s="4">
        <v>16000</v>
      </c>
      <c r="G67" s="4">
        <v>13000</v>
      </c>
      <c r="H67" s="4">
        <v>11000</v>
      </c>
      <c r="I67" s="4" t="s">
        <v>26</v>
      </c>
      <c r="J67" s="5" t="s">
        <v>21</v>
      </c>
      <c r="K67" s="3" t="s">
        <v>28</v>
      </c>
      <c r="L67" s="6" t="s">
        <v>23</v>
      </c>
      <c r="M67" s="7">
        <v>234.88373242437038</v>
      </c>
      <c r="N67" s="7">
        <v>221.81075616251513</v>
      </c>
      <c r="O67" s="7">
        <v>80</v>
      </c>
      <c r="P67" s="8">
        <v>20.68</v>
      </c>
      <c r="Q67" s="8">
        <v>21.06</v>
      </c>
      <c r="R67" s="8">
        <v>21.91</v>
      </c>
      <c r="S67" s="8">
        <v>22.82</v>
      </c>
      <c r="T67" s="8">
        <v>25.13</v>
      </c>
      <c r="U67" s="8">
        <v>26.67</v>
      </c>
      <c r="V67" s="8">
        <v>30.07</v>
      </c>
      <c r="W67" s="9">
        <v>37.5</v>
      </c>
      <c r="X67" s="9">
        <v>37.5</v>
      </c>
      <c r="Y67" s="9">
        <v>37.5</v>
      </c>
      <c r="Z67" s="9">
        <v>37.5</v>
      </c>
      <c r="AA67" s="9">
        <v>37.5</v>
      </c>
      <c r="AB67" s="9">
        <v>37.299999999999997</v>
      </c>
      <c r="AC67" s="9">
        <v>37</v>
      </c>
      <c r="AD67" s="9">
        <v>0.95294117647058818</v>
      </c>
      <c r="AE67" s="9">
        <v>0.51666666666666661</v>
      </c>
      <c r="AF67" s="9">
        <v>0.60399999999999998</v>
      </c>
      <c r="AG67" s="9">
        <v>1.4500000000000002</v>
      </c>
      <c r="AH67" s="9">
        <v>1.7076923076923076</v>
      </c>
      <c r="AI67" s="9">
        <v>1.7272727272727273</v>
      </c>
      <c r="AJ67" s="9" t="s">
        <v>26</v>
      </c>
    </row>
    <row r="68" spans="1:36" ht="15" customHeight="1" x14ac:dyDescent="0.25">
      <c r="A68" s="3">
        <v>2127</v>
      </c>
      <c r="B68" s="3" t="s">
        <v>88</v>
      </c>
      <c r="C68" s="4">
        <v>86000</v>
      </c>
      <c r="D68" s="4">
        <v>95000</v>
      </c>
      <c r="E68" s="4">
        <v>89000</v>
      </c>
      <c r="F68" s="4">
        <v>80000</v>
      </c>
      <c r="G68" s="4">
        <v>90000</v>
      </c>
      <c r="H68" s="4">
        <v>84000</v>
      </c>
      <c r="I68" s="4">
        <v>70000</v>
      </c>
      <c r="J68" s="5" t="s">
        <v>21</v>
      </c>
      <c r="K68" s="3" t="s">
        <v>28</v>
      </c>
      <c r="L68" s="6" t="s">
        <v>23</v>
      </c>
      <c r="M68" s="7">
        <v>455.29465930018517</v>
      </c>
      <c r="N68" s="7">
        <v>465.42357274401593</v>
      </c>
      <c r="O68" s="7">
        <v>225.33333333333331</v>
      </c>
      <c r="P68" s="8">
        <v>20.46</v>
      </c>
      <c r="Q68" s="8">
        <v>21.59</v>
      </c>
      <c r="R68" s="8">
        <v>21.7</v>
      </c>
      <c r="S68" s="8">
        <v>23.27</v>
      </c>
      <c r="T68" s="8">
        <v>24.54</v>
      </c>
      <c r="U68" s="8">
        <v>25.96</v>
      </c>
      <c r="V68" s="8">
        <v>26.77</v>
      </c>
      <c r="W68" s="9">
        <v>37.5</v>
      </c>
      <c r="X68" s="9">
        <v>37.450000000000003</v>
      </c>
      <c r="Y68" s="9">
        <v>37.6</v>
      </c>
      <c r="Z68" s="9">
        <v>37.5</v>
      </c>
      <c r="AA68" s="9">
        <v>37.5</v>
      </c>
      <c r="AB68" s="9">
        <v>37.5</v>
      </c>
      <c r="AC68" s="9">
        <v>37.5</v>
      </c>
      <c r="AD68" s="9">
        <v>0.75232558139534889</v>
      </c>
      <c r="AE68" s="9">
        <v>0.30210526315789471</v>
      </c>
      <c r="AF68" s="9">
        <v>0.79101123595505618</v>
      </c>
      <c r="AG68" s="9">
        <v>1.3587500000000001</v>
      </c>
      <c r="AH68" s="9">
        <v>1.3166666666666667</v>
      </c>
      <c r="AI68" s="9">
        <v>0.83452380952380945</v>
      </c>
      <c r="AJ68" s="9">
        <v>0.95714285714285707</v>
      </c>
    </row>
    <row r="69" spans="1:36" ht="15" customHeight="1" x14ac:dyDescent="0.25">
      <c r="A69" s="3">
        <v>2129</v>
      </c>
      <c r="B69" s="3" t="s">
        <v>89</v>
      </c>
      <c r="C69" s="4">
        <v>103000</v>
      </c>
      <c r="D69" s="4">
        <v>112000</v>
      </c>
      <c r="E69" s="4">
        <v>110000</v>
      </c>
      <c r="F69" s="4">
        <v>146000</v>
      </c>
      <c r="G69" s="4">
        <v>166000</v>
      </c>
      <c r="H69" s="4">
        <v>159000</v>
      </c>
      <c r="I69" s="4">
        <v>182000</v>
      </c>
      <c r="J69" s="5" t="s">
        <v>21</v>
      </c>
      <c r="K69" s="3" t="s">
        <v>28</v>
      </c>
      <c r="L69" s="6" t="s">
        <v>23</v>
      </c>
      <c r="M69" s="7">
        <v>718.24042401332451</v>
      </c>
      <c r="N69" s="7">
        <v>669.08813344259829</v>
      </c>
      <c r="O69" s="7">
        <v>453.33333333333331</v>
      </c>
      <c r="P69" s="8">
        <v>20.53</v>
      </c>
      <c r="Q69" s="8">
        <v>21.41</v>
      </c>
      <c r="R69" s="8">
        <v>19.989999999999998</v>
      </c>
      <c r="S69" s="8">
        <v>20.6</v>
      </c>
      <c r="T69" s="8">
        <v>22.72</v>
      </c>
      <c r="U69" s="8">
        <v>22.83</v>
      </c>
      <c r="V69" s="8">
        <v>24.06</v>
      </c>
      <c r="W69" s="9">
        <v>37.5</v>
      </c>
      <c r="X69" s="9">
        <v>37.49</v>
      </c>
      <c r="Y69" s="9">
        <v>37.5</v>
      </c>
      <c r="Z69" s="9">
        <v>37.5</v>
      </c>
      <c r="AA69" s="9">
        <v>37.5</v>
      </c>
      <c r="AB69" s="9">
        <v>37.5</v>
      </c>
      <c r="AC69" s="9">
        <v>37.5</v>
      </c>
      <c r="AD69" s="9">
        <v>0.83398058252427187</v>
      </c>
      <c r="AE69" s="9">
        <v>0.42321428571428571</v>
      </c>
      <c r="AF69" s="9">
        <v>1.1881818181818182</v>
      </c>
      <c r="AG69" s="9">
        <v>1.1027397260273972</v>
      </c>
      <c r="AH69" s="9">
        <v>0.94578313253012047</v>
      </c>
      <c r="AI69" s="9">
        <v>0.76792452830188684</v>
      </c>
      <c r="AJ69" s="9">
        <v>0.92747252747252751</v>
      </c>
    </row>
    <row r="70" spans="1:36" ht="15" customHeight="1" x14ac:dyDescent="0.25">
      <c r="A70" s="3">
        <v>2131</v>
      </c>
      <c r="B70" s="3" t="s">
        <v>90</v>
      </c>
      <c r="C70" s="4">
        <v>19000</v>
      </c>
      <c r="D70" s="4">
        <v>21000</v>
      </c>
      <c r="E70" s="4">
        <v>40000</v>
      </c>
      <c r="F70" s="4">
        <v>32000</v>
      </c>
      <c r="G70" s="4">
        <v>34000</v>
      </c>
      <c r="H70" s="4">
        <v>39000</v>
      </c>
      <c r="I70" s="4">
        <v>36000</v>
      </c>
      <c r="J70" s="5" t="s">
        <v>21</v>
      </c>
      <c r="K70" s="3" t="s">
        <v>28</v>
      </c>
      <c r="L70" s="6" t="s">
        <v>23</v>
      </c>
      <c r="M70" s="7">
        <v>816.09716599190187</v>
      </c>
      <c r="N70" s="7">
        <v>368.50202429149795</v>
      </c>
      <c r="O70" s="7">
        <v>192</v>
      </c>
      <c r="P70" s="8">
        <v>26.57</v>
      </c>
      <c r="Q70" s="8">
        <v>25.46</v>
      </c>
      <c r="R70" s="8">
        <v>25.88</v>
      </c>
      <c r="S70" s="8">
        <v>27.8</v>
      </c>
      <c r="T70" s="8">
        <v>29.47</v>
      </c>
      <c r="U70" s="8">
        <v>30.55</v>
      </c>
      <c r="V70" s="8">
        <v>30.16</v>
      </c>
      <c r="W70" s="9">
        <v>37</v>
      </c>
      <c r="X70" s="9">
        <v>37</v>
      </c>
      <c r="Y70" s="9">
        <v>37</v>
      </c>
      <c r="Z70" s="9">
        <v>37.200000000000003</v>
      </c>
      <c r="AA70" s="9">
        <v>37</v>
      </c>
      <c r="AB70" s="9">
        <v>37.4</v>
      </c>
      <c r="AC70" s="9">
        <v>37.299999999999997</v>
      </c>
      <c r="AD70" s="9">
        <v>5.2631578947368416</v>
      </c>
      <c r="AE70" s="9">
        <v>2.5380952380952384</v>
      </c>
      <c r="AF70" s="9">
        <v>4.68</v>
      </c>
      <c r="AG70" s="9">
        <v>9.421875</v>
      </c>
      <c r="AH70" s="9">
        <v>3.5323529411764705</v>
      </c>
      <c r="AI70" s="9">
        <v>1.9923076923076921</v>
      </c>
      <c r="AJ70" s="9">
        <v>1.6805555555555556</v>
      </c>
    </row>
    <row r="71" spans="1:36" ht="15" customHeight="1" x14ac:dyDescent="0.25">
      <c r="A71" s="3">
        <v>2132</v>
      </c>
      <c r="B71" s="3" t="s">
        <v>91</v>
      </c>
      <c r="C71" s="4">
        <v>174000</v>
      </c>
      <c r="D71" s="4">
        <v>173000</v>
      </c>
      <c r="E71" s="4">
        <v>248000</v>
      </c>
      <c r="F71" s="4">
        <v>229000</v>
      </c>
      <c r="G71" s="4">
        <v>239000</v>
      </c>
      <c r="H71" s="4">
        <v>245000</v>
      </c>
      <c r="I71" s="4">
        <v>236000</v>
      </c>
      <c r="J71" s="5" t="s">
        <v>21</v>
      </c>
      <c r="K71" s="3" t="s">
        <v>28</v>
      </c>
      <c r="L71" s="6" t="s">
        <v>23</v>
      </c>
      <c r="M71" s="7">
        <v>412</v>
      </c>
      <c r="N71" s="7">
        <v>250</v>
      </c>
      <c r="O71" s="7">
        <v>253.33333333333331</v>
      </c>
      <c r="P71" s="8">
        <v>24.46</v>
      </c>
      <c r="Q71" s="8">
        <v>25.48</v>
      </c>
      <c r="R71" s="8">
        <v>24.4</v>
      </c>
      <c r="S71" s="8">
        <v>25.02</v>
      </c>
      <c r="T71" s="8">
        <v>26.73</v>
      </c>
      <c r="U71" s="8">
        <v>27.89</v>
      </c>
      <c r="V71" s="8">
        <v>28.69</v>
      </c>
      <c r="W71" s="9">
        <v>37.47</v>
      </c>
      <c r="X71" s="9">
        <v>37.369999999999997</v>
      </c>
      <c r="Y71" s="9">
        <v>37.4</v>
      </c>
      <c r="Z71" s="9">
        <v>37.5</v>
      </c>
      <c r="AA71" s="9">
        <v>37.5</v>
      </c>
      <c r="AB71" s="9">
        <v>37.4</v>
      </c>
      <c r="AC71" s="9">
        <v>37.4</v>
      </c>
      <c r="AD71" s="9">
        <v>1.1563218390804597</v>
      </c>
      <c r="AE71" s="9">
        <v>0.68670520231213872</v>
      </c>
      <c r="AF71" s="9">
        <v>1.516532258064516</v>
      </c>
      <c r="AG71" s="9">
        <v>2.846724890829694</v>
      </c>
      <c r="AH71" s="9">
        <v>1.1640167364016736</v>
      </c>
      <c r="AI71" s="9">
        <v>0.78530612244897968</v>
      </c>
      <c r="AJ71" s="9">
        <v>0.75084745762711869</v>
      </c>
    </row>
    <row r="72" spans="1:36" ht="15" customHeight="1" x14ac:dyDescent="0.25">
      <c r="A72" s="3">
        <v>2133</v>
      </c>
      <c r="B72" s="3" t="s">
        <v>92</v>
      </c>
      <c r="C72" s="4">
        <v>123000</v>
      </c>
      <c r="D72" s="4">
        <v>133000</v>
      </c>
      <c r="E72" s="4">
        <v>151000</v>
      </c>
      <c r="F72" s="4">
        <v>155000</v>
      </c>
      <c r="G72" s="4">
        <v>175000</v>
      </c>
      <c r="H72" s="4">
        <v>200000</v>
      </c>
      <c r="I72" s="4">
        <v>197000</v>
      </c>
      <c r="J72" s="5" t="s">
        <v>21</v>
      </c>
      <c r="K72" s="3" t="s">
        <v>28</v>
      </c>
      <c r="L72" s="6" t="s">
        <v>23</v>
      </c>
      <c r="M72" s="7">
        <v>4042.7472222222182</v>
      </c>
      <c r="N72" s="7">
        <v>1876.3166666666673</v>
      </c>
      <c r="O72" s="7">
        <v>1058.6666666666665</v>
      </c>
      <c r="P72" s="8">
        <v>24.53</v>
      </c>
      <c r="Q72" s="8">
        <v>25.04</v>
      </c>
      <c r="R72" s="8">
        <v>24.98</v>
      </c>
      <c r="S72" s="8">
        <v>25.55</v>
      </c>
      <c r="T72" s="8">
        <v>27.41</v>
      </c>
      <c r="U72" s="8">
        <v>28.16</v>
      </c>
      <c r="V72" s="8">
        <v>31.09</v>
      </c>
      <c r="W72" s="9">
        <v>37.47</v>
      </c>
      <c r="X72" s="9">
        <v>37.44</v>
      </c>
      <c r="Y72" s="9">
        <v>37.4</v>
      </c>
      <c r="Z72" s="9">
        <v>37.4</v>
      </c>
      <c r="AA72" s="9">
        <v>37.5</v>
      </c>
      <c r="AB72" s="9">
        <v>37.5</v>
      </c>
      <c r="AC72" s="9">
        <v>37.4</v>
      </c>
      <c r="AD72" s="9">
        <v>4.3365853658536579</v>
      </c>
      <c r="AE72" s="9">
        <v>3.361654135338346</v>
      </c>
      <c r="AF72" s="9">
        <v>7.8913907284768214</v>
      </c>
      <c r="AG72" s="9">
        <v>10.716774193548387</v>
      </c>
      <c r="AH72" s="9">
        <v>5.0411428571428569</v>
      </c>
      <c r="AI72" s="9">
        <v>2.7869999999999999</v>
      </c>
      <c r="AJ72" s="9">
        <v>2.7081218274111674</v>
      </c>
    </row>
    <row r="73" spans="1:36" ht="15" customHeight="1" x14ac:dyDescent="0.25">
      <c r="A73" s="3">
        <v>2134</v>
      </c>
      <c r="B73" s="3" t="s">
        <v>93</v>
      </c>
      <c r="C73" s="4">
        <v>275000</v>
      </c>
      <c r="D73" s="4">
        <v>276000</v>
      </c>
      <c r="E73" s="4">
        <v>345000</v>
      </c>
      <c r="F73" s="4">
        <v>378000</v>
      </c>
      <c r="G73" s="4">
        <v>428000</v>
      </c>
      <c r="H73" s="4">
        <v>409000</v>
      </c>
      <c r="I73" s="4">
        <v>428000</v>
      </c>
      <c r="J73" s="5" t="s">
        <v>21</v>
      </c>
      <c r="K73" s="3" t="s">
        <v>28</v>
      </c>
      <c r="L73" s="6" t="s">
        <v>23</v>
      </c>
      <c r="M73" s="7">
        <v>8961.8045900370289</v>
      </c>
      <c r="N73" s="7">
        <v>4652.0507751633577</v>
      </c>
      <c r="O73" s="7">
        <v>2561.333333333333</v>
      </c>
      <c r="P73" s="8">
        <v>21.74</v>
      </c>
      <c r="Q73" s="8">
        <v>21.88</v>
      </c>
      <c r="R73" s="8">
        <v>22.1</v>
      </c>
      <c r="S73" s="8">
        <v>23.52</v>
      </c>
      <c r="T73" s="8">
        <v>26.34</v>
      </c>
      <c r="U73" s="8">
        <v>27.99</v>
      </c>
      <c r="V73" s="8">
        <v>29.29</v>
      </c>
      <c r="W73" s="9">
        <v>37.5</v>
      </c>
      <c r="X73" s="9">
        <v>37.5</v>
      </c>
      <c r="Y73" s="9">
        <v>37.5</v>
      </c>
      <c r="Z73" s="9">
        <v>37.5</v>
      </c>
      <c r="AA73" s="9">
        <v>37.5</v>
      </c>
      <c r="AB73" s="9">
        <v>37.5</v>
      </c>
      <c r="AC73" s="9">
        <v>37.5</v>
      </c>
      <c r="AD73" s="9">
        <v>7.8210909090909091</v>
      </c>
      <c r="AE73" s="9">
        <v>7.1514492753623191</v>
      </c>
      <c r="AF73" s="9">
        <v>13.367246376811595</v>
      </c>
      <c r="AG73" s="9">
        <v>16.055291005291007</v>
      </c>
      <c r="AH73" s="9">
        <v>5.8107476635514024</v>
      </c>
      <c r="AI73" s="9">
        <v>3.7188264058679708</v>
      </c>
      <c r="AJ73" s="9">
        <v>3.1887850467289716</v>
      </c>
    </row>
    <row r="74" spans="1:36" ht="15" customHeight="1" x14ac:dyDescent="0.25">
      <c r="A74" s="3">
        <v>2135</v>
      </c>
      <c r="B74" s="3" t="s">
        <v>94</v>
      </c>
      <c r="C74" s="4">
        <v>12000</v>
      </c>
      <c r="D74" s="4">
        <v>15000</v>
      </c>
      <c r="E74" s="4">
        <v>14000</v>
      </c>
      <c r="F74" s="4">
        <v>21000</v>
      </c>
      <c r="G74" s="4">
        <v>29000</v>
      </c>
      <c r="H74" s="4">
        <v>36000</v>
      </c>
      <c r="I74" s="4">
        <v>32000</v>
      </c>
      <c r="J74" s="5" t="s">
        <v>21</v>
      </c>
      <c r="K74" s="3" t="s">
        <v>28</v>
      </c>
      <c r="L74" s="6" t="s">
        <v>23</v>
      </c>
      <c r="M74" s="7">
        <v>135.81231231231234</v>
      </c>
      <c r="N74" s="7">
        <v>75.495768495768402</v>
      </c>
      <c r="O74" s="7">
        <v>137.33333333333331</v>
      </c>
      <c r="P74" s="8">
        <v>20.260000000000002</v>
      </c>
      <c r="Q74" s="8">
        <v>20.6</v>
      </c>
      <c r="R74" s="8">
        <v>24.82</v>
      </c>
      <c r="S74" s="8">
        <v>22.62</v>
      </c>
      <c r="T74" s="8">
        <v>22.51</v>
      </c>
      <c r="U74" s="8">
        <v>26.1</v>
      </c>
      <c r="V74" s="8">
        <v>27.73</v>
      </c>
      <c r="W74" s="9">
        <v>37.5</v>
      </c>
      <c r="X74" s="9">
        <v>37.5</v>
      </c>
      <c r="Y74" s="9">
        <v>37.1</v>
      </c>
      <c r="Z74" s="9">
        <v>37.5</v>
      </c>
      <c r="AA74" s="9">
        <v>37.5</v>
      </c>
      <c r="AB74" s="9">
        <v>37.299999999999997</v>
      </c>
      <c r="AC74" s="9">
        <v>37.4</v>
      </c>
      <c r="AD74" s="9">
        <v>16.691666666666666</v>
      </c>
      <c r="AE74" s="9">
        <v>13.606666666666667</v>
      </c>
      <c r="AF74" s="9">
        <v>29.4</v>
      </c>
      <c r="AG74" s="9">
        <v>28.999999999999996</v>
      </c>
      <c r="AH74" s="9">
        <v>11.03448275862069</v>
      </c>
      <c r="AI74" s="9">
        <v>6.958333333333333</v>
      </c>
      <c r="AJ74" s="9">
        <v>7.0437500000000002</v>
      </c>
    </row>
    <row r="75" spans="1:36" ht="15" customHeight="1" x14ac:dyDescent="0.25">
      <c r="A75" s="3">
        <v>2136</v>
      </c>
      <c r="B75" s="3" t="s">
        <v>95</v>
      </c>
      <c r="C75" s="4">
        <v>13000</v>
      </c>
      <c r="D75" s="4">
        <v>16000</v>
      </c>
      <c r="E75" s="4">
        <v>12000</v>
      </c>
      <c r="F75" s="4">
        <v>20000</v>
      </c>
      <c r="G75" s="4">
        <v>21000</v>
      </c>
      <c r="H75" s="4">
        <v>22000</v>
      </c>
      <c r="I75" s="4">
        <v>23000</v>
      </c>
      <c r="J75" s="5" t="s">
        <v>21</v>
      </c>
      <c r="K75" s="3" t="s">
        <v>28</v>
      </c>
      <c r="L75" s="6" t="s">
        <v>23</v>
      </c>
      <c r="M75" s="7">
        <v>156.37559838750323</v>
      </c>
      <c r="N75" s="7">
        <v>87.260089557708682</v>
      </c>
      <c r="O75" s="7">
        <v>289.33333333333331</v>
      </c>
      <c r="P75" s="8">
        <v>20.37</v>
      </c>
      <c r="Q75" s="8">
        <v>20.82</v>
      </c>
      <c r="R75" s="8">
        <v>20.34</v>
      </c>
      <c r="S75" s="8">
        <v>20.64</v>
      </c>
      <c r="T75" s="8">
        <v>22.09</v>
      </c>
      <c r="U75" s="8">
        <v>21.75</v>
      </c>
      <c r="V75" s="8">
        <v>23.83</v>
      </c>
      <c r="W75" s="9">
        <v>37.5</v>
      </c>
      <c r="X75" s="9">
        <v>37.49</v>
      </c>
      <c r="Y75" s="9">
        <v>37.5</v>
      </c>
      <c r="Z75" s="9" t="s">
        <v>26</v>
      </c>
      <c r="AA75" s="9">
        <v>37.4</v>
      </c>
      <c r="AB75" s="9">
        <v>37.5</v>
      </c>
      <c r="AC75" s="9">
        <v>37.5</v>
      </c>
      <c r="AD75" s="9">
        <v>9.315384615384616</v>
      </c>
      <c r="AE75" s="9">
        <v>6.0750000000000002</v>
      </c>
      <c r="AF75" s="9">
        <v>16.791666666666664</v>
      </c>
      <c r="AG75" s="9">
        <v>13.484999999999999</v>
      </c>
      <c r="AH75" s="9">
        <v>4.461904761904762</v>
      </c>
      <c r="AI75" s="9">
        <v>2.959090909090909</v>
      </c>
      <c r="AJ75" s="9">
        <v>2.5608695652173914</v>
      </c>
    </row>
    <row r="76" spans="1:36" ht="15" customHeight="1" x14ac:dyDescent="0.25">
      <c r="A76" s="3">
        <v>2137</v>
      </c>
      <c r="B76" s="3" t="s">
        <v>96</v>
      </c>
      <c r="C76" s="4">
        <v>10000</v>
      </c>
      <c r="D76" s="4">
        <v>12000</v>
      </c>
      <c r="E76" s="4">
        <v>23000</v>
      </c>
      <c r="F76" s="4">
        <v>55000</v>
      </c>
      <c r="G76" s="4">
        <v>47000</v>
      </c>
      <c r="H76" s="4">
        <v>41000</v>
      </c>
      <c r="I76" s="4">
        <v>41000</v>
      </c>
      <c r="J76" s="5" t="s">
        <v>21</v>
      </c>
      <c r="K76" s="3" t="s">
        <v>22</v>
      </c>
      <c r="L76" s="6" t="s">
        <v>23</v>
      </c>
      <c r="M76" s="7">
        <v>115.97530864197536</v>
      </c>
      <c r="N76" s="7">
        <v>64.38271604938268</v>
      </c>
      <c r="O76" s="7">
        <v>56</v>
      </c>
      <c r="P76" s="8">
        <v>20.38</v>
      </c>
      <c r="Q76" s="8">
        <v>20.84</v>
      </c>
      <c r="R76" s="8">
        <v>20.329999999999998</v>
      </c>
      <c r="S76" s="8">
        <v>19.37</v>
      </c>
      <c r="T76" s="8">
        <v>20.85</v>
      </c>
      <c r="U76" s="8">
        <v>23.45</v>
      </c>
      <c r="V76" s="8">
        <v>24.08</v>
      </c>
      <c r="W76" s="9">
        <v>37.5</v>
      </c>
      <c r="X76" s="9">
        <v>37.49</v>
      </c>
      <c r="Y76" s="9">
        <v>37.5</v>
      </c>
      <c r="Z76" s="9">
        <v>37.9</v>
      </c>
      <c r="AA76" s="9">
        <v>37.799999999999997</v>
      </c>
      <c r="AB76" s="9">
        <v>37.5</v>
      </c>
      <c r="AC76" s="9">
        <v>37.4</v>
      </c>
      <c r="AD76" s="9">
        <v>35.53</v>
      </c>
      <c r="AE76" s="9">
        <v>21.375</v>
      </c>
      <c r="AF76" s="9">
        <v>24.543478260869563</v>
      </c>
      <c r="AG76" s="9">
        <v>13.478181818181817</v>
      </c>
      <c r="AH76" s="9">
        <v>10.236170212765957</v>
      </c>
      <c r="AI76" s="9">
        <v>7.270731707317073</v>
      </c>
      <c r="AJ76" s="9">
        <v>6.2439024390243905</v>
      </c>
    </row>
    <row r="77" spans="1:36" ht="15" customHeight="1" x14ac:dyDescent="0.25">
      <c r="A77" s="3">
        <v>2139</v>
      </c>
      <c r="B77" s="3" t="s">
        <v>97</v>
      </c>
      <c r="C77" s="4">
        <v>82000</v>
      </c>
      <c r="D77" s="4">
        <v>99000</v>
      </c>
      <c r="E77" s="4">
        <v>95000</v>
      </c>
      <c r="F77" s="4">
        <v>117000</v>
      </c>
      <c r="G77" s="4">
        <v>97000</v>
      </c>
      <c r="H77" s="4">
        <v>77000</v>
      </c>
      <c r="I77" s="4">
        <v>72000</v>
      </c>
      <c r="J77" s="5" t="s">
        <v>21</v>
      </c>
      <c r="K77" s="3" t="s">
        <v>28</v>
      </c>
      <c r="L77" s="6" t="s">
        <v>23</v>
      </c>
      <c r="M77" s="7">
        <v>972.20617283950833</v>
      </c>
      <c r="N77" s="7">
        <v>605.41997755331158</v>
      </c>
      <c r="O77" s="7">
        <v>216</v>
      </c>
      <c r="P77" s="8">
        <v>20.25</v>
      </c>
      <c r="Q77" s="8">
        <v>20.46</v>
      </c>
      <c r="R77" s="8">
        <v>20.95</v>
      </c>
      <c r="S77" s="8">
        <v>23.12</v>
      </c>
      <c r="T77" s="8">
        <v>23.78</v>
      </c>
      <c r="U77" s="8">
        <v>26.42</v>
      </c>
      <c r="V77" s="8">
        <v>26.3</v>
      </c>
      <c r="W77" s="9">
        <v>37.5</v>
      </c>
      <c r="X77" s="9">
        <v>37.49</v>
      </c>
      <c r="Y77" s="9">
        <v>37.5</v>
      </c>
      <c r="Z77" s="9" t="s">
        <v>26</v>
      </c>
      <c r="AA77" s="9">
        <v>37.5</v>
      </c>
      <c r="AB77" s="9">
        <v>37.5</v>
      </c>
      <c r="AC77" s="9">
        <v>37.5</v>
      </c>
      <c r="AD77" s="9">
        <v>3.6585365853658534E-3</v>
      </c>
      <c r="AE77" s="9">
        <v>2.0202020202020202E-3</v>
      </c>
      <c r="AF77" s="9">
        <v>1.8947368421052633E-2</v>
      </c>
      <c r="AG77" s="9">
        <v>1.1111111111111112E-2</v>
      </c>
      <c r="AH77" s="9">
        <v>4.1237113402061857E-3</v>
      </c>
      <c r="AI77" s="9">
        <v>5.1948051948051948E-3</v>
      </c>
      <c r="AJ77" s="9">
        <v>9.7222222222222224E-3</v>
      </c>
    </row>
    <row r="78" spans="1:36" ht="15" customHeight="1" x14ac:dyDescent="0.25">
      <c r="A78" s="3">
        <v>2141</v>
      </c>
      <c r="B78" s="3" t="s">
        <v>98</v>
      </c>
      <c r="C78" s="4">
        <v>26000</v>
      </c>
      <c r="D78" s="4">
        <v>30000</v>
      </c>
      <c r="E78" s="4">
        <v>11000</v>
      </c>
      <c r="F78" s="4">
        <v>13000</v>
      </c>
      <c r="G78" s="4">
        <v>15000</v>
      </c>
      <c r="H78" s="4">
        <v>16000</v>
      </c>
      <c r="I78" s="4">
        <v>15000</v>
      </c>
      <c r="J78" s="5" t="s">
        <v>21</v>
      </c>
      <c r="K78" s="3" t="s">
        <v>28</v>
      </c>
      <c r="L78" s="6" t="s">
        <v>23</v>
      </c>
      <c r="M78" s="7">
        <v>304.01666666666677</v>
      </c>
      <c r="N78" s="7">
        <v>577.09999999999968</v>
      </c>
      <c r="O78" s="7">
        <v>117.33333333333333</v>
      </c>
      <c r="P78" s="8">
        <v>16.149999999999999</v>
      </c>
      <c r="Q78" s="8">
        <v>16.45</v>
      </c>
      <c r="R78" s="8">
        <v>17.23</v>
      </c>
      <c r="S78" s="8">
        <v>19.170000000000002</v>
      </c>
      <c r="T78" s="8">
        <v>22.43</v>
      </c>
      <c r="U78" s="8">
        <v>23.37</v>
      </c>
      <c r="V78" s="8">
        <v>23.82</v>
      </c>
      <c r="W78" s="9">
        <v>37.5</v>
      </c>
      <c r="X78" s="9">
        <v>37.49</v>
      </c>
      <c r="Y78" s="9">
        <v>37.5</v>
      </c>
      <c r="Z78" s="9">
        <v>37.5</v>
      </c>
      <c r="AA78" s="9">
        <v>37.5</v>
      </c>
      <c r="AB78" s="9">
        <v>37.5</v>
      </c>
      <c r="AC78" s="9">
        <v>37.5</v>
      </c>
      <c r="AD78" s="9">
        <v>5.9192307692307686</v>
      </c>
      <c r="AE78" s="9">
        <v>3.1333333333333333</v>
      </c>
      <c r="AF78" s="9">
        <v>28.81818181818182</v>
      </c>
      <c r="AG78" s="9">
        <v>38.976923076923079</v>
      </c>
      <c r="AH78" s="9">
        <v>10.546666666666667</v>
      </c>
      <c r="AI78" s="9">
        <v>7.0687499999999996</v>
      </c>
      <c r="AJ78" s="9">
        <v>5.7799999999999994</v>
      </c>
    </row>
    <row r="79" spans="1:36" ht="15" customHeight="1" x14ac:dyDescent="0.25">
      <c r="A79" s="3">
        <v>2142</v>
      </c>
      <c r="B79" s="3" t="s">
        <v>99</v>
      </c>
      <c r="C79" s="4">
        <v>53000</v>
      </c>
      <c r="D79" s="4">
        <v>47000</v>
      </c>
      <c r="E79" s="4">
        <v>43000</v>
      </c>
      <c r="F79" s="4">
        <v>56000</v>
      </c>
      <c r="G79" s="4">
        <v>64000</v>
      </c>
      <c r="H79" s="4">
        <v>58000</v>
      </c>
      <c r="I79" s="4">
        <v>62000</v>
      </c>
      <c r="J79" s="5" t="s">
        <v>21</v>
      </c>
      <c r="K79" s="3" t="s">
        <v>58</v>
      </c>
      <c r="L79" s="6" t="s">
        <v>23</v>
      </c>
      <c r="M79" s="7">
        <v>558</v>
      </c>
      <c r="N79" s="7">
        <v>839</v>
      </c>
      <c r="O79" s="7">
        <v>401.33333333333331</v>
      </c>
      <c r="P79" s="8">
        <v>13.46</v>
      </c>
      <c r="Q79" s="8">
        <v>13.7</v>
      </c>
      <c r="R79" s="8">
        <v>13.44</v>
      </c>
      <c r="S79" s="8">
        <v>14.23</v>
      </c>
      <c r="T79" s="8">
        <v>15.14</v>
      </c>
      <c r="U79" s="8">
        <v>16.53</v>
      </c>
      <c r="V79" s="8">
        <v>17.38</v>
      </c>
      <c r="W79" s="9">
        <v>37.5</v>
      </c>
      <c r="X79" s="9">
        <v>37.49</v>
      </c>
      <c r="Y79" s="9">
        <v>37.5</v>
      </c>
      <c r="Z79" s="9">
        <v>37.5</v>
      </c>
      <c r="AA79" s="9">
        <v>37.5</v>
      </c>
      <c r="AB79" s="9">
        <v>37.5</v>
      </c>
      <c r="AC79" s="9">
        <v>37.5</v>
      </c>
      <c r="AD79" s="9">
        <v>1.9056603773584906</v>
      </c>
      <c r="AE79" s="9">
        <v>0.51702127659574471</v>
      </c>
      <c r="AF79" s="9">
        <v>2.9558139534883723</v>
      </c>
      <c r="AG79" s="9">
        <v>3.401785714285714</v>
      </c>
      <c r="AH79" s="9">
        <v>1.9078125000000001</v>
      </c>
      <c r="AI79" s="9">
        <v>1.9258620689655175</v>
      </c>
      <c r="AJ79" s="9">
        <v>1.2258064516129032</v>
      </c>
    </row>
    <row r="80" spans="1:36" ht="15" customHeight="1" x14ac:dyDescent="0.25">
      <c r="A80" s="3">
        <v>2151</v>
      </c>
      <c r="B80" s="3" t="s">
        <v>100</v>
      </c>
      <c r="C80" s="4">
        <v>12000</v>
      </c>
      <c r="D80" s="4">
        <v>14000</v>
      </c>
      <c r="E80" s="4">
        <v>13000</v>
      </c>
      <c r="F80" s="4">
        <v>13000</v>
      </c>
      <c r="G80" s="4">
        <v>17000</v>
      </c>
      <c r="H80" s="4">
        <v>18000</v>
      </c>
      <c r="I80" s="4">
        <v>19000</v>
      </c>
      <c r="J80" s="5" t="s">
        <v>21</v>
      </c>
      <c r="K80" s="3" t="s">
        <v>28</v>
      </c>
      <c r="L80" s="6" t="s">
        <v>23</v>
      </c>
      <c r="M80" s="7">
        <v>35</v>
      </c>
      <c r="N80" s="7">
        <v>16</v>
      </c>
      <c r="O80" s="7">
        <v>5.333333333333333</v>
      </c>
      <c r="P80" s="8">
        <v>16.3</v>
      </c>
      <c r="Q80" s="8">
        <v>14.9</v>
      </c>
      <c r="R80" s="8">
        <v>16.61</v>
      </c>
      <c r="S80" s="8">
        <v>16.850000000000001</v>
      </c>
      <c r="T80" s="8">
        <v>17.89</v>
      </c>
      <c r="U80" s="8">
        <v>19.66</v>
      </c>
      <c r="V80" s="8">
        <v>19.77</v>
      </c>
      <c r="W80" s="9">
        <v>37</v>
      </c>
      <c r="X80" s="9">
        <v>36.97</v>
      </c>
      <c r="Y80" s="9">
        <v>37</v>
      </c>
      <c r="Z80" s="9">
        <v>37</v>
      </c>
      <c r="AA80" s="9">
        <v>37</v>
      </c>
      <c r="AB80" s="9">
        <v>37</v>
      </c>
      <c r="AC80" s="9">
        <v>37</v>
      </c>
      <c r="AD80" s="9">
        <v>1.125</v>
      </c>
      <c r="AE80" s="9">
        <v>0.23571428571428571</v>
      </c>
      <c r="AF80" s="9">
        <v>1.676923076923077</v>
      </c>
      <c r="AG80" s="9">
        <v>3.3230769230769228</v>
      </c>
      <c r="AH80" s="9">
        <v>2.1764705882352939</v>
      </c>
      <c r="AI80" s="9">
        <v>2.0111111111111111</v>
      </c>
      <c r="AJ80" s="9">
        <v>1.7210526315789474</v>
      </c>
    </row>
    <row r="81" spans="1:36" ht="15" customHeight="1" x14ac:dyDescent="0.25">
      <c r="A81" s="3">
        <v>2152</v>
      </c>
      <c r="B81" s="3" t="s">
        <v>101</v>
      </c>
      <c r="C81" s="4">
        <v>35000</v>
      </c>
      <c r="D81" s="4">
        <v>42000</v>
      </c>
      <c r="E81" s="4">
        <v>44000</v>
      </c>
      <c r="F81" s="4">
        <v>51000</v>
      </c>
      <c r="G81" s="4">
        <v>51000</v>
      </c>
      <c r="H81" s="4">
        <v>53000</v>
      </c>
      <c r="I81" s="4">
        <v>46000</v>
      </c>
      <c r="J81" s="5" t="s">
        <v>21</v>
      </c>
      <c r="K81" s="3" t="s">
        <v>28</v>
      </c>
      <c r="L81" s="6" t="s">
        <v>23</v>
      </c>
      <c r="M81" s="7">
        <v>114</v>
      </c>
      <c r="N81" s="7">
        <v>71.115384615384613</v>
      </c>
      <c r="O81" s="7">
        <v>76</v>
      </c>
      <c r="P81" s="8">
        <v>18.489999999999998</v>
      </c>
      <c r="Q81" s="8">
        <v>18.43</v>
      </c>
      <c r="R81" s="8">
        <v>16.850000000000001</v>
      </c>
      <c r="S81" s="8">
        <v>17.07</v>
      </c>
      <c r="T81" s="8">
        <v>19.47</v>
      </c>
      <c r="U81" s="8">
        <v>19.809999999999999</v>
      </c>
      <c r="V81" s="8">
        <v>22.46</v>
      </c>
      <c r="W81" s="9">
        <v>37.28</v>
      </c>
      <c r="X81" s="9">
        <v>37</v>
      </c>
      <c r="Y81" s="9">
        <v>37.4</v>
      </c>
      <c r="Z81" s="9" t="s">
        <v>26</v>
      </c>
      <c r="AA81" s="9">
        <v>37</v>
      </c>
      <c r="AB81" s="9">
        <v>37</v>
      </c>
      <c r="AC81" s="9">
        <v>37</v>
      </c>
      <c r="AD81" s="9">
        <v>0.4028571428571428</v>
      </c>
      <c r="AE81" s="9">
        <v>0.19523809523809524</v>
      </c>
      <c r="AF81" s="9">
        <v>0.44090909090909092</v>
      </c>
      <c r="AG81" s="9">
        <v>0.54117647058823526</v>
      </c>
      <c r="AH81" s="9">
        <v>0.38235294117647062</v>
      </c>
      <c r="AI81" s="9">
        <v>0.40188679245283015</v>
      </c>
      <c r="AJ81" s="9">
        <v>0.76521739130434785</v>
      </c>
    </row>
    <row r="82" spans="1:36" ht="15" customHeight="1" x14ac:dyDescent="0.25">
      <c r="A82" s="3">
        <v>2161</v>
      </c>
      <c r="B82" s="3" t="s">
        <v>102</v>
      </c>
      <c r="C82" s="4">
        <v>64000</v>
      </c>
      <c r="D82" s="4">
        <v>65000</v>
      </c>
      <c r="E82" s="4">
        <v>71000</v>
      </c>
      <c r="F82" s="4">
        <v>72000</v>
      </c>
      <c r="G82" s="4">
        <v>80000</v>
      </c>
      <c r="H82" s="4">
        <v>88000</v>
      </c>
      <c r="I82" s="4">
        <v>93000</v>
      </c>
      <c r="J82" s="5" t="s">
        <v>21</v>
      </c>
      <c r="K82" s="3" t="s">
        <v>28</v>
      </c>
      <c r="L82" s="6" t="s">
        <v>23</v>
      </c>
      <c r="M82" s="7">
        <v>219</v>
      </c>
      <c r="N82" s="7">
        <v>132</v>
      </c>
      <c r="O82" s="7">
        <v>82.666666666666657</v>
      </c>
      <c r="P82" s="8">
        <v>25.51</v>
      </c>
      <c r="Q82" s="8">
        <v>24.72</v>
      </c>
      <c r="R82" s="8">
        <v>24.2</v>
      </c>
      <c r="S82" s="8">
        <v>25.62</v>
      </c>
      <c r="T82" s="8">
        <v>26.71</v>
      </c>
      <c r="U82" s="8">
        <v>28.5</v>
      </c>
      <c r="V82" s="8">
        <v>29.77</v>
      </c>
      <c r="W82" s="9">
        <v>37.299999999999997</v>
      </c>
      <c r="X82" s="9">
        <v>37.39</v>
      </c>
      <c r="Y82" s="9">
        <v>37.5</v>
      </c>
      <c r="Z82" s="9">
        <v>37.4</v>
      </c>
      <c r="AA82" s="9">
        <v>37.4</v>
      </c>
      <c r="AB82" s="9">
        <v>37</v>
      </c>
      <c r="AC82" s="9">
        <v>37.4</v>
      </c>
      <c r="AD82" s="9">
        <v>1.8546875</v>
      </c>
      <c r="AE82" s="9">
        <v>0.87076923076923074</v>
      </c>
      <c r="AF82" s="9">
        <v>1.9915492957746479</v>
      </c>
      <c r="AG82" s="9">
        <v>2.3125</v>
      </c>
      <c r="AH82" s="9">
        <v>1.39625</v>
      </c>
      <c r="AI82" s="9">
        <v>0.93068181818181817</v>
      </c>
      <c r="AJ82" s="9">
        <v>0.83978494623655908</v>
      </c>
    </row>
    <row r="83" spans="1:36" ht="15" customHeight="1" x14ac:dyDescent="0.25">
      <c r="A83" s="3">
        <v>2162</v>
      </c>
      <c r="B83" s="3" t="s">
        <v>103</v>
      </c>
      <c r="C83" s="4">
        <v>33000</v>
      </c>
      <c r="D83" s="4">
        <v>35000</v>
      </c>
      <c r="E83" s="4">
        <v>22000</v>
      </c>
      <c r="F83" s="4">
        <v>21000</v>
      </c>
      <c r="G83" s="4">
        <v>17000</v>
      </c>
      <c r="H83" s="4">
        <v>24000</v>
      </c>
      <c r="I83" s="4">
        <v>23000</v>
      </c>
      <c r="J83" s="5" t="s">
        <v>21</v>
      </c>
      <c r="K83" s="3" t="s">
        <v>28</v>
      </c>
      <c r="L83" s="6" t="s">
        <v>23</v>
      </c>
      <c r="M83" s="7">
        <v>1545.8249385749407</v>
      </c>
      <c r="N83" s="7">
        <v>1270.3114250614262</v>
      </c>
      <c r="O83" s="7">
        <v>505.33333333333331</v>
      </c>
      <c r="P83" s="8">
        <v>19.93</v>
      </c>
      <c r="Q83" s="8">
        <v>19.72</v>
      </c>
      <c r="R83" s="8">
        <v>19.72</v>
      </c>
      <c r="S83" s="8">
        <v>19.829999999999998</v>
      </c>
      <c r="T83" s="8">
        <v>21.21</v>
      </c>
      <c r="U83" s="8">
        <v>22.22</v>
      </c>
      <c r="V83" s="8">
        <v>23.49</v>
      </c>
      <c r="W83" s="9">
        <v>36.97</v>
      </c>
      <c r="X83" s="9">
        <v>36.99</v>
      </c>
      <c r="Y83" s="9">
        <v>36.9</v>
      </c>
      <c r="Z83" s="9">
        <v>36.9</v>
      </c>
      <c r="AA83" s="9">
        <v>37</v>
      </c>
      <c r="AB83" s="9">
        <v>35</v>
      </c>
      <c r="AC83" s="9">
        <v>35</v>
      </c>
      <c r="AD83" s="9">
        <v>2.4060606060606062</v>
      </c>
      <c r="AE83" s="9">
        <v>1.3542857142857143</v>
      </c>
      <c r="AF83" s="9">
        <v>5.0590909090909086</v>
      </c>
      <c r="AG83" s="9">
        <v>7.1190476190476195</v>
      </c>
      <c r="AH83" s="9">
        <v>6.0058823529411764</v>
      </c>
      <c r="AI83" s="9">
        <v>3.6541666666666668</v>
      </c>
      <c r="AJ83" s="9">
        <v>3.0695652173913044</v>
      </c>
    </row>
    <row r="84" spans="1:36" ht="15" customHeight="1" x14ac:dyDescent="0.25">
      <c r="A84" s="3">
        <v>2211</v>
      </c>
      <c r="B84" s="3" t="s">
        <v>104</v>
      </c>
      <c r="C84" s="4">
        <v>157000</v>
      </c>
      <c r="D84" s="4">
        <v>163000</v>
      </c>
      <c r="E84" s="4">
        <v>110000</v>
      </c>
      <c r="F84" s="4">
        <v>100000</v>
      </c>
      <c r="G84" s="4">
        <v>100000</v>
      </c>
      <c r="H84" s="4">
        <v>114000</v>
      </c>
      <c r="I84" s="4">
        <v>135000</v>
      </c>
      <c r="J84" s="5" t="s">
        <v>21</v>
      </c>
      <c r="K84" s="3" t="s">
        <v>28</v>
      </c>
      <c r="L84" s="6" t="s">
        <v>23</v>
      </c>
      <c r="M84" s="7">
        <v>5155.0637583892585</v>
      </c>
      <c r="N84" s="7">
        <v>4818.9006711409402</v>
      </c>
      <c r="O84" s="7">
        <v>5660</v>
      </c>
      <c r="P84" s="8">
        <v>31.43</v>
      </c>
      <c r="Q84" s="8">
        <v>32.33</v>
      </c>
      <c r="R84" s="8">
        <v>25.07</v>
      </c>
      <c r="S84" s="8">
        <v>27</v>
      </c>
      <c r="T84" s="8">
        <v>28.2</v>
      </c>
      <c r="U84" s="8">
        <v>30.46</v>
      </c>
      <c r="V84" s="8">
        <v>33.78</v>
      </c>
      <c r="W84" s="9">
        <v>39.97</v>
      </c>
      <c r="X84" s="9">
        <v>39.97</v>
      </c>
      <c r="Y84" s="9">
        <v>37.5</v>
      </c>
      <c r="Z84" s="9">
        <v>37.200000000000003</v>
      </c>
      <c r="AA84" s="9">
        <v>36</v>
      </c>
      <c r="AB84" s="9">
        <v>37</v>
      </c>
      <c r="AC84" s="9">
        <v>37.5</v>
      </c>
      <c r="AD84" s="9">
        <v>0.76560509554140133</v>
      </c>
      <c r="AE84" s="9">
        <v>0.45889570552147235</v>
      </c>
      <c r="AF84" s="9">
        <v>1.2554545454545456</v>
      </c>
      <c r="AG84" s="9">
        <v>2.2589999999999999</v>
      </c>
      <c r="AH84" s="9">
        <v>1.7739999999999998</v>
      </c>
      <c r="AI84" s="9">
        <v>1.2491228070175437</v>
      </c>
      <c r="AJ84" s="9">
        <v>1.0607407407407408</v>
      </c>
    </row>
    <row r="85" spans="1:36" ht="15" customHeight="1" x14ac:dyDescent="0.25">
      <c r="A85" s="3">
        <v>2212</v>
      </c>
      <c r="B85" s="3" t="s">
        <v>105</v>
      </c>
      <c r="C85" s="4">
        <v>123000</v>
      </c>
      <c r="D85" s="4">
        <v>127000</v>
      </c>
      <c r="E85" s="4">
        <v>183000</v>
      </c>
      <c r="F85" s="4">
        <v>200000</v>
      </c>
      <c r="G85" s="4">
        <v>233000</v>
      </c>
      <c r="H85" s="4">
        <v>261000</v>
      </c>
      <c r="I85" s="4">
        <v>248000</v>
      </c>
      <c r="J85" s="5" t="s">
        <v>21</v>
      </c>
      <c r="K85" s="3" t="s">
        <v>28</v>
      </c>
      <c r="L85" s="6" t="s">
        <v>23</v>
      </c>
      <c r="M85" s="7">
        <v>4001.0649335938638</v>
      </c>
      <c r="N85" s="7">
        <v>3740.3440545974581</v>
      </c>
      <c r="O85" s="7">
        <v>1396</v>
      </c>
      <c r="P85" s="8">
        <v>31.35</v>
      </c>
      <c r="Q85" s="8">
        <v>32.130000000000003</v>
      </c>
      <c r="R85" s="8">
        <v>33.31</v>
      </c>
      <c r="S85" s="8">
        <v>33.97</v>
      </c>
      <c r="T85" s="8">
        <v>37.25</v>
      </c>
      <c r="U85" s="8">
        <v>38.15</v>
      </c>
      <c r="V85" s="8">
        <v>45.05</v>
      </c>
      <c r="W85" s="9">
        <v>39.97</v>
      </c>
      <c r="X85" s="9">
        <v>39.97</v>
      </c>
      <c r="Y85" s="9">
        <v>39.9</v>
      </c>
      <c r="Z85" s="9" t="s">
        <v>26</v>
      </c>
      <c r="AA85" s="9">
        <v>40</v>
      </c>
      <c r="AB85" s="9">
        <v>39.9</v>
      </c>
      <c r="AC85" s="9">
        <v>40</v>
      </c>
      <c r="AD85" s="9">
        <v>2.5211382113821137</v>
      </c>
      <c r="AE85" s="9">
        <v>1.315748031496063</v>
      </c>
      <c r="AF85" s="9">
        <v>1.881967213114754</v>
      </c>
      <c r="AG85" s="9">
        <v>2.282</v>
      </c>
      <c r="AH85" s="9">
        <v>1.8660944206008585</v>
      </c>
      <c r="AI85" s="9">
        <v>1.7628352490421457</v>
      </c>
      <c r="AJ85" s="9">
        <v>2.0870967741935482</v>
      </c>
    </row>
    <row r="86" spans="1:36" ht="15" customHeight="1" x14ac:dyDescent="0.25">
      <c r="A86" s="3">
        <v>2221</v>
      </c>
      <c r="B86" s="3" t="s">
        <v>106</v>
      </c>
      <c r="C86" s="4">
        <v>58000</v>
      </c>
      <c r="D86" s="4">
        <v>59000</v>
      </c>
      <c r="E86" s="4">
        <v>64000</v>
      </c>
      <c r="F86" s="4">
        <v>66000</v>
      </c>
      <c r="G86" s="4">
        <v>71000</v>
      </c>
      <c r="H86" s="4">
        <v>74000</v>
      </c>
      <c r="I86" s="4">
        <v>80000</v>
      </c>
      <c r="J86" s="5" t="s">
        <v>21</v>
      </c>
      <c r="K86" s="3" t="s">
        <v>28</v>
      </c>
      <c r="L86" s="6" t="s">
        <v>23</v>
      </c>
      <c r="M86" s="7">
        <v>724</v>
      </c>
      <c r="N86" s="7">
        <v>519</v>
      </c>
      <c r="O86" s="7">
        <v>144</v>
      </c>
      <c r="P86" s="8">
        <v>18.73</v>
      </c>
      <c r="Q86" s="8">
        <v>19.38</v>
      </c>
      <c r="R86" s="8">
        <v>19.38</v>
      </c>
      <c r="S86" s="8">
        <v>20.59</v>
      </c>
      <c r="T86" s="8">
        <v>22.4</v>
      </c>
      <c r="U86" s="8">
        <v>22.74</v>
      </c>
      <c r="V86" s="8">
        <v>24.17</v>
      </c>
      <c r="W86" s="9">
        <v>37.47</v>
      </c>
      <c r="X86" s="9">
        <v>37.47</v>
      </c>
      <c r="Y86" s="9">
        <v>37.4</v>
      </c>
      <c r="Z86" s="9">
        <v>37.5</v>
      </c>
      <c r="AA86" s="9">
        <v>37.5</v>
      </c>
      <c r="AB86" s="9">
        <v>37.4</v>
      </c>
      <c r="AC86" s="9">
        <v>37.4</v>
      </c>
      <c r="AD86" s="9">
        <v>2.2362068965517241</v>
      </c>
      <c r="AE86" s="9">
        <v>1.6864406779661019</v>
      </c>
      <c r="AF86" s="9">
        <v>2.9125000000000001</v>
      </c>
      <c r="AG86" s="9">
        <v>3.040909090909091</v>
      </c>
      <c r="AH86" s="9">
        <v>2.6140845070422536</v>
      </c>
      <c r="AI86" s="9">
        <v>2.1445945945945946</v>
      </c>
      <c r="AJ86" s="9">
        <v>1.6324999999999998</v>
      </c>
    </row>
    <row r="87" spans="1:36" ht="15" customHeight="1" x14ac:dyDescent="0.25">
      <c r="A87" s="3">
        <v>2222</v>
      </c>
      <c r="B87" s="3" t="s">
        <v>107</v>
      </c>
      <c r="C87" s="4">
        <v>37000</v>
      </c>
      <c r="D87" s="4">
        <v>37000</v>
      </c>
      <c r="E87" s="4">
        <v>39000</v>
      </c>
      <c r="F87" s="4">
        <v>39000</v>
      </c>
      <c r="G87" s="4">
        <v>43000</v>
      </c>
      <c r="H87" s="4">
        <v>46000</v>
      </c>
      <c r="I87" s="4">
        <v>51000</v>
      </c>
      <c r="J87" s="5" t="s">
        <v>21</v>
      </c>
      <c r="K87" s="3" t="s">
        <v>28</v>
      </c>
      <c r="L87" s="6" t="s">
        <v>23</v>
      </c>
      <c r="M87" s="7">
        <v>326</v>
      </c>
      <c r="N87" s="7">
        <v>407</v>
      </c>
      <c r="O87" s="7">
        <v>137.33333333333331</v>
      </c>
      <c r="P87" s="8">
        <v>18.5</v>
      </c>
      <c r="Q87" s="8">
        <v>19.32</v>
      </c>
      <c r="R87" s="8">
        <v>19.38</v>
      </c>
      <c r="S87" s="8">
        <v>19.850000000000001</v>
      </c>
      <c r="T87" s="8">
        <v>20.93</v>
      </c>
      <c r="U87" s="8">
        <v>21.82</v>
      </c>
      <c r="V87" s="8">
        <v>23.05</v>
      </c>
      <c r="W87" s="9">
        <v>37</v>
      </c>
      <c r="X87" s="9">
        <v>37.47</v>
      </c>
      <c r="Y87" s="9">
        <v>37.4</v>
      </c>
      <c r="Z87" s="9">
        <v>37.4</v>
      </c>
      <c r="AA87" s="9">
        <v>37.4</v>
      </c>
      <c r="AB87" s="9">
        <v>37</v>
      </c>
      <c r="AC87" s="9">
        <v>37</v>
      </c>
      <c r="AD87" s="9">
        <v>3.4054054054054053</v>
      </c>
      <c r="AE87" s="9">
        <v>3.5756756756756753</v>
      </c>
      <c r="AF87" s="9">
        <v>4.7435897435897436</v>
      </c>
      <c r="AG87" s="9">
        <v>5.8820512820512825</v>
      </c>
      <c r="AH87" s="9">
        <v>5.597674418604651</v>
      </c>
      <c r="AI87" s="9">
        <v>5.1347826086956525</v>
      </c>
      <c r="AJ87" s="9">
        <v>4.4529411764705884</v>
      </c>
    </row>
    <row r="88" spans="1:36" ht="15" customHeight="1" x14ac:dyDescent="0.25">
      <c r="A88" s="3">
        <v>2223</v>
      </c>
      <c r="B88" s="3" t="s">
        <v>108</v>
      </c>
      <c r="C88" s="4">
        <v>16000</v>
      </c>
      <c r="D88" s="4">
        <v>17000</v>
      </c>
      <c r="E88" s="4">
        <v>18000</v>
      </c>
      <c r="F88" s="4">
        <v>16000</v>
      </c>
      <c r="G88" s="4">
        <v>17000</v>
      </c>
      <c r="H88" s="4">
        <v>17000</v>
      </c>
      <c r="I88" s="4">
        <v>23000</v>
      </c>
      <c r="J88" s="5" t="s">
        <v>21</v>
      </c>
      <c r="K88" s="3" t="s">
        <v>28</v>
      </c>
      <c r="L88" s="6" t="s">
        <v>23</v>
      </c>
      <c r="M88" s="7">
        <v>91</v>
      </c>
      <c r="N88" s="7">
        <v>92</v>
      </c>
      <c r="O88" s="7">
        <v>66.666666666666657</v>
      </c>
      <c r="P88" s="8">
        <v>17.670000000000002</v>
      </c>
      <c r="Q88" s="8">
        <v>17.72</v>
      </c>
      <c r="R88" s="8">
        <v>19.38</v>
      </c>
      <c r="S88" s="8">
        <v>20.48</v>
      </c>
      <c r="T88" s="8">
        <v>22.39</v>
      </c>
      <c r="U88" s="8">
        <v>22.37</v>
      </c>
      <c r="V88" s="8">
        <v>23.59</v>
      </c>
      <c r="W88" s="9">
        <v>33.61</v>
      </c>
      <c r="X88" s="9">
        <v>35.020000000000003</v>
      </c>
      <c r="Y88" s="9">
        <v>35.799999999999997</v>
      </c>
      <c r="Z88" s="9">
        <v>37.4</v>
      </c>
      <c r="AA88" s="9">
        <v>30.9</v>
      </c>
      <c r="AB88" s="9">
        <v>30</v>
      </c>
      <c r="AC88" s="9">
        <v>30</v>
      </c>
      <c r="AD88" s="9">
        <v>2.5375000000000001</v>
      </c>
      <c r="AE88" s="9">
        <v>2.5176470588235293</v>
      </c>
      <c r="AF88" s="9">
        <v>4.0222222222222221</v>
      </c>
      <c r="AG88" s="9">
        <v>4.1500000000000004</v>
      </c>
      <c r="AH88" s="9">
        <v>6.0235294117647058</v>
      </c>
      <c r="AI88" s="9">
        <v>5.9705882352941178</v>
      </c>
      <c r="AJ88" s="9">
        <v>4.7260869565217387</v>
      </c>
    </row>
    <row r="89" spans="1:36" ht="15" customHeight="1" x14ac:dyDescent="0.25">
      <c r="A89" s="3">
        <v>2224</v>
      </c>
      <c r="B89" s="3" t="s">
        <v>109</v>
      </c>
      <c r="C89" s="4">
        <v>9000</v>
      </c>
      <c r="D89" s="4">
        <v>10000</v>
      </c>
      <c r="E89" s="4">
        <v>8000</v>
      </c>
      <c r="F89" s="4">
        <v>10000</v>
      </c>
      <c r="G89" s="4">
        <v>9000</v>
      </c>
      <c r="H89" s="4">
        <v>8000</v>
      </c>
      <c r="I89" s="4">
        <v>12000</v>
      </c>
      <c r="J89" s="5" t="s">
        <v>21</v>
      </c>
      <c r="K89" s="3" t="s">
        <v>28</v>
      </c>
      <c r="L89" s="6" t="s">
        <v>23</v>
      </c>
      <c r="M89" s="7">
        <v>22.859903381642489</v>
      </c>
      <c r="N89" s="7">
        <v>14.507246376811585</v>
      </c>
      <c r="O89" s="7">
        <v>4</v>
      </c>
      <c r="P89" s="8">
        <v>19.3</v>
      </c>
      <c r="Q89" s="8">
        <v>19.61</v>
      </c>
      <c r="R89" s="8">
        <v>20.84</v>
      </c>
      <c r="S89" s="8">
        <v>21.2</v>
      </c>
      <c r="T89" s="8">
        <v>22.4</v>
      </c>
      <c r="U89" s="8">
        <v>23.52</v>
      </c>
      <c r="V89" s="8">
        <v>26.18</v>
      </c>
      <c r="W89" s="9">
        <v>36.96</v>
      </c>
      <c r="X89" s="9">
        <v>35.49</v>
      </c>
      <c r="Y89" s="9">
        <v>30</v>
      </c>
      <c r="Z89" s="9">
        <v>31.4</v>
      </c>
      <c r="AA89" s="9">
        <v>37</v>
      </c>
      <c r="AB89" s="9">
        <v>30</v>
      </c>
      <c r="AC89" s="9">
        <v>30</v>
      </c>
      <c r="AD89" s="9">
        <v>0.89999999999999991</v>
      </c>
      <c r="AE89" s="9">
        <v>0.79</v>
      </c>
      <c r="AF89" s="9">
        <v>2.0750000000000002</v>
      </c>
      <c r="AG89" s="9">
        <v>2.4500000000000002</v>
      </c>
      <c r="AH89" s="9">
        <v>2.1222222222222222</v>
      </c>
      <c r="AI89" s="9">
        <v>1.625</v>
      </c>
      <c r="AJ89" s="9">
        <v>1.6916666666666667</v>
      </c>
    </row>
    <row r="90" spans="1:36" ht="15" customHeight="1" x14ac:dyDescent="0.25">
      <c r="A90" s="3">
        <v>2225</v>
      </c>
      <c r="B90" s="3" t="s">
        <v>110</v>
      </c>
      <c r="C90" s="4">
        <v>14000</v>
      </c>
      <c r="D90" s="4">
        <v>15000</v>
      </c>
      <c r="E90" s="4">
        <v>13000</v>
      </c>
      <c r="F90" s="4">
        <v>15000</v>
      </c>
      <c r="G90" s="4">
        <v>18000</v>
      </c>
      <c r="H90" s="4">
        <v>22000</v>
      </c>
      <c r="I90" s="4">
        <v>19000</v>
      </c>
      <c r="J90" s="5" t="s">
        <v>21</v>
      </c>
      <c r="K90" s="3" t="s">
        <v>28</v>
      </c>
      <c r="L90" s="6" t="s">
        <v>23</v>
      </c>
      <c r="M90" s="7">
        <v>36.81632653061223</v>
      </c>
      <c r="N90" s="7">
        <v>24.693877551020407</v>
      </c>
      <c r="O90" s="7">
        <v>28</v>
      </c>
      <c r="P90" s="8">
        <v>24.82</v>
      </c>
      <c r="Q90" s="8">
        <v>23.98</v>
      </c>
      <c r="R90" s="8">
        <v>24.61</v>
      </c>
      <c r="S90" s="8">
        <v>23.79</v>
      </c>
      <c r="T90" s="8">
        <v>24.07</v>
      </c>
      <c r="U90" s="8">
        <v>26.06</v>
      </c>
      <c r="V90" s="8">
        <v>31.13</v>
      </c>
      <c r="W90" s="9">
        <v>36.96</v>
      </c>
      <c r="X90" s="9">
        <v>36.979999999999997</v>
      </c>
      <c r="Y90" s="9">
        <v>37.299999999999997</v>
      </c>
      <c r="Z90" s="9">
        <v>37.5</v>
      </c>
      <c r="AA90" s="9">
        <v>37.4</v>
      </c>
      <c r="AB90" s="9">
        <v>37.299999999999997</v>
      </c>
      <c r="AC90" s="9">
        <v>37</v>
      </c>
      <c r="AD90" s="9">
        <v>2.5285714285714285</v>
      </c>
      <c r="AE90" s="9">
        <v>1.96</v>
      </c>
      <c r="AF90" s="9">
        <v>5.6384615384615389</v>
      </c>
      <c r="AG90" s="9">
        <v>4.3333333333333339</v>
      </c>
      <c r="AH90" s="9">
        <v>4.0222222222222221</v>
      </c>
      <c r="AI90" s="9">
        <v>2.9409090909090909</v>
      </c>
      <c r="AJ90" s="9">
        <v>2.926315789473684</v>
      </c>
    </row>
    <row r="91" spans="1:36" ht="15" customHeight="1" x14ac:dyDescent="0.25">
      <c r="A91" s="3">
        <v>2226</v>
      </c>
      <c r="B91" s="3" t="s">
        <v>111</v>
      </c>
      <c r="C91" s="4">
        <v>17000</v>
      </c>
      <c r="D91" s="4">
        <v>18000</v>
      </c>
      <c r="E91" s="4">
        <v>24000</v>
      </c>
      <c r="F91" s="4">
        <v>18000</v>
      </c>
      <c r="G91" s="4">
        <v>20000</v>
      </c>
      <c r="H91" s="4">
        <v>24000</v>
      </c>
      <c r="I91" s="4">
        <v>22000</v>
      </c>
      <c r="J91" s="5" t="s">
        <v>21</v>
      </c>
      <c r="K91" s="3" t="s">
        <v>28</v>
      </c>
      <c r="L91" s="6" t="s">
        <v>23</v>
      </c>
      <c r="M91" s="7">
        <v>45.183673469387777</v>
      </c>
      <c r="N91" s="7">
        <v>30.306122448979593</v>
      </c>
      <c r="O91" s="7">
        <v>36</v>
      </c>
      <c r="P91" s="8">
        <v>24.82</v>
      </c>
      <c r="Q91" s="8">
        <v>23.98</v>
      </c>
      <c r="R91" s="8">
        <v>23.57</v>
      </c>
      <c r="S91" s="8">
        <v>20.96</v>
      </c>
      <c r="T91" s="8">
        <v>18.62</v>
      </c>
      <c r="U91" s="8">
        <v>18.21</v>
      </c>
      <c r="V91" s="8">
        <v>20.81</v>
      </c>
      <c r="W91" s="9">
        <v>36.96</v>
      </c>
      <c r="X91" s="9">
        <v>36.979999999999997</v>
      </c>
      <c r="Y91" s="9">
        <v>36.9</v>
      </c>
      <c r="Z91" s="9">
        <v>36.9</v>
      </c>
      <c r="AA91" s="9">
        <v>37.1</v>
      </c>
      <c r="AB91" s="9">
        <v>36</v>
      </c>
      <c r="AC91" s="9">
        <v>36.299999999999997</v>
      </c>
      <c r="AD91" s="9">
        <v>1.9764705882352942</v>
      </c>
      <c r="AE91" s="9">
        <v>1.6611111111111112</v>
      </c>
      <c r="AF91" s="9">
        <v>2.6291666666666669</v>
      </c>
      <c r="AG91" s="9">
        <v>5.5166666666666666</v>
      </c>
      <c r="AH91" s="9">
        <v>6.0949999999999998</v>
      </c>
      <c r="AI91" s="9">
        <v>4.416666666666667</v>
      </c>
      <c r="AJ91" s="9">
        <v>4.8181818181818183</v>
      </c>
    </row>
    <row r="92" spans="1:36" ht="15" customHeight="1" x14ac:dyDescent="0.25">
      <c r="A92" s="3">
        <v>2229</v>
      </c>
      <c r="B92" s="3" t="s">
        <v>112</v>
      </c>
      <c r="C92" s="4">
        <v>12000</v>
      </c>
      <c r="D92" s="4">
        <v>13000</v>
      </c>
      <c r="E92" s="4">
        <v>14000</v>
      </c>
      <c r="F92" s="4">
        <v>18000</v>
      </c>
      <c r="G92" s="4">
        <v>23000</v>
      </c>
      <c r="H92" s="4">
        <v>24000</v>
      </c>
      <c r="I92" s="4">
        <v>29000</v>
      </c>
      <c r="J92" s="5" t="s">
        <v>21</v>
      </c>
      <c r="K92" s="3" t="s">
        <v>28</v>
      </c>
      <c r="L92" s="6" t="s">
        <v>23</v>
      </c>
      <c r="M92" s="7">
        <v>31.8000966183575</v>
      </c>
      <c r="N92" s="7">
        <v>23.719420289855076</v>
      </c>
      <c r="O92" s="7">
        <v>58.666666666666664</v>
      </c>
      <c r="P92" s="8">
        <v>19.21</v>
      </c>
      <c r="Q92" s="8">
        <v>19.38</v>
      </c>
      <c r="R92" s="8">
        <v>17.05</v>
      </c>
      <c r="S92" s="8">
        <v>16.850000000000001</v>
      </c>
      <c r="T92" s="8">
        <v>17.239999999999998</v>
      </c>
      <c r="U92" s="8">
        <v>18.54</v>
      </c>
      <c r="V92" s="8">
        <v>19.86</v>
      </c>
      <c r="W92" s="9">
        <v>37</v>
      </c>
      <c r="X92" s="9">
        <v>34.909999999999997</v>
      </c>
      <c r="Y92" s="9">
        <v>37.5</v>
      </c>
      <c r="Z92" s="9">
        <v>36.1</v>
      </c>
      <c r="AA92" s="9">
        <v>37.5</v>
      </c>
      <c r="AB92" s="9">
        <v>37</v>
      </c>
      <c r="AC92" s="9">
        <v>37.4</v>
      </c>
      <c r="AD92" s="9">
        <v>12.7</v>
      </c>
      <c r="AE92" s="9">
        <v>7.1461538461538465</v>
      </c>
      <c r="AF92" s="9">
        <v>13.042857142857143</v>
      </c>
      <c r="AG92" s="9">
        <v>14.344444444444445</v>
      </c>
      <c r="AH92" s="9">
        <v>11.695652173913043</v>
      </c>
      <c r="AI92" s="9">
        <v>9.4708333333333332</v>
      </c>
      <c r="AJ92" s="9">
        <v>7.9413793103448276</v>
      </c>
    </row>
    <row r="93" spans="1:36" ht="15" customHeight="1" x14ac:dyDescent="0.25">
      <c r="A93" s="3">
        <v>2231</v>
      </c>
      <c r="B93" s="3" t="s">
        <v>113</v>
      </c>
      <c r="C93" s="4">
        <v>44000</v>
      </c>
      <c r="D93" s="4">
        <v>51000</v>
      </c>
      <c r="E93" s="4">
        <v>84000</v>
      </c>
      <c r="F93" s="4">
        <v>65000</v>
      </c>
      <c r="G93" s="4">
        <v>57000</v>
      </c>
      <c r="H93" s="4">
        <v>56000</v>
      </c>
      <c r="I93" s="4">
        <v>56000</v>
      </c>
      <c r="J93" s="5" t="s">
        <v>21</v>
      </c>
      <c r="K93" s="3" t="s">
        <v>28</v>
      </c>
      <c r="L93" s="6" t="s">
        <v>23</v>
      </c>
      <c r="M93" s="7">
        <v>506</v>
      </c>
      <c r="N93" s="7">
        <v>495</v>
      </c>
      <c r="O93" s="7">
        <v>62.666666666666664</v>
      </c>
      <c r="P93" s="8">
        <v>21.02</v>
      </c>
      <c r="Q93" s="8">
        <v>20.34</v>
      </c>
      <c r="R93" s="8">
        <v>20.34</v>
      </c>
      <c r="S93" s="8">
        <v>21.31</v>
      </c>
      <c r="T93" s="8">
        <v>22.4</v>
      </c>
      <c r="U93" s="8">
        <v>24.23</v>
      </c>
      <c r="V93" s="8">
        <v>25.86</v>
      </c>
      <c r="W93" s="9">
        <v>31.42</v>
      </c>
      <c r="X93" s="9">
        <v>32.64</v>
      </c>
      <c r="Y93" s="9">
        <v>23</v>
      </c>
      <c r="Z93" s="9">
        <v>32.4</v>
      </c>
      <c r="AA93" s="9">
        <v>34.5</v>
      </c>
      <c r="AB93" s="9">
        <v>32.4</v>
      </c>
      <c r="AC93" s="9">
        <v>30</v>
      </c>
      <c r="AD93" s="9">
        <v>0.53636363636363638</v>
      </c>
      <c r="AE93" s="9">
        <v>0.30784313725490198</v>
      </c>
      <c r="AF93" s="9">
        <v>0.49166666666666664</v>
      </c>
      <c r="AG93" s="9">
        <v>0.88307692307692309</v>
      </c>
      <c r="AH93" s="9">
        <v>1.1456140350877193</v>
      </c>
      <c r="AI93" s="9">
        <v>1.125</v>
      </c>
      <c r="AJ93" s="9">
        <v>0.84285714285714297</v>
      </c>
    </row>
    <row r="94" spans="1:36" ht="15" customHeight="1" x14ac:dyDescent="0.25">
      <c r="A94" s="3">
        <v>2232</v>
      </c>
      <c r="B94" s="3" t="s">
        <v>114</v>
      </c>
      <c r="C94" s="4">
        <v>153000</v>
      </c>
      <c r="D94" s="4">
        <v>154000</v>
      </c>
      <c r="E94" s="4">
        <v>98000</v>
      </c>
      <c r="F94" s="4">
        <v>95000</v>
      </c>
      <c r="G94" s="4">
        <v>89000</v>
      </c>
      <c r="H94" s="4">
        <v>91000</v>
      </c>
      <c r="I94" s="4">
        <v>98000</v>
      </c>
      <c r="J94" s="5" t="s">
        <v>21</v>
      </c>
      <c r="K94" s="3" t="s">
        <v>28</v>
      </c>
      <c r="L94" s="6" t="s">
        <v>23</v>
      </c>
      <c r="M94" s="7">
        <v>4053.9679358717467</v>
      </c>
      <c r="N94" s="7">
        <v>2951.9639278557133</v>
      </c>
      <c r="O94" s="7">
        <v>112</v>
      </c>
      <c r="P94" s="8">
        <v>18.079999999999998</v>
      </c>
      <c r="Q94" s="8">
        <v>18.34</v>
      </c>
      <c r="R94" s="8">
        <v>18.3</v>
      </c>
      <c r="S94" s="8">
        <v>19.190000000000001</v>
      </c>
      <c r="T94" s="8">
        <v>20.75</v>
      </c>
      <c r="U94" s="8">
        <v>21.42</v>
      </c>
      <c r="V94" s="8">
        <v>22.88</v>
      </c>
      <c r="W94" s="9">
        <v>37.39</v>
      </c>
      <c r="X94" s="9">
        <v>36.340000000000003</v>
      </c>
      <c r="Y94" s="9">
        <v>30.5</v>
      </c>
      <c r="Z94" s="9">
        <v>30</v>
      </c>
      <c r="AA94" s="9">
        <v>33</v>
      </c>
      <c r="AB94" s="9">
        <v>32.200000000000003</v>
      </c>
      <c r="AC94" s="9">
        <v>33.5</v>
      </c>
      <c r="AD94" s="9">
        <v>0.56143790849673203</v>
      </c>
      <c r="AE94" s="9">
        <v>0.40909090909090912</v>
      </c>
      <c r="AF94" s="9">
        <v>1.1612244897959183</v>
      </c>
      <c r="AG94" s="9">
        <v>1.6968421052631582</v>
      </c>
      <c r="AH94" s="9">
        <v>1.6415730337078653</v>
      </c>
      <c r="AI94" s="9">
        <v>1.1043956043956045</v>
      </c>
      <c r="AJ94" s="9">
        <v>0.89999999999999991</v>
      </c>
    </row>
    <row r="95" spans="1:36" ht="15" customHeight="1" x14ac:dyDescent="0.25">
      <c r="A95" s="3">
        <v>2233</v>
      </c>
      <c r="B95" s="3" t="s">
        <v>115</v>
      </c>
      <c r="C95" s="4">
        <v>60000</v>
      </c>
      <c r="D95" s="4">
        <v>61000</v>
      </c>
      <c r="E95" s="4">
        <v>64000</v>
      </c>
      <c r="F95" s="4">
        <v>61000</v>
      </c>
      <c r="G95" s="4">
        <v>65000</v>
      </c>
      <c r="H95" s="4">
        <v>60000</v>
      </c>
      <c r="I95" s="4">
        <v>91000</v>
      </c>
      <c r="J95" s="5" t="s">
        <v>21</v>
      </c>
      <c r="K95" s="3" t="s">
        <v>28</v>
      </c>
      <c r="L95" s="6" t="s">
        <v>23</v>
      </c>
      <c r="M95" s="7">
        <v>1598.1988977955932</v>
      </c>
      <c r="N95" s="7">
        <v>1163.7550100200422</v>
      </c>
      <c r="O95" s="7">
        <v>81.333333333333329</v>
      </c>
      <c r="P95" s="8">
        <v>18.079999999999998</v>
      </c>
      <c r="Q95" s="8">
        <v>18.34</v>
      </c>
      <c r="R95" s="8">
        <v>20.92</v>
      </c>
      <c r="S95" s="8">
        <v>22.11</v>
      </c>
      <c r="T95" s="8">
        <v>23.25</v>
      </c>
      <c r="U95" s="8">
        <v>23.52</v>
      </c>
      <c r="V95" s="8">
        <v>23.5</v>
      </c>
      <c r="W95" s="9">
        <v>37.39</v>
      </c>
      <c r="X95" s="9">
        <v>36.340000000000003</v>
      </c>
      <c r="Y95" s="9">
        <v>37.5</v>
      </c>
      <c r="Z95" s="9">
        <v>37.5</v>
      </c>
      <c r="AA95" s="9">
        <v>37.5</v>
      </c>
      <c r="AB95" s="9">
        <v>37.4</v>
      </c>
      <c r="AC95" s="9">
        <v>37</v>
      </c>
      <c r="AD95" s="9">
        <v>2.9433333333333334</v>
      </c>
      <c r="AE95" s="9">
        <v>1.9737704918032788</v>
      </c>
      <c r="AF95" s="9">
        <v>3.5109374999999998</v>
      </c>
      <c r="AG95" s="9">
        <v>6.9590163934426226</v>
      </c>
      <c r="AH95" s="9">
        <v>3.92</v>
      </c>
      <c r="AI95" s="9">
        <v>3.3133333333333335</v>
      </c>
      <c r="AJ95" s="9">
        <v>2.3439560439560436</v>
      </c>
    </row>
    <row r="96" spans="1:36" ht="15" customHeight="1" x14ac:dyDescent="0.25">
      <c r="A96" s="3">
        <v>2234</v>
      </c>
      <c r="B96" s="3" t="s">
        <v>116</v>
      </c>
      <c r="C96" s="4">
        <v>43000</v>
      </c>
      <c r="D96" s="4">
        <v>43000</v>
      </c>
      <c r="E96" s="4">
        <v>76000</v>
      </c>
      <c r="F96" s="4">
        <v>79000</v>
      </c>
      <c r="G96" s="4">
        <v>96000</v>
      </c>
      <c r="H96" s="4">
        <v>113000</v>
      </c>
      <c r="I96" s="4">
        <v>136000</v>
      </c>
      <c r="J96" s="5" t="s">
        <v>21</v>
      </c>
      <c r="K96" s="3" t="s">
        <v>28</v>
      </c>
      <c r="L96" s="6" t="s">
        <v>23</v>
      </c>
      <c r="M96" s="7">
        <v>1136.9301102204383</v>
      </c>
      <c r="N96" s="7">
        <v>827.87449899799503</v>
      </c>
      <c r="O96" s="7">
        <v>206.66666666666666</v>
      </c>
      <c r="P96" s="8">
        <v>18.079999999999998</v>
      </c>
      <c r="Q96" s="8">
        <v>18.34</v>
      </c>
      <c r="R96" s="8">
        <v>20.79</v>
      </c>
      <c r="S96" s="8">
        <v>20.49</v>
      </c>
      <c r="T96" s="8">
        <v>21.59</v>
      </c>
      <c r="U96" s="8">
        <v>23.01</v>
      </c>
      <c r="V96" s="8">
        <v>24.11</v>
      </c>
      <c r="W96" s="9">
        <v>37.39</v>
      </c>
      <c r="X96" s="9">
        <v>36.340000000000003</v>
      </c>
      <c r="Y96" s="9">
        <v>37.4</v>
      </c>
      <c r="Z96" s="9">
        <v>37.5</v>
      </c>
      <c r="AA96" s="9">
        <v>37.5</v>
      </c>
      <c r="AB96" s="9">
        <v>37.4</v>
      </c>
      <c r="AC96" s="9">
        <v>37.4</v>
      </c>
      <c r="AD96" s="9">
        <v>4.3558139534883722</v>
      </c>
      <c r="AE96" s="9">
        <v>3.4627906976744187</v>
      </c>
      <c r="AF96" s="9">
        <v>3.3131578947368423</v>
      </c>
      <c r="AG96" s="9">
        <v>4.8316455696202532</v>
      </c>
      <c r="AH96" s="9">
        <v>4.0906250000000002</v>
      </c>
      <c r="AI96" s="9">
        <v>3.1530973451327431</v>
      </c>
      <c r="AJ96" s="9">
        <v>2.276470588235294</v>
      </c>
    </row>
    <row r="97" spans="1:36" ht="15" customHeight="1" x14ac:dyDescent="0.25">
      <c r="A97" s="3">
        <v>2235</v>
      </c>
      <c r="B97" s="3" t="s">
        <v>117</v>
      </c>
      <c r="C97" s="4">
        <v>45000</v>
      </c>
      <c r="D97" s="4">
        <v>45000</v>
      </c>
      <c r="E97" s="4">
        <v>19000</v>
      </c>
      <c r="F97" s="4">
        <v>17000</v>
      </c>
      <c r="G97" s="4">
        <v>14000</v>
      </c>
      <c r="H97" s="4">
        <v>21000</v>
      </c>
      <c r="I97" s="4">
        <v>28000</v>
      </c>
      <c r="J97" s="5" t="s">
        <v>21</v>
      </c>
      <c r="K97" s="3" t="s">
        <v>28</v>
      </c>
      <c r="L97" s="6" t="s">
        <v>23</v>
      </c>
      <c r="M97" s="7">
        <v>1182.4073146292592</v>
      </c>
      <c r="N97" s="7">
        <v>860.98947895791503</v>
      </c>
      <c r="O97" s="7">
        <v>413.33333333333331</v>
      </c>
      <c r="P97" s="8">
        <v>18.079999999999998</v>
      </c>
      <c r="Q97" s="8">
        <v>18.34</v>
      </c>
      <c r="R97" s="8">
        <v>19.41</v>
      </c>
      <c r="S97" s="8">
        <v>20.48</v>
      </c>
      <c r="T97" s="8">
        <v>20.93</v>
      </c>
      <c r="U97" s="8">
        <v>21.97</v>
      </c>
      <c r="V97" s="8">
        <v>21</v>
      </c>
      <c r="W97" s="9">
        <v>37.39</v>
      </c>
      <c r="X97" s="9">
        <v>36.340000000000003</v>
      </c>
      <c r="Y97" s="9">
        <v>37.4</v>
      </c>
      <c r="Z97" s="9" t="s">
        <v>26</v>
      </c>
      <c r="AA97" s="9">
        <v>37.5</v>
      </c>
      <c r="AB97" s="9">
        <v>37.5</v>
      </c>
      <c r="AC97" s="9">
        <v>37.5</v>
      </c>
      <c r="AD97" s="9">
        <v>5.1755555555555555</v>
      </c>
      <c r="AE97" s="9">
        <v>4.1488888888888891</v>
      </c>
      <c r="AF97" s="9">
        <v>9.215789473684211</v>
      </c>
      <c r="AG97" s="9">
        <v>14.011764705882355</v>
      </c>
      <c r="AH97" s="9">
        <v>9.2642857142857142</v>
      </c>
      <c r="AI97" s="9">
        <v>4.038095238095238</v>
      </c>
      <c r="AJ97" s="9">
        <v>2.65</v>
      </c>
    </row>
    <row r="98" spans="1:36" ht="15" customHeight="1" x14ac:dyDescent="0.25">
      <c r="A98" s="3">
        <v>2236</v>
      </c>
      <c r="B98" s="3" t="s">
        <v>118</v>
      </c>
      <c r="C98" s="4">
        <v>30000</v>
      </c>
      <c r="D98" s="4">
        <v>30000</v>
      </c>
      <c r="E98" s="4">
        <v>22000</v>
      </c>
      <c r="F98" s="4">
        <v>16000</v>
      </c>
      <c r="G98" s="4">
        <v>18000</v>
      </c>
      <c r="H98" s="4">
        <v>21000</v>
      </c>
      <c r="I98" s="4">
        <v>23000</v>
      </c>
      <c r="J98" s="5" t="s">
        <v>21</v>
      </c>
      <c r="K98" s="3" t="s">
        <v>28</v>
      </c>
      <c r="L98" s="6" t="s">
        <v>23</v>
      </c>
      <c r="M98" s="7">
        <v>792.60270541082173</v>
      </c>
      <c r="N98" s="7">
        <v>577.14679358717444</v>
      </c>
      <c r="O98" s="7">
        <v>92</v>
      </c>
      <c r="P98" s="8">
        <v>18.079999999999998</v>
      </c>
      <c r="Q98" s="8">
        <v>18.34</v>
      </c>
      <c r="R98" s="8">
        <v>18.600000000000001</v>
      </c>
      <c r="S98" s="8">
        <v>18.11</v>
      </c>
      <c r="T98" s="8">
        <v>19.38</v>
      </c>
      <c r="U98" s="8">
        <v>21.11</v>
      </c>
      <c r="V98" s="8">
        <v>20.84</v>
      </c>
      <c r="W98" s="9">
        <v>37.39</v>
      </c>
      <c r="X98" s="9">
        <v>36.340000000000003</v>
      </c>
      <c r="Y98" s="9">
        <v>31.7</v>
      </c>
      <c r="Z98" s="9">
        <v>31.8</v>
      </c>
      <c r="AA98" s="9">
        <v>33.9</v>
      </c>
      <c r="AB98" s="9">
        <v>34.5</v>
      </c>
      <c r="AC98" s="9">
        <v>34.799999999999997</v>
      </c>
      <c r="AD98" s="9">
        <v>1.0866666666666667</v>
      </c>
      <c r="AE98" s="9">
        <v>0.67</v>
      </c>
      <c r="AF98" s="9">
        <v>1.6454545454545455</v>
      </c>
      <c r="AG98" s="9">
        <v>4.3687499999999995</v>
      </c>
      <c r="AH98" s="9">
        <v>2.8000000000000003</v>
      </c>
      <c r="AI98" s="9">
        <v>2.8285714285714287</v>
      </c>
      <c r="AJ98" s="9">
        <v>1.7304347826086957</v>
      </c>
    </row>
    <row r="99" spans="1:36" ht="15" customHeight="1" x14ac:dyDescent="0.25">
      <c r="A99" s="3">
        <v>2237</v>
      </c>
      <c r="B99" s="3" t="s">
        <v>119</v>
      </c>
      <c r="C99" s="4">
        <v>649000</v>
      </c>
      <c r="D99" s="4">
        <v>651000</v>
      </c>
      <c r="E99" s="4">
        <v>676000</v>
      </c>
      <c r="F99" s="4">
        <v>861000</v>
      </c>
      <c r="G99" s="4">
        <v>863000</v>
      </c>
      <c r="H99" s="4">
        <v>880000</v>
      </c>
      <c r="I99" s="4">
        <v>840000</v>
      </c>
      <c r="J99" s="5" t="s">
        <v>21</v>
      </c>
      <c r="K99" s="3" t="s">
        <v>28</v>
      </c>
      <c r="L99" s="6" t="s">
        <v>23</v>
      </c>
      <c r="M99" s="7">
        <v>17171.131131310241</v>
      </c>
      <c r="N99" s="7">
        <v>12503.722671533546</v>
      </c>
      <c r="O99" s="7">
        <v>1550.6666666666665</v>
      </c>
      <c r="P99" s="8">
        <v>18.07</v>
      </c>
      <c r="Q99" s="8">
        <v>18.34</v>
      </c>
      <c r="R99" s="8">
        <v>18.89</v>
      </c>
      <c r="S99" s="8">
        <v>19.14</v>
      </c>
      <c r="T99" s="8">
        <v>20.45</v>
      </c>
      <c r="U99" s="8">
        <v>21.25</v>
      </c>
      <c r="V99" s="8">
        <v>22.39</v>
      </c>
      <c r="W99" s="9">
        <v>37.39</v>
      </c>
      <c r="X99" s="9">
        <v>36.35</v>
      </c>
      <c r="Y99" s="9">
        <v>37.4</v>
      </c>
      <c r="Z99" s="9">
        <v>37.4</v>
      </c>
      <c r="AA99" s="9">
        <v>37.4</v>
      </c>
      <c r="AB99" s="9">
        <v>37.200000000000003</v>
      </c>
      <c r="AC99" s="9">
        <v>37</v>
      </c>
      <c r="AD99" s="9">
        <v>1.7115562403697997</v>
      </c>
      <c r="AE99" s="9">
        <v>1.9423963133640552</v>
      </c>
      <c r="AF99" s="9">
        <v>1.9587278106508874</v>
      </c>
      <c r="AG99" s="9">
        <v>2.0976771196283392</v>
      </c>
      <c r="AH99" s="9">
        <v>1.5418308227114716</v>
      </c>
      <c r="AI99" s="9">
        <v>1.063409090909091</v>
      </c>
      <c r="AJ99" s="9">
        <v>0.86964285714285716</v>
      </c>
    </row>
    <row r="100" spans="1:36" ht="15" customHeight="1" x14ac:dyDescent="0.25">
      <c r="A100" s="3">
        <v>2240</v>
      </c>
      <c r="B100" s="3" t="s">
        <v>120</v>
      </c>
      <c r="C100" s="4">
        <v>24000</v>
      </c>
      <c r="D100" s="4">
        <v>16000</v>
      </c>
      <c r="E100" s="4">
        <v>27000</v>
      </c>
      <c r="F100" s="4">
        <v>23000</v>
      </c>
      <c r="G100" s="4">
        <v>21000</v>
      </c>
      <c r="H100" s="4">
        <v>17000</v>
      </c>
      <c r="I100" s="4">
        <v>14000</v>
      </c>
      <c r="J100" s="5" t="s">
        <v>21</v>
      </c>
      <c r="K100" s="3" t="s">
        <v>22</v>
      </c>
      <c r="L100" s="6" t="s">
        <v>23</v>
      </c>
      <c r="M100" s="7">
        <v>672</v>
      </c>
      <c r="N100" s="7">
        <v>681</v>
      </c>
      <c r="O100" s="7">
        <v>420</v>
      </c>
      <c r="P100" s="8">
        <v>19.23</v>
      </c>
      <c r="Q100" s="8">
        <v>19.3</v>
      </c>
      <c r="R100" s="8">
        <v>20.81</v>
      </c>
      <c r="S100" s="8">
        <v>22.63</v>
      </c>
      <c r="T100" s="8">
        <v>24.97</v>
      </c>
      <c r="U100" s="8">
        <v>26.33</v>
      </c>
      <c r="V100" s="8">
        <v>27.95</v>
      </c>
      <c r="W100" s="9">
        <v>40</v>
      </c>
      <c r="X100" s="9">
        <v>36.97</v>
      </c>
      <c r="Y100" s="9">
        <v>37.5</v>
      </c>
      <c r="Z100" s="9">
        <v>37.6</v>
      </c>
      <c r="AA100" s="9">
        <v>39.9</v>
      </c>
      <c r="AB100" s="9">
        <v>39.5</v>
      </c>
      <c r="AC100" s="9">
        <v>36.6</v>
      </c>
      <c r="AD100" s="9">
        <v>1.7375000000000003</v>
      </c>
      <c r="AE100" s="9">
        <v>2.0687500000000001</v>
      </c>
      <c r="AF100" s="9">
        <v>2.5962962962962961</v>
      </c>
      <c r="AG100" s="9">
        <v>2.8478260869565215</v>
      </c>
      <c r="AH100" s="9">
        <v>3.461904761904762</v>
      </c>
      <c r="AI100" s="9">
        <v>7.8352941176470585</v>
      </c>
      <c r="AJ100" s="9">
        <v>6.75</v>
      </c>
    </row>
    <row r="101" spans="1:36" ht="15" customHeight="1" x14ac:dyDescent="0.25">
      <c r="A101" s="3">
        <v>2251</v>
      </c>
      <c r="B101" s="3" t="s">
        <v>121</v>
      </c>
      <c r="C101" s="4">
        <v>55000</v>
      </c>
      <c r="D101" s="4">
        <v>63000</v>
      </c>
      <c r="E101" s="4">
        <v>71000</v>
      </c>
      <c r="F101" s="4">
        <v>71000</v>
      </c>
      <c r="G101" s="4">
        <v>63000</v>
      </c>
      <c r="H101" s="4">
        <v>67000</v>
      </c>
      <c r="I101" s="4">
        <v>74000</v>
      </c>
      <c r="J101" s="5" t="s">
        <v>21</v>
      </c>
      <c r="K101" s="3" t="s">
        <v>28</v>
      </c>
      <c r="L101" s="6" t="s">
        <v>23</v>
      </c>
      <c r="M101" s="7">
        <v>192</v>
      </c>
      <c r="N101" s="7">
        <v>163</v>
      </c>
      <c r="O101" s="7">
        <v>132</v>
      </c>
      <c r="P101" s="8">
        <v>21.14</v>
      </c>
      <c r="Q101" s="8">
        <v>21.61</v>
      </c>
      <c r="R101" s="8">
        <v>21.79</v>
      </c>
      <c r="S101" s="8">
        <v>23.56</v>
      </c>
      <c r="T101" s="8">
        <v>24.84</v>
      </c>
      <c r="U101" s="8">
        <v>25.7</v>
      </c>
      <c r="V101" s="8">
        <v>27.01</v>
      </c>
      <c r="W101" s="9">
        <v>37.47</v>
      </c>
      <c r="X101" s="9">
        <v>37.479999999999997</v>
      </c>
      <c r="Y101" s="9">
        <v>37.5</v>
      </c>
      <c r="Z101" s="9">
        <v>37.4</v>
      </c>
      <c r="AA101" s="9">
        <v>37.5</v>
      </c>
      <c r="AB101" s="9">
        <v>37.200000000000003</v>
      </c>
      <c r="AC101" s="9">
        <v>37.5</v>
      </c>
      <c r="AD101" s="9">
        <v>1.5218181818181817</v>
      </c>
      <c r="AE101" s="9">
        <v>1.7238095238095237</v>
      </c>
      <c r="AF101" s="9">
        <v>2.3380281690140845</v>
      </c>
      <c r="AG101" s="9">
        <v>3.5774647887323945</v>
      </c>
      <c r="AH101" s="9">
        <v>3.765079365079365</v>
      </c>
      <c r="AI101" s="9">
        <v>2.6194029850746268</v>
      </c>
      <c r="AJ101" s="9">
        <v>2.166216216216216</v>
      </c>
    </row>
    <row r="102" spans="1:36" ht="15" customHeight="1" x14ac:dyDescent="0.25">
      <c r="A102" s="3">
        <v>2252</v>
      </c>
      <c r="B102" s="3" t="s">
        <v>122</v>
      </c>
      <c r="C102" s="4">
        <v>8000</v>
      </c>
      <c r="D102" s="4">
        <v>11000</v>
      </c>
      <c r="E102" s="4">
        <v>12000</v>
      </c>
      <c r="F102" s="4">
        <v>14000</v>
      </c>
      <c r="G102" s="4">
        <v>13000</v>
      </c>
      <c r="H102" s="4">
        <v>15000</v>
      </c>
      <c r="I102" s="4">
        <v>19000</v>
      </c>
      <c r="J102" s="5" t="s">
        <v>21</v>
      </c>
      <c r="K102" s="3" t="s">
        <v>22</v>
      </c>
      <c r="L102" s="6" t="s">
        <v>23</v>
      </c>
      <c r="M102" s="7">
        <v>56</v>
      </c>
      <c r="N102" s="7">
        <v>76</v>
      </c>
      <c r="O102" s="7">
        <v>58.666666666666664</v>
      </c>
      <c r="P102" s="8">
        <v>23.05</v>
      </c>
      <c r="Q102" s="8">
        <v>22.56</v>
      </c>
      <c r="R102" s="8">
        <v>22.79</v>
      </c>
      <c r="S102" s="8">
        <v>23.43</v>
      </c>
      <c r="T102" s="8">
        <v>24.72</v>
      </c>
      <c r="U102" s="8">
        <v>26.35</v>
      </c>
      <c r="V102" s="8">
        <v>26.02</v>
      </c>
      <c r="W102" s="9">
        <v>30.05</v>
      </c>
      <c r="X102" s="9">
        <v>30.02</v>
      </c>
      <c r="Y102" s="9">
        <v>31.5</v>
      </c>
      <c r="Z102" s="9">
        <v>30</v>
      </c>
      <c r="AA102" s="9" t="s">
        <v>26</v>
      </c>
      <c r="AB102" s="9">
        <v>33.299999999999997</v>
      </c>
      <c r="AC102" s="9">
        <v>33.200000000000003</v>
      </c>
      <c r="AD102" s="9">
        <v>6.2</v>
      </c>
      <c r="AE102" s="9">
        <v>2.9272727272727272</v>
      </c>
      <c r="AF102" s="9">
        <v>2.7583333333333333</v>
      </c>
      <c r="AG102" s="9">
        <v>4.4785714285714286</v>
      </c>
      <c r="AH102" s="9">
        <v>6.1923076923076925</v>
      </c>
      <c r="AI102" s="9">
        <v>5.4399999999999995</v>
      </c>
      <c r="AJ102" s="9">
        <v>4.0736842105263156</v>
      </c>
    </row>
    <row r="103" spans="1:36" ht="15" customHeight="1" x14ac:dyDescent="0.25">
      <c r="A103" s="3">
        <v>2253</v>
      </c>
      <c r="B103" s="3" t="s">
        <v>123</v>
      </c>
      <c r="C103" s="4">
        <v>9000</v>
      </c>
      <c r="D103" s="4">
        <v>9000</v>
      </c>
      <c r="E103" s="4">
        <v>8000</v>
      </c>
      <c r="F103" s="4" t="s">
        <v>26</v>
      </c>
      <c r="G103" s="4">
        <v>8000</v>
      </c>
      <c r="H103" s="4">
        <v>10000</v>
      </c>
      <c r="I103" s="4">
        <v>9000</v>
      </c>
      <c r="J103" s="5" t="s">
        <v>21</v>
      </c>
      <c r="K103" s="3" t="s">
        <v>28</v>
      </c>
      <c r="L103" s="6" t="s">
        <v>23</v>
      </c>
      <c r="M103" s="7">
        <v>304</v>
      </c>
      <c r="N103" s="7">
        <v>381</v>
      </c>
      <c r="O103" s="7">
        <v>494.66666666666663</v>
      </c>
      <c r="P103" s="8">
        <v>25.07</v>
      </c>
      <c r="Q103" s="8">
        <v>20.76</v>
      </c>
      <c r="R103" s="8">
        <v>21.13</v>
      </c>
      <c r="S103" s="8" t="s">
        <v>26</v>
      </c>
      <c r="T103" s="8">
        <v>27.34</v>
      </c>
      <c r="U103" s="8">
        <v>31.32</v>
      </c>
      <c r="V103" s="8">
        <v>32.369999999999997</v>
      </c>
      <c r="W103" s="9">
        <v>35.01</v>
      </c>
      <c r="X103" s="9">
        <v>35.29</v>
      </c>
      <c r="Y103" s="9">
        <v>37.4</v>
      </c>
      <c r="Z103" s="9" t="s">
        <v>26</v>
      </c>
      <c r="AA103" s="9">
        <v>35</v>
      </c>
      <c r="AB103" s="9">
        <v>35</v>
      </c>
      <c r="AC103" s="9" t="s">
        <v>26</v>
      </c>
      <c r="AD103" s="9">
        <v>10.9</v>
      </c>
      <c r="AE103" s="9">
        <v>4.6555555555555559</v>
      </c>
      <c r="AF103" s="9">
        <v>8.1375000000000011</v>
      </c>
      <c r="AG103" s="9" t="s">
        <v>26</v>
      </c>
      <c r="AH103" s="9">
        <v>14.2</v>
      </c>
      <c r="AI103" s="9">
        <v>7.04</v>
      </c>
      <c r="AJ103" s="9">
        <v>19.333333333333332</v>
      </c>
    </row>
    <row r="104" spans="1:36" ht="15" customHeight="1" x14ac:dyDescent="0.25">
      <c r="A104" s="3">
        <v>2254</v>
      </c>
      <c r="B104" s="3" t="s">
        <v>124</v>
      </c>
      <c r="C104" s="4">
        <v>37000</v>
      </c>
      <c r="D104" s="4">
        <v>32000</v>
      </c>
      <c r="E104" s="4">
        <v>33000</v>
      </c>
      <c r="F104" s="4">
        <v>39000</v>
      </c>
      <c r="G104" s="4">
        <v>45000</v>
      </c>
      <c r="H104" s="4">
        <v>52000</v>
      </c>
      <c r="I104" s="4">
        <v>55000</v>
      </c>
      <c r="J104" s="5" t="s">
        <v>21</v>
      </c>
      <c r="K104" s="3" t="s">
        <v>28</v>
      </c>
      <c r="L104" s="6" t="s">
        <v>23</v>
      </c>
      <c r="M104" s="7">
        <v>1637</v>
      </c>
      <c r="N104" s="7">
        <v>1108</v>
      </c>
      <c r="O104" s="7">
        <v>424</v>
      </c>
      <c r="P104" s="8">
        <v>20.11</v>
      </c>
      <c r="Q104" s="8">
        <v>19.64</v>
      </c>
      <c r="R104" s="8">
        <v>20.75</v>
      </c>
      <c r="S104" s="8">
        <v>21.96</v>
      </c>
      <c r="T104" s="8">
        <v>23.37</v>
      </c>
      <c r="U104" s="8">
        <v>22.81</v>
      </c>
      <c r="V104" s="8">
        <v>24.83</v>
      </c>
      <c r="W104" s="9">
        <v>37.47</v>
      </c>
      <c r="X104" s="9">
        <v>37.47</v>
      </c>
      <c r="Y104" s="9">
        <v>37.5</v>
      </c>
      <c r="Z104" s="9">
        <v>37.5</v>
      </c>
      <c r="AA104" s="9">
        <v>37.5</v>
      </c>
      <c r="AB104" s="9">
        <v>37.5</v>
      </c>
      <c r="AC104" s="9">
        <v>37.5</v>
      </c>
      <c r="AD104" s="9">
        <v>0.27567567567567564</v>
      </c>
      <c r="AE104" s="9">
        <v>0.11562499999999999</v>
      </c>
      <c r="AF104" s="9">
        <v>0.3606060606060606</v>
      </c>
      <c r="AG104" s="9">
        <v>0.50512820512820511</v>
      </c>
      <c r="AH104" s="9">
        <v>0.27555555555555555</v>
      </c>
      <c r="AI104" s="9">
        <v>0.27499999999999997</v>
      </c>
      <c r="AJ104" s="9">
        <v>0.30727272727272725</v>
      </c>
    </row>
    <row r="105" spans="1:36" ht="15" customHeight="1" x14ac:dyDescent="0.25">
      <c r="A105" s="3">
        <v>2255</v>
      </c>
      <c r="B105" s="3" t="s">
        <v>125</v>
      </c>
      <c r="C105" s="4">
        <v>30000</v>
      </c>
      <c r="D105" s="4">
        <v>28000</v>
      </c>
      <c r="E105" s="4">
        <v>26000</v>
      </c>
      <c r="F105" s="4">
        <v>39000</v>
      </c>
      <c r="G105" s="4">
        <v>51000</v>
      </c>
      <c r="H105" s="4">
        <v>41000</v>
      </c>
      <c r="I105" s="4">
        <v>52000</v>
      </c>
      <c r="J105" s="5" t="s">
        <v>21</v>
      </c>
      <c r="K105" s="3" t="s">
        <v>28</v>
      </c>
      <c r="L105" s="6" t="s">
        <v>23</v>
      </c>
      <c r="M105" s="7">
        <v>311</v>
      </c>
      <c r="N105" s="7">
        <v>283</v>
      </c>
      <c r="O105" s="7">
        <v>133.33333333333331</v>
      </c>
      <c r="P105" s="8">
        <v>19.97</v>
      </c>
      <c r="Q105" s="8">
        <v>21.63</v>
      </c>
      <c r="R105" s="8">
        <v>21.98</v>
      </c>
      <c r="S105" s="8">
        <v>24.67</v>
      </c>
      <c r="T105" s="8">
        <v>24.57</v>
      </c>
      <c r="U105" s="8">
        <v>24.89</v>
      </c>
      <c r="V105" s="8">
        <v>26.56</v>
      </c>
      <c r="W105" s="9">
        <v>38.11</v>
      </c>
      <c r="X105" s="9">
        <v>37.82</v>
      </c>
      <c r="Y105" s="9">
        <v>37.5</v>
      </c>
      <c r="Z105" s="9">
        <v>38.1</v>
      </c>
      <c r="AA105" s="9">
        <v>37.5</v>
      </c>
      <c r="AB105" s="9">
        <v>37.5</v>
      </c>
      <c r="AC105" s="9">
        <v>37.5</v>
      </c>
      <c r="AD105" s="9">
        <v>0.44999999999999996</v>
      </c>
      <c r="AE105" s="9">
        <v>0.68928571428571428</v>
      </c>
      <c r="AF105" s="9">
        <v>0.86923076923076914</v>
      </c>
      <c r="AG105" s="9">
        <v>0.48461538461538461</v>
      </c>
      <c r="AH105" s="9">
        <v>0.6705882352941176</v>
      </c>
      <c r="AI105" s="9">
        <v>0.81951219512195128</v>
      </c>
      <c r="AJ105" s="9">
        <v>0.47884615384615381</v>
      </c>
    </row>
    <row r="106" spans="1:36" ht="15" customHeight="1" x14ac:dyDescent="0.25">
      <c r="A106" s="3">
        <v>2256</v>
      </c>
      <c r="B106" s="3" t="s">
        <v>126</v>
      </c>
      <c r="C106" s="4">
        <v>7000</v>
      </c>
      <c r="D106" s="4">
        <v>9000</v>
      </c>
      <c r="E106" s="4" t="s">
        <v>26</v>
      </c>
      <c r="F106" s="4" t="s">
        <v>26</v>
      </c>
      <c r="G106" s="4">
        <v>7000</v>
      </c>
      <c r="H106" s="4">
        <v>7000</v>
      </c>
      <c r="I106" s="4">
        <v>7000</v>
      </c>
      <c r="J106" s="5" t="s">
        <v>21</v>
      </c>
      <c r="K106" s="3" t="s">
        <v>28</v>
      </c>
      <c r="L106" s="6" t="s">
        <v>23</v>
      </c>
      <c r="M106" s="7">
        <v>23</v>
      </c>
      <c r="N106" s="7">
        <v>32</v>
      </c>
      <c r="O106" s="7">
        <v>12</v>
      </c>
      <c r="P106" s="8">
        <v>19.420000000000002</v>
      </c>
      <c r="Q106" s="8">
        <v>19.38</v>
      </c>
      <c r="R106" s="8">
        <v>19.38</v>
      </c>
      <c r="S106" s="8">
        <v>20.49</v>
      </c>
      <c r="T106" s="8">
        <v>21.89</v>
      </c>
      <c r="U106" s="8">
        <v>23.59</v>
      </c>
      <c r="V106" s="8">
        <v>23.54</v>
      </c>
      <c r="W106" s="9">
        <v>30.31</v>
      </c>
      <c r="X106" s="9">
        <v>30.02</v>
      </c>
      <c r="Y106" s="9">
        <v>30</v>
      </c>
      <c r="Z106" s="9">
        <v>30.3</v>
      </c>
      <c r="AA106" s="9">
        <v>30</v>
      </c>
      <c r="AB106" s="9">
        <v>30</v>
      </c>
      <c r="AC106" s="9">
        <v>30</v>
      </c>
      <c r="AD106" s="9">
        <v>1.9142857142857141</v>
      </c>
      <c r="AE106" s="9">
        <v>0.55555555555555558</v>
      </c>
      <c r="AF106" s="9" t="s">
        <v>26</v>
      </c>
      <c r="AG106" s="9" t="s">
        <v>26</v>
      </c>
      <c r="AH106" s="9">
        <v>3.9428571428571431</v>
      </c>
      <c r="AI106" s="9">
        <v>3.9571428571428569</v>
      </c>
      <c r="AJ106" s="9">
        <v>4.3999999999999995</v>
      </c>
    </row>
    <row r="107" spans="1:36" ht="15" customHeight="1" x14ac:dyDescent="0.25">
      <c r="A107" s="3">
        <v>2259</v>
      </c>
      <c r="B107" s="3" t="s">
        <v>127</v>
      </c>
      <c r="C107" s="4">
        <v>46000</v>
      </c>
      <c r="D107" s="4">
        <v>44000</v>
      </c>
      <c r="E107" s="4">
        <v>59000</v>
      </c>
      <c r="F107" s="4">
        <v>74000</v>
      </c>
      <c r="G107" s="4">
        <v>80000</v>
      </c>
      <c r="H107" s="4">
        <v>110000</v>
      </c>
      <c r="I107" s="4">
        <v>112000</v>
      </c>
      <c r="J107" s="5" t="s">
        <v>21</v>
      </c>
      <c r="K107" s="3" t="s">
        <v>28</v>
      </c>
      <c r="L107" s="6" t="s">
        <v>23</v>
      </c>
      <c r="M107" s="7">
        <v>564.65559471365623</v>
      </c>
      <c r="N107" s="7">
        <v>585.66279001468411</v>
      </c>
      <c r="O107" s="7">
        <v>273.33333333333331</v>
      </c>
      <c r="P107" s="8">
        <v>18.739999999999998</v>
      </c>
      <c r="Q107" s="8">
        <v>18.97</v>
      </c>
      <c r="R107" s="8">
        <v>19.38</v>
      </c>
      <c r="S107" s="8">
        <v>20.02</v>
      </c>
      <c r="T107" s="8">
        <v>20.76</v>
      </c>
      <c r="U107" s="8">
        <v>21.88</v>
      </c>
      <c r="V107" s="8">
        <v>22.51</v>
      </c>
      <c r="W107" s="9">
        <v>37.47</v>
      </c>
      <c r="X107" s="9">
        <v>37.47</v>
      </c>
      <c r="Y107" s="9">
        <v>37.5</v>
      </c>
      <c r="Z107" s="9">
        <v>37.5</v>
      </c>
      <c r="AA107" s="9">
        <v>37.5</v>
      </c>
      <c r="AB107" s="9">
        <v>37.5</v>
      </c>
      <c r="AC107" s="9">
        <v>37.5</v>
      </c>
      <c r="AD107" s="9">
        <v>2.0760869565217392</v>
      </c>
      <c r="AE107" s="9">
        <v>1.0318181818181817</v>
      </c>
      <c r="AF107" s="9">
        <v>2.3135593220338984</v>
      </c>
      <c r="AG107" s="9">
        <v>2.7054054054054055</v>
      </c>
      <c r="AH107" s="9">
        <v>2.3762499999999998</v>
      </c>
      <c r="AI107" s="9">
        <v>1.3854545454545455</v>
      </c>
      <c r="AJ107" s="9">
        <v>1.0205357142857143</v>
      </c>
    </row>
    <row r="108" spans="1:36" ht="15" customHeight="1" x14ac:dyDescent="0.25">
      <c r="A108" s="3">
        <v>2311</v>
      </c>
      <c r="B108" s="3" t="s">
        <v>128</v>
      </c>
      <c r="C108" s="4">
        <v>172000</v>
      </c>
      <c r="D108" s="4">
        <v>144000</v>
      </c>
      <c r="E108" s="4">
        <v>207000</v>
      </c>
      <c r="F108" s="4">
        <v>279000</v>
      </c>
      <c r="G108" s="4">
        <v>252000</v>
      </c>
      <c r="H108" s="4">
        <v>298000</v>
      </c>
      <c r="I108" s="4">
        <v>282000</v>
      </c>
      <c r="J108" s="5" t="s">
        <v>21</v>
      </c>
      <c r="K108" s="3" t="s">
        <v>22</v>
      </c>
      <c r="L108" s="6" t="s">
        <v>23</v>
      </c>
      <c r="M108" s="7">
        <v>1352</v>
      </c>
      <c r="N108" s="7">
        <v>1062</v>
      </c>
      <c r="O108" s="7">
        <v>289.33333333333331</v>
      </c>
      <c r="P108" s="8">
        <v>26.76</v>
      </c>
      <c r="Q108" s="8">
        <v>27.93</v>
      </c>
      <c r="R108" s="8">
        <v>26.44</v>
      </c>
      <c r="S108" s="8">
        <v>25.51</v>
      </c>
      <c r="T108" s="8">
        <v>26.17</v>
      </c>
      <c r="U108" s="8">
        <v>27.91</v>
      </c>
      <c r="V108" s="8">
        <v>28.94</v>
      </c>
      <c r="W108" s="9">
        <v>35.01</v>
      </c>
      <c r="X108" s="9">
        <v>35.01</v>
      </c>
      <c r="Y108" s="9">
        <v>35</v>
      </c>
      <c r="Z108" s="9">
        <v>35</v>
      </c>
      <c r="AA108" s="9">
        <v>35</v>
      </c>
      <c r="AB108" s="9">
        <v>35</v>
      </c>
      <c r="AC108" s="9">
        <v>35</v>
      </c>
      <c r="AD108" s="9">
        <v>1.7959302325581394</v>
      </c>
      <c r="AE108" s="9">
        <v>1.2944444444444445</v>
      </c>
      <c r="AF108" s="9">
        <v>1.7777777777777777</v>
      </c>
      <c r="AG108" s="9">
        <v>1.6455197132616488</v>
      </c>
      <c r="AH108" s="9">
        <v>1.638095238095238</v>
      </c>
      <c r="AI108" s="9">
        <v>1.0939597315436242</v>
      </c>
      <c r="AJ108" s="9">
        <v>1.3312056737588653</v>
      </c>
    </row>
    <row r="109" spans="1:36" ht="15" customHeight="1" x14ac:dyDescent="0.25">
      <c r="A109" s="3">
        <v>2312</v>
      </c>
      <c r="B109" s="3" t="s">
        <v>129</v>
      </c>
      <c r="C109" s="4">
        <v>146000</v>
      </c>
      <c r="D109" s="4">
        <v>126000</v>
      </c>
      <c r="E109" s="4">
        <v>108000</v>
      </c>
      <c r="F109" s="4">
        <v>95000</v>
      </c>
      <c r="G109" s="4">
        <v>83000</v>
      </c>
      <c r="H109" s="4">
        <v>73000</v>
      </c>
      <c r="I109" s="4">
        <v>64000</v>
      </c>
      <c r="J109" s="5" t="s">
        <v>21</v>
      </c>
      <c r="K109" s="3" t="s">
        <v>22</v>
      </c>
      <c r="L109" s="6" t="s">
        <v>23</v>
      </c>
      <c r="M109" s="7">
        <v>37</v>
      </c>
      <c r="N109" s="7">
        <v>53</v>
      </c>
      <c r="O109" s="7">
        <v>29.333333333333332</v>
      </c>
      <c r="P109" s="8">
        <v>20.47</v>
      </c>
      <c r="Q109" s="8">
        <v>20.18</v>
      </c>
      <c r="R109" s="8">
        <v>20.170000000000002</v>
      </c>
      <c r="S109" s="8">
        <v>21.02</v>
      </c>
      <c r="T109" s="8">
        <v>22.59</v>
      </c>
      <c r="U109" s="8">
        <v>22.91</v>
      </c>
      <c r="V109" s="8">
        <v>24.31</v>
      </c>
      <c r="W109" s="9">
        <v>35</v>
      </c>
      <c r="X109" s="9">
        <v>35</v>
      </c>
      <c r="Y109" s="9">
        <v>35</v>
      </c>
      <c r="Z109" s="9">
        <v>35</v>
      </c>
      <c r="AA109" s="9">
        <v>35</v>
      </c>
      <c r="AB109" s="9">
        <v>35</v>
      </c>
      <c r="AC109" s="9">
        <v>33.200000000000003</v>
      </c>
      <c r="AD109" s="9">
        <v>0.56849315068493145</v>
      </c>
      <c r="AE109" s="9">
        <v>0.40714285714285714</v>
      </c>
      <c r="AF109" s="9">
        <v>0.88055555555555565</v>
      </c>
      <c r="AG109" s="9">
        <v>1.3852631578947368</v>
      </c>
      <c r="AH109" s="9">
        <v>1.2674698795180723</v>
      </c>
      <c r="AI109" s="9">
        <v>1.3260273972602739</v>
      </c>
      <c r="AJ109" s="9">
        <v>1.4390625000000001</v>
      </c>
    </row>
    <row r="110" spans="1:36" ht="15" customHeight="1" x14ac:dyDescent="0.25">
      <c r="A110" s="3">
        <v>2313</v>
      </c>
      <c r="B110" s="3" t="s">
        <v>130</v>
      </c>
      <c r="C110" s="4">
        <v>487000</v>
      </c>
      <c r="D110" s="4">
        <v>558000</v>
      </c>
      <c r="E110" s="4">
        <v>651000</v>
      </c>
      <c r="F110" s="4">
        <v>565000</v>
      </c>
      <c r="G110" s="4">
        <v>570000</v>
      </c>
      <c r="H110" s="4">
        <v>543000</v>
      </c>
      <c r="I110" s="4">
        <v>564000</v>
      </c>
      <c r="J110" s="5" t="s">
        <v>21</v>
      </c>
      <c r="K110" s="3" t="s">
        <v>22</v>
      </c>
      <c r="L110" s="6" t="s">
        <v>23</v>
      </c>
      <c r="M110" s="7">
        <v>584</v>
      </c>
      <c r="N110" s="7">
        <v>1076</v>
      </c>
      <c r="O110" s="7">
        <v>224</v>
      </c>
      <c r="P110" s="8">
        <v>23.63</v>
      </c>
      <c r="Q110" s="8">
        <v>24.17</v>
      </c>
      <c r="R110" s="8">
        <v>24.57</v>
      </c>
      <c r="S110" s="8">
        <v>25.26</v>
      </c>
      <c r="T110" s="8">
        <v>26.6</v>
      </c>
      <c r="U110" s="8">
        <v>27.83</v>
      </c>
      <c r="V110" s="8">
        <v>29.01</v>
      </c>
      <c r="W110" s="9">
        <v>32.43</v>
      </c>
      <c r="X110" s="9">
        <v>32.450000000000003</v>
      </c>
      <c r="Y110" s="9">
        <v>32.5</v>
      </c>
      <c r="Z110" s="9">
        <v>32.4</v>
      </c>
      <c r="AA110" s="9">
        <v>32.5</v>
      </c>
      <c r="AB110" s="9">
        <v>32.5</v>
      </c>
      <c r="AC110" s="9">
        <v>32.4</v>
      </c>
      <c r="AD110" s="9">
        <v>1.6156057494866531</v>
      </c>
      <c r="AE110" s="9">
        <v>1.6906810035842292</v>
      </c>
      <c r="AF110" s="9">
        <v>1.4170506912442398</v>
      </c>
      <c r="AG110" s="9">
        <v>2.0493805309734512</v>
      </c>
      <c r="AH110" s="9">
        <v>2.2808771929824565</v>
      </c>
      <c r="AI110" s="9">
        <v>2.0988950276243092</v>
      </c>
      <c r="AJ110" s="9">
        <v>2.2879432624113476</v>
      </c>
    </row>
    <row r="111" spans="1:36" ht="15" customHeight="1" x14ac:dyDescent="0.25">
      <c r="A111" s="3">
        <v>2314</v>
      </c>
      <c r="B111" s="3" t="s">
        <v>131</v>
      </c>
      <c r="C111" s="4">
        <v>477000</v>
      </c>
      <c r="D111" s="4">
        <v>520000</v>
      </c>
      <c r="E111" s="4">
        <v>564000</v>
      </c>
      <c r="F111" s="4">
        <v>564000</v>
      </c>
      <c r="G111" s="4">
        <v>541000</v>
      </c>
      <c r="H111" s="4">
        <v>550000</v>
      </c>
      <c r="I111" s="4">
        <v>455000</v>
      </c>
      <c r="J111" s="5" t="s">
        <v>21</v>
      </c>
      <c r="K111" s="3" t="s">
        <v>22</v>
      </c>
      <c r="L111" s="6" t="s">
        <v>23</v>
      </c>
      <c r="M111" s="7">
        <v>163.14067611777546</v>
      </c>
      <c r="N111" s="7">
        <v>163.14067611777546</v>
      </c>
      <c r="O111" s="7">
        <v>17.333333333333332</v>
      </c>
      <c r="P111" s="8">
        <v>22.09</v>
      </c>
      <c r="Q111" s="8">
        <v>22.8</v>
      </c>
      <c r="R111" s="8">
        <v>23.24</v>
      </c>
      <c r="S111" s="8">
        <v>24.23</v>
      </c>
      <c r="T111" s="8">
        <v>25.72</v>
      </c>
      <c r="U111" s="8">
        <v>26.62</v>
      </c>
      <c r="V111" s="8">
        <v>28.78</v>
      </c>
      <c r="W111" s="9">
        <v>32.4</v>
      </c>
      <c r="X111" s="9">
        <v>32.4</v>
      </c>
      <c r="Y111" s="9">
        <v>32.4</v>
      </c>
      <c r="Z111" s="9">
        <v>32.4</v>
      </c>
      <c r="AA111" s="9">
        <v>32.4</v>
      </c>
      <c r="AB111" s="9">
        <v>32.4</v>
      </c>
      <c r="AC111" s="9">
        <v>32.4</v>
      </c>
      <c r="AD111" s="9">
        <v>1.1241090146750523</v>
      </c>
      <c r="AE111" s="9">
        <v>1.0386538461538461</v>
      </c>
      <c r="AF111" s="9">
        <v>1.0150709219858156</v>
      </c>
      <c r="AG111" s="9">
        <v>1.2907801418439717</v>
      </c>
      <c r="AH111" s="9">
        <v>1.5685767097966727</v>
      </c>
      <c r="AI111" s="9">
        <v>1.3232727272727274</v>
      </c>
      <c r="AJ111" s="9">
        <v>1.7749450549450552</v>
      </c>
    </row>
    <row r="112" spans="1:36" ht="15" customHeight="1" x14ac:dyDescent="0.25">
      <c r="A112" s="3">
        <v>2315</v>
      </c>
      <c r="B112" s="3" t="s">
        <v>132</v>
      </c>
      <c r="C112" s="4">
        <v>20000</v>
      </c>
      <c r="D112" s="4">
        <v>22000</v>
      </c>
      <c r="E112" s="4">
        <v>15000</v>
      </c>
      <c r="F112" s="4">
        <v>20000</v>
      </c>
      <c r="G112" s="4">
        <v>30000</v>
      </c>
      <c r="H112" s="4">
        <v>16000</v>
      </c>
      <c r="I112" s="4">
        <v>12000</v>
      </c>
      <c r="J112" s="5" t="s">
        <v>21</v>
      </c>
      <c r="K112" s="3" t="s">
        <v>22</v>
      </c>
      <c r="L112" s="6" t="s">
        <v>23</v>
      </c>
      <c r="M112" s="7">
        <v>6.8593238822246487</v>
      </c>
      <c r="N112" s="7">
        <v>6.8593238822246487</v>
      </c>
      <c r="O112" s="7">
        <v>105.33333333333333</v>
      </c>
      <c r="P112" s="8">
        <v>22.09</v>
      </c>
      <c r="Q112" s="8">
        <v>22.8</v>
      </c>
      <c r="R112" s="8">
        <v>16.03</v>
      </c>
      <c r="S112" s="8">
        <v>18.61</v>
      </c>
      <c r="T112" s="8">
        <v>20.54</v>
      </c>
      <c r="U112" s="8">
        <v>20.3</v>
      </c>
      <c r="V112" s="8">
        <v>20.74</v>
      </c>
      <c r="W112" s="9">
        <v>32.4</v>
      </c>
      <c r="X112" s="9">
        <v>32.4</v>
      </c>
      <c r="Y112" s="9">
        <v>27.5</v>
      </c>
      <c r="Z112" s="9">
        <v>32.5</v>
      </c>
      <c r="AA112" s="9">
        <v>32.5</v>
      </c>
      <c r="AB112" s="9">
        <v>32.5</v>
      </c>
      <c r="AC112" s="9">
        <v>32.4</v>
      </c>
      <c r="AD112" s="9">
        <v>0.12</v>
      </c>
      <c r="AE112" s="9">
        <v>6.8181818181818191E-2</v>
      </c>
      <c r="AF112" s="9">
        <v>0.17333333333333334</v>
      </c>
      <c r="AG112" s="9">
        <v>0.16999999999999998</v>
      </c>
      <c r="AH112" s="9">
        <v>0.10666666666666667</v>
      </c>
      <c r="AI112" s="9">
        <v>0.26250000000000001</v>
      </c>
      <c r="AJ112" s="9">
        <v>0.125</v>
      </c>
    </row>
    <row r="113" spans="1:36" ht="15" customHeight="1" x14ac:dyDescent="0.25">
      <c r="A113" s="3">
        <v>2316</v>
      </c>
      <c r="B113" s="3" t="s">
        <v>133</v>
      </c>
      <c r="C113" s="4">
        <v>45000</v>
      </c>
      <c r="D113" s="4">
        <v>50000</v>
      </c>
      <c r="E113" s="4">
        <v>49000</v>
      </c>
      <c r="F113" s="4">
        <v>47000</v>
      </c>
      <c r="G113" s="4">
        <v>41000</v>
      </c>
      <c r="H113" s="4">
        <v>47000</v>
      </c>
      <c r="I113" s="4">
        <v>47000</v>
      </c>
      <c r="J113" s="5" t="s">
        <v>21</v>
      </c>
      <c r="K113" s="3" t="s">
        <v>22</v>
      </c>
      <c r="L113" s="6" t="s">
        <v>23</v>
      </c>
      <c r="M113" s="7">
        <v>9</v>
      </c>
      <c r="N113" s="7">
        <v>30</v>
      </c>
      <c r="O113" s="7">
        <v>14.666666666666666</v>
      </c>
      <c r="P113" s="8">
        <v>21.68</v>
      </c>
      <c r="Q113" s="8">
        <v>22.84</v>
      </c>
      <c r="R113" s="8">
        <v>22.27</v>
      </c>
      <c r="S113" s="8">
        <v>21.91</v>
      </c>
      <c r="T113" s="8">
        <v>24.09</v>
      </c>
      <c r="U113" s="8">
        <v>26.58</v>
      </c>
      <c r="V113" s="8">
        <v>28.44</v>
      </c>
      <c r="W113" s="9">
        <v>32.380000000000003</v>
      </c>
      <c r="X113" s="9">
        <v>28.03</v>
      </c>
      <c r="Y113" s="9">
        <v>32.200000000000003</v>
      </c>
      <c r="Z113" s="9">
        <v>30.6</v>
      </c>
      <c r="AA113" s="9">
        <v>32.4</v>
      </c>
      <c r="AB113" s="9">
        <v>32.4</v>
      </c>
      <c r="AC113" s="9">
        <v>32.5</v>
      </c>
      <c r="AD113" s="9">
        <v>7.3777777777777773</v>
      </c>
      <c r="AE113" s="9">
        <v>7.84</v>
      </c>
      <c r="AF113" s="9">
        <v>10.110204081632652</v>
      </c>
      <c r="AG113" s="9">
        <v>14.514893617021277</v>
      </c>
      <c r="AH113" s="9">
        <v>24.760975609756098</v>
      </c>
      <c r="AI113" s="9">
        <v>18.555319148936171</v>
      </c>
      <c r="AJ113" s="9">
        <v>20.553191489361701</v>
      </c>
    </row>
    <row r="114" spans="1:36" ht="15" customHeight="1" x14ac:dyDescent="0.25">
      <c r="A114" s="3">
        <v>2317</v>
      </c>
      <c r="B114" s="3" t="s">
        <v>134</v>
      </c>
      <c r="C114" s="4">
        <v>7000</v>
      </c>
      <c r="D114" s="4">
        <v>7000</v>
      </c>
      <c r="E114" s="4" t="s">
        <v>26</v>
      </c>
      <c r="F114" s="4" t="s">
        <v>26</v>
      </c>
      <c r="G114" s="4">
        <v>11000</v>
      </c>
      <c r="H114" s="4">
        <v>10000</v>
      </c>
      <c r="I114" s="4">
        <v>7000</v>
      </c>
      <c r="J114" s="5" t="s">
        <v>21</v>
      </c>
      <c r="K114" s="3" t="s">
        <v>22</v>
      </c>
      <c r="L114" s="6" t="s">
        <v>23</v>
      </c>
      <c r="M114" s="7">
        <v>7.6441102756892176</v>
      </c>
      <c r="N114" s="7">
        <v>9.5238095238095184</v>
      </c>
      <c r="O114" s="7">
        <v>5.333333333333333</v>
      </c>
      <c r="P114" s="8">
        <v>17.29</v>
      </c>
      <c r="Q114" s="8" t="s">
        <v>26</v>
      </c>
      <c r="R114" s="8">
        <v>18.89</v>
      </c>
      <c r="S114" s="8">
        <v>20.36</v>
      </c>
      <c r="T114" s="8">
        <v>20.02</v>
      </c>
      <c r="U114" s="8">
        <v>21.03</v>
      </c>
      <c r="V114" s="8">
        <v>22.58</v>
      </c>
      <c r="W114" s="9">
        <v>26.36</v>
      </c>
      <c r="X114" s="9" t="s">
        <v>26</v>
      </c>
      <c r="Y114" s="9" t="s">
        <v>26</v>
      </c>
      <c r="Z114" s="9">
        <v>30.4</v>
      </c>
      <c r="AA114" s="9">
        <v>34.1</v>
      </c>
      <c r="AB114" s="9">
        <v>32</v>
      </c>
      <c r="AC114" s="9">
        <v>31.8</v>
      </c>
      <c r="AD114" s="9">
        <v>0.35714285714285715</v>
      </c>
      <c r="AE114" s="9">
        <v>0.34285714285714286</v>
      </c>
      <c r="AF114" s="9" t="s">
        <v>26</v>
      </c>
      <c r="AG114" s="9" t="s">
        <v>26</v>
      </c>
      <c r="AH114" s="9">
        <v>0.16363636363636364</v>
      </c>
      <c r="AI114" s="9">
        <v>0.2</v>
      </c>
      <c r="AJ114" s="9">
        <v>0.12857142857142856</v>
      </c>
    </row>
    <row r="115" spans="1:36" ht="15" customHeight="1" x14ac:dyDescent="0.25">
      <c r="A115" s="3">
        <v>2319</v>
      </c>
      <c r="B115" s="3" t="s">
        <v>135</v>
      </c>
      <c r="C115" s="4">
        <v>65000</v>
      </c>
      <c r="D115" s="4">
        <v>70000</v>
      </c>
      <c r="E115" s="4">
        <v>64000</v>
      </c>
      <c r="F115" s="4">
        <v>70000</v>
      </c>
      <c r="G115" s="4">
        <v>69000</v>
      </c>
      <c r="H115" s="4">
        <v>60000</v>
      </c>
      <c r="I115" s="4">
        <v>59000</v>
      </c>
      <c r="J115" s="5" t="s">
        <v>21</v>
      </c>
      <c r="K115" s="3" t="s">
        <v>22</v>
      </c>
      <c r="L115" s="6" t="s">
        <v>23</v>
      </c>
      <c r="M115" s="7">
        <v>71.752715121136134</v>
      </c>
      <c r="N115" s="7">
        <v>89.396825396825349</v>
      </c>
      <c r="O115" s="7">
        <v>49.333333333333329</v>
      </c>
      <c r="P115" s="8">
        <v>17.29</v>
      </c>
      <c r="Q115" s="8">
        <v>17.239999999999998</v>
      </c>
      <c r="R115" s="8">
        <v>18.37</v>
      </c>
      <c r="S115" s="8">
        <v>19.03</v>
      </c>
      <c r="T115" s="8">
        <v>20</v>
      </c>
      <c r="U115" s="8">
        <v>20.92</v>
      </c>
      <c r="V115" s="8">
        <v>22.56</v>
      </c>
      <c r="W115" s="9">
        <v>26.36</v>
      </c>
      <c r="X115" s="9">
        <v>24.7</v>
      </c>
      <c r="Y115" s="9">
        <v>21</v>
      </c>
      <c r="Z115" s="9">
        <v>18.5</v>
      </c>
      <c r="AA115" s="9" t="s">
        <v>26</v>
      </c>
      <c r="AB115" s="9">
        <v>18.5</v>
      </c>
      <c r="AC115" s="9" t="s">
        <v>26</v>
      </c>
      <c r="AD115" s="9">
        <v>6.8923076923076918</v>
      </c>
      <c r="AE115" s="9">
        <v>3.9671428571428571</v>
      </c>
      <c r="AF115" s="9">
        <v>6.9984375000000005</v>
      </c>
      <c r="AG115" s="9">
        <v>9.9514285714285702</v>
      </c>
      <c r="AH115" s="9">
        <v>14.259420289855074</v>
      </c>
      <c r="AI115" s="9">
        <v>17.186666666666667</v>
      </c>
      <c r="AJ115" s="9">
        <v>13.722033898305085</v>
      </c>
    </row>
    <row r="116" spans="1:36" ht="15" customHeight="1" x14ac:dyDescent="0.25">
      <c r="A116" s="3">
        <v>2321</v>
      </c>
      <c r="B116" s="3" t="s">
        <v>136</v>
      </c>
      <c r="C116" s="4">
        <v>42000</v>
      </c>
      <c r="D116" s="4">
        <v>45000</v>
      </c>
      <c r="E116" s="4">
        <v>62000</v>
      </c>
      <c r="F116" s="4">
        <v>63000</v>
      </c>
      <c r="G116" s="4">
        <v>55000</v>
      </c>
      <c r="H116" s="4">
        <v>71000</v>
      </c>
      <c r="I116" s="4">
        <v>70000</v>
      </c>
      <c r="J116" s="5" t="s">
        <v>21</v>
      </c>
      <c r="K116" s="3" t="s">
        <v>22</v>
      </c>
      <c r="L116" s="6" t="s">
        <v>23</v>
      </c>
      <c r="M116" s="7">
        <v>13.360433604336045</v>
      </c>
      <c r="N116" s="7">
        <v>10.216802168021673</v>
      </c>
      <c r="O116" s="7">
        <v>2.6666666666666665</v>
      </c>
      <c r="P116" s="8">
        <v>32.4</v>
      </c>
      <c r="Q116" s="8">
        <v>33.42</v>
      </c>
      <c r="R116" s="8">
        <v>39.729999999999997</v>
      </c>
      <c r="S116" s="8">
        <v>40.5</v>
      </c>
      <c r="T116" s="8">
        <v>41.78</v>
      </c>
      <c r="U116" s="8">
        <v>42.47</v>
      </c>
      <c r="V116" s="8">
        <v>44.31</v>
      </c>
      <c r="W116" s="9">
        <v>32.54</v>
      </c>
      <c r="X116" s="9">
        <v>32.54</v>
      </c>
      <c r="Y116" s="9">
        <v>32.5</v>
      </c>
      <c r="Z116" s="9">
        <v>32.5</v>
      </c>
      <c r="AA116" s="9">
        <v>32.5</v>
      </c>
      <c r="AB116" s="9">
        <v>32.5</v>
      </c>
      <c r="AC116" s="9">
        <v>32.5</v>
      </c>
      <c r="AD116" s="9">
        <v>1.1976190476190476</v>
      </c>
      <c r="AE116" s="9">
        <v>0.77999999999999992</v>
      </c>
      <c r="AF116" s="9">
        <v>1.3209677419354839</v>
      </c>
      <c r="AG116" s="9">
        <v>1.3</v>
      </c>
      <c r="AH116" s="9">
        <v>1.6927272727272729</v>
      </c>
      <c r="AI116" s="9">
        <v>1.0774647887323943</v>
      </c>
      <c r="AJ116" s="9">
        <v>1.3514285714285714</v>
      </c>
    </row>
    <row r="117" spans="1:36" ht="15" customHeight="1" x14ac:dyDescent="0.25">
      <c r="A117" s="3">
        <v>2322</v>
      </c>
      <c r="B117" s="3" t="s">
        <v>137</v>
      </c>
      <c r="C117" s="4">
        <v>36000</v>
      </c>
      <c r="D117" s="4">
        <v>38000</v>
      </c>
      <c r="E117" s="4">
        <v>35000</v>
      </c>
      <c r="F117" s="4">
        <v>46000</v>
      </c>
      <c r="G117" s="4">
        <v>50000</v>
      </c>
      <c r="H117" s="4">
        <v>60000</v>
      </c>
      <c r="I117" s="4">
        <v>56000</v>
      </c>
      <c r="J117" s="5" t="s">
        <v>21</v>
      </c>
      <c r="K117" s="3" t="s">
        <v>22</v>
      </c>
      <c r="L117" s="6" t="s">
        <v>23</v>
      </c>
      <c r="M117" s="7">
        <v>12.656312324533484</v>
      </c>
      <c r="N117" s="7">
        <v>10.810921747405793</v>
      </c>
      <c r="O117" s="7">
        <v>14.666666666666666</v>
      </c>
      <c r="P117" s="8">
        <v>31.43</v>
      </c>
      <c r="Q117" s="8">
        <v>32.61</v>
      </c>
      <c r="R117" s="8">
        <v>21.29</v>
      </c>
      <c r="S117" s="8">
        <v>22.5</v>
      </c>
      <c r="T117" s="8">
        <v>22.95</v>
      </c>
      <c r="U117" s="8">
        <v>23.51</v>
      </c>
      <c r="V117" s="8">
        <v>25.23</v>
      </c>
      <c r="W117" s="9">
        <v>32.54</v>
      </c>
      <c r="X117" s="9">
        <v>32.54</v>
      </c>
      <c r="Y117" s="9">
        <v>35</v>
      </c>
      <c r="Z117" s="9">
        <v>36.1</v>
      </c>
      <c r="AA117" s="9">
        <v>36</v>
      </c>
      <c r="AB117" s="9">
        <v>36.799999999999997</v>
      </c>
      <c r="AC117" s="9">
        <v>36.4</v>
      </c>
      <c r="AD117" s="9">
        <v>5.4222222222222216</v>
      </c>
      <c r="AE117" s="9">
        <v>3.1026315789473684</v>
      </c>
      <c r="AF117" s="9">
        <v>7.7399999999999993</v>
      </c>
      <c r="AG117" s="9">
        <v>8.6369565217391315</v>
      </c>
      <c r="AH117" s="9">
        <v>8.6440000000000001</v>
      </c>
      <c r="AI117" s="9">
        <v>5.665</v>
      </c>
      <c r="AJ117" s="9">
        <v>6.8232142857142852</v>
      </c>
    </row>
    <row r="118" spans="1:36" ht="15" customHeight="1" x14ac:dyDescent="0.25">
      <c r="A118" s="3">
        <v>2323</v>
      </c>
      <c r="B118" s="3" t="s">
        <v>138</v>
      </c>
      <c r="C118" s="4">
        <v>25000</v>
      </c>
      <c r="D118" s="4">
        <v>24000</v>
      </c>
      <c r="E118" s="4">
        <v>18000</v>
      </c>
      <c r="F118" s="4">
        <v>25000</v>
      </c>
      <c r="G118" s="4">
        <v>23000</v>
      </c>
      <c r="H118" s="4">
        <v>23000</v>
      </c>
      <c r="I118" s="4">
        <v>25000</v>
      </c>
      <c r="J118" s="5" t="s">
        <v>21</v>
      </c>
      <c r="K118" s="3" t="s">
        <v>22</v>
      </c>
      <c r="L118" s="6" t="s">
        <v>23</v>
      </c>
      <c r="M118" s="7">
        <v>9.2104503683451053</v>
      </c>
      <c r="N118" s="7">
        <v>17.898989898989896</v>
      </c>
      <c r="O118" s="7">
        <v>6.6666666666666661</v>
      </c>
      <c r="P118" s="8">
        <v>19.73</v>
      </c>
      <c r="Q118" s="8">
        <v>20.61</v>
      </c>
      <c r="R118" s="8">
        <v>19.05</v>
      </c>
      <c r="S118" s="8">
        <v>19.25</v>
      </c>
      <c r="T118" s="8">
        <v>20.190000000000001</v>
      </c>
      <c r="U118" s="8">
        <v>22.05</v>
      </c>
      <c r="V118" s="8">
        <v>24.37</v>
      </c>
      <c r="W118" s="9">
        <v>35.020000000000003</v>
      </c>
      <c r="X118" s="9">
        <v>35</v>
      </c>
      <c r="Y118" s="9">
        <v>35</v>
      </c>
      <c r="Z118" s="9">
        <v>35</v>
      </c>
      <c r="AA118" s="9">
        <v>35.1</v>
      </c>
      <c r="AB118" s="9">
        <v>35</v>
      </c>
      <c r="AC118" s="9">
        <v>36</v>
      </c>
      <c r="AD118" s="9">
        <v>1.3160000000000001</v>
      </c>
      <c r="AE118" s="9">
        <v>1.0708333333333333</v>
      </c>
      <c r="AF118" s="9">
        <v>3.0222222222222221</v>
      </c>
      <c r="AG118" s="9">
        <v>2.988</v>
      </c>
      <c r="AH118" s="9">
        <v>3.5173913043478264</v>
      </c>
      <c r="AI118" s="9">
        <v>3.2826086956521743</v>
      </c>
      <c r="AJ118" s="9">
        <v>3.1520000000000001</v>
      </c>
    </row>
    <row r="119" spans="1:36" ht="15" customHeight="1" x14ac:dyDescent="0.25">
      <c r="A119" s="3">
        <v>2324</v>
      </c>
      <c r="B119" s="3" t="s">
        <v>139</v>
      </c>
      <c r="C119" s="4">
        <v>21000</v>
      </c>
      <c r="D119" s="4">
        <v>22000</v>
      </c>
      <c r="E119" s="4">
        <v>27000</v>
      </c>
      <c r="F119" s="4">
        <v>28000</v>
      </c>
      <c r="G119" s="4">
        <v>28000</v>
      </c>
      <c r="H119" s="4">
        <v>24000</v>
      </c>
      <c r="I119" s="4">
        <v>28000</v>
      </c>
      <c r="J119" s="5" t="s">
        <v>41</v>
      </c>
      <c r="K119" s="3" t="s">
        <v>22</v>
      </c>
      <c r="L119" s="6" t="s">
        <v>42</v>
      </c>
      <c r="M119" s="7">
        <v>21.789844035300611</v>
      </c>
      <c r="N119" s="7">
        <v>27.516185437663694</v>
      </c>
      <c r="O119" s="7">
        <v>2.6666666666666665</v>
      </c>
      <c r="P119" s="8">
        <v>16.43</v>
      </c>
      <c r="Q119" s="8">
        <v>16.63</v>
      </c>
      <c r="R119" s="8">
        <v>12.01</v>
      </c>
      <c r="S119" s="8">
        <v>12.87</v>
      </c>
      <c r="T119" s="8">
        <v>13.85</v>
      </c>
      <c r="U119" s="8">
        <v>14.94</v>
      </c>
      <c r="V119" s="8">
        <v>15.72</v>
      </c>
      <c r="W119" s="9">
        <v>30</v>
      </c>
      <c r="X119" s="9">
        <v>28.74</v>
      </c>
      <c r="Y119" s="9">
        <v>36.299999999999997</v>
      </c>
      <c r="Z119" s="9">
        <v>37</v>
      </c>
      <c r="AA119" s="9">
        <v>37</v>
      </c>
      <c r="AB119" s="9">
        <v>36.700000000000003</v>
      </c>
      <c r="AC119" s="9">
        <v>37</v>
      </c>
      <c r="AD119" s="9">
        <v>0.18571428571428572</v>
      </c>
      <c r="AE119" s="9">
        <v>9.0909090909090905E-3</v>
      </c>
      <c r="AF119" s="9">
        <v>0.15185185185185185</v>
      </c>
      <c r="AG119" s="9">
        <v>8.5714285714285715E-2</v>
      </c>
      <c r="AH119" s="9">
        <v>6.7857142857142852E-2</v>
      </c>
      <c r="AI119" s="9">
        <v>5.4166666666666662E-2</v>
      </c>
      <c r="AJ119" s="9">
        <v>0.12142857142857141</v>
      </c>
    </row>
    <row r="120" spans="1:36" ht="15" customHeight="1" x14ac:dyDescent="0.25">
      <c r="A120" s="3">
        <v>2329</v>
      </c>
      <c r="B120" s="3" t="s">
        <v>492</v>
      </c>
      <c r="C120" s="4">
        <v>43000</v>
      </c>
      <c r="D120" s="4">
        <v>46000</v>
      </c>
      <c r="E120" s="4">
        <v>34000</v>
      </c>
      <c r="F120" s="4">
        <v>30000</v>
      </c>
      <c r="G120" s="4">
        <v>23000</v>
      </c>
      <c r="H120" s="4">
        <v>23000</v>
      </c>
      <c r="I120" s="4">
        <v>27000</v>
      </c>
      <c r="J120" s="5" t="s">
        <v>21</v>
      </c>
      <c r="K120" s="3" t="s">
        <v>22</v>
      </c>
      <c r="L120" s="6" t="s">
        <v>23</v>
      </c>
      <c r="M120" s="7">
        <v>21.642846954785341</v>
      </c>
      <c r="N120" s="7">
        <v>22.043360433604345</v>
      </c>
      <c r="O120" s="7">
        <v>18.666666666666664</v>
      </c>
      <c r="P120" s="8">
        <v>28.75</v>
      </c>
      <c r="Q120" s="8">
        <v>29.58</v>
      </c>
      <c r="R120" s="8">
        <v>23.87</v>
      </c>
      <c r="S120" s="8">
        <v>20.32</v>
      </c>
      <c r="T120" s="8">
        <v>21.58</v>
      </c>
      <c r="U120" s="8">
        <v>21.22</v>
      </c>
      <c r="V120" s="8">
        <v>23.44</v>
      </c>
      <c r="W120" s="9">
        <v>32.5</v>
      </c>
      <c r="X120" s="9">
        <v>32.5</v>
      </c>
      <c r="Y120" s="9">
        <v>35</v>
      </c>
      <c r="Z120" s="9">
        <v>35</v>
      </c>
      <c r="AA120" s="9">
        <v>35</v>
      </c>
      <c r="AB120" s="9">
        <v>35</v>
      </c>
      <c r="AC120" s="9">
        <v>35</v>
      </c>
      <c r="AD120" s="9">
        <v>0.57906976744186045</v>
      </c>
      <c r="AE120" s="9">
        <v>0.2456521739130435</v>
      </c>
      <c r="AF120" s="9">
        <v>0.94705882352941173</v>
      </c>
      <c r="AG120" s="9">
        <v>1.4966666666666666</v>
      </c>
      <c r="AH120" s="9">
        <v>2.026086956521739</v>
      </c>
      <c r="AI120" s="9">
        <v>1.9782608695652175</v>
      </c>
      <c r="AJ120" s="9">
        <v>1.4851851851851852</v>
      </c>
    </row>
    <row r="121" spans="1:36" ht="15" customHeight="1" x14ac:dyDescent="0.25">
      <c r="A121" s="3">
        <v>2411</v>
      </c>
      <c r="B121" s="3" t="s">
        <v>140</v>
      </c>
      <c r="C121" s="4">
        <v>9000</v>
      </c>
      <c r="D121" s="4">
        <v>7000</v>
      </c>
      <c r="E121" s="4">
        <v>14000</v>
      </c>
      <c r="F121" s="4">
        <v>18000</v>
      </c>
      <c r="G121" s="4">
        <v>16000</v>
      </c>
      <c r="H121" s="4">
        <v>18000</v>
      </c>
      <c r="I121" s="4">
        <v>31000</v>
      </c>
      <c r="J121" s="5" t="s">
        <v>21</v>
      </c>
      <c r="K121" s="3" t="s">
        <v>22</v>
      </c>
      <c r="L121" s="6" t="s">
        <v>23</v>
      </c>
      <c r="M121" s="7">
        <v>10</v>
      </c>
      <c r="N121" s="7">
        <v>15</v>
      </c>
      <c r="O121" s="7">
        <v>5.333333333333333</v>
      </c>
      <c r="P121" s="8">
        <v>17.75</v>
      </c>
      <c r="Q121" s="8" t="s">
        <v>26</v>
      </c>
      <c r="R121" s="8">
        <v>20.48</v>
      </c>
      <c r="S121" s="8">
        <v>28.3</v>
      </c>
      <c r="T121" s="8">
        <v>25.41</v>
      </c>
      <c r="U121" s="8">
        <v>29.88</v>
      </c>
      <c r="V121" s="8">
        <v>32.68</v>
      </c>
      <c r="W121" s="9">
        <v>36.020000000000003</v>
      </c>
      <c r="X121" s="9" t="s">
        <v>26</v>
      </c>
      <c r="Y121" s="9">
        <v>37</v>
      </c>
      <c r="Z121" s="9" t="s">
        <v>26</v>
      </c>
      <c r="AA121" s="9">
        <v>37</v>
      </c>
      <c r="AB121" s="9">
        <v>37</v>
      </c>
      <c r="AC121" s="9">
        <v>36</v>
      </c>
      <c r="AD121" s="9">
        <v>0.16666666666666669</v>
      </c>
      <c r="AE121" s="9">
        <v>4.2857142857142858E-2</v>
      </c>
      <c r="AF121" s="9">
        <v>0.16428571428571428</v>
      </c>
      <c r="AG121" s="9">
        <v>0.10555555555555554</v>
      </c>
      <c r="AH121" s="9">
        <v>0.3</v>
      </c>
      <c r="AI121" s="9">
        <v>0.17777777777777778</v>
      </c>
      <c r="AJ121" s="9">
        <v>8.387096774193549E-2</v>
      </c>
    </row>
    <row r="122" spans="1:36" ht="15" customHeight="1" x14ac:dyDescent="0.25">
      <c r="A122" s="3">
        <v>2412</v>
      </c>
      <c r="B122" s="3" t="s">
        <v>141</v>
      </c>
      <c r="C122" s="4">
        <v>114000</v>
      </c>
      <c r="D122" s="4">
        <v>124000</v>
      </c>
      <c r="E122" s="4">
        <v>138000</v>
      </c>
      <c r="F122" s="4">
        <v>140000</v>
      </c>
      <c r="G122" s="4">
        <v>136000</v>
      </c>
      <c r="H122" s="4">
        <v>135000</v>
      </c>
      <c r="I122" s="4">
        <v>154000</v>
      </c>
      <c r="J122" s="5" t="s">
        <v>21</v>
      </c>
      <c r="K122" s="3" t="s">
        <v>28</v>
      </c>
      <c r="L122" s="6" t="s">
        <v>23</v>
      </c>
      <c r="M122" s="7">
        <v>825.05714285714316</v>
      </c>
      <c r="N122" s="7">
        <v>486.25714285714258</v>
      </c>
      <c r="O122" s="7">
        <v>394.66666666666663</v>
      </c>
      <c r="P122" s="8">
        <v>25.65</v>
      </c>
      <c r="Q122" s="8">
        <v>25.64</v>
      </c>
      <c r="R122" s="8">
        <v>26.37</v>
      </c>
      <c r="S122" s="8">
        <v>26.2</v>
      </c>
      <c r="T122" s="8">
        <v>27.29</v>
      </c>
      <c r="U122" s="8">
        <v>29.2</v>
      </c>
      <c r="V122" s="8">
        <v>30.66</v>
      </c>
      <c r="W122" s="9">
        <v>35.01</v>
      </c>
      <c r="X122" s="9">
        <v>35.020000000000003</v>
      </c>
      <c r="Y122" s="9">
        <v>35</v>
      </c>
      <c r="Z122" s="9">
        <v>35</v>
      </c>
      <c r="AA122" s="9">
        <v>35</v>
      </c>
      <c r="AB122" s="9">
        <v>35</v>
      </c>
      <c r="AC122" s="9">
        <v>35</v>
      </c>
      <c r="AD122" s="9">
        <v>7.0877192982456139</v>
      </c>
      <c r="AE122" s="9">
        <v>5.0298387096774189</v>
      </c>
      <c r="AF122" s="9">
        <v>7.7760869565217394</v>
      </c>
      <c r="AG122" s="9">
        <v>9.5757142857142856</v>
      </c>
      <c r="AH122" s="9">
        <v>6.6808823529411772</v>
      </c>
      <c r="AI122" s="9">
        <v>6.5985185185185191</v>
      </c>
      <c r="AJ122" s="9">
        <v>5.4090909090909092</v>
      </c>
    </row>
    <row r="123" spans="1:36" ht="15" customHeight="1" x14ac:dyDescent="0.25">
      <c r="A123" s="3">
        <v>2419</v>
      </c>
      <c r="B123" s="3" t="s">
        <v>142</v>
      </c>
      <c r="C123" s="4">
        <v>47000</v>
      </c>
      <c r="D123" s="4">
        <v>52000</v>
      </c>
      <c r="E123" s="4">
        <v>57000</v>
      </c>
      <c r="F123" s="4">
        <v>66000</v>
      </c>
      <c r="G123" s="4">
        <v>71000</v>
      </c>
      <c r="H123" s="4">
        <v>76000</v>
      </c>
      <c r="I123" s="4">
        <v>91000</v>
      </c>
      <c r="J123" s="5" t="s">
        <v>21</v>
      </c>
      <c r="K123" s="3" t="s">
        <v>22</v>
      </c>
      <c r="L123" s="6" t="s">
        <v>23</v>
      </c>
      <c r="M123" s="7">
        <v>230.31444184231074</v>
      </c>
      <c r="N123" s="7">
        <v>162.60624512099918</v>
      </c>
      <c r="O123" s="7">
        <v>300</v>
      </c>
      <c r="P123" s="8">
        <v>19.940000000000001</v>
      </c>
      <c r="Q123" s="8">
        <v>19.54</v>
      </c>
      <c r="R123" s="8">
        <v>16.399999999999999</v>
      </c>
      <c r="S123" s="8">
        <v>15.78</v>
      </c>
      <c r="T123" s="8">
        <v>15.41</v>
      </c>
      <c r="U123" s="8">
        <v>16.899999999999999</v>
      </c>
      <c r="V123" s="8">
        <v>18.059999999999999</v>
      </c>
      <c r="W123" s="9">
        <v>35.020000000000003</v>
      </c>
      <c r="X123" s="9">
        <v>35.020000000000003</v>
      </c>
      <c r="Y123" s="9">
        <v>35</v>
      </c>
      <c r="Z123" s="9">
        <v>35</v>
      </c>
      <c r="AA123" s="9">
        <v>35</v>
      </c>
      <c r="AB123" s="9">
        <v>35</v>
      </c>
      <c r="AC123" s="9">
        <v>35</v>
      </c>
      <c r="AD123" s="9">
        <v>0.74042553191489358</v>
      </c>
      <c r="AE123" s="9">
        <v>0.33076923076923076</v>
      </c>
      <c r="AF123" s="9">
        <v>0.89649122807017534</v>
      </c>
      <c r="AG123" s="9">
        <v>0.97878787878787876</v>
      </c>
      <c r="AH123" s="9">
        <v>0.63802816901408455</v>
      </c>
      <c r="AI123" s="9">
        <v>0.64078947368421058</v>
      </c>
      <c r="AJ123" s="9">
        <v>0.50879120879120887</v>
      </c>
    </row>
    <row r="124" spans="1:36" ht="15" customHeight="1" x14ac:dyDescent="0.25">
      <c r="A124" s="3">
        <v>2421</v>
      </c>
      <c r="B124" s="3" t="s">
        <v>143</v>
      </c>
      <c r="C124" s="4">
        <v>94000</v>
      </c>
      <c r="D124" s="4">
        <v>101000</v>
      </c>
      <c r="E124" s="4">
        <v>103000</v>
      </c>
      <c r="F124" s="4">
        <v>116000</v>
      </c>
      <c r="G124" s="4">
        <v>117000</v>
      </c>
      <c r="H124" s="4">
        <v>92000</v>
      </c>
      <c r="I124" s="4">
        <v>84000</v>
      </c>
      <c r="J124" s="5" t="s">
        <v>21</v>
      </c>
      <c r="K124" s="3" t="s">
        <v>28</v>
      </c>
      <c r="L124" s="6" t="s">
        <v>23</v>
      </c>
      <c r="M124" s="7">
        <v>3084</v>
      </c>
      <c r="N124" s="7">
        <v>1599</v>
      </c>
      <c r="O124" s="7">
        <v>518.66666666666663</v>
      </c>
      <c r="P124" s="8">
        <v>20.059999999999999</v>
      </c>
      <c r="Q124" s="8">
        <v>21.44</v>
      </c>
      <c r="R124" s="8">
        <v>21.41</v>
      </c>
      <c r="S124" s="8">
        <v>22.7</v>
      </c>
      <c r="T124" s="8">
        <v>24.4</v>
      </c>
      <c r="U124" s="8">
        <v>25.88</v>
      </c>
      <c r="V124" s="8">
        <v>25.84</v>
      </c>
      <c r="W124" s="9">
        <v>37</v>
      </c>
      <c r="X124" s="9">
        <v>36.9</v>
      </c>
      <c r="Y124" s="9">
        <v>37</v>
      </c>
      <c r="Z124" s="9">
        <v>36.4</v>
      </c>
      <c r="AA124" s="9">
        <v>36.299999999999997</v>
      </c>
      <c r="AB124" s="9">
        <v>36.799999999999997</v>
      </c>
      <c r="AC124" s="9">
        <v>36.9</v>
      </c>
      <c r="AD124" s="9">
        <v>9.1148936170212753</v>
      </c>
      <c r="AE124" s="9">
        <v>5.7415841584158418</v>
      </c>
      <c r="AF124" s="9">
        <v>16.293203883495146</v>
      </c>
      <c r="AG124" s="9">
        <v>17.481896551724137</v>
      </c>
      <c r="AH124" s="9">
        <v>12.74871794871795</v>
      </c>
      <c r="AI124" s="9">
        <v>9.8434782608695652</v>
      </c>
      <c r="AJ124" s="9">
        <v>8.3607142857142858</v>
      </c>
    </row>
    <row r="125" spans="1:36" ht="15" customHeight="1" x14ac:dyDescent="0.25">
      <c r="A125" s="3">
        <v>2422</v>
      </c>
      <c r="B125" s="3" t="s">
        <v>144</v>
      </c>
      <c r="C125" s="4">
        <v>141000</v>
      </c>
      <c r="D125" s="4">
        <v>142000</v>
      </c>
      <c r="E125" s="4">
        <v>165000</v>
      </c>
      <c r="F125" s="4">
        <v>202000</v>
      </c>
      <c r="G125" s="4">
        <v>236000</v>
      </c>
      <c r="H125" s="4">
        <v>221000</v>
      </c>
      <c r="I125" s="4">
        <v>228000</v>
      </c>
      <c r="J125" s="5" t="s">
        <v>21</v>
      </c>
      <c r="K125" s="3" t="s">
        <v>28</v>
      </c>
      <c r="L125" s="6" t="s">
        <v>23</v>
      </c>
      <c r="M125" s="7">
        <v>2600.7777777777765</v>
      </c>
      <c r="N125" s="7">
        <v>2067.6363636363631</v>
      </c>
      <c r="O125" s="7">
        <v>2473.333333333333</v>
      </c>
      <c r="P125" s="8">
        <v>19</v>
      </c>
      <c r="Q125" s="8">
        <v>18.899999999999999</v>
      </c>
      <c r="R125" s="8">
        <v>19.239999999999998</v>
      </c>
      <c r="S125" s="8">
        <v>19.7</v>
      </c>
      <c r="T125" s="8">
        <v>21.9</v>
      </c>
      <c r="U125" s="8">
        <v>24.08</v>
      </c>
      <c r="V125" s="8">
        <v>26.52</v>
      </c>
      <c r="W125" s="9">
        <v>36.14</v>
      </c>
      <c r="X125" s="9">
        <v>35.020000000000003</v>
      </c>
      <c r="Y125" s="9">
        <v>36.200000000000003</v>
      </c>
      <c r="Z125" s="9">
        <v>35</v>
      </c>
      <c r="AA125" s="9">
        <v>35</v>
      </c>
      <c r="AB125" s="9">
        <v>35</v>
      </c>
      <c r="AC125" s="9">
        <v>35</v>
      </c>
      <c r="AD125" s="9">
        <v>3.6446808510638298</v>
      </c>
      <c r="AE125" s="9">
        <v>2.7070422535211267</v>
      </c>
      <c r="AF125" s="9">
        <v>5.8933333333333326</v>
      </c>
      <c r="AG125" s="9">
        <v>6.7420792079207921</v>
      </c>
      <c r="AH125" s="9">
        <v>3.8046610169491526</v>
      </c>
      <c r="AI125" s="9">
        <v>2.7321266968325792</v>
      </c>
      <c r="AJ125" s="9">
        <v>2.4767543859649122</v>
      </c>
    </row>
    <row r="126" spans="1:36" ht="15" customHeight="1" x14ac:dyDescent="0.25">
      <c r="A126" s="3">
        <v>2423</v>
      </c>
      <c r="B126" s="3" t="s">
        <v>145</v>
      </c>
      <c r="C126" s="4">
        <v>17000</v>
      </c>
      <c r="D126" s="4">
        <v>21000</v>
      </c>
      <c r="E126" s="4">
        <v>23000</v>
      </c>
      <c r="F126" s="4">
        <v>37000</v>
      </c>
      <c r="G126" s="4">
        <v>37000</v>
      </c>
      <c r="H126" s="4">
        <v>32000</v>
      </c>
      <c r="I126" s="4">
        <v>31000</v>
      </c>
      <c r="J126" s="5" t="s">
        <v>21</v>
      </c>
      <c r="K126" s="3" t="s">
        <v>22</v>
      </c>
      <c r="L126" s="6" t="s">
        <v>23</v>
      </c>
      <c r="M126" s="7">
        <v>436</v>
      </c>
      <c r="N126" s="7">
        <v>143</v>
      </c>
      <c r="O126" s="7">
        <v>138.66666666666666</v>
      </c>
      <c r="P126" s="8">
        <v>26.1</v>
      </c>
      <c r="Q126" s="8">
        <v>23.08</v>
      </c>
      <c r="R126" s="8">
        <v>22.83</v>
      </c>
      <c r="S126" s="8">
        <v>24.13</v>
      </c>
      <c r="T126" s="8">
        <v>26.25</v>
      </c>
      <c r="U126" s="8">
        <v>24.35</v>
      </c>
      <c r="V126" s="8">
        <v>26.85</v>
      </c>
      <c r="W126" s="9">
        <v>35.020000000000003</v>
      </c>
      <c r="X126" s="9">
        <v>35.43</v>
      </c>
      <c r="Y126" s="9">
        <v>37</v>
      </c>
      <c r="Z126" s="9" t="s">
        <v>26</v>
      </c>
      <c r="AA126" s="9">
        <v>36.5</v>
      </c>
      <c r="AB126" s="9">
        <v>36.9</v>
      </c>
      <c r="AC126" s="9">
        <v>36.9</v>
      </c>
      <c r="AD126" s="9">
        <v>9.6235294117647054</v>
      </c>
      <c r="AE126" s="9">
        <v>4.3285714285714292</v>
      </c>
      <c r="AF126" s="9">
        <v>11.160869565217393</v>
      </c>
      <c r="AG126" s="9">
        <v>9.0270270270270263</v>
      </c>
      <c r="AH126" s="9">
        <v>7.8810810810810814</v>
      </c>
      <c r="AI126" s="9">
        <v>6.0625</v>
      </c>
      <c r="AJ126" s="9">
        <v>8.9387096774193537</v>
      </c>
    </row>
    <row r="127" spans="1:36" ht="15" customHeight="1" x14ac:dyDescent="0.25">
      <c r="A127" s="3">
        <v>2431</v>
      </c>
      <c r="B127" s="3" t="s">
        <v>146</v>
      </c>
      <c r="C127" s="4">
        <v>198000</v>
      </c>
      <c r="D127" s="4">
        <v>211000</v>
      </c>
      <c r="E127" s="4">
        <v>210000</v>
      </c>
      <c r="F127" s="4">
        <v>255000</v>
      </c>
      <c r="G127" s="4">
        <v>281000</v>
      </c>
      <c r="H127" s="4">
        <v>273000</v>
      </c>
      <c r="I127" s="4">
        <v>277000</v>
      </c>
      <c r="J127" s="5" t="s">
        <v>21</v>
      </c>
      <c r="K127" s="3" t="s">
        <v>28</v>
      </c>
      <c r="L127" s="6" t="s">
        <v>23</v>
      </c>
      <c r="M127" s="7">
        <v>4642</v>
      </c>
      <c r="N127" s="7">
        <v>2273</v>
      </c>
      <c r="O127" s="7">
        <v>1646.6666666666665</v>
      </c>
      <c r="P127" s="8">
        <v>21.35</v>
      </c>
      <c r="Q127" s="8">
        <v>21.94</v>
      </c>
      <c r="R127" s="8">
        <v>21.95</v>
      </c>
      <c r="S127" s="8">
        <v>23.27</v>
      </c>
      <c r="T127" s="8">
        <v>24.98</v>
      </c>
      <c r="U127" s="8">
        <v>26.18</v>
      </c>
      <c r="V127" s="8">
        <v>27.93</v>
      </c>
      <c r="W127" s="9">
        <v>37</v>
      </c>
      <c r="X127" s="9">
        <v>36.92</v>
      </c>
      <c r="Y127" s="9">
        <v>37</v>
      </c>
      <c r="Z127" s="9">
        <v>37</v>
      </c>
      <c r="AA127" s="9">
        <v>36.9</v>
      </c>
      <c r="AB127" s="9">
        <v>37</v>
      </c>
      <c r="AC127" s="9">
        <v>37</v>
      </c>
      <c r="AD127" s="9">
        <v>2.0474747474747477</v>
      </c>
      <c r="AE127" s="9">
        <v>0.93364928909952605</v>
      </c>
      <c r="AF127" s="9">
        <v>3.2023809523809526</v>
      </c>
      <c r="AG127" s="9">
        <v>4.438039215686274</v>
      </c>
      <c r="AH127" s="9">
        <v>1.9345195729537368</v>
      </c>
      <c r="AI127" s="9">
        <v>1.1959706959706959</v>
      </c>
      <c r="AJ127" s="9">
        <v>1.0949458483754513</v>
      </c>
    </row>
    <row r="128" spans="1:36" ht="15" customHeight="1" x14ac:dyDescent="0.25">
      <c r="A128" s="3">
        <v>2432</v>
      </c>
      <c r="B128" s="3" t="s">
        <v>147</v>
      </c>
      <c r="C128" s="4">
        <v>138000</v>
      </c>
      <c r="D128" s="4">
        <v>139000</v>
      </c>
      <c r="E128" s="4">
        <v>103000</v>
      </c>
      <c r="F128" s="4">
        <v>112000</v>
      </c>
      <c r="G128" s="4">
        <v>118000</v>
      </c>
      <c r="H128" s="4">
        <v>122000</v>
      </c>
      <c r="I128" s="4">
        <v>122000</v>
      </c>
      <c r="J128" s="5" t="s">
        <v>21</v>
      </c>
      <c r="K128" s="3" t="s">
        <v>28</v>
      </c>
      <c r="L128" s="6" t="s">
        <v>23</v>
      </c>
      <c r="M128" s="7">
        <v>460.08711111111165</v>
      </c>
      <c r="N128" s="7">
        <v>351.57599999999991</v>
      </c>
      <c r="O128" s="7">
        <v>332</v>
      </c>
      <c r="P128" s="8">
        <v>22.45</v>
      </c>
      <c r="Q128" s="8">
        <v>23.03</v>
      </c>
      <c r="R128" s="8">
        <v>21.89</v>
      </c>
      <c r="S128" s="8">
        <v>23.13</v>
      </c>
      <c r="T128" s="8">
        <v>23.47</v>
      </c>
      <c r="U128" s="8">
        <v>24.22</v>
      </c>
      <c r="V128" s="8">
        <v>27.1</v>
      </c>
      <c r="W128" s="9">
        <v>37.5</v>
      </c>
      <c r="X128" s="9">
        <v>37.5</v>
      </c>
      <c r="Y128" s="9">
        <v>37.5</v>
      </c>
      <c r="Z128" s="9">
        <v>37.5</v>
      </c>
      <c r="AA128" s="9">
        <v>37.5</v>
      </c>
      <c r="AB128" s="9">
        <v>37.5</v>
      </c>
      <c r="AC128" s="9">
        <v>37.4</v>
      </c>
      <c r="AD128" s="9">
        <v>1.6130434782608696</v>
      </c>
      <c r="AE128" s="9">
        <v>0.60719424460431659</v>
      </c>
      <c r="AF128" s="9">
        <v>3.6407766990291259</v>
      </c>
      <c r="AG128" s="9">
        <v>4.7017857142857142</v>
      </c>
      <c r="AH128" s="9">
        <v>2.1669491525423727</v>
      </c>
      <c r="AI128" s="9">
        <v>1.6049180327868853</v>
      </c>
      <c r="AJ128" s="9">
        <v>1.4008196721311474</v>
      </c>
    </row>
    <row r="129" spans="1:36" ht="15" customHeight="1" x14ac:dyDescent="0.25">
      <c r="A129" s="3">
        <v>2433</v>
      </c>
      <c r="B129" s="3" t="s">
        <v>148</v>
      </c>
      <c r="C129" s="4">
        <v>31000</v>
      </c>
      <c r="D129" s="4">
        <v>33000</v>
      </c>
      <c r="E129" s="4">
        <v>31000</v>
      </c>
      <c r="F129" s="4">
        <v>32000</v>
      </c>
      <c r="G129" s="4">
        <v>40000</v>
      </c>
      <c r="H129" s="4">
        <v>49000</v>
      </c>
      <c r="I129" s="4">
        <v>55000</v>
      </c>
      <c r="J129" s="5" t="s">
        <v>21</v>
      </c>
      <c r="K129" s="3" t="s">
        <v>28</v>
      </c>
      <c r="L129" s="6" t="s">
        <v>23</v>
      </c>
      <c r="M129" s="7">
        <v>521</v>
      </c>
      <c r="N129" s="7">
        <v>343</v>
      </c>
      <c r="O129" s="7">
        <v>330.66666666666663</v>
      </c>
      <c r="P129" s="8">
        <v>23.09</v>
      </c>
      <c r="Q129" s="8">
        <v>23.5</v>
      </c>
      <c r="R129" s="8">
        <v>23.86</v>
      </c>
      <c r="S129" s="8">
        <v>23.3</v>
      </c>
      <c r="T129" s="8">
        <v>23.67</v>
      </c>
      <c r="U129" s="8">
        <v>27.06</v>
      </c>
      <c r="V129" s="8">
        <v>27.97</v>
      </c>
      <c r="W129" s="9">
        <v>36.9</v>
      </c>
      <c r="X129" s="9">
        <v>36.97</v>
      </c>
      <c r="Y129" s="9">
        <v>36.799999999999997</v>
      </c>
      <c r="Z129" s="9">
        <v>37</v>
      </c>
      <c r="AA129" s="9">
        <v>37</v>
      </c>
      <c r="AB129" s="9">
        <v>37</v>
      </c>
      <c r="AC129" s="9">
        <v>36</v>
      </c>
      <c r="AD129" s="9">
        <v>3.064516129032258</v>
      </c>
      <c r="AE129" s="9">
        <v>2.0363636363636366</v>
      </c>
      <c r="AF129" s="9">
        <v>4.209677419354839</v>
      </c>
      <c r="AG129" s="9">
        <v>4.9968750000000002</v>
      </c>
      <c r="AH129" s="9">
        <v>2.7925</v>
      </c>
      <c r="AI129" s="9">
        <v>1.9102040816326531</v>
      </c>
      <c r="AJ129" s="9">
        <v>1.6018181818181816</v>
      </c>
    </row>
    <row r="130" spans="1:36" ht="15" customHeight="1" x14ac:dyDescent="0.25">
      <c r="A130" s="3">
        <v>2434</v>
      </c>
      <c r="B130" s="3" t="s">
        <v>149</v>
      </c>
      <c r="C130" s="4">
        <v>108000</v>
      </c>
      <c r="D130" s="4">
        <v>113000</v>
      </c>
      <c r="E130" s="4">
        <v>129000</v>
      </c>
      <c r="F130" s="4">
        <v>109000</v>
      </c>
      <c r="G130" s="4">
        <v>111000</v>
      </c>
      <c r="H130" s="4">
        <v>110000</v>
      </c>
      <c r="I130" s="4">
        <v>125000</v>
      </c>
      <c r="J130" s="5" t="s">
        <v>21</v>
      </c>
      <c r="K130" s="3" t="s">
        <v>28</v>
      </c>
      <c r="L130" s="6" t="s">
        <v>23</v>
      </c>
      <c r="M130" s="7">
        <v>75.601493499109225</v>
      </c>
      <c r="N130" s="7">
        <v>88.241267915882062</v>
      </c>
      <c r="O130" s="7">
        <v>82.666666666666657</v>
      </c>
      <c r="P130" s="8">
        <v>18.18</v>
      </c>
      <c r="Q130" s="8">
        <v>18.62</v>
      </c>
      <c r="R130" s="8">
        <v>18.75</v>
      </c>
      <c r="S130" s="8">
        <v>18.91</v>
      </c>
      <c r="T130" s="8">
        <v>20.350000000000001</v>
      </c>
      <c r="U130" s="8">
        <v>20.239999999999998</v>
      </c>
      <c r="V130" s="8">
        <v>21.46</v>
      </c>
      <c r="W130" s="9">
        <v>36.08</v>
      </c>
      <c r="X130" s="9">
        <v>35.700000000000003</v>
      </c>
      <c r="Y130" s="9">
        <v>36.5</v>
      </c>
      <c r="Z130" s="9">
        <v>36</v>
      </c>
      <c r="AA130" s="9">
        <v>36.5</v>
      </c>
      <c r="AB130" s="9">
        <v>36.299999999999997</v>
      </c>
      <c r="AC130" s="9">
        <v>36.9</v>
      </c>
      <c r="AD130" s="9">
        <v>0.98055555555555551</v>
      </c>
      <c r="AE130" s="9">
        <v>0.4743362831858407</v>
      </c>
      <c r="AF130" s="9">
        <v>0.86976744186046517</v>
      </c>
      <c r="AG130" s="9">
        <v>1.3651376146788992</v>
      </c>
      <c r="AH130" s="9">
        <v>0.85765765765765767</v>
      </c>
      <c r="AI130" s="9">
        <v>0.68181818181818177</v>
      </c>
      <c r="AJ130" s="9">
        <v>0.53759999999999997</v>
      </c>
    </row>
    <row r="131" spans="1:36" ht="15" customHeight="1" x14ac:dyDescent="0.25">
      <c r="A131" s="3">
        <v>2435</v>
      </c>
      <c r="B131" s="3" t="s">
        <v>150</v>
      </c>
      <c r="C131" s="4">
        <v>6000</v>
      </c>
      <c r="D131" s="4" t="s">
        <v>26</v>
      </c>
      <c r="E131" s="4">
        <v>7000</v>
      </c>
      <c r="F131" s="4" t="s">
        <v>26</v>
      </c>
      <c r="G131" s="4" t="s">
        <v>26</v>
      </c>
      <c r="H131" s="4" t="s">
        <v>26</v>
      </c>
      <c r="I131" s="4" t="s">
        <v>26</v>
      </c>
      <c r="J131" s="5" t="s">
        <v>21</v>
      </c>
      <c r="K131" s="3" t="s">
        <v>22</v>
      </c>
      <c r="L131" s="6" t="s">
        <v>23</v>
      </c>
      <c r="M131" s="7">
        <v>10.924333988914713</v>
      </c>
      <c r="N131" s="7">
        <v>8.2701233684963302</v>
      </c>
      <c r="O131" s="7">
        <v>1.3333333333333333</v>
      </c>
      <c r="P131" s="8">
        <v>21.89</v>
      </c>
      <c r="Q131" s="8" t="s">
        <v>26</v>
      </c>
      <c r="R131" s="8">
        <v>25</v>
      </c>
      <c r="S131" s="8">
        <v>23.11</v>
      </c>
      <c r="T131" s="8">
        <v>24.96</v>
      </c>
      <c r="U131" s="8">
        <v>28.28</v>
      </c>
      <c r="V131" s="8" t="s">
        <v>26</v>
      </c>
      <c r="W131" s="9">
        <v>36.979999999999997</v>
      </c>
      <c r="X131" s="9" t="s">
        <v>26</v>
      </c>
      <c r="Y131" s="9" t="s">
        <v>26</v>
      </c>
      <c r="Z131" s="9" t="s">
        <v>26</v>
      </c>
      <c r="AA131" s="9" t="s">
        <v>26</v>
      </c>
      <c r="AB131" s="9" t="s">
        <v>26</v>
      </c>
      <c r="AC131" s="9" t="s">
        <v>26</v>
      </c>
      <c r="AD131" s="9">
        <v>15.616666666666667</v>
      </c>
      <c r="AE131" s="9" t="s">
        <v>26</v>
      </c>
      <c r="AF131" s="9">
        <v>21.871428571428574</v>
      </c>
      <c r="AG131" s="9" t="s">
        <v>26</v>
      </c>
      <c r="AH131" s="9" t="s">
        <v>26</v>
      </c>
      <c r="AI131" s="9" t="s">
        <v>26</v>
      </c>
      <c r="AJ131" s="9" t="s">
        <v>26</v>
      </c>
    </row>
    <row r="132" spans="1:36" ht="15" customHeight="1" x14ac:dyDescent="0.25">
      <c r="A132" s="3">
        <v>2439</v>
      </c>
      <c r="B132" s="3" t="s">
        <v>151</v>
      </c>
      <c r="C132" s="4">
        <v>47000</v>
      </c>
      <c r="D132" s="4">
        <v>51000</v>
      </c>
      <c r="E132" s="4">
        <v>58000</v>
      </c>
      <c r="F132" s="4">
        <v>79000</v>
      </c>
      <c r="G132" s="4">
        <v>92000</v>
      </c>
      <c r="H132" s="4">
        <v>84000</v>
      </c>
      <c r="I132" s="4">
        <v>97000</v>
      </c>
      <c r="J132" s="5" t="s">
        <v>21</v>
      </c>
      <c r="K132" s="3" t="s">
        <v>28</v>
      </c>
      <c r="L132" s="6" t="s">
        <v>23</v>
      </c>
      <c r="M132" s="7">
        <v>100.73949579831934</v>
      </c>
      <c r="N132" s="7">
        <v>67.159663865546236</v>
      </c>
      <c r="O132" s="7">
        <v>46.666666666666664</v>
      </c>
      <c r="P132" s="8">
        <v>23.55</v>
      </c>
      <c r="Q132" s="8">
        <v>23.92</v>
      </c>
      <c r="R132" s="8">
        <v>25.36</v>
      </c>
      <c r="S132" s="8">
        <v>25.35</v>
      </c>
      <c r="T132" s="8">
        <v>27.23</v>
      </c>
      <c r="U132" s="8">
        <v>28.79</v>
      </c>
      <c r="V132" s="8">
        <v>30.23</v>
      </c>
      <c r="W132" s="9">
        <v>36.99</v>
      </c>
      <c r="X132" s="9">
        <v>36.92</v>
      </c>
      <c r="Y132" s="9">
        <v>37</v>
      </c>
      <c r="Z132" s="9" t="s">
        <v>26</v>
      </c>
      <c r="AA132" s="9">
        <v>37</v>
      </c>
      <c r="AB132" s="9">
        <v>36.9</v>
      </c>
      <c r="AC132" s="9">
        <v>36.9</v>
      </c>
      <c r="AD132" s="9">
        <v>4.5872340425531917</v>
      </c>
      <c r="AE132" s="9">
        <v>2.4901960784313726</v>
      </c>
      <c r="AF132" s="9">
        <v>6.6017241379310354</v>
      </c>
      <c r="AG132" s="9">
        <v>7.2113924050632914</v>
      </c>
      <c r="AH132" s="9">
        <v>4.7565217391304353</v>
      </c>
      <c r="AI132" s="9">
        <v>3.7476190476190476</v>
      </c>
      <c r="AJ132" s="9">
        <v>2.7659793814432989</v>
      </c>
    </row>
    <row r="133" spans="1:36" ht="15" customHeight="1" x14ac:dyDescent="0.25">
      <c r="A133" s="3">
        <v>2440</v>
      </c>
      <c r="B133" s="3" t="s">
        <v>152</v>
      </c>
      <c r="C133" s="4">
        <v>248000</v>
      </c>
      <c r="D133" s="4">
        <v>251000</v>
      </c>
      <c r="E133" s="4">
        <v>304000</v>
      </c>
      <c r="F133" s="4">
        <v>294000</v>
      </c>
      <c r="G133" s="4">
        <v>334000</v>
      </c>
      <c r="H133" s="4">
        <v>348000</v>
      </c>
      <c r="I133" s="4">
        <v>343000</v>
      </c>
      <c r="J133" s="5" t="s">
        <v>21</v>
      </c>
      <c r="K133" s="3" t="s">
        <v>28</v>
      </c>
      <c r="L133" s="6" t="s">
        <v>23</v>
      </c>
      <c r="M133" s="7">
        <v>1116.9231426071754</v>
      </c>
      <c r="N133" s="7">
        <v>759.02305511811312</v>
      </c>
      <c r="O133" s="7">
        <v>453.33333333333331</v>
      </c>
      <c r="P133" s="8">
        <v>24.61</v>
      </c>
      <c r="Q133" s="8">
        <v>25.27</v>
      </c>
      <c r="R133" s="8">
        <v>25.02</v>
      </c>
      <c r="S133" s="8">
        <v>25.69</v>
      </c>
      <c r="T133" s="8">
        <v>27.27</v>
      </c>
      <c r="U133" s="8">
        <v>28.67</v>
      </c>
      <c r="V133" s="8">
        <v>29.56</v>
      </c>
      <c r="W133" s="9">
        <v>37.47</v>
      </c>
      <c r="X133" s="9">
        <v>37</v>
      </c>
      <c r="Y133" s="9">
        <v>37.4</v>
      </c>
      <c r="Z133" s="9">
        <v>37.4</v>
      </c>
      <c r="AA133" s="9">
        <v>37.4</v>
      </c>
      <c r="AB133" s="9">
        <v>37.4</v>
      </c>
      <c r="AC133" s="9">
        <v>37.4</v>
      </c>
      <c r="AD133" s="9">
        <v>0.69596774193548394</v>
      </c>
      <c r="AE133" s="9">
        <v>0.24342629482071712</v>
      </c>
      <c r="AF133" s="9">
        <v>0.87105263157894741</v>
      </c>
      <c r="AG133" s="9">
        <v>1.5125850340136053</v>
      </c>
      <c r="AH133" s="9">
        <v>0.80958083832335326</v>
      </c>
      <c r="AI133" s="9">
        <v>0.53850574712643684</v>
      </c>
      <c r="AJ133" s="9">
        <v>0.47959183673469391</v>
      </c>
    </row>
    <row r="134" spans="1:36" ht="15" customHeight="1" x14ac:dyDescent="0.25">
      <c r="A134" s="3">
        <v>2451</v>
      </c>
      <c r="B134" s="3" t="s">
        <v>153</v>
      </c>
      <c r="C134" s="4">
        <v>41000</v>
      </c>
      <c r="D134" s="4">
        <v>42000</v>
      </c>
      <c r="E134" s="4">
        <v>44000</v>
      </c>
      <c r="F134" s="4">
        <v>43000</v>
      </c>
      <c r="G134" s="4">
        <v>42000</v>
      </c>
      <c r="H134" s="4">
        <v>38000</v>
      </c>
      <c r="I134" s="4">
        <v>37000</v>
      </c>
      <c r="J134" s="5" t="s">
        <v>21</v>
      </c>
      <c r="K134" s="3" t="s">
        <v>28</v>
      </c>
      <c r="L134" s="6" t="s">
        <v>23</v>
      </c>
      <c r="M134" s="7">
        <v>197.1830985915492</v>
      </c>
      <c r="N134" s="7">
        <v>140.98591549295759</v>
      </c>
      <c r="O134" s="7">
        <v>54.666666666666664</v>
      </c>
      <c r="P134" s="8">
        <v>21.45</v>
      </c>
      <c r="Q134" s="8">
        <v>21.53</v>
      </c>
      <c r="R134" s="8">
        <v>21.13</v>
      </c>
      <c r="S134" s="8">
        <v>21.96</v>
      </c>
      <c r="T134" s="8">
        <v>22.6</v>
      </c>
      <c r="U134" s="8">
        <v>24.69</v>
      </c>
      <c r="V134" s="8">
        <v>23.43</v>
      </c>
      <c r="W134" s="9">
        <v>37.5</v>
      </c>
      <c r="X134" s="9">
        <v>37.49</v>
      </c>
      <c r="Y134" s="9">
        <v>37.5</v>
      </c>
      <c r="Z134" s="9">
        <v>37.5</v>
      </c>
      <c r="AA134" s="9">
        <v>37.5</v>
      </c>
      <c r="AB134" s="9">
        <v>37.5</v>
      </c>
      <c r="AC134" s="9">
        <v>37.5</v>
      </c>
      <c r="AD134" s="9">
        <v>2.1</v>
      </c>
      <c r="AE134" s="9">
        <v>0.3833333333333333</v>
      </c>
      <c r="AF134" s="9">
        <v>1.9545454545454546</v>
      </c>
      <c r="AG134" s="9">
        <v>2.1697674418604649</v>
      </c>
      <c r="AH134" s="9">
        <v>2.3761904761904762</v>
      </c>
      <c r="AI134" s="9">
        <v>1.6631578947368422</v>
      </c>
      <c r="AJ134" s="9">
        <v>1.6054054054054054</v>
      </c>
    </row>
    <row r="135" spans="1:36" ht="15" customHeight="1" x14ac:dyDescent="0.25">
      <c r="A135" s="3">
        <v>2452</v>
      </c>
      <c r="B135" s="3" t="s">
        <v>154</v>
      </c>
      <c r="C135" s="4">
        <v>14000</v>
      </c>
      <c r="D135" s="4">
        <v>18000</v>
      </c>
      <c r="E135" s="4">
        <v>11000</v>
      </c>
      <c r="F135" s="4">
        <v>20000</v>
      </c>
      <c r="G135" s="4">
        <v>23000</v>
      </c>
      <c r="H135" s="4">
        <v>23000</v>
      </c>
      <c r="I135" s="4">
        <v>24000</v>
      </c>
      <c r="J135" s="5" t="s">
        <v>21</v>
      </c>
      <c r="K135" s="3" t="s">
        <v>28</v>
      </c>
      <c r="L135" s="6" t="s">
        <v>23</v>
      </c>
      <c r="M135" s="7">
        <v>30.903040022312087</v>
      </c>
      <c r="N135" s="7">
        <v>16.350718170408594</v>
      </c>
      <c r="O135" s="7">
        <v>76</v>
      </c>
      <c r="P135" s="8">
        <v>16.5</v>
      </c>
      <c r="Q135" s="8">
        <v>18.68</v>
      </c>
      <c r="R135" s="8">
        <v>17.29</v>
      </c>
      <c r="S135" s="8">
        <v>17.3</v>
      </c>
      <c r="T135" s="8">
        <v>19.27</v>
      </c>
      <c r="U135" s="8">
        <v>18.28</v>
      </c>
      <c r="V135" s="8">
        <v>19.52</v>
      </c>
      <c r="W135" s="9">
        <v>37.28</v>
      </c>
      <c r="X135" s="9">
        <v>37</v>
      </c>
      <c r="Y135" s="9">
        <v>37</v>
      </c>
      <c r="Z135" s="9">
        <v>37.1</v>
      </c>
      <c r="AA135" s="9">
        <v>37</v>
      </c>
      <c r="AB135" s="9">
        <v>37</v>
      </c>
      <c r="AC135" s="9">
        <v>37</v>
      </c>
      <c r="AD135" s="9">
        <v>9.9071428571428566</v>
      </c>
      <c r="AE135" s="9">
        <v>2.75</v>
      </c>
      <c r="AF135" s="9">
        <v>14.063636363636364</v>
      </c>
      <c r="AG135" s="9">
        <v>10.775</v>
      </c>
      <c r="AH135" s="9">
        <v>7.9391304347826086</v>
      </c>
      <c r="AI135" s="9">
        <v>7.0173913043478269</v>
      </c>
      <c r="AJ135" s="9">
        <v>6.4458333333333337</v>
      </c>
    </row>
    <row r="136" spans="1:36" ht="15" customHeight="1" x14ac:dyDescent="0.25">
      <c r="A136" s="3">
        <v>2453</v>
      </c>
      <c r="B136" s="3" t="s">
        <v>155</v>
      </c>
      <c r="C136" s="4">
        <v>42000</v>
      </c>
      <c r="D136" s="4">
        <v>42000</v>
      </c>
      <c r="E136" s="4">
        <v>54000</v>
      </c>
      <c r="F136" s="4">
        <v>56000</v>
      </c>
      <c r="G136" s="4">
        <v>53000</v>
      </c>
      <c r="H136" s="4">
        <v>46000</v>
      </c>
      <c r="I136" s="4">
        <v>47000</v>
      </c>
      <c r="J136" s="5" t="s">
        <v>21</v>
      </c>
      <c r="K136" s="3" t="s">
        <v>28</v>
      </c>
      <c r="L136" s="6" t="s">
        <v>23</v>
      </c>
      <c r="M136" s="7">
        <v>89</v>
      </c>
      <c r="N136" s="7">
        <v>47</v>
      </c>
      <c r="O136" s="7">
        <v>36</v>
      </c>
      <c r="P136" s="8">
        <v>21.59</v>
      </c>
      <c r="Q136" s="8">
        <v>23.27</v>
      </c>
      <c r="R136" s="8">
        <v>22.15</v>
      </c>
      <c r="S136" s="8">
        <v>22.87</v>
      </c>
      <c r="T136" s="8">
        <v>23.62</v>
      </c>
      <c r="U136" s="8">
        <v>24.74</v>
      </c>
      <c r="V136" s="8">
        <v>25.4</v>
      </c>
      <c r="W136" s="9">
        <v>39.01</v>
      </c>
      <c r="X136" s="9">
        <v>38.1</v>
      </c>
      <c r="Y136" s="9">
        <v>39</v>
      </c>
      <c r="Z136" s="9">
        <v>39</v>
      </c>
      <c r="AA136" s="9">
        <v>39.1</v>
      </c>
      <c r="AB136" s="9">
        <v>39.799999999999997</v>
      </c>
      <c r="AC136" s="9">
        <v>39.1</v>
      </c>
      <c r="AD136" s="9">
        <v>9.5714285714285712</v>
      </c>
      <c r="AE136" s="9">
        <v>3.45</v>
      </c>
      <c r="AF136" s="9">
        <v>7.3555555555555552</v>
      </c>
      <c r="AG136" s="9">
        <v>9.5160714285714274</v>
      </c>
      <c r="AH136" s="9">
        <v>12.264150943396226</v>
      </c>
      <c r="AI136" s="9">
        <v>11.934782608695652</v>
      </c>
      <c r="AJ136" s="9">
        <v>8.6106382978723399</v>
      </c>
    </row>
    <row r="137" spans="1:36" ht="15" customHeight="1" x14ac:dyDescent="0.25">
      <c r="A137" s="3">
        <v>2454</v>
      </c>
      <c r="B137" s="3" t="s">
        <v>156</v>
      </c>
      <c r="C137" s="4">
        <v>70000</v>
      </c>
      <c r="D137" s="4">
        <v>73000</v>
      </c>
      <c r="E137" s="4">
        <v>81000</v>
      </c>
      <c r="F137" s="4">
        <v>74000</v>
      </c>
      <c r="G137" s="4">
        <v>93000</v>
      </c>
      <c r="H137" s="4">
        <v>71000</v>
      </c>
      <c r="I137" s="4">
        <v>67000</v>
      </c>
      <c r="J137" s="5" t="s">
        <v>21</v>
      </c>
      <c r="K137" s="3" t="s">
        <v>28</v>
      </c>
      <c r="L137" s="6" t="s">
        <v>23</v>
      </c>
      <c r="M137" s="7">
        <v>47</v>
      </c>
      <c r="N137" s="7">
        <v>71</v>
      </c>
      <c r="O137" s="7">
        <v>58.666666666666664</v>
      </c>
      <c r="P137" s="8">
        <v>19.079999999999998</v>
      </c>
      <c r="Q137" s="8">
        <v>19.2</v>
      </c>
      <c r="R137" s="8">
        <v>19.55</v>
      </c>
      <c r="S137" s="8">
        <v>20.11</v>
      </c>
      <c r="T137" s="8">
        <v>21.48</v>
      </c>
      <c r="U137" s="8">
        <v>23.15</v>
      </c>
      <c r="V137" s="8">
        <v>24.21</v>
      </c>
      <c r="W137" s="9">
        <v>37.479999999999997</v>
      </c>
      <c r="X137" s="9">
        <v>37</v>
      </c>
      <c r="Y137" s="9">
        <v>37.5</v>
      </c>
      <c r="Z137" s="9">
        <v>37.5</v>
      </c>
      <c r="AA137" s="9">
        <v>37.5</v>
      </c>
      <c r="AB137" s="9">
        <v>37.5</v>
      </c>
      <c r="AC137" s="9">
        <v>37.299999999999997</v>
      </c>
      <c r="AD137" s="9">
        <v>3.0671428571428572</v>
      </c>
      <c r="AE137" s="9">
        <v>1.2041095890410958</v>
      </c>
      <c r="AF137" s="9">
        <v>3.0444444444444443</v>
      </c>
      <c r="AG137" s="9">
        <v>3.7797297297297296</v>
      </c>
      <c r="AH137" s="9">
        <v>3.8870967741935485</v>
      </c>
      <c r="AI137" s="9">
        <v>3.8929577464788734</v>
      </c>
      <c r="AJ137" s="9">
        <v>4.1313432835820896</v>
      </c>
    </row>
    <row r="138" spans="1:36" ht="15" customHeight="1" x14ac:dyDescent="0.25">
      <c r="A138" s="3">
        <v>2455</v>
      </c>
      <c r="B138" s="3" t="s">
        <v>157</v>
      </c>
      <c r="C138" s="4">
        <v>24000</v>
      </c>
      <c r="D138" s="4">
        <v>27000</v>
      </c>
      <c r="E138" s="4">
        <v>26000</v>
      </c>
      <c r="F138" s="4">
        <v>34000</v>
      </c>
      <c r="G138" s="4">
        <v>44000</v>
      </c>
      <c r="H138" s="4">
        <v>41000</v>
      </c>
      <c r="I138" s="4">
        <v>40000</v>
      </c>
      <c r="J138" s="5" t="s">
        <v>21</v>
      </c>
      <c r="K138" s="3" t="s">
        <v>28</v>
      </c>
      <c r="L138" s="6" t="s">
        <v>23</v>
      </c>
      <c r="M138" s="7">
        <v>185</v>
      </c>
      <c r="N138" s="7">
        <v>187</v>
      </c>
      <c r="O138" s="7">
        <v>128</v>
      </c>
      <c r="P138" s="8">
        <v>18.649999999999999</v>
      </c>
      <c r="Q138" s="8">
        <v>19.14</v>
      </c>
      <c r="R138" s="8">
        <v>17.59</v>
      </c>
      <c r="S138" s="8">
        <v>18.850000000000001</v>
      </c>
      <c r="T138" s="8">
        <v>20.41</v>
      </c>
      <c r="U138" s="8">
        <v>22.02</v>
      </c>
      <c r="V138" s="8">
        <v>23.21</v>
      </c>
      <c r="W138" s="9">
        <v>38.479999999999997</v>
      </c>
      <c r="X138" s="9">
        <v>38.06</v>
      </c>
      <c r="Y138" s="9">
        <v>40</v>
      </c>
      <c r="Z138" s="9">
        <v>40</v>
      </c>
      <c r="AA138" s="9">
        <v>39.9</v>
      </c>
      <c r="AB138" s="9">
        <v>37.9</v>
      </c>
      <c r="AC138" s="9">
        <v>38.5</v>
      </c>
      <c r="AD138" s="9">
        <v>1.925</v>
      </c>
      <c r="AE138" s="9">
        <v>0.65555555555555556</v>
      </c>
      <c r="AF138" s="9">
        <v>2.2076923076923078</v>
      </c>
      <c r="AG138" s="9">
        <v>2.4588235294117649</v>
      </c>
      <c r="AH138" s="9">
        <v>2.0045454545454549</v>
      </c>
      <c r="AI138" s="9">
        <v>1.2634146341463415</v>
      </c>
      <c r="AJ138" s="9">
        <v>1.6074999999999999</v>
      </c>
    </row>
    <row r="139" spans="1:36" ht="15" customHeight="1" x14ac:dyDescent="0.25">
      <c r="A139" s="3">
        <v>2461</v>
      </c>
      <c r="B139" s="3" t="s">
        <v>158</v>
      </c>
      <c r="C139" s="4">
        <v>119000</v>
      </c>
      <c r="D139" s="4">
        <v>132000</v>
      </c>
      <c r="E139" s="4">
        <v>136000</v>
      </c>
      <c r="F139" s="4">
        <v>116000</v>
      </c>
      <c r="G139" s="4">
        <v>119000</v>
      </c>
      <c r="H139" s="4">
        <v>122000</v>
      </c>
      <c r="I139" s="4">
        <v>126000</v>
      </c>
      <c r="J139" s="5" t="s">
        <v>21</v>
      </c>
      <c r="K139" s="3" t="s">
        <v>28</v>
      </c>
      <c r="L139" s="6" t="s">
        <v>23</v>
      </c>
      <c r="M139" s="7">
        <v>594</v>
      </c>
      <c r="N139" s="7">
        <v>474</v>
      </c>
      <c r="O139" s="7">
        <v>220</v>
      </c>
      <c r="P139" s="8">
        <v>18.96</v>
      </c>
      <c r="Q139" s="8">
        <v>19.11</v>
      </c>
      <c r="R139" s="8">
        <v>20.079999999999998</v>
      </c>
      <c r="S139" s="8">
        <v>20.48</v>
      </c>
      <c r="T139" s="8">
        <v>21.3</v>
      </c>
      <c r="U139" s="8">
        <v>22.02</v>
      </c>
      <c r="V139" s="8">
        <v>23.26</v>
      </c>
      <c r="W139" s="9">
        <v>36.909999999999997</v>
      </c>
      <c r="X139" s="9">
        <v>36.92</v>
      </c>
      <c r="Y139" s="9">
        <v>36.9</v>
      </c>
      <c r="Z139" s="9">
        <v>36.9</v>
      </c>
      <c r="AA139" s="9">
        <v>37</v>
      </c>
      <c r="AB139" s="9">
        <v>36.9</v>
      </c>
      <c r="AC139" s="9">
        <v>36.9</v>
      </c>
      <c r="AD139" s="9">
        <v>3.9428571428571431</v>
      </c>
      <c r="AE139" s="9">
        <v>3.3575757575757579</v>
      </c>
      <c r="AF139" s="9">
        <v>4.651470588235294</v>
      </c>
      <c r="AG139" s="9">
        <v>7.5896551724137939</v>
      </c>
      <c r="AH139" s="9">
        <v>8.836974789915967</v>
      </c>
      <c r="AI139" s="9">
        <v>7.5213114754098367</v>
      </c>
      <c r="AJ139" s="9">
        <v>6.931746031746032</v>
      </c>
    </row>
    <row r="140" spans="1:36" ht="15" customHeight="1" x14ac:dyDescent="0.25">
      <c r="A140" s="3">
        <v>2462</v>
      </c>
      <c r="B140" s="3" t="s">
        <v>159</v>
      </c>
      <c r="C140" s="4">
        <v>13000</v>
      </c>
      <c r="D140" s="4" t="s">
        <v>26</v>
      </c>
      <c r="E140" s="4">
        <v>15000</v>
      </c>
      <c r="F140" s="4" t="s">
        <v>26</v>
      </c>
      <c r="G140" s="4" t="s">
        <v>26</v>
      </c>
      <c r="H140" s="4" t="s">
        <v>26</v>
      </c>
      <c r="I140" s="4" t="s">
        <v>26</v>
      </c>
      <c r="J140" s="5" t="s">
        <v>21</v>
      </c>
      <c r="K140" s="3" t="s">
        <v>22</v>
      </c>
      <c r="L140" s="6" t="s">
        <v>23</v>
      </c>
      <c r="M140" s="7">
        <v>0</v>
      </c>
      <c r="N140" s="7">
        <v>0</v>
      </c>
      <c r="O140" s="7">
        <v>0</v>
      </c>
      <c r="P140" s="8">
        <v>18.14</v>
      </c>
      <c r="Q140" s="8" t="s">
        <v>26</v>
      </c>
      <c r="R140" s="8">
        <v>19.16</v>
      </c>
      <c r="S140" s="8" t="s">
        <v>26</v>
      </c>
      <c r="T140" s="8">
        <v>20.079999999999998</v>
      </c>
      <c r="U140" s="8">
        <v>18.559999999999999</v>
      </c>
      <c r="V140" s="8">
        <v>22.68</v>
      </c>
      <c r="W140" s="9">
        <v>37</v>
      </c>
      <c r="X140" s="9" t="s">
        <v>26</v>
      </c>
      <c r="Y140" s="9">
        <v>37</v>
      </c>
      <c r="Z140" s="9" t="s">
        <v>26</v>
      </c>
      <c r="AA140" s="9">
        <v>36.1</v>
      </c>
      <c r="AB140" s="9">
        <v>37</v>
      </c>
      <c r="AC140" s="9">
        <v>36.799999999999997</v>
      </c>
      <c r="AD140" s="9">
        <v>0.8</v>
      </c>
      <c r="AE140" s="9" t="s">
        <v>26</v>
      </c>
      <c r="AF140" s="9">
        <v>1.5666666666666667</v>
      </c>
      <c r="AG140" s="9" t="s">
        <v>26</v>
      </c>
      <c r="AH140" s="9" t="s">
        <v>26</v>
      </c>
      <c r="AI140" s="9" t="s">
        <v>26</v>
      </c>
      <c r="AJ140" s="9" t="s">
        <v>26</v>
      </c>
    </row>
    <row r="141" spans="1:36" ht="15" customHeight="1" x14ac:dyDescent="0.25">
      <c r="A141" s="3">
        <v>2463</v>
      </c>
      <c r="B141" s="3" t="s">
        <v>160</v>
      </c>
      <c r="C141" s="4">
        <v>42000</v>
      </c>
      <c r="D141" s="4">
        <v>48000</v>
      </c>
      <c r="E141" s="4">
        <v>27000</v>
      </c>
      <c r="F141" s="4">
        <v>51000</v>
      </c>
      <c r="G141" s="4">
        <v>48000</v>
      </c>
      <c r="H141" s="4">
        <v>41000</v>
      </c>
      <c r="I141" s="4">
        <v>43000</v>
      </c>
      <c r="J141" s="5" t="s">
        <v>25</v>
      </c>
      <c r="K141" s="3" t="s">
        <v>22</v>
      </c>
      <c r="L141" s="6" t="s">
        <v>23</v>
      </c>
      <c r="M141" s="7" t="s">
        <v>25</v>
      </c>
      <c r="N141" s="7" t="s">
        <v>25</v>
      </c>
      <c r="O141" s="7" t="s">
        <v>25</v>
      </c>
      <c r="P141" s="8">
        <v>13.55</v>
      </c>
      <c r="Q141" s="8">
        <v>13.84</v>
      </c>
      <c r="R141" s="8">
        <v>13.91</v>
      </c>
      <c r="S141" s="8">
        <v>13.79</v>
      </c>
      <c r="T141" s="8">
        <v>14.85</v>
      </c>
      <c r="U141" s="8">
        <v>17.03</v>
      </c>
      <c r="V141" s="8">
        <v>16.32</v>
      </c>
      <c r="W141" s="9">
        <v>35.520000000000003</v>
      </c>
      <c r="X141" s="9">
        <v>35.020000000000003</v>
      </c>
      <c r="Y141" s="9">
        <v>35</v>
      </c>
      <c r="Z141" s="9">
        <v>36.1</v>
      </c>
      <c r="AA141" s="9">
        <v>35.4</v>
      </c>
      <c r="AB141" s="9">
        <v>35</v>
      </c>
      <c r="AC141" s="9">
        <v>37.5</v>
      </c>
      <c r="AD141" s="9">
        <v>0.37619047619047619</v>
      </c>
      <c r="AE141" s="9">
        <v>0.27708333333333335</v>
      </c>
      <c r="AF141" s="9">
        <v>0.97407407407407409</v>
      </c>
      <c r="AG141" s="9">
        <v>0.98627450980392162</v>
      </c>
      <c r="AH141" s="9">
        <v>1.5041666666666667</v>
      </c>
      <c r="AI141" s="9">
        <v>1.526829268292683</v>
      </c>
      <c r="AJ141" s="9">
        <v>1.5976744186046512</v>
      </c>
    </row>
    <row r="142" spans="1:36" ht="15" customHeight="1" x14ac:dyDescent="0.25">
      <c r="A142" s="3">
        <v>2464</v>
      </c>
      <c r="B142" s="3" t="s">
        <v>161</v>
      </c>
      <c r="C142" s="4" t="s">
        <v>26</v>
      </c>
      <c r="D142" s="4" t="s">
        <v>26</v>
      </c>
      <c r="E142" s="4" t="s">
        <v>26</v>
      </c>
      <c r="F142" s="4" t="s">
        <v>26</v>
      </c>
      <c r="G142" s="4" t="s">
        <v>26</v>
      </c>
      <c r="H142" s="4" t="s">
        <v>26</v>
      </c>
      <c r="I142" s="4" t="s">
        <v>26</v>
      </c>
      <c r="J142" s="5" t="s">
        <v>21</v>
      </c>
      <c r="K142" s="3" t="s">
        <v>22</v>
      </c>
      <c r="L142" s="6" t="s">
        <v>23</v>
      </c>
      <c r="M142" s="7">
        <v>1.3488372093023271</v>
      </c>
      <c r="N142" s="7">
        <v>4.7209302325581417</v>
      </c>
      <c r="O142" s="7">
        <v>0</v>
      </c>
      <c r="P142" s="8" t="s">
        <v>26</v>
      </c>
      <c r="Q142" s="8" t="s">
        <v>26</v>
      </c>
      <c r="R142" s="8">
        <v>18.64</v>
      </c>
      <c r="S142" s="8" t="s">
        <v>26</v>
      </c>
      <c r="T142" s="8">
        <v>20.6</v>
      </c>
      <c r="U142" s="8">
        <v>19.36</v>
      </c>
      <c r="V142" s="8">
        <v>19.3</v>
      </c>
      <c r="W142" s="9" t="s">
        <v>26</v>
      </c>
      <c r="X142" s="9" t="s">
        <v>26</v>
      </c>
      <c r="Y142" s="9">
        <v>36.4</v>
      </c>
      <c r="Z142" s="9" t="s">
        <v>26</v>
      </c>
      <c r="AA142" s="9">
        <v>37</v>
      </c>
      <c r="AB142" s="9">
        <v>34.9</v>
      </c>
      <c r="AC142" s="9">
        <v>36</v>
      </c>
      <c r="AD142" s="9" t="s">
        <v>26</v>
      </c>
      <c r="AE142" s="9" t="s">
        <v>26</v>
      </c>
      <c r="AF142" s="9" t="s">
        <v>26</v>
      </c>
      <c r="AG142" s="9" t="s">
        <v>26</v>
      </c>
      <c r="AH142" s="9" t="s">
        <v>26</v>
      </c>
      <c r="AI142" s="9" t="s">
        <v>26</v>
      </c>
      <c r="AJ142" s="9" t="s">
        <v>26</v>
      </c>
    </row>
    <row r="143" spans="1:36" ht="15" customHeight="1" x14ac:dyDescent="0.25">
      <c r="A143" s="3">
        <v>2469</v>
      </c>
      <c r="B143" s="3" t="s">
        <v>162</v>
      </c>
      <c r="C143" s="4">
        <v>14000</v>
      </c>
      <c r="D143" s="4">
        <v>14000</v>
      </c>
      <c r="E143" s="4">
        <v>14000</v>
      </c>
      <c r="F143" s="4">
        <v>16000</v>
      </c>
      <c r="G143" s="4">
        <v>17000</v>
      </c>
      <c r="H143" s="4">
        <v>14000</v>
      </c>
      <c r="I143" s="4">
        <v>17000</v>
      </c>
      <c r="J143" s="5" t="s">
        <v>21</v>
      </c>
      <c r="K143" s="3" t="s">
        <v>22</v>
      </c>
      <c r="L143" s="6" t="s">
        <v>23</v>
      </c>
      <c r="M143" s="7">
        <v>4.6511627906976756</v>
      </c>
      <c r="N143" s="7">
        <v>16.279069767441861</v>
      </c>
      <c r="O143" s="7">
        <v>0</v>
      </c>
      <c r="P143" s="8">
        <v>17.03</v>
      </c>
      <c r="Q143" s="8">
        <v>16.93</v>
      </c>
      <c r="R143" s="8">
        <v>15.26</v>
      </c>
      <c r="S143" s="8">
        <v>16.920000000000002</v>
      </c>
      <c r="T143" s="8">
        <v>17.89</v>
      </c>
      <c r="U143" s="8">
        <v>20.9</v>
      </c>
      <c r="V143" s="8">
        <v>20.56</v>
      </c>
      <c r="W143" s="9">
        <v>36.909999999999997</v>
      </c>
      <c r="X143" s="9">
        <v>35.99</v>
      </c>
      <c r="Y143" s="9">
        <v>37</v>
      </c>
      <c r="Z143" s="9">
        <v>35</v>
      </c>
      <c r="AA143" s="9">
        <v>37</v>
      </c>
      <c r="AB143" s="9">
        <v>35</v>
      </c>
      <c r="AC143" s="9">
        <v>36.4</v>
      </c>
      <c r="AD143" s="9">
        <v>7.1428571428571435E-3</v>
      </c>
      <c r="AE143" s="9">
        <v>1.4285714285714287E-2</v>
      </c>
      <c r="AF143" s="9">
        <v>2.1428571428571429E-2</v>
      </c>
      <c r="AG143" s="9">
        <v>6.2500000000000003E-3</v>
      </c>
      <c r="AH143" s="9">
        <v>4.1176470588235294E-2</v>
      </c>
      <c r="AI143" s="9">
        <v>4.2857142857142858E-2</v>
      </c>
      <c r="AJ143" s="9">
        <v>2.9411764705882349E-2</v>
      </c>
    </row>
    <row r="144" spans="1:36" ht="15" customHeight="1" x14ac:dyDescent="0.25">
      <c r="A144" s="3">
        <v>2471</v>
      </c>
      <c r="B144" s="3" t="s">
        <v>163</v>
      </c>
      <c r="C144" s="4">
        <v>13000</v>
      </c>
      <c r="D144" s="4">
        <v>16000</v>
      </c>
      <c r="E144" s="4">
        <v>16000</v>
      </c>
      <c r="F144" s="4">
        <v>15000</v>
      </c>
      <c r="G144" s="4">
        <v>16000</v>
      </c>
      <c r="H144" s="4">
        <v>16000</v>
      </c>
      <c r="I144" s="4">
        <v>13000</v>
      </c>
      <c r="J144" s="5" t="s">
        <v>21</v>
      </c>
      <c r="K144" s="3" t="s">
        <v>22</v>
      </c>
      <c r="L144" s="6" t="s">
        <v>23</v>
      </c>
      <c r="M144" s="7">
        <v>14</v>
      </c>
      <c r="N144" s="7">
        <v>4</v>
      </c>
      <c r="O144" s="7">
        <v>2.6666666666666665</v>
      </c>
      <c r="P144" s="8">
        <v>13.83</v>
      </c>
      <c r="Q144" s="8">
        <v>14.07</v>
      </c>
      <c r="R144" s="8">
        <v>14.7</v>
      </c>
      <c r="S144" s="8">
        <v>14.77</v>
      </c>
      <c r="T144" s="8">
        <v>15.55</v>
      </c>
      <c r="U144" s="8">
        <v>17.73</v>
      </c>
      <c r="V144" s="8">
        <v>19.18</v>
      </c>
      <c r="W144" s="9">
        <v>35.01</v>
      </c>
      <c r="X144" s="9">
        <v>34.78</v>
      </c>
      <c r="Y144" s="9">
        <v>35</v>
      </c>
      <c r="Z144" s="9">
        <v>35</v>
      </c>
      <c r="AA144" s="9">
        <v>35</v>
      </c>
      <c r="AB144" s="9">
        <v>35</v>
      </c>
      <c r="AC144" s="9">
        <v>35</v>
      </c>
      <c r="AD144" s="9">
        <v>1.1461538461538463</v>
      </c>
      <c r="AE144" s="9">
        <v>0.44374999999999998</v>
      </c>
      <c r="AF144" s="9">
        <v>1.1312499999999999</v>
      </c>
      <c r="AG144" s="9">
        <v>2.2533333333333334</v>
      </c>
      <c r="AH144" s="9">
        <v>1.9937500000000001</v>
      </c>
      <c r="AI144" s="9">
        <v>1.6312500000000001</v>
      </c>
      <c r="AJ144" s="9">
        <v>1.5153846153846153</v>
      </c>
    </row>
    <row r="145" spans="1:36" ht="15" customHeight="1" x14ac:dyDescent="0.25">
      <c r="A145" s="3">
        <v>2472</v>
      </c>
      <c r="B145" s="3" t="s">
        <v>164</v>
      </c>
      <c r="C145" s="4">
        <v>9000</v>
      </c>
      <c r="D145" s="4">
        <v>11000</v>
      </c>
      <c r="E145" s="4">
        <v>10000</v>
      </c>
      <c r="F145" s="4">
        <v>12000</v>
      </c>
      <c r="G145" s="4">
        <v>12000</v>
      </c>
      <c r="H145" s="4">
        <v>12000</v>
      </c>
      <c r="I145" s="4">
        <v>11000</v>
      </c>
      <c r="J145" s="5" t="s">
        <v>21</v>
      </c>
      <c r="K145" s="3" t="s">
        <v>28</v>
      </c>
      <c r="L145" s="6" t="s">
        <v>23</v>
      </c>
      <c r="M145" s="7">
        <v>20</v>
      </c>
      <c r="N145" s="7">
        <v>21</v>
      </c>
      <c r="O145" s="7">
        <v>13.333333333333332</v>
      </c>
      <c r="P145" s="8">
        <v>14.69</v>
      </c>
      <c r="Q145" s="8">
        <v>14.92</v>
      </c>
      <c r="R145" s="8">
        <v>14.6</v>
      </c>
      <c r="S145" s="8">
        <v>16.05</v>
      </c>
      <c r="T145" s="8">
        <v>16.87</v>
      </c>
      <c r="U145" s="8">
        <v>17.12</v>
      </c>
      <c r="V145" s="8">
        <v>18.079999999999998</v>
      </c>
      <c r="W145" s="9">
        <v>34.840000000000003</v>
      </c>
      <c r="X145" s="9">
        <v>34.99</v>
      </c>
      <c r="Y145" s="9">
        <v>35.4</v>
      </c>
      <c r="Z145" s="9">
        <v>35.700000000000003</v>
      </c>
      <c r="AA145" s="9">
        <v>35.1</v>
      </c>
      <c r="AB145" s="9">
        <v>36</v>
      </c>
      <c r="AC145" s="9">
        <v>35.9</v>
      </c>
      <c r="AD145" s="9">
        <v>3.844444444444445</v>
      </c>
      <c r="AE145" s="9">
        <v>0.25454545454545457</v>
      </c>
      <c r="AF145" s="9">
        <v>2.21</v>
      </c>
      <c r="AG145" s="9">
        <v>2.5083333333333333</v>
      </c>
      <c r="AH145" s="9">
        <v>2.2833333333333332</v>
      </c>
      <c r="AI145" s="9">
        <v>2.0500000000000003</v>
      </c>
      <c r="AJ145" s="9">
        <v>1.9</v>
      </c>
    </row>
    <row r="146" spans="1:36" ht="15" customHeight="1" x14ac:dyDescent="0.25">
      <c r="A146" s="3">
        <v>2481</v>
      </c>
      <c r="B146" s="3" t="s">
        <v>165</v>
      </c>
      <c r="C146" s="4">
        <v>46000</v>
      </c>
      <c r="D146" s="4">
        <v>51000</v>
      </c>
      <c r="E146" s="4">
        <v>67000</v>
      </c>
      <c r="F146" s="4">
        <v>62000</v>
      </c>
      <c r="G146" s="4">
        <v>66000</v>
      </c>
      <c r="H146" s="4">
        <v>65000</v>
      </c>
      <c r="I146" s="4">
        <v>57000</v>
      </c>
      <c r="J146" s="5" t="s">
        <v>21</v>
      </c>
      <c r="K146" s="3" t="s">
        <v>28</v>
      </c>
      <c r="L146" s="6" t="s">
        <v>23</v>
      </c>
      <c r="M146" s="7">
        <v>245.09353741496608</v>
      </c>
      <c r="N146" s="7">
        <v>227.19557823129264</v>
      </c>
      <c r="O146" s="7">
        <v>130.66666666666666</v>
      </c>
      <c r="P146" s="8">
        <v>18.71</v>
      </c>
      <c r="Q146" s="8">
        <v>19.36</v>
      </c>
      <c r="R146" s="8">
        <v>19.010000000000002</v>
      </c>
      <c r="S146" s="8">
        <v>20.53</v>
      </c>
      <c r="T146" s="8">
        <v>21.4</v>
      </c>
      <c r="U146" s="8">
        <v>21.67</v>
      </c>
      <c r="V146" s="8">
        <v>22.46</v>
      </c>
      <c r="W146" s="9">
        <v>37.479999999999997</v>
      </c>
      <c r="X146" s="9">
        <v>37.49</v>
      </c>
      <c r="Y146" s="9">
        <v>37.5</v>
      </c>
      <c r="Z146" s="9">
        <v>37.5</v>
      </c>
      <c r="AA146" s="9">
        <v>37.5</v>
      </c>
      <c r="AB146" s="9">
        <v>37.5</v>
      </c>
      <c r="AC146" s="9">
        <v>37.5</v>
      </c>
      <c r="AD146" s="9">
        <v>3.3369565217391304</v>
      </c>
      <c r="AE146" s="9">
        <v>1.5294117647058825</v>
      </c>
      <c r="AF146" s="9">
        <v>2.7313432835820897</v>
      </c>
      <c r="AG146" s="9">
        <v>4.1403225806451616</v>
      </c>
      <c r="AH146" s="9">
        <v>3.124242424242424</v>
      </c>
      <c r="AI146" s="9">
        <v>2.8323076923076922</v>
      </c>
      <c r="AJ146" s="9">
        <v>2.8350877192982455</v>
      </c>
    </row>
    <row r="147" spans="1:36" ht="15" customHeight="1" x14ac:dyDescent="0.25">
      <c r="A147" s="3">
        <v>2482</v>
      </c>
      <c r="B147" s="3" t="s">
        <v>166</v>
      </c>
      <c r="C147" s="4">
        <v>93000</v>
      </c>
      <c r="D147" s="4">
        <v>111000</v>
      </c>
      <c r="E147" s="4">
        <v>114000</v>
      </c>
      <c r="F147" s="4">
        <v>107000</v>
      </c>
      <c r="G147" s="4">
        <v>129000</v>
      </c>
      <c r="H147" s="4">
        <v>150000</v>
      </c>
      <c r="I147" s="4">
        <v>150000</v>
      </c>
      <c r="J147" s="5" t="s">
        <v>21</v>
      </c>
      <c r="K147" s="3" t="s">
        <v>28</v>
      </c>
      <c r="L147" s="6" t="s">
        <v>23</v>
      </c>
      <c r="M147" s="7">
        <v>433</v>
      </c>
      <c r="N147" s="7">
        <v>322</v>
      </c>
      <c r="O147" s="7">
        <v>241.33333333333331</v>
      </c>
      <c r="P147" s="8">
        <v>22.38</v>
      </c>
      <c r="Q147" s="8">
        <v>22.76</v>
      </c>
      <c r="R147" s="8">
        <v>21.79</v>
      </c>
      <c r="S147" s="8">
        <v>21.94</v>
      </c>
      <c r="T147" s="8">
        <v>23</v>
      </c>
      <c r="U147" s="8">
        <v>25.11</v>
      </c>
      <c r="V147" s="8">
        <v>25.39</v>
      </c>
      <c r="W147" s="9">
        <v>37</v>
      </c>
      <c r="X147" s="9">
        <v>37</v>
      </c>
      <c r="Y147" s="9">
        <v>37.4</v>
      </c>
      <c r="Z147" s="9">
        <v>37.4</v>
      </c>
      <c r="AA147" s="9">
        <v>37</v>
      </c>
      <c r="AB147" s="9">
        <v>37</v>
      </c>
      <c r="AC147" s="9">
        <v>37.299999999999997</v>
      </c>
      <c r="AD147" s="9">
        <v>1.6774193548387095</v>
      </c>
      <c r="AE147" s="9">
        <v>0.79909909909909904</v>
      </c>
      <c r="AF147" s="9">
        <v>1.8052631578947369</v>
      </c>
      <c r="AG147" s="9">
        <v>2.1046728971962616</v>
      </c>
      <c r="AH147" s="9">
        <v>1.3875968992248062</v>
      </c>
      <c r="AI147" s="9">
        <v>1.0373333333333334</v>
      </c>
      <c r="AJ147" s="9">
        <v>0.94733333333333336</v>
      </c>
    </row>
    <row r="148" spans="1:36" ht="15" customHeight="1" x14ac:dyDescent="0.25">
      <c r="A148" s="3">
        <v>2483</v>
      </c>
      <c r="B148" s="3" t="s">
        <v>167</v>
      </c>
      <c r="C148" s="4">
        <v>11000</v>
      </c>
      <c r="D148" s="4">
        <v>13000</v>
      </c>
      <c r="E148" s="4">
        <v>15000</v>
      </c>
      <c r="F148" s="4">
        <v>13000</v>
      </c>
      <c r="G148" s="4">
        <v>15000</v>
      </c>
      <c r="H148" s="4">
        <v>13000</v>
      </c>
      <c r="I148" s="4">
        <v>11000</v>
      </c>
      <c r="J148" s="5" t="s">
        <v>21</v>
      </c>
      <c r="K148" s="3" t="s">
        <v>22</v>
      </c>
      <c r="L148" s="6" t="s">
        <v>23</v>
      </c>
      <c r="M148" s="7">
        <v>4</v>
      </c>
      <c r="N148" s="7">
        <v>7</v>
      </c>
      <c r="O148" s="7">
        <v>4</v>
      </c>
      <c r="P148" s="8">
        <v>19.41</v>
      </c>
      <c r="Q148" s="8">
        <v>19.53</v>
      </c>
      <c r="R148" s="8">
        <v>20.61</v>
      </c>
      <c r="S148" s="8">
        <v>20.78</v>
      </c>
      <c r="T148" s="8">
        <v>21.86</v>
      </c>
      <c r="U148" s="8">
        <v>23.11</v>
      </c>
      <c r="V148" s="8">
        <v>22.94</v>
      </c>
      <c r="W148" s="9">
        <v>37</v>
      </c>
      <c r="X148" s="9">
        <v>36.979999999999997</v>
      </c>
      <c r="Y148" s="9">
        <v>37</v>
      </c>
      <c r="Z148" s="9">
        <v>37</v>
      </c>
      <c r="AA148" s="9">
        <v>36</v>
      </c>
      <c r="AB148" s="9">
        <v>37</v>
      </c>
      <c r="AC148" s="9">
        <v>37</v>
      </c>
      <c r="AD148" s="9">
        <v>3.6363636363636362E-2</v>
      </c>
      <c r="AE148" s="9">
        <v>6.1538461538461542E-2</v>
      </c>
      <c r="AF148" s="9">
        <v>5.3333333333333337E-2</v>
      </c>
      <c r="AG148" s="9">
        <v>0.46153846153846156</v>
      </c>
      <c r="AH148" s="9">
        <v>0.12</v>
      </c>
      <c r="AI148" s="9">
        <v>0.14615384615384616</v>
      </c>
      <c r="AJ148" s="9">
        <v>0.2181818181818182</v>
      </c>
    </row>
    <row r="149" spans="1:36" ht="15" customHeight="1" x14ac:dyDescent="0.25">
      <c r="A149" s="3">
        <v>2491</v>
      </c>
      <c r="B149" s="3" t="s">
        <v>168</v>
      </c>
      <c r="C149" s="4">
        <v>19000</v>
      </c>
      <c r="D149" s="4">
        <v>19000</v>
      </c>
      <c r="E149" s="4">
        <v>16000</v>
      </c>
      <c r="F149" s="4">
        <v>24000</v>
      </c>
      <c r="G149" s="4">
        <v>27000</v>
      </c>
      <c r="H149" s="4">
        <v>28000</v>
      </c>
      <c r="I149" s="4">
        <v>28000</v>
      </c>
      <c r="J149" s="5" t="s">
        <v>21</v>
      </c>
      <c r="K149" s="3" t="s">
        <v>28</v>
      </c>
      <c r="L149" s="6" t="s">
        <v>23</v>
      </c>
      <c r="M149" s="7">
        <v>51.814634146341469</v>
      </c>
      <c r="N149" s="7">
        <v>38.058536585365857</v>
      </c>
      <c r="O149" s="7">
        <v>30.666666666666664</v>
      </c>
      <c r="P149" s="8">
        <v>17.72</v>
      </c>
      <c r="Q149" s="8">
        <v>20.82</v>
      </c>
      <c r="R149" s="8">
        <v>19.899999999999999</v>
      </c>
      <c r="S149" s="8">
        <v>19.39</v>
      </c>
      <c r="T149" s="8">
        <v>21.43</v>
      </c>
      <c r="U149" s="8">
        <v>21.32</v>
      </c>
      <c r="V149" s="8">
        <v>23.48</v>
      </c>
      <c r="W149" s="9">
        <v>35.03</v>
      </c>
      <c r="X149" s="9">
        <v>35</v>
      </c>
      <c r="Y149" s="9">
        <v>36.1</v>
      </c>
      <c r="Z149" s="9">
        <v>35</v>
      </c>
      <c r="AA149" s="9">
        <v>36.299999999999997</v>
      </c>
      <c r="AB149" s="9">
        <v>36.1</v>
      </c>
      <c r="AC149" s="9">
        <v>35</v>
      </c>
      <c r="AD149" s="9">
        <v>2.2578947368421054</v>
      </c>
      <c r="AE149" s="9">
        <v>0.6</v>
      </c>
      <c r="AF149" s="9">
        <v>3.3000000000000003</v>
      </c>
      <c r="AG149" s="9">
        <v>3.8208333333333329</v>
      </c>
      <c r="AH149" s="9">
        <v>1.9185185185185183</v>
      </c>
      <c r="AI149" s="9">
        <v>1.5607142857142857</v>
      </c>
      <c r="AJ149" s="9">
        <v>1.6</v>
      </c>
    </row>
    <row r="150" spans="1:36" ht="15" customHeight="1" x14ac:dyDescent="0.25">
      <c r="A150" s="3">
        <v>2492</v>
      </c>
      <c r="B150" s="3" t="s">
        <v>169</v>
      </c>
      <c r="C150" s="4">
        <v>23000</v>
      </c>
      <c r="D150" s="4">
        <v>22000</v>
      </c>
      <c r="E150" s="4">
        <v>9000</v>
      </c>
      <c r="F150" s="4">
        <v>16000</v>
      </c>
      <c r="G150" s="4">
        <v>24000</v>
      </c>
      <c r="H150" s="4">
        <v>11000</v>
      </c>
      <c r="I150" s="4">
        <v>19000</v>
      </c>
      <c r="J150" s="5" t="s">
        <v>21</v>
      </c>
      <c r="K150" s="3" t="s">
        <v>28</v>
      </c>
      <c r="L150" s="6" t="s">
        <v>23</v>
      </c>
      <c r="M150" s="7">
        <v>60.634146341463484</v>
      </c>
      <c r="N150" s="7">
        <v>44.536585365853711</v>
      </c>
      <c r="O150" s="7">
        <v>36</v>
      </c>
      <c r="P150" s="8">
        <v>17.72</v>
      </c>
      <c r="Q150" s="8">
        <v>20.82</v>
      </c>
      <c r="R150" s="8">
        <v>16.71</v>
      </c>
      <c r="S150" s="8">
        <v>19.36</v>
      </c>
      <c r="T150" s="8">
        <v>20.420000000000002</v>
      </c>
      <c r="U150" s="8">
        <v>16.989999999999998</v>
      </c>
      <c r="V150" s="8">
        <v>22.48</v>
      </c>
      <c r="W150" s="9">
        <v>35.03</v>
      </c>
      <c r="X150" s="9">
        <v>35</v>
      </c>
      <c r="Y150" s="9">
        <v>37.4</v>
      </c>
      <c r="Z150" s="9">
        <v>35</v>
      </c>
      <c r="AA150" s="9">
        <v>35</v>
      </c>
      <c r="AB150" s="9">
        <v>37.5</v>
      </c>
      <c r="AC150" s="9">
        <v>35</v>
      </c>
      <c r="AD150" s="9">
        <v>0.4956521739130435</v>
      </c>
      <c r="AE150" s="9">
        <v>7.7272727272727271E-2</v>
      </c>
      <c r="AF150" s="9">
        <v>1.4333333333333333</v>
      </c>
      <c r="AG150" s="9">
        <v>1.8124999999999998</v>
      </c>
      <c r="AH150" s="9">
        <v>0.48749999999999999</v>
      </c>
      <c r="AI150" s="9">
        <v>1.3454545454545455</v>
      </c>
      <c r="AJ150" s="9">
        <v>0.6</v>
      </c>
    </row>
    <row r="151" spans="1:36" ht="15" customHeight="1" x14ac:dyDescent="0.25">
      <c r="A151" s="3">
        <v>2493</v>
      </c>
      <c r="B151" s="3" t="s">
        <v>170</v>
      </c>
      <c r="C151" s="4">
        <v>35000</v>
      </c>
      <c r="D151" s="4">
        <v>34000</v>
      </c>
      <c r="E151" s="4">
        <v>36000</v>
      </c>
      <c r="F151" s="4">
        <v>44000</v>
      </c>
      <c r="G151" s="4">
        <v>44000</v>
      </c>
      <c r="H151" s="4">
        <v>50000</v>
      </c>
      <c r="I151" s="4">
        <v>48000</v>
      </c>
      <c r="J151" s="5" t="s">
        <v>21</v>
      </c>
      <c r="K151" s="3" t="s">
        <v>28</v>
      </c>
      <c r="L151" s="6" t="s">
        <v>23</v>
      </c>
      <c r="M151" s="7">
        <v>147</v>
      </c>
      <c r="N151" s="7">
        <v>143</v>
      </c>
      <c r="O151" s="7">
        <v>98.666666666666657</v>
      </c>
      <c r="P151" s="8">
        <v>15.32</v>
      </c>
      <c r="Q151" s="8">
        <v>17.43</v>
      </c>
      <c r="R151" s="8">
        <v>16.3</v>
      </c>
      <c r="S151" s="8">
        <v>17.64</v>
      </c>
      <c r="T151" s="8">
        <v>18.38</v>
      </c>
      <c r="U151" s="8">
        <v>19.100000000000001</v>
      </c>
      <c r="V151" s="8">
        <v>20.25</v>
      </c>
      <c r="W151" s="9">
        <v>37</v>
      </c>
      <c r="X151" s="9">
        <v>35.15</v>
      </c>
      <c r="Y151" s="9">
        <v>36.200000000000003</v>
      </c>
      <c r="Z151" s="9">
        <v>36.799999999999997</v>
      </c>
      <c r="AA151" s="9">
        <v>36.200000000000003</v>
      </c>
      <c r="AB151" s="9">
        <v>35.299999999999997</v>
      </c>
      <c r="AC151" s="9">
        <v>36.299999999999997</v>
      </c>
      <c r="AD151" s="9">
        <v>0.96571428571428575</v>
      </c>
      <c r="AE151" s="9">
        <v>0.33235294117647063</v>
      </c>
      <c r="AF151" s="9">
        <v>1.55</v>
      </c>
      <c r="AG151" s="9">
        <v>1.7318181818181819</v>
      </c>
      <c r="AH151" s="9">
        <v>1.075</v>
      </c>
      <c r="AI151" s="9">
        <v>0.83800000000000008</v>
      </c>
      <c r="AJ151" s="9">
        <v>0.80833333333333335</v>
      </c>
    </row>
    <row r="152" spans="1:36" ht="15" customHeight="1" x14ac:dyDescent="0.25">
      <c r="A152" s="3">
        <v>2494</v>
      </c>
      <c r="B152" s="3" t="s">
        <v>171</v>
      </c>
      <c r="C152" s="4">
        <v>28000</v>
      </c>
      <c r="D152" s="4">
        <v>28000</v>
      </c>
      <c r="E152" s="4">
        <v>32000</v>
      </c>
      <c r="F152" s="4">
        <v>29000</v>
      </c>
      <c r="G152" s="4">
        <v>37000</v>
      </c>
      <c r="H152" s="4">
        <v>34000</v>
      </c>
      <c r="I152" s="4">
        <v>38000</v>
      </c>
      <c r="J152" s="5" t="s">
        <v>21</v>
      </c>
      <c r="K152" s="3" t="s">
        <v>28</v>
      </c>
      <c r="L152" s="6" t="s">
        <v>23</v>
      </c>
      <c r="M152" s="7">
        <v>208</v>
      </c>
      <c r="N152" s="7">
        <v>136</v>
      </c>
      <c r="O152" s="7">
        <v>90.666666666666657</v>
      </c>
      <c r="P152" s="8">
        <v>21.63</v>
      </c>
      <c r="Q152" s="8">
        <v>20.34</v>
      </c>
      <c r="R152" s="8">
        <v>20.59</v>
      </c>
      <c r="S152" s="8">
        <v>21.06</v>
      </c>
      <c r="T152" s="8">
        <v>22.41</v>
      </c>
      <c r="U152" s="8">
        <v>22.58</v>
      </c>
      <c r="V152" s="8">
        <v>24.36</v>
      </c>
      <c r="W152" s="9">
        <v>37.409999999999997</v>
      </c>
      <c r="X152" s="9">
        <v>37</v>
      </c>
      <c r="Y152" s="9">
        <v>37.4</v>
      </c>
      <c r="Z152" s="9">
        <v>37.299999999999997</v>
      </c>
      <c r="AA152" s="9">
        <v>37.4</v>
      </c>
      <c r="AB152" s="9">
        <v>37.1</v>
      </c>
      <c r="AC152" s="9">
        <v>37</v>
      </c>
      <c r="AD152" s="9">
        <v>0.43928571428571428</v>
      </c>
      <c r="AE152" s="9">
        <v>0.1357142857142857</v>
      </c>
      <c r="AF152" s="9">
        <v>0.5</v>
      </c>
      <c r="AG152" s="9">
        <v>0.73103448275862071</v>
      </c>
      <c r="AH152" s="9">
        <v>0.33243243243243242</v>
      </c>
      <c r="AI152" s="9">
        <v>0.24411764705882352</v>
      </c>
      <c r="AJ152" s="9">
        <v>0.32105263157894737</v>
      </c>
    </row>
    <row r="153" spans="1:36" ht="15" customHeight="1" x14ac:dyDescent="0.25">
      <c r="A153" s="3">
        <v>3111</v>
      </c>
      <c r="B153" s="3" t="s">
        <v>172</v>
      </c>
      <c r="C153" s="4">
        <v>60000</v>
      </c>
      <c r="D153" s="4">
        <v>59000</v>
      </c>
      <c r="E153" s="4">
        <v>62000</v>
      </c>
      <c r="F153" s="4">
        <v>61000</v>
      </c>
      <c r="G153" s="4">
        <v>70000</v>
      </c>
      <c r="H153" s="4">
        <v>71000</v>
      </c>
      <c r="I153" s="4">
        <v>77000</v>
      </c>
      <c r="J153" s="5" t="s">
        <v>41</v>
      </c>
      <c r="K153" s="3" t="s">
        <v>173</v>
      </c>
      <c r="L153" s="6" t="s">
        <v>64</v>
      </c>
      <c r="M153" s="7">
        <v>85.32911392405066</v>
      </c>
      <c r="N153" s="7">
        <v>94.101265822784839</v>
      </c>
      <c r="O153" s="7">
        <v>57.333333333333329</v>
      </c>
      <c r="P153" s="8">
        <v>10.95</v>
      </c>
      <c r="Q153" s="8">
        <v>10.97</v>
      </c>
      <c r="R153" s="8">
        <v>11.24</v>
      </c>
      <c r="S153" s="8">
        <v>11.76</v>
      </c>
      <c r="T153" s="8">
        <v>13.09</v>
      </c>
      <c r="U153" s="8">
        <v>13.5</v>
      </c>
      <c r="V153" s="8">
        <v>14.67</v>
      </c>
      <c r="W153" s="9">
        <v>37.47</v>
      </c>
      <c r="X153" s="9">
        <v>37.369999999999997</v>
      </c>
      <c r="Y153" s="9">
        <v>37.5</v>
      </c>
      <c r="Z153" s="9">
        <v>37.5</v>
      </c>
      <c r="AA153" s="9">
        <v>37.5</v>
      </c>
      <c r="AB153" s="9">
        <v>37.4</v>
      </c>
      <c r="AC153" s="9">
        <v>37.4</v>
      </c>
      <c r="AD153" s="9">
        <v>1.2449999999999999</v>
      </c>
      <c r="AE153" s="9">
        <v>0.65423728813559323</v>
      </c>
      <c r="AF153" s="9">
        <v>1.6790322580645161</v>
      </c>
      <c r="AG153" s="9">
        <v>1.8163934426229509</v>
      </c>
      <c r="AH153" s="9">
        <v>1.5085714285714285</v>
      </c>
      <c r="AI153" s="9">
        <v>1.123943661971831</v>
      </c>
      <c r="AJ153" s="9">
        <v>0.99090909090909096</v>
      </c>
    </row>
    <row r="154" spans="1:36" ht="15" customHeight="1" x14ac:dyDescent="0.25">
      <c r="A154" s="3">
        <v>3112</v>
      </c>
      <c r="B154" s="3" t="s">
        <v>174</v>
      </c>
      <c r="C154" s="4">
        <v>11000</v>
      </c>
      <c r="D154" s="4">
        <v>11000</v>
      </c>
      <c r="E154" s="4">
        <v>12000</v>
      </c>
      <c r="F154" s="4">
        <v>13000</v>
      </c>
      <c r="G154" s="4">
        <v>16000</v>
      </c>
      <c r="H154" s="4">
        <v>17000</v>
      </c>
      <c r="I154" s="4">
        <v>17000</v>
      </c>
      <c r="J154" s="5" t="s">
        <v>41</v>
      </c>
      <c r="K154" s="3" t="s">
        <v>74</v>
      </c>
      <c r="L154" s="6" t="s">
        <v>72</v>
      </c>
      <c r="M154" s="7">
        <v>65</v>
      </c>
      <c r="N154" s="7">
        <v>89</v>
      </c>
      <c r="O154" s="7">
        <v>65.333333333333329</v>
      </c>
      <c r="P154" s="8">
        <v>16.47</v>
      </c>
      <c r="Q154" s="8">
        <v>15.93</v>
      </c>
      <c r="R154" s="8">
        <v>17.05</v>
      </c>
      <c r="S154" s="8">
        <v>17.3</v>
      </c>
      <c r="T154" s="8">
        <v>19.54</v>
      </c>
      <c r="U154" s="8">
        <v>18.989999999999998</v>
      </c>
      <c r="V154" s="8">
        <v>19.760000000000002</v>
      </c>
      <c r="W154" s="9">
        <v>39.64</v>
      </c>
      <c r="X154" s="9">
        <v>39.340000000000003</v>
      </c>
      <c r="Y154" s="9">
        <v>38.299999999999997</v>
      </c>
      <c r="Z154" s="9">
        <v>38.299999999999997</v>
      </c>
      <c r="AA154" s="9">
        <v>39</v>
      </c>
      <c r="AB154" s="9">
        <v>37.5</v>
      </c>
      <c r="AC154" s="9">
        <v>37.5</v>
      </c>
      <c r="AD154" s="9">
        <v>6.1727272727272728</v>
      </c>
      <c r="AE154" s="9">
        <v>4.0545454545454547</v>
      </c>
      <c r="AF154" s="9">
        <v>8.1333333333333329</v>
      </c>
      <c r="AG154" s="9">
        <v>7.8692307692307688</v>
      </c>
      <c r="AH154" s="9">
        <v>6.5812499999999998</v>
      </c>
      <c r="AI154" s="9">
        <v>5.776470588235294</v>
      </c>
      <c r="AJ154" s="9">
        <v>4.617647058823529</v>
      </c>
    </row>
    <row r="155" spans="1:36" ht="15" customHeight="1" x14ac:dyDescent="0.25">
      <c r="A155" s="3">
        <v>3113</v>
      </c>
      <c r="B155" s="3" t="s">
        <v>175</v>
      </c>
      <c r="C155" s="4">
        <v>86000</v>
      </c>
      <c r="D155" s="4">
        <v>99000</v>
      </c>
      <c r="E155" s="4">
        <v>74000</v>
      </c>
      <c r="F155" s="4">
        <v>86000</v>
      </c>
      <c r="G155" s="4">
        <v>102000</v>
      </c>
      <c r="H155" s="4">
        <v>102000</v>
      </c>
      <c r="I155" s="4">
        <v>100000</v>
      </c>
      <c r="J155" s="5" t="s">
        <v>41</v>
      </c>
      <c r="K155" s="3" t="s">
        <v>74</v>
      </c>
      <c r="L155" s="6" t="s">
        <v>72</v>
      </c>
      <c r="M155" s="7">
        <v>280</v>
      </c>
      <c r="N155" s="7">
        <v>467</v>
      </c>
      <c r="O155" s="7">
        <v>341.33333333333331</v>
      </c>
      <c r="P155" s="8">
        <v>16.28</v>
      </c>
      <c r="Q155" s="8">
        <v>17.29</v>
      </c>
      <c r="R155" s="8">
        <v>17.32</v>
      </c>
      <c r="S155" s="8">
        <v>18.690000000000001</v>
      </c>
      <c r="T155" s="8">
        <v>20.46</v>
      </c>
      <c r="U155" s="8">
        <v>21.51</v>
      </c>
      <c r="V155" s="8">
        <v>22.05</v>
      </c>
      <c r="W155" s="9">
        <v>38.06</v>
      </c>
      <c r="X155" s="9">
        <v>37.51</v>
      </c>
      <c r="Y155" s="9">
        <v>38</v>
      </c>
      <c r="Z155" s="9">
        <v>37.5</v>
      </c>
      <c r="AA155" s="9">
        <v>37.5</v>
      </c>
      <c r="AB155" s="9">
        <v>37.5</v>
      </c>
      <c r="AC155" s="9">
        <v>37.700000000000003</v>
      </c>
      <c r="AD155" s="9">
        <v>5.691860465116279</v>
      </c>
      <c r="AE155" s="9">
        <v>2.0737373737373739</v>
      </c>
      <c r="AF155" s="9">
        <v>8.4918918918918926</v>
      </c>
      <c r="AG155" s="9">
        <v>9.7034883720930232</v>
      </c>
      <c r="AH155" s="9">
        <v>8.849019607843136</v>
      </c>
      <c r="AI155" s="9">
        <v>7.0000000000000009</v>
      </c>
      <c r="AJ155" s="9">
        <v>6.3330000000000002</v>
      </c>
    </row>
    <row r="156" spans="1:36" ht="15" customHeight="1" x14ac:dyDescent="0.25">
      <c r="A156" s="3">
        <v>3114</v>
      </c>
      <c r="B156" s="3" t="s">
        <v>176</v>
      </c>
      <c r="C156" s="4" t="s">
        <v>26</v>
      </c>
      <c r="D156" s="4" t="s">
        <v>26</v>
      </c>
      <c r="E156" s="4">
        <v>8000</v>
      </c>
      <c r="F156" s="4">
        <v>7000</v>
      </c>
      <c r="G156" s="4">
        <v>11000</v>
      </c>
      <c r="H156" s="4">
        <v>10000</v>
      </c>
      <c r="I156" s="4">
        <v>13000</v>
      </c>
      <c r="J156" s="5" t="s">
        <v>41</v>
      </c>
      <c r="K156" s="3" t="s">
        <v>74</v>
      </c>
      <c r="L156" s="6" t="s">
        <v>72</v>
      </c>
      <c r="M156" s="7">
        <v>8</v>
      </c>
      <c r="N156" s="7">
        <v>37</v>
      </c>
      <c r="O156" s="7">
        <v>34.666666666666664</v>
      </c>
      <c r="P156" s="8" t="s">
        <v>26</v>
      </c>
      <c r="Q156" s="8" t="s">
        <v>26</v>
      </c>
      <c r="R156" s="8">
        <v>14.57</v>
      </c>
      <c r="S156" s="8">
        <v>15.37</v>
      </c>
      <c r="T156" s="8">
        <v>15.08</v>
      </c>
      <c r="U156" s="8">
        <v>17.53</v>
      </c>
      <c r="V156" s="8">
        <v>17.88</v>
      </c>
      <c r="W156" s="9" t="s">
        <v>26</v>
      </c>
      <c r="X156" s="9" t="s">
        <v>26</v>
      </c>
      <c r="Y156" s="9">
        <v>37.5</v>
      </c>
      <c r="Z156" s="9">
        <v>37.5</v>
      </c>
      <c r="AA156" s="9">
        <v>39.5</v>
      </c>
      <c r="AB156" s="9">
        <v>37.5</v>
      </c>
      <c r="AC156" s="9">
        <v>37.4</v>
      </c>
      <c r="AD156" s="9" t="s">
        <v>26</v>
      </c>
      <c r="AE156" s="9" t="s">
        <v>26</v>
      </c>
      <c r="AF156" s="9">
        <v>2.5125000000000002</v>
      </c>
      <c r="AG156" s="9">
        <v>3.9857142857142853</v>
      </c>
      <c r="AH156" s="9">
        <v>2.1636363636363636</v>
      </c>
      <c r="AI156" s="9">
        <v>1.7999999999999998</v>
      </c>
      <c r="AJ156" s="9">
        <v>1.3769230769230769</v>
      </c>
    </row>
    <row r="157" spans="1:36" ht="15" customHeight="1" x14ac:dyDescent="0.25">
      <c r="A157" s="3">
        <v>3115</v>
      </c>
      <c r="B157" s="3" t="s">
        <v>177</v>
      </c>
      <c r="C157" s="4">
        <v>31000</v>
      </c>
      <c r="D157" s="4">
        <v>32000</v>
      </c>
      <c r="E157" s="4">
        <v>29000</v>
      </c>
      <c r="F157" s="4">
        <v>29000</v>
      </c>
      <c r="G157" s="4">
        <v>36000</v>
      </c>
      <c r="H157" s="4">
        <v>40000</v>
      </c>
      <c r="I157" s="4">
        <v>48000</v>
      </c>
      <c r="J157" s="5" t="s">
        <v>41</v>
      </c>
      <c r="K157" s="3" t="s">
        <v>63</v>
      </c>
      <c r="L157" s="6" t="s">
        <v>72</v>
      </c>
      <c r="M157" s="7">
        <v>76.666666666666671</v>
      </c>
      <c r="N157" s="7">
        <v>122.6666666666667</v>
      </c>
      <c r="O157" s="7">
        <v>120</v>
      </c>
      <c r="P157" s="8">
        <v>13.61</v>
      </c>
      <c r="Q157" s="8">
        <v>14.08</v>
      </c>
      <c r="R157" s="8">
        <v>13.93</v>
      </c>
      <c r="S157" s="8">
        <v>14.24</v>
      </c>
      <c r="T157" s="8">
        <v>15.26</v>
      </c>
      <c r="U157" s="8">
        <v>15.43</v>
      </c>
      <c r="V157" s="8">
        <v>16.87</v>
      </c>
      <c r="W157" s="9">
        <v>37.619999999999997</v>
      </c>
      <c r="X157" s="9">
        <v>37.51</v>
      </c>
      <c r="Y157" s="9">
        <v>37.5</v>
      </c>
      <c r="Z157" s="9">
        <v>38.5</v>
      </c>
      <c r="AA157" s="9">
        <v>37.5</v>
      </c>
      <c r="AB157" s="9">
        <v>37.5</v>
      </c>
      <c r="AC157" s="9">
        <v>37.5</v>
      </c>
      <c r="AD157" s="9">
        <v>5.0129032258064514</v>
      </c>
      <c r="AE157" s="9">
        <v>2.4968750000000002</v>
      </c>
      <c r="AF157" s="9">
        <v>6.8758620689655174</v>
      </c>
      <c r="AG157" s="9">
        <v>8.7310344827586199</v>
      </c>
      <c r="AH157" s="9">
        <v>5.9222222222222225</v>
      </c>
      <c r="AI157" s="9">
        <v>4.43</v>
      </c>
      <c r="AJ157" s="9">
        <v>3.71875</v>
      </c>
    </row>
    <row r="158" spans="1:36" ht="15" customHeight="1" x14ac:dyDescent="0.25">
      <c r="A158" s="3">
        <v>3116</v>
      </c>
      <c r="B158" s="3" t="s">
        <v>178</v>
      </c>
      <c r="C158" s="4">
        <v>44000</v>
      </c>
      <c r="D158" s="4">
        <v>50000</v>
      </c>
      <c r="E158" s="4">
        <v>49000</v>
      </c>
      <c r="F158" s="4">
        <v>54000</v>
      </c>
      <c r="G158" s="4">
        <v>59000</v>
      </c>
      <c r="H158" s="4">
        <v>53000</v>
      </c>
      <c r="I158" s="4">
        <v>62000</v>
      </c>
      <c r="J158" s="5" t="s">
        <v>41</v>
      </c>
      <c r="K158" s="3" t="s">
        <v>74</v>
      </c>
      <c r="L158" s="6" t="s">
        <v>72</v>
      </c>
      <c r="M158" s="7">
        <v>88</v>
      </c>
      <c r="N158" s="7">
        <v>127</v>
      </c>
      <c r="O158" s="7">
        <v>116</v>
      </c>
      <c r="P158" s="8">
        <v>14.58</v>
      </c>
      <c r="Q158" s="8">
        <v>15.31</v>
      </c>
      <c r="R158" s="8">
        <v>15.31</v>
      </c>
      <c r="S158" s="8">
        <v>15.35</v>
      </c>
      <c r="T158" s="8">
        <v>17.14</v>
      </c>
      <c r="U158" s="8">
        <v>17.079999999999998</v>
      </c>
      <c r="V158" s="8">
        <v>18.760000000000002</v>
      </c>
      <c r="W158" s="9">
        <v>37.9</v>
      </c>
      <c r="X158" s="9">
        <v>37.869999999999997</v>
      </c>
      <c r="Y158" s="9">
        <v>38.9</v>
      </c>
      <c r="Z158" s="9">
        <v>37.5</v>
      </c>
      <c r="AA158" s="9">
        <v>37.6</v>
      </c>
      <c r="AB158" s="9">
        <v>37.9</v>
      </c>
      <c r="AC158" s="9">
        <v>37.9</v>
      </c>
      <c r="AD158" s="9">
        <v>0.55681818181818188</v>
      </c>
      <c r="AE158" s="9">
        <v>0.29799999999999999</v>
      </c>
      <c r="AF158" s="9">
        <v>0.7795918367346939</v>
      </c>
      <c r="AG158" s="9">
        <v>0.72037037037037033</v>
      </c>
      <c r="AH158" s="9">
        <v>0.61694915254237293</v>
      </c>
      <c r="AI158" s="9">
        <v>0.50566037735849056</v>
      </c>
      <c r="AJ158" s="9">
        <v>0.55161290322580636</v>
      </c>
    </row>
    <row r="159" spans="1:36" ht="15" customHeight="1" x14ac:dyDescent="0.25">
      <c r="A159" s="3">
        <v>3119</v>
      </c>
      <c r="B159" s="3" t="s">
        <v>179</v>
      </c>
      <c r="C159" s="4">
        <v>170000</v>
      </c>
      <c r="D159" s="4">
        <v>177000</v>
      </c>
      <c r="E159" s="4">
        <v>216000</v>
      </c>
      <c r="F159" s="4">
        <v>212000</v>
      </c>
      <c r="G159" s="4">
        <v>217000</v>
      </c>
      <c r="H159" s="4">
        <v>207000</v>
      </c>
      <c r="I159" s="4">
        <v>174000</v>
      </c>
      <c r="J159" s="5" t="s">
        <v>41</v>
      </c>
      <c r="K159" s="3" t="s">
        <v>28</v>
      </c>
      <c r="L159" s="6" t="s">
        <v>64</v>
      </c>
      <c r="M159" s="7">
        <v>56.694216927277196</v>
      </c>
      <c r="N159" s="7">
        <v>73.166244725738366</v>
      </c>
      <c r="O159" s="7">
        <v>25.333333333333332</v>
      </c>
      <c r="P159" s="8">
        <v>13.05</v>
      </c>
      <c r="Q159" s="8">
        <v>13.09</v>
      </c>
      <c r="R159" s="8">
        <v>13.32</v>
      </c>
      <c r="S159" s="8">
        <v>14.29</v>
      </c>
      <c r="T159" s="8">
        <v>15.26</v>
      </c>
      <c r="U159" s="8">
        <v>16.52</v>
      </c>
      <c r="V159" s="8">
        <v>17.41</v>
      </c>
      <c r="W159" s="9">
        <v>38.32</v>
      </c>
      <c r="X159" s="9">
        <v>37.5</v>
      </c>
      <c r="Y159" s="9">
        <v>38.700000000000003</v>
      </c>
      <c r="Z159" s="9">
        <v>38.9</v>
      </c>
      <c r="AA159" s="9">
        <v>38.799999999999997</v>
      </c>
      <c r="AB159" s="9">
        <v>37.6</v>
      </c>
      <c r="AC159" s="9">
        <v>38.5</v>
      </c>
      <c r="AD159" s="9">
        <v>1.1417647058823528</v>
      </c>
      <c r="AE159" s="9">
        <v>0.48531073446327683</v>
      </c>
      <c r="AF159" s="9">
        <v>0.87175925925925923</v>
      </c>
      <c r="AG159" s="9">
        <v>1.1820754716981132</v>
      </c>
      <c r="AH159" s="9">
        <v>1.2953917050691244</v>
      </c>
      <c r="AI159" s="9">
        <v>1.026086956521739</v>
      </c>
      <c r="AJ159" s="9">
        <v>1.2040229885057472</v>
      </c>
    </row>
    <row r="160" spans="1:36" ht="15" customHeight="1" x14ac:dyDescent="0.25">
      <c r="A160" s="3">
        <v>3120</v>
      </c>
      <c r="B160" s="3" t="s">
        <v>180</v>
      </c>
      <c r="C160" s="4">
        <v>50000</v>
      </c>
      <c r="D160" s="4">
        <v>62000</v>
      </c>
      <c r="E160" s="4">
        <v>56000</v>
      </c>
      <c r="F160" s="4">
        <v>49000</v>
      </c>
      <c r="G160" s="4">
        <v>55000</v>
      </c>
      <c r="H160" s="4">
        <v>51000</v>
      </c>
      <c r="I160" s="4">
        <v>51000</v>
      </c>
      <c r="J160" s="5" t="s">
        <v>41</v>
      </c>
      <c r="K160" s="3" t="s">
        <v>74</v>
      </c>
      <c r="L160" s="6" t="s">
        <v>72</v>
      </c>
      <c r="M160" s="7">
        <v>135.91386138613859</v>
      </c>
      <c r="N160" s="7">
        <v>99.663366336633615</v>
      </c>
      <c r="O160" s="7">
        <v>96</v>
      </c>
      <c r="P160" s="8">
        <v>14.82</v>
      </c>
      <c r="Q160" s="8">
        <v>14.8</v>
      </c>
      <c r="R160" s="8">
        <v>15.09</v>
      </c>
      <c r="S160" s="8">
        <v>15.11</v>
      </c>
      <c r="T160" s="8">
        <v>16.66</v>
      </c>
      <c r="U160" s="8">
        <v>16.75</v>
      </c>
      <c r="V160" s="8">
        <v>17.68</v>
      </c>
      <c r="W160" s="9">
        <v>37.5</v>
      </c>
      <c r="X160" s="9">
        <v>37.5</v>
      </c>
      <c r="Y160" s="9">
        <v>37.5</v>
      </c>
      <c r="Z160" s="9">
        <v>37.5</v>
      </c>
      <c r="AA160" s="9">
        <v>37.5</v>
      </c>
      <c r="AB160" s="9">
        <v>37.5</v>
      </c>
      <c r="AC160" s="9">
        <v>37.5</v>
      </c>
      <c r="AD160" s="9">
        <v>4.7720000000000002</v>
      </c>
      <c r="AE160" s="9">
        <v>1.5096774193548388</v>
      </c>
      <c r="AF160" s="9">
        <v>4.3178571428571431</v>
      </c>
      <c r="AG160" s="9">
        <v>6.036734693877551</v>
      </c>
      <c r="AH160" s="9">
        <v>5.2745454545454544</v>
      </c>
      <c r="AI160" s="9">
        <v>3.9078431372549014</v>
      </c>
      <c r="AJ160" s="9">
        <v>3.9862745098039212</v>
      </c>
    </row>
    <row r="161" spans="1:36" ht="15" customHeight="1" x14ac:dyDescent="0.25">
      <c r="A161" s="3">
        <v>3131</v>
      </c>
      <c r="B161" s="3" t="s">
        <v>181</v>
      </c>
      <c r="C161" s="4">
        <v>102000</v>
      </c>
      <c r="D161" s="4">
        <v>106000</v>
      </c>
      <c r="E161" s="4">
        <v>92000</v>
      </c>
      <c r="F161" s="4">
        <v>97000</v>
      </c>
      <c r="G161" s="4">
        <v>99000</v>
      </c>
      <c r="H161" s="4">
        <v>81000</v>
      </c>
      <c r="I161" s="4">
        <v>80000</v>
      </c>
      <c r="J161" s="5" t="s">
        <v>41</v>
      </c>
      <c r="K161" s="3" t="s">
        <v>63</v>
      </c>
      <c r="L161" s="6" t="s">
        <v>72</v>
      </c>
      <c r="M161" s="7">
        <v>90.01798561151071</v>
      </c>
      <c r="N161" s="7">
        <v>208.67805755395682</v>
      </c>
      <c r="O161" s="7">
        <v>77.333333333333329</v>
      </c>
      <c r="P161" s="8">
        <v>15.92</v>
      </c>
      <c r="Q161" s="8">
        <v>16.29</v>
      </c>
      <c r="R161" s="8">
        <v>14.55</v>
      </c>
      <c r="S161" s="8">
        <v>14.58</v>
      </c>
      <c r="T161" s="8">
        <v>16.100000000000001</v>
      </c>
      <c r="U161" s="8">
        <v>17.57</v>
      </c>
      <c r="V161" s="8">
        <v>18.38</v>
      </c>
      <c r="W161" s="9">
        <v>37.369999999999997</v>
      </c>
      <c r="X161" s="9">
        <v>37.409999999999997</v>
      </c>
      <c r="Y161" s="9">
        <v>37.299999999999997</v>
      </c>
      <c r="Z161" s="9">
        <v>37.4</v>
      </c>
      <c r="AA161" s="9">
        <v>37</v>
      </c>
      <c r="AB161" s="9">
        <v>37</v>
      </c>
      <c r="AC161" s="9">
        <v>37.4</v>
      </c>
      <c r="AD161" s="9">
        <v>2.5274509803921568</v>
      </c>
      <c r="AE161" s="9">
        <v>1.3056603773584907</v>
      </c>
      <c r="AF161" s="9">
        <v>4.5271739130434776</v>
      </c>
      <c r="AG161" s="9">
        <v>5.7453608247422681</v>
      </c>
      <c r="AH161" s="9">
        <v>3.0222222222222221</v>
      </c>
      <c r="AI161" s="9">
        <v>2.1370370370370368</v>
      </c>
      <c r="AJ161" s="9">
        <v>2.2087499999999998</v>
      </c>
    </row>
    <row r="162" spans="1:36" ht="15" customHeight="1" x14ac:dyDescent="0.25">
      <c r="A162" s="3">
        <v>3132</v>
      </c>
      <c r="B162" s="3" t="s">
        <v>182</v>
      </c>
      <c r="C162" s="4">
        <v>148000</v>
      </c>
      <c r="D162" s="4">
        <v>157000</v>
      </c>
      <c r="E162" s="4">
        <v>188000</v>
      </c>
      <c r="F162" s="4">
        <v>184000</v>
      </c>
      <c r="G162" s="4">
        <v>179000</v>
      </c>
      <c r="H162" s="4">
        <v>183000</v>
      </c>
      <c r="I162" s="4">
        <v>175000</v>
      </c>
      <c r="J162" s="5" t="s">
        <v>41</v>
      </c>
      <c r="K162" s="3" t="s">
        <v>74</v>
      </c>
      <c r="L162" s="6" t="s">
        <v>72</v>
      </c>
      <c r="M162" s="7">
        <v>216</v>
      </c>
      <c r="N162" s="7">
        <v>296</v>
      </c>
      <c r="O162" s="7">
        <v>112</v>
      </c>
      <c r="P162" s="8">
        <v>15.06</v>
      </c>
      <c r="Q162" s="8">
        <v>15.33</v>
      </c>
      <c r="R162" s="8">
        <v>14.77</v>
      </c>
      <c r="S162" s="8">
        <v>15.3</v>
      </c>
      <c r="T162" s="8">
        <v>16.38</v>
      </c>
      <c r="U162" s="8">
        <v>16.97</v>
      </c>
      <c r="V162" s="8">
        <v>18.28</v>
      </c>
      <c r="W162" s="9">
        <v>37.47</v>
      </c>
      <c r="X162" s="9">
        <v>37.42</v>
      </c>
      <c r="Y162" s="9">
        <v>37.4</v>
      </c>
      <c r="Z162" s="9">
        <v>37.4</v>
      </c>
      <c r="AA162" s="9">
        <v>37</v>
      </c>
      <c r="AB162" s="9">
        <v>37</v>
      </c>
      <c r="AC162" s="9">
        <v>37.299999999999997</v>
      </c>
      <c r="AD162" s="9">
        <v>2.6837837837837837</v>
      </c>
      <c r="AE162" s="9">
        <v>1.2515923566878981</v>
      </c>
      <c r="AF162" s="9">
        <v>2.8590425531914891</v>
      </c>
      <c r="AG162" s="9">
        <v>4.722282608695652</v>
      </c>
      <c r="AH162" s="9">
        <v>3.022905027932961</v>
      </c>
      <c r="AI162" s="9">
        <v>1.5464480874316939</v>
      </c>
      <c r="AJ162" s="9">
        <v>1.2228571428571429</v>
      </c>
    </row>
    <row r="163" spans="1:36" ht="15" customHeight="1" x14ac:dyDescent="0.25">
      <c r="A163" s="3">
        <v>3133</v>
      </c>
      <c r="B163" s="3" t="s">
        <v>183</v>
      </c>
      <c r="C163" s="4">
        <v>29000</v>
      </c>
      <c r="D163" s="4">
        <v>31000</v>
      </c>
      <c r="E163" s="4">
        <v>33000</v>
      </c>
      <c r="F163" s="4">
        <v>29000</v>
      </c>
      <c r="G163" s="4">
        <v>43000</v>
      </c>
      <c r="H163" s="4">
        <v>45000</v>
      </c>
      <c r="I163" s="4">
        <v>46000</v>
      </c>
      <c r="J163" s="5" t="s">
        <v>41</v>
      </c>
      <c r="K163" s="3" t="s">
        <v>63</v>
      </c>
      <c r="L163" s="6" t="s">
        <v>72</v>
      </c>
      <c r="M163" s="7">
        <v>88.391976074312922</v>
      </c>
      <c r="N163" s="7">
        <v>176.67596543454894</v>
      </c>
      <c r="O163" s="7">
        <v>40</v>
      </c>
      <c r="P163" s="8">
        <v>15.92</v>
      </c>
      <c r="Q163" s="8">
        <v>16.29</v>
      </c>
      <c r="R163" s="8">
        <v>15.59</v>
      </c>
      <c r="S163" s="8">
        <v>16.38</v>
      </c>
      <c r="T163" s="8">
        <v>16.59</v>
      </c>
      <c r="U163" s="8">
        <v>17.86</v>
      </c>
      <c r="V163" s="8">
        <v>19.89</v>
      </c>
      <c r="W163" s="9">
        <v>37.47</v>
      </c>
      <c r="X163" s="9">
        <v>37.47</v>
      </c>
      <c r="Y163" s="9">
        <v>37</v>
      </c>
      <c r="Z163" s="9">
        <v>37</v>
      </c>
      <c r="AA163" s="9">
        <v>37</v>
      </c>
      <c r="AB163" s="9">
        <v>37</v>
      </c>
      <c r="AC163" s="9">
        <v>37</v>
      </c>
      <c r="AD163" s="9">
        <v>7.9965517241379303</v>
      </c>
      <c r="AE163" s="9">
        <v>4.8161290322580648</v>
      </c>
      <c r="AF163" s="9">
        <v>13.466666666666665</v>
      </c>
      <c r="AG163" s="9">
        <v>26.655172413793103</v>
      </c>
      <c r="AH163" s="9">
        <v>8.7651162790697672</v>
      </c>
      <c r="AI163" s="9">
        <v>5.7777777777777777</v>
      </c>
      <c r="AJ163" s="9">
        <v>4.5217391304347831</v>
      </c>
    </row>
    <row r="164" spans="1:36" ht="15" customHeight="1" x14ac:dyDescent="0.25">
      <c r="A164" s="3">
        <v>3211</v>
      </c>
      <c r="B164" s="3" t="s">
        <v>184</v>
      </c>
      <c r="C164" s="4" t="s">
        <v>26</v>
      </c>
      <c r="D164" s="4" t="s">
        <v>26</v>
      </c>
      <c r="E164" s="4">
        <v>9000</v>
      </c>
      <c r="F164" s="4" t="s">
        <v>26</v>
      </c>
      <c r="G164" s="4">
        <v>7000</v>
      </c>
      <c r="H164" s="4">
        <v>9000</v>
      </c>
      <c r="I164" s="4">
        <v>8000</v>
      </c>
      <c r="J164" s="5" t="s">
        <v>41</v>
      </c>
      <c r="K164" s="3" t="s">
        <v>22</v>
      </c>
      <c r="L164" s="6" t="s">
        <v>42</v>
      </c>
      <c r="M164" s="7">
        <v>1</v>
      </c>
      <c r="N164" s="7">
        <v>4</v>
      </c>
      <c r="O164" s="7">
        <v>1.3333333333333333</v>
      </c>
      <c r="P164" s="8" t="s">
        <v>26</v>
      </c>
      <c r="Q164" s="8" t="s">
        <v>26</v>
      </c>
      <c r="R164" s="8">
        <v>13.82</v>
      </c>
      <c r="S164" s="8">
        <v>12.74</v>
      </c>
      <c r="T164" s="8">
        <v>14.5</v>
      </c>
      <c r="U164" s="8">
        <v>14.97</v>
      </c>
      <c r="V164" s="8">
        <v>16.010000000000002</v>
      </c>
      <c r="W164" s="9" t="s">
        <v>26</v>
      </c>
      <c r="X164" s="9" t="s">
        <v>26</v>
      </c>
      <c r="Y164" s="9">
        <v>37.5</v>
      </c>
      <c r="Z164" s="9">
        <v>37.5</v>
      </c>
      <c r="AA164" s="9">
        <v>37.200000000000003</v>
      </c>
      <c r="AB164" s="9">
        <v>37.1</v>
      </c>
      <c r="AC164" s="9">
        <v>36.200000000000003</v>
      </c>
      <c r="AD164" s="9" t="s">
        <v>26</v>
      </c>
      <c r="AE164" s="9" t="s">
        <v>26</v>
      </c>
      <c r="AF164" s="9">
        <v>1.0888888888888888</v>
      </c>
      <c r="AG164" s="9" t="s">
        <v>26</v>
      </c>
      <c r="AH164" s="9">
        <v>4.3285714285714292</v>
      </c>
      <c r="AI164" s="9">
        <v>9.4888888888888889</v>
      </c>
      <c r="AJ164" s="9">
        <v>5.1499999999999995</v>
      </c>
    </row>
    <row r="165" spans="1:36" ht="15" customHeight="1" x14ac:dyDescent="0.25">
      <c r="A165" s="3">
        <v>3212</v>
      </c>
      <c r="B165" s="3" t="s">
        <v>185</v>
      </c>
      <c r="C165" s="4">
        <v>24000</v>
      </c>
      <c r="D165" s="4">
        <v>30000</v>
      </c>
      <c r="E165" s="4">
        <v>27000</v>
      </c>
      <c r="F165" s="4">
        <v>21000</v>
      </c>
      <c r="G165" s="4">
        <v>26000</v>
      </c>
      <c r="H165" s="4">
        <v>29000</v>
      </c>
      <c r="I165" s="4">
        <v>31000</v>
      </c>
      <c r="J165" s="5" t="s">
        <v>41</v>
      </c>
      <c r="K165" s="3" t="s">
        <v>58</v>
      </c>
      <c r="L165" s="6" t="s">
        <v>42</v>
      </c>
      <c r="M165" s="7">
        <v>26</v>
      </c>
      <c r="N165" s="7">
        <v>89</v>
      </c>
      <c r="O165" s="7">
        <v>92</v>
      </c>
      <c r="P165" s="8">
        <v>11.42</v>
      </c>
      <c r="Q165" s="8">
        <v>11.93</v>
      </c>
      <c r="R165" s="8">
        <v>12.72</v>
      </c>
      <c r="S165" s="8">
        <v>12.94</v>
      </c>
      <c r="T165" s="8">
        <v>14.45</v>
      </c>
      <c r="U165" s="8">
        <v>15.2</v>
      </c>
      <c r="V165" s="8">
        <v>16.09</v>
      </c>
      <c r="W165" s="9">
        <v>37.47</v>
      </c>
      <c r="X165" s="9">
        <v>37.47</v>
      </c>
      <c r="Y165" s="9">
        <v>36.700000000000003</v>
      </c>
      <c r="Z165" s="9">
        <v>37.5</v>
      </c>
      <c r="AA165" s="9">
        <v>37.5</v>
      </c>
      <c r="AB165" s="9">
        <v>37.4</v>
      </c>
      <c r="AC165" s="9">
        <v>37.4</v>
      </c>
      <c r="AD165" s="9">
        <v>2.0333333333333332</v>
      </c>
      <c r="AE165" s="9">
        <v>1.1933333333333334</v>
      </c>
      <c r="AF165" s="9">
        <v>2.751851851851852</v>
      </c>
      <c r="AG165" s="9">
        <v>5.4523809523809526</v>
      </c>
      <c r="AH165" s="9">
        <v>6.6269230769230774</v>
      </c>
      <c r="AI165" s="9">
        <v>5.4551724137931039</v>
      </c>
      <c r="AJ165" s="9">
        <v>4.5451612903225813</v>
      </c>
    </row>
    <row r="166" spans="1:36" ht="15" customHeight="1" x14ac:dyDescent="0.25">
      <c r="A166" s="3">
        <v>3213</v>
      </c>
      <c r="B166" s="3" t="s">
        <v>186</v>
      </c>
      <c r="C166" s="4">
        <v>23000</v>
      </c>
      <c r="D166" s="4">
        <v>26000</v>
      </c>
      <c r="E166" s="4">
        <v>26000</v>
      </c>
      <c r="F166" s="4">
        <v>26000</v>
      </c>
      <c r="G166" s="4">
        <v>30000</v>
      </c>
      <c r="H166" s="4">
        <v>34000</v>
      </c>
      <c r="I166" s="4">
        <v>40000</v>
      </c>
      <c r="J166" s="5" t="s">
        <v>41</v>
      </c>
      <c r="K166" s="3" t="s">
        <v>28</v>
      </c>
      <c r="L166" s="6" t="s">
        <v>64</v>
      </c>
      <c r="M166" s="7">
        <v>63.834080717488824</v>
      </c>
      <c r="N166" s="7">
        <v>54.013452914798215</v>
      </c>
      <c r="O166" s="7">
        <v>161.33333333333331</v>
      </c>
      <c r="P166" s="8">
        <v>14.96</v>
      </c>
      <c r="Q166" s="8">
        <v>13.88</v>
      </c>
      <c r="R166" s="8">
        <v>12.74</v>
      </c>
      <c r="S166" s="8">
        <v>12.83</v>
      </c>
      <c r="T166" s="8">
        <v>14.14</v>
      </c>
      <c r="U166" s="8">
        <v>15.02</v>
      </c>
      <c r="V166" s="8">
        <v>15.95</v>
      </c>
      <c r="W166" s="9">
        <v>37.49</v>
      </c>
      <c r="X166" s="9">
        <v>37.47</v>
      </c>
      <c r="Y166" s="9">
        <v>37.5</v>
      </c>
      <c r="Z166" s="9">
        <v>37.5</v>
      </c>
      <c r="AA166" s="9">
        <v>37.5</v>
      </c>
      <c r="AB166" s="9">
        <v>37.5</v>
      </c>
      <c r="AC166" s="9">
        <v>37.5</v>
      </c>
      <c r="AD166" s="9">
        <v>6.5391304347826082</v>
      </c>
      <c r="AE166" s="9">
        <v>3.3230769230769228</v>
      </c>
      <c r="AF166" s="9">
        <v>7.6423076923076927</v>
      </c>
      <c r="AG166" s="9">
        <v>10.63076923076923</v>
      </c>
      <c r="AH166" s="9">
        <v>10.393333333333334</v>
      </c>
      <c r="AI166" s="9">
        <v>8.7705882352941167</v>
      </c>
      <c r="AJ166" s="9">
        <v>7.8450000000000006</v>
      </c>
    </row>
    <row r="167" spans="1:36" ht="15" customHeight="1" x14ac:dyDescent="0.25">
      <c r="A167" s="3">
        <v>3214</v>
      </c>
      <c r="B167" s="3" t="s">
        <v>187</v>
      </c>
      <c r="C167" s="4" t="s">
        <v>26</v>
      </c>
      <c r="D167" s="4" t="s">
        <v>26</v>
      </c>
      <c r="E167" s="4" t="s">
        <v>26</v>
      </c>
      <c r="F167" s="4" t="s">
        <v>26</v>
      </c>
      <c r="G167" s="4" t="s">
        <v>26</v>
      </c>
      <c r="H167" s="4" t="s">
        <v>26</v>
      </c>
      <c r="I167" s="4" t="s">
        <v>26</v>
      </c>
      <c r="J167" s="5" t="s">
        <v>188</v>
      </c>
      <c r="K167" s="3" t="s">
        <v>22</v>
      </c>
      <c r="L167" s="6" t="s">
        <v>23</v>
      </c>
      <c r="M167" s="7" t="s">
        <v>25</v>
      </c>
      <c r="N167" s="7" t="s">
        <v>25</v>
      </c>
      <c r="O167" s="7" t="s">
        <v>25</v>
      </c>
      <c r="P167" s="8" t="s">
        <v>26</v>
      </c>
      <c r="Q167" s="8" t="s">
        <v>26</v>
      </c>
      <c r="R167" s="8">
        <v>11.72</v>
      </c>
      <c r="S167" s="8" t="s">
        <v>26</v>
      </c>
      <c r="T167" s="8">
        <v>13.51</v>
      </c>
      <c r="U167" s="8">
        <v>13.7</v>
      </c>
      <c r="V167" s="8">
        <v>14.89</v>
      </c>
      <c r="W167" s="9" t="s">
        <v>26</v>
      </c>
      <c r="X167" s="9" t="s">
        <v>26</v>
      </c>
      <c r="Y167" s="9">
        <v>18.8</v>
      </c>
      <c r="Z167" s="9" t="s">
        <v>26</v>
      </c>
      <c r="AA167" s="9">
        <v>27.3</v>
      </c>
      <c r="AB167" s="9" t="s">
        <v>26</v>
      </c>
      <c r="AC167" s="9" t="s">
        <v>26</v>
      </c>
      <c r="AD167" s="9" t="s">
        <v>26</v>
      </c>
      <c r="AE167" s="9" t="s">
        <v>26</v>
      </c>
      <c r="AF167" s="9" t="s">
        <v>26</v>
      </c>
      <c r="AG167" s="9" t="s">
        <v>26</v>
      </c>
      <c r="AH167" s="9" t="s">
        <v>26</v>
      </c>
      <c r="AI167" s="9" t="s">
        <v>26</v>
      </c>
      <c r="AJ167" s="9" t="s">
        <v>26</v>
      </c>
    </row>
    <row r="168" spans="1:36" ht="15" customHeight="1" x14ac:dyDescent="0.25">
      <c r="A168" s="3">
        <v>3219</v>
      </c>
      <c r="B168" s="3" t="s">
        <v>189</v>
      </c>
      <c r="C168" s="4" t="s">
        <v>26</v>
      </c>
      <c r="D168" s="4" t="s">
        <v>26</v>
      </c>
      <c r="E168" s="4" t="s">
        <v>26</v>
      </c>
      <c r="F168" s="4">
        <v>11000</v>
      </c>
      <c r="G168" s="4">
        <v>9000</v>
      </c>
      <c r="H168" s="4">
        <v>10000</v>
      </c>
      <c r="I168" s="4">
        <v>11000</v>
      </c>
      <c r="J168" s="5" t="s">
        <v>41</v>
      </c>
      <c r="K168" s="3" t="s">
        <v>22</v>
      </c>
      <c r="L168" s="6" t="s">
        <v>42</v>
      </c>
      <c r="M168" s="7">
        <v>26.245919282511213</v>
      </c>
      <c r="N168" s="7">
        <v>50.2665470852018</v>
      </c>
      <c r="O168" s="7">
        <v>21.333333333333332</v>
      </c>
      <c r="P168" s="8" t="s">
        <v>26</v>
      </c>
      <c r="Q168" s="8" t="s">
        <v>26</v>
      </c>
      <c r="R168" s="8">
        <v>13.64</v>
      </c>
      <c r="S168" s="8">
        <v>12.34</v>
      </c>
      <c r="T168" s="8">
        <v>13.44</v>
      </c>
      <c r="U168" s="8">
        <v>15.28</v>
      </c>
      <c r="V168" s="8">
        <v>16.02</v>
      </c>
      <c r="W168" s="9" t="s">
        <v>26</v>
      </c>
      <c r="X168" s="9" t="s">
        <v>26</v>
      </c>
      <c r="Y168" s="9" t="s">
        <v>26</v>
      </c>
      <c r="Z168" s="9">
        <v>33.799999999999997</v>
      </c>
      <c r="AA168" s="9">
        <v>33.700000000000003</v>
      </c>
      <c r="AB168" s="9">
        <v>35</v>
      </c>
      <c r="AC168" s="9">
        <v>27.5</v>
      </c>
      <c r="AD168" s="9" t="s">
        <v>26</v>
      </c>
      <c r="AE168" s="9" t="s">
        <v>26</v>
      </c>
      <c r="AF168" s="9" t="s">
        <v>26</v>
      </c>
      <c r="AG168" s="9">
        <v>44.345454545454544</v>
      </c>
      <c r="AH168" s="9">
        <v>57.3</v>
      </c>
      <c r="AI168" s="9">
        <v>44.67</v>
      </c>
      <c r="AJ168" s="9">
        <v>38.563636363636363</v>
      </c>
    </row>
    <row r="169" spans="1:36" ht="15" customHeight="1" x14ac:dyDescent="0.25">
      <c r="A169" s="3">
        <v>3221</v>
      </c>
      <c r="B169" s="3" t="s">
        <v>190</v>
      </c>
      <c r="C169" s="4">
        <v>87000</v>
      </c>
      <c r="D169" s="4">
        <v>98000</v>
      </c>
      <c r="E169" s="4">
        <v>123000</v>
      </c>
      <c r="F169" s="4">
        <v>104000</v>
      </c>
      <c r="G169" s="4">
        <v>116000</v>
      </c>
      <c r="H169" s="4">
        <v>120000</v>
      </c>
      <c r="I169" s="4">
        <v>121000</v>
      </c>
      <c r="J169" s="5" t="s">
        <v>41</v>
      </c>
      <c r="K169" s="3" t="s">
        <v>22</v>
      </c>
      <c r="L169" s="6" t="s">
        <v>42</v>
      </c>
      <c r="M169" s="7">
        <v>22</v>
      </c>
      <c r="N169" s="7">
        <v>28</v>
      </c>
      <c r="O169" s="7">
        <v>9.3333333333333321</v>
      </c>
      <c r="P169" s="8">
        <v>12.76</v>
      </c>
      <c r="Q169" s="8">
        <v>12.85</v>
      </c>
      <c r="R169" s="8">
        <v>13.24</v>
      </c>
      <c r="S169" s="8">
        <v>13.5</v>
      </c>
      <c r="T169" s="8">
        <v>14.81</v>
      </c>
      <c r="U169" s="8">
        <v>15.77</v>
      </c>
      <c r="V169" s="8">
        <v>16.43</v>
      </c>
      <c r="W169" s="9">
        <v>35</v>
      </c>
      <c r="X169" s="9">
        <v>35.020000000000003</v>
      </c>
      <c r="Y169" s="9">
        <v>35</v>
      </c>
      <c r="Z169" s="9">
        <v>36</v>
      </c>
      <c r="AA169" s="9">
        <v>35</v>
      </c>
      <c r="AB169" s="9">
        <v>35.4</v>
      </c>
      <c r="AC169" s="9">
        <v>35</v>
      </c>
      <c r="AD169" s="9">
        <v>1.9275862068965519</v>
      </c>
      <c r="AE169" s="9">
        <v>1.773469387755102</v>
      </c>
      <c r="AF169" s="9">
        <v>1.8813008130081303</v>
      </c>
      <c r="AG169" s="9">
        <v>4.2615384615384615</v>
      </c>
      <c r="AH169" s="9">
        <v>3.0620689655172413</v>
      </c>
      <c r="AI169" s="9">
        <v>2.8091666666666666</v>
      </c>
      <c r="AJ169" s="9">
        <v>2.4611570247933883</v>
      </c>
    </row>
    <row r="170" spans="1:36" ht="15" customHeight="1" x14ac:dyDescent="0.25">
      <c r="A170" s="3">
        <v>3222</v>
      </c>
      <c r="B170" s="3" t="s">
        <v>191</v>
      </c>
      <c r="C170" s="4">
        <v>38000</v>
      </c>
      <c r="D170" s="4">
        <v>49000</v>
      </c>
      <c r="E170" s="4">
        <v>59000</v>
      </c>
      <c r="F170" s="4">
        <v>55000</v>
      </c>
      <c r="G170" s="4">
        <v>65000</v>
      </c>
      <c r="H170" s="4">
        <v>70000</v>
      </c>
      <c r="I170" s="4">
        <v>63000</v>
      </c>
      <c r="J170" s="5" t="s">
        <v>41</v>
      </c>
      <c r="K170" s="3" t="s">
        <v>22</v>
      </c>
      <c r="L170" s="6" t="s">
        <v>42</v>
      </c>
      <c r="M170" s="7">
        <v>0</v>
      </c>
      <c r="N170" s="7">
        <v>0</v>
      </c>
      <c r="O170" s="7">
        <v>1.3333333333333333</v>
      </c>
      <c r="P170" s="8">
        <v>12.39</v>
      </c>
      <c r="Q170" s="8">
        <v>13</v>
      </c>
      <c r="R170" s="8">
        <v>13.43</v>
      </c>
      <c r="S170" s="8">
        <v>13.82</v>
      </c>
      <c r="T170" s="8">
        <v>15.14</v>
      </c>
      <c r="U170" s="8">
        <v>15.96</v>
      </c>
      <c r="V170" s="8">
        <v>17.510000000000002</v>
      </c>
      <c r="W170" s="9">
        <v>35</v>
      </c>
      <c r="X170" s="9">
        <v>35</v>
      </c>
      <c r="Y170" s="9">
        <v>35</v>
      </c>
      <c r="Z170" s="9">
        <v>35</v>
      </c>
      <c r="AA170" s="9">
        <v>36</v>
      </c>
      <c r="AB170" s="9">
        <v>35</v>
      </c>
      <c r="AC170" s="9">
        <v>35</v>
      </c>
      <c r="AD170" s="9">
        <v>0.22894736842105262</v>
      </c>
      <c r="AE170" s="9">
        <v>0.17346938775510204</v>
      </c>
      <c r="AF170" s="9">
        <v>0.22203389830508474</v>
      </c>
      <c r="AG170" s="9">
        <v>0.57272727272727275</v>
      </c>
      <c r="AH170" s="9">
        <v>0.54153846153846152</v>
      </c>
      <c r="AI170" s="9">
        <v>0.44999999999999996</v>
      </c>
      <c r="AJ170" s="9">
        <v>0.61269841269841263</v>
      </c>
    </row>
    <row r="171" spans="1:36" ht="15" customHeight="1" x14ac:dyDescent="0.25">
      <c r="A171" s="3">
        <v>3223</v>
      </c>
      <c r="B171" s="3" t="s">
        <v>192</v>
      </c>
      <c r="C171" s="4">
        <v>43000</v>
      </c>
      <c r="D171" s="4">
        <v>51000</v>
      </c>
      <c r="E171" s="4">
        <v>52000</v>
      </c>
      <c r="F171" s="4">
        <v>48000</v>
      </c>
      <c r="G171" s="4">
        <v>54000</v>
      </c>
      <c r="H171" s="4">
        <v>55000</v>
      </c>
      <c r="I171" s="4">
        <v>56000</v>
      </c>
      <c r="J171" s="5" t="s">
        <v>41</v>
      </c>
      <c r="K171" s="3" t="s">
        <v>22</v>
      </c>
      <c r="L171" s="6" t="s">
        <v>42</v>
      </c>
      <c r="M171" s="7">
        <v>1</v>
      </c>
      <c r="N171" s="7">
        <v>21</v>
      </c>
      <c r="O171" s="7">
        <v>6.6666666666666661</v>
      </c>
      <c r="P171" s="8">
        <v>14.91</v>
      </c>
      <c r="Q171" s="8">
        <v>14.67</v>
      </c>
      <c r="R171" s="8">
        <v>15.14</v>
      </c>
      <c r="S171" s="8">
        <v>15.46</v>
      </c>
      <c r="T171" s="8">
        <v>16.260000000000002</v>
      </c>
      <c r="U171" s="8">
        <v>16.96</v>
      </c>
      <c r="V171" s="8">
        <v>17.899999999999999</v>
      </c>
      <c r="W171" s="9">
        <v>36.89</v>
      </c>
      <c r="X171" s="9">
        <v>36.92</v>
      </c>
      <c r="Y171" s="9">
        <v>36.9</v>
      </c>
      <c r="Z171" s="9">
        <v>37</v>
      </c>
      <c r="AA171" s="9">
        <v>36.9</v>
      </c>
      <c r="AB171" s="9">
        <v>36.9</v>
      </c>
      <c r="AC171" s="9">
        <v>36.9</v>
      </c>
      <c r="AD171" s="9">
        <v>0.51395348837209298</v>
      </c>
      <c r="AE171" s="9">
        <v>0.18235294117647058</v>
      </c>
      <c r="AF171" s="9">
        <v>0.54230769230769227</v>
      </c>
      <c r="AG171" s="9">
        <v>0.9604166666666667</v>
      </c>
      <c r="AH171" s="9">
        <v>1.0277777777777779</v>
      </c>
      <c r="AI171" s="9">
        <v>0.78363636363636358</v>
      </c>
      <c r="AJ171" s="9">
        <v>0.77857142857142858</v>
      </c>
    </row>
    <row r="172" spans="1:36" ht="15" customHeight="1" x14ac:dyDescent="0.25">
      <c r="A172" s="3">
        <v>3224</v>
      </c>
      <c r="B172" s="3" t="s">
        <v>193</v>
      </c>
      <c r="C172" s="4">
        <v>17000</v>
      </c>
      <c r="D172" s="4">
        <v>21000</v>
      </c>
      <c r="E172" s="4">
        <v>25000</v>
      </c>
      <c r="F172" s="4">
        <v>20000</v>
      </c>
      <c r="G172" s="4">
        <v>24000</v>
      </c>
      <c r="H172" s="4">
        <v>26000</v>
      </c>
      <c r="I172" s="4">
        <v>24000</v>
      </c>
      <c r="J172" s="5" t="s">
        <v>41</v>
      </c>
      <c r="K172" s="3" t="s">
        <v>22</v>
      </c>
      <c r="L172" s="6" t="s">
        <v>42</v>
      </c>
      <c r="M172" s="7">
        <v>9.0656634746922027</v>
      </c>
      <c r="N172" s="7">
        <v>18.186046511627907</v>
      </c>
      <c r="O172" s="7">
        <v>2.6666666666666665</v>
      </c>
      <c r="P172" s="8">
        <v>14.43</v>
      </c>
      <c r="Q172" s="8">
        <v>14.07</v>
      </c>
      <c r="R172" s="8">
        <v>15.01</v>
      </c>
      <c r="S172" s="8">
        <v>15.84</v>
      </c>
      <c r="T172" s="8">
        <v>16.5</v>
      </c>
      <c r="U172" s="8">
        <v>16.690000000000001</v>
      </c>
      <c r="V172" s="8">
        <v>17.87</v>
      </c>
      <c r="W172" s="9">
        <v>26.99</v>
      </c>
      <c r="X172" s="9">
        <v>27.99</v>
      </c>
      <c r="Y172" s="9">
        <v>30</v>
      </c>
      <c r="Z172" s="9">
        <v>28.7</v>
      </c>
      <c r="AA172" s="9">
        <v>26.4</v>
      </c>
      <c r="AB172" s="9">
        <v>29.9</v>
      </c>
      <c r="AC172" s="9">
        <v>34.5</v>
      </c>
      <c r="AD172" s="9">
        <v>1.1470588235294117</v>
      </c>
      <c r="AE172" s="9">
        <v>0.8</v>
      </c>
      <c r="AF172" s="9">
        <v>1.5959999999999999</v>
      </c>
      <c r="AG172" s="9">
        <v>2.09</v>
      </c>
      <c r="AH172" s="9">
        <v>2.2749999999999999</v>
      </c>
      <c r="AI172" s="9">
        <v>2.5115384615384615</v>
      </c>
      <c r="AJ172" s="9">
        <v>1.7958333333333334</v>
      </c>
    </row>
    <row r="173" spans="1:36" ht="15" customHeight="1" x14ac:dyDescent="0.25">
      <c r="A173" s="3">
        <v>3229</v>
      </c>
      <c r="B173" s="3" t="s">
        <v>194</v>
      </c>
      <c r="C173" s="4">
        <v>119000</v>
      </c>
      <c r="D173" s="4">
        <v>132000</v>
      </c>
      <c r="E173" s="4">
        <v>163000</v>
      </c>
      <c r="F173" s="4">
        <v>123000</v>
      </c>
      <c r="G173" s="4">
        <v>156000</v>
      </c>
      <c r="H173" s="4">
        <v>180000</v>
      </c>
      <c r="I173" s="4">
        <v>184000</v>
      </c>
      <c r="J173" s="5" t="s">
        <v>41</v>
      </c>
      <c r="K173" s="3" t="s">
        <v>22</v>
      </c>
      <c r="L173" s="6" t="s">
        <v>42</v>
      </c>
      <c r="M173" s="7">
        <v>9.2058809624091502</v>
      </c>
      <c r="N173" s="7">
        <v>20.129688804492893</v>
      </c>
      <c r="O173" s="7">
        <v>6.6666666666666661</v>
      </c>
      <c r="P173" s="8">
        <v>12.32</v>
      </c>
      <c r="Q173" s="8">
        <v>12.58</v>
      </c>
      <c r="R173" s="8">
        <v>13.05</v>
      </c>
      <c r="S173" s="8">
        <v>13.06</v>
      </c>
      <c r="T173" s="8">
        <v>14.12</v>
      </c>
      <c r="U173" s="8">
        <v>14.96</v>
      </c>
      <c r="V173" s="8">
        <v>15.5</v>
      </c>
      <c r="W173" s="9">
        <v>35.020000000000003</v>
      </c>
      <c r="X173" s="9">
        <v>35</v>
      </c>
      <c r="Y173" s="9">
        <v>36.799999999999997</v>
      </c>
      <c r="Z173" s="9">
        <v>36</v>
      </c>
      <c r="AA173" s="9">
        <v>36</v>
      </c>
      <c r="AB173" s="9">
        <v>36</v>
      </c>
      <c r="AC173" s="9">
        <v>35.799999999999997</v>
      </c>
      <c r="AD173" s="9">
        <v>0.28739495798319326</v>
      </c>
      <c r="AE173" s="9">
        <v>0.11287878787878788</v>
      </c>
      <c r="AF173" s="9">
        <v>0.20061349693251532</v>
      </c>
      <c r="AG173" s="9">
        <v>0.50569105691056904</v>
      </c>
      <c r="AH173" s="9">
        <v>0.43205128205128202</v>
      </c>
      <c r="AI173" s="9">
        <v>0.37833333333333335</v>
      </c>
      <c r="AJ173" s="9">
        <v>0.35978260869565215</v>
      </c>
    </row>
    <row r="174" spans="1:36" ht="15" customHeight="1" x14ac:dyDescent="0.25">
      <c r="A174" s="3">
        <v>3231</v>
      </c>
      <c r="B174" s="3" t="s">
        <v>195</v>
      </c>
      <c r="C174" s="4">
        <v>82000</v>
      </c>
      <c r="D174" s="4">
        <v>85000</v>
      </c>
      <c r="E174" s="4">
        <v>49000</v>
      </c>
      <c r="F174" s="4">
        <v>33000</v>
      </c>
      <c r="G174" s="4">
        <v>40000</v>
      </c>
      <c r="H174" s="4">
        <v>41000</v>
      </c>
      <c r="I174" s="4">
        <v>45000</v>
      </c>
      <c r="J174" s="5" t="s">
        <v>41</v>
      </c>
      <c r="K174" s="3" t="s">
        <v>22</v>
      </c>
      <c r="L174" s="6" t="s">
        <v>42</v>
      </c>
      <c r="M174" s="7">
        <v>2.8109257348038761</v>
      </c>
      <c r="N174" s="7">
        <v>11.383800064976663</v>
      </c>
      <c r="O174" s="7">
        <v>2.6666666666666665</v>
      </c>
      <c r="P174" s="8">
        <v>9.94</v>
      </c>
      <c r="Q174" s="8">
        <v>10.19</v>
      </c>
      <c r="R174" s="8">
        <v>11.97</v>
      </c>
      <c r="S174" s="8">
        <v>12.69</v>
      </c>
      <c r="T174" s="8">
        <v>13.91</v>
      </c>
      <c r="U174" s="8">
        <v>15.4</v>
      </c>
      <c r="V174" s="8">
        <v>16.579999999999998</v>
      </c>
      <c r="W174" s="9">
        <v>28.03</v>
      </c>
      <c r="X174" s="9">
        <v>28.9</v>
      </c>
      <c r="Y174" s="9">
        <v>30.1</v>
      </c>
      <c r="Z174" s="9">
        <v>32.5</v>
      </c>
      <c r="AA174" s="9">
        <v>31.5</v>
      </c>
      <c r="AB174" s="9">
        <v>31.9</v>
      </c>
      <c r="AC174" s="9">
        <v>30</v>
      </c>
      <c r="AD174" s="9">
        <v>0.57317073170731703</v>
      </c>
      <c r="AE174" s="9">
        <v>0.50823529411764712</v>
      </c>
      <c r="AF174" s="9">
        <v>1.2877551020408164</v>
      </c>
      <c r="AG174" s="9">
        <v>2.4303030303030302</v>
      </c>
      <c r="AH174" s="9">
        <v>2.7149999999999999</v>
      </c>
      <c r="AI174" s="9">
        <v>2.2414634146341461</v>
      </c>
      <c r="AJ174" s="9">
        <v>2.6311111111111112</v>
      </c>
    </row>
    <row r="175" spans="1:36" ht="15" customHeight="1" x14ac:dyDescent="0.25">
      <c r="A175" s="3">
        <v>3232</v>
      </c>
      <c r="B175" s="3" t="s">
        <v>196</v>
      </c>
      <c r="C175" s="4">
        <v>36000</v>
      </c>
      <c r="D175" s="4">
        <v>34000</v>
      </c>
      <c r="E175" s="4">
        <v>152000</v>
      </c>
      <c r="F175" s="4">
        <v>120000</v>
      </c>
      <c r="G175" s="4">
        <v>128000</v>
      </c>
      <c r="H175" s="4">
        <v>144000</v>
      </c>
      <c r="I175" s="4">
        <v>138000</v>
      </c>
      <c r="J175" s="5" t="s">
        <v>41</v>
      </c>
      <c r="K175" s="3" t="s">
        <v>22</v>
      </c>
      <c r="L175" s="6" t="s">
        <v>42</v>
      </c>
      <c r="M175" s="7">
        <v>21.080398162327729</v>
      </c>
      <c r="N175" s="7">
        <v>59.278713629402759</v>
      </c>
      <c r="O175" s="7">
        <v>9.3333333333333321</v>
      </c>
      <c r="P175" s="8">
        <v>8.86</v>
      </c>
      <c r="Q175" s="8">
        <v>9.86</v>
      </c>
      <c r="R175" s="8">
        <v>9.5</v>
      </c>
      <c r="S175" s="8">
        <v>10.06</v>
      </c>
      <c r="T175" s="8">
        <v>11.16</v>
      </c>
      <c r="U175" s="8">
        <v>12.27</v>
      </c>
      <c r="V175" s="8">
        <v>13.02</v>
      </c>
      <c r="W175" s="9">
        <v>32.130000000000003</v>
      </c>
      <c r="X175" s="9">
        <v>30.44</v>
      </c>
      <c r="Y175" s="9">
        <v>32.799999999999997</v>
      </c>
      <c r="Z175" s="9">
        <v>32.6</v>
      </c>
      <c r="AA175" s="9">
        <v>31.3</v>
      </c>
      <c r="AB175" s="9">
        <v>33.200000000000003</v>
      </c>
      <c r="AC175" s="9">
        <v>33.6</v>
      </c>
      <c r="AD175" s="9">
        <v>4.2527777777777773</v>
      </c>
      <c r="AE175" s="9">
        <v>2.6911764705882355</v>
      </c>
      <c r="AF175" s="9">
        <v>1.7796052631578949</v>
      </c>
      <c r="AG175" s="9">
        <v>2.8525</v>
      </c>
      <c r="AH175" s="9">
        <v>4.4429687500000004</v>
      </c>
      <c r="AI175" s="9">
        <v>4.6756944444444439</v>
      </c>
      <c r="AJ175" s="9">
        <v>4.6673913043478263</v>
      </c>
    </row>
    <row r="176" spans="1:36" ht="15" customHeight="1" x14ac:dyDescent="0.25">
      <c r="A176" s="3">
        <v>3240</v>
      </c>
      <c r="B176" s="3" t="s">
        <v>197</v>
      </c>
      <c r="C176" s="4">
        <v>14000</v>
      </c>
      <c r="D176" s="4">
        <v>11000</v>
      </c>
      <c r="E176" s="4">
        <v>34000</v>
      </c>
      <c r="F176" s="4">
        <v>19000</v>
      </c>
      <c r="G176" s="4">
        <v>19000</v>
      </c>
      <c r="H176" s="4">
        <v>26000</v>
      </c>
      <c r="I176" s="4">
        <v>17000</v>
      </c>
      <c r="J176" s="5" t="s">
        <v>41</v>
      </c>
      <c r="K176" s="3" t="s">
        <v>22</v>
      </c>
      <c r="L176" s="6" t="s">
        <v>42</v>
      </c>
      <c r="M176" s="7">
        <v>14</v>
      </c>
      <c r="N176" s="7">
        <v>17</v>
      </c>
      <c r="O176" s="7">
        <v>4</v>
      </c>
      <c r="P176" s="8">
        <v>11</v>
      </c>
      <c r="Q176" s="8">
        <v>11.71</v>
      </c>
      <c r="R176" s="8">
        <v>11.82</v>
      </c>
      <c r="S176" s="8">
        <v>12.79</v>
      </c>
      <c r="T176" s="8">
        <v>13.14</v>
      </c>
      <c r="U176" s="8">
        <v>14.63</v>
      </c>
      <c r="V176" s="8">
        <v>16.22</v>
      </c>
      <c r="W176" s="9">
        <v>38.56</v>
      </c>
      <c r="X176" s="9">
        <v>38.020000000000003</v>
      </c>
      <c r="Y176" s="9">
        <v>39.4</v>
      </c>
      <c r="Z176" s="9">
        <v>37.5</v>
      </c>
      <c r="AA176" s="9">
        <v>37.1</v>
      </c>
      <c r="AB176" s="9">
        <v>37.5</v>
      </c>
      <c r="AC176" s="9">
        <v>37.200000000000003</v>
      </c>
      <c r="AD176" s="9">
        <v>2.5642857142857145</v>
      </c>
      <c r="AE176" s="9">
        <v>2.6818181818181817</v>
      </c>
      <c r="AF176" s="9">
        <v>1.5647058823529414</v>
      </c>
      <c r="AG176" s="9">
        <v>3.1052631578947372</v>
      </c>
      <c r="AH176" s="9">
        <v>3.0368421052631578</v>
      </c>
      <c r="AI176" s="9">
        <v>3.5153846153846153</v>
      </c>
      <c r="AJ176" s="9">
        <v>4.3</v>
      </c>
    </row>
    <row r="177" spans="1:36" ht="15" customHeight="1" x14ac:dyDescent="0.25">
      <c r="A177" s="3">
        <v>3311</v>
      </c>
      <c r="B177" s="3" t="s">
        <v>198</v>
      </c>
      <c r="C177" s="4" t="s">
        <v>26</v>
      </c>
      <c r="D177" s="4" t="s">
        <v>26</v>
      </c>
      <c r="E177" s="4" t="s">
        <v>26</v>
      </c>
      <c r="F177" s="4" t="s">
        <v>26</v>
      </c>
      <c r="G177" s="4" t="s">
        <v>26</v>
      </c>
      <c r="H177" s="4" t="s">
        <v>26</v>
      </c>
      <c r="I177" s="4" t="s">
        <v>26</v>
      </c>
      <c r="J177" s="5" t="s">
        <v>25</v>
      </c>
      <c r="K177" s="3" t="s">
        <v>22</v>
      </c>
      <c r="L177" s="6" t="s">
        <v>23</v>
      </c>
      <c r="M177" s="7" t="s">
        <v>25</v>
      </c>
      <c r="N177" s="7" t="s">
        <v>25</v>
      </c>
      <c r="O177" s="7" t="s">
        <v>25</v>
      </c>
      <c r="P177" s="8" t="s">
        <v>26</v>
      </c>
      <c r="Q177" s="8" t="s">
        <v>26</v>
      </c>
      <c r="R177" s="8" t="s">
        <v>26</v>
      </c>
      <c r="S177" s="8" t="s">
        <v>26</v>
      </c>
      <c r="T177" s="8" t="s">
        <v>26</v>
      </c>
      <c r="U177" s="8" t="s">
        <v>26</v>
      </c>
      <c r="V177" s="8" t="s">
        <v>26</v>
      </c>
      <c r="W177" s="9" t="s">
        <v>26</v>
      </c>
      <c r="X177" s="9" t="s">
        <v>26</v>
      </c>
      <c r="Y177" s="9" t="s">
        <v>26</v>
      </c>
      <c r="Z177" s="9" t="s">
        <v>26</v>
      </c>
      <c r="AA177" s="9" t="s">
        <v>26</v>
      </c>
      <c r="AB177" s="9" t="s">
        <v>26</v>
      </c>
      <c r="AC177" s="9" t="s">
        <v>26</v>
      </c>
      <c r="AD177" s="9" t="s">
        <v>26</v>
      </c>
      <c r="AE177" s="9" t="s">
        <v>26</v>
      </c>
      <c r="AF177" s="9" t="s">
        <v>26</v>
      </c>
      <c r="AG177" s="9" t="s">
        <v>26</v>
      </c>
      <c r="AH177" s="9" t="s">
        <v>26</v>
      </c>
      <c r="AI177" s="9" t="s">
        <v>26</v>
      </c>
      <c r="AJ177" s="9" t="s">
        <v>26</v>
      </c>
    </row>
    <row r="178" spans="1:36" ht="15" customHeight="1" x14ac:dyDescent="0.25">
      <c r="A178" s="3">
        <v>3312</v>
      </c>
      <c r="B178" s="3" t="s">
        <v>199</v>
      </c>
      <c r="C178" s="4">
        <v>196000</v>
      </c>
      <c r="D178" s="4">
        <v>223000</v>
      </c>
      <c r="E178" s="4">
        <v>252000</v>
      </c>
      <c r="F178" s="4">
        <v>322000</v>
      </c>
      <c r="G178" s="4">
        <v>221000</v>
      </c>
      <c r="H178" s="4">
        <v>291000</v>
      </c>
      <c r="I178" s="4">
        <v>310000</v>
      </c>
      <c r="J178" s="5" t="s">
        <v>41</v>
      </c>
      <c r="K178" s="3" t="s">
        <v>22</v>
      </c>
      <c r="L178" s="6" t="s">
        <v>42</v>
      </c>
      <c r="M178" s="7">
        <v>0</v>
      </c>
      <c r="N178" s="7">
        <v>3</v>
      </c>
      <c r="O178" s="7">
        <v>0</v>
      </c>
      <c r="P178" s="8">
        <v>19.36</v>
      </c>
      <c r="Q178" s="8">
        <v>19.809999999999999</v>
      </c>
      <c r="R178" s="8">
        <v>20.239999999999998</v>
      </c>
      <c r="S178" s="8">
        <v>20.260000000000002</v>
      </c>
      <c r="T178" s="8">
        <v>20.85</v>
      </c>
      <c r="U178" s="8">
        <v>22.36</v>
      </c>
      <c r="V178" s="8">
        <v>23.27</v>
      </c>
      <c r="W178" s="9">
        <v>40.01</v>
      </c>
      <c r="X178" s="9">
        <v>40</v>
      </c>
      <c r="Y178" s="9">
        <v>40</v>
      </c>
      <c r="Z178" s="9">
        <v>40.1</v>
      </c>
      <c r="AA178" s="9">
        <v>40</v>
      </c>
      <c r="AB178" s="9">
        <v>40</v>
      </c>
      <c r="AC178" s="9">
        <v>40</v>
      </c>
      <c r="AD178" s="9">
        <v>0.12551020408163266</v>
      </c>
      <c r="AE178" s="9">
        <v>4.8430493273542603E-2</v>
      </c>
      <c r="AF178" s="9">
        <v>9.285714285714286E-2</v>
      </c>
      <c r="AG178" s="9">
        <v>0.12329192546583852</v>
      </c>
      <c r="AH178" s="9">
        <v>0.218552036199095</v>
      </c>
      <c r="AI178" s="9">
        <v>0.15326460481099655</v>
      </c>
      <c r="AJ178" s="9">
        <v>0.11483870967741935</v>
      </c>
    </row>
    <row r="179" spans="1:36" ht="15" customHeight="1" x14ac:dyDescent="0.25">
      <c r="A179" s="3">
        <v>3313</v>
      </c>
      <c r="B179" s="3" t="s">
        <v>200</v>
      </c>
      <c r="C179" s="4">
        <v>54000</v>
      </c>
      <c r="D179" s="4">
        <v>70000</v>
      </c>
      <c r="E179" s="4">
        <v>60000</v>
      </c>
      <c r="F179" s="4">
        <v>67000</v>
      </c>
      <c r="G179" s="4">
        <v>62000</v>
      </c>
      <c r="H179" s="4">
        <v>67000</v>
      </c>
      <c r="I179" s="4">
        <v>60000</v>
      </c>
      <c r="J179" s="5" t="s">
        <v>41</v>
      </c>
      <c r="K179" s="3" t="s">
        <v>22</v>
      </c>
      <c r="L179" s="6" t="s">
        <v>42</v>
      </c>
      <c r="M179" s="7">
        <v>0</v>
      </c>
      <c r="N179" s="7">
        <v>3</v>
      </c>
      <c r="O179" s="7">
        <v>2.6666666666666665</v>
      </c>
      <c r="P179" s="8">
        <v>15.98</v>
      </c>
      <c r="Q179" s="8">
        <v>16.260000000000002</v>
      </c>
      <c r="R179" s="8">
        <v>16.39</v>
      </c>
      <c r="S179" s="8">
        <v>16.600000000000001</v>
      </c>
      <c r="T179" s="8">
        <v>17.8</v>
      </c>
      <c r="U179" s="8">
        <v>18.75</v>
      </c>
      <c r="V179" s="8">
        <v>19.77</v>
      </c>
      <c r="W179" s="9">
        <v>42</v>
      </c>
      <c r="X179" s="9">
        <v>42</v>
      </c>
      <c r="Y179" s="9">
        <v>42</v>
      </c>
      <c r="Z179" s="9">
        <v>42</v>
      </c>
      <c r="AA179" s="9">
        <v>42</v>
      </c>
      <c r="AB179" s="9">
        <v>42</v>
      </c>
      <c r="AC179" s="9">
        <v>42</v>
      </c>
      <c r="AD179" s="9">
        <v>0.12407407407407409</v>
      </c>
      <c r="AE179" s="9">
        <v>7.4285714285714288E-2</v>
      </c>
      <c r="AF179" s="9">
        <v>5.6666666666666671E-2</v>
      </c>
      <c r="AG179" s="9">
        <v>0.14776119402985075</v>
      </c>
      <c r="AH179" s="9">
        <v>0.16290322580645161</v>
      </c>
      <c r="AI179" s="9">
        <v>0.12686567164179105</v>
      </c>
      <c r="AJ179" s="9">
        <v>0.28833333333333333</v>
      </c>
    </row>
    <row r="180" spans="1:36" ht="15" customHeight="1" x14ac:dyDescent="0.25">
      <c r="A180" s="3">
        <v>3314</v>
      </c>
      <c r="B180" s="3" t="s">
        <v>201</v>
      </c>
      <c r="C180" s="4">
        <v>30000</v>
      </c>
      <c r="D180" s="4">
        <v>20000</v>
      </c>
      <c r="E180" s="4">
        <v>25000</v>
      </c>
      <c r="F180" s="4">
        <v>19000</v>
      </c>
      <c r="G180" s="4">
        <v>9000</v>
      </c>
      <c r="H180" s="4">
        <v>19000</v>
      </c>
      <c r="I180" s="4">
        <v>11000</v>
      </c>
      <c r="J180" s="5" t="s">
        <v>41</v>
      </c>
      <c r="K180" s="3" t="s">
        <v>22</v>
      </c>
      <c r="L180" s="6" t="s">
        <v>42</v>
      </c>
      <c r="M180" s="7">
        <v>0</v>
      </c>
      <c r="N180" s="7">
        <v>0</v>
      </c>
      <c r="O180" s="7">
        <v>0</v>
      </c>
      <c r="P180" s="8">
        <v>14.85</v>
      </c>
      <c r="Q180" s="8">
        <v>14.77</v>
      </c>
      <c r="R180" s="8">
        <v>15.62</v>
      </c>
      <c r="S180" s="8">
        <v>15.11</v>
      </c>
      <c r="T180" s="8">
        <v>15.2</v>
      </c>
      <c r="U180" s="8">
        <v>17.03</v>
      </c>
      <c r="V180" s="8">
        <v>21</v>
      </c>
      <c r="W180" s="9">
        <v>38.880000000000003</v>
      </c>
      <c r="X180" s="9">
        <v>36.799999999999997</v>
      </c>
      <c r="Y180" s="9">
        <v>37</v>
      </c>
      <c r="Z180" s="9">
        <v>37.4</v>
      </c>
      <c r="AA180" s="9">
        <v>39.9</v>
      </c>
      <c r="AB180" s="9">
        <v>39</v>
      </c>
      <c r="AC180" s="9">
        <v>35</v>
      </c>
      <c r="AD180" s="9">
        <v>0.31333333333333335</v>
      </c>
      <c r="AE180" s="9">
        <v>0.45500000000000002</v>
      </c>
      <c r="AF180" s="9">
        <v>1.044</v>
      </c>
      <c r="AG180" s="9">
        <v>5.4157894736842103</v>
      </c>
      <c r="AH180" s="9">
        <v>9.6333333333333346</v>
      </c>
      <c r="AI180" s="9">
        <v>1.631578947368421</v>
      </c>
      <c r="AJ180" s="9">
        <v>2.5272727272727273</v>
      </c>
    </row>
    <row r="181" spans="1:36" ht="15" customHeight="1" x14ac:dyDescent="0.25">
      <c r="A181" s="3">
        <v>3319</v>
      </c>
      <c r="B181" s="3" t="s">
        <v>202</v>
      </c>
      <c r="C181" s="4">
        <v>33000</v>
      </c>
      <c r="D181" s="4">
        <v>28000</v>
      </c>
      <c r="E181" s="4">
        <v>25000</v>
      </c>
      <c r="F181" s="4">
        <v>29000</v>
      </c>
      <c r="G181" s="4">
        <v>38000</v>
      </c>
      <c r="H181" s="4">
        <v>40000</v>
      </c>
      <c r="I181" s="4">
        <v>42000</v>
      </c>
      <c r="J181" s="5" t="s">
        <v>41</v>
      </c>
      <c r="K181" s="3" t="s">
        <v>22</v>
      </c>
      <c r="L181" s="6" t="s">
        <v>42</v>
      </c>
      <c r="M181" s="7">
        <v>17.677419354838712</v>
      </c>
      <c r="N181" s="7">
        <v>40.265232974910404</v>
      </c>
      <c r="O181" s="7">
        <v>25.333333333333332</v>
      </c>
      <c r="P181" s="8">
        <v>16.010000000000002</v>
      </c>
      <c r="Q181" s="8">
        <v>17.18</v>
      </c>
      <c r="R181" s="8">
        <v>17.96</v>
      </c>
      <c r="S181" s="8">
        <v>18.54</v>
      </c>
      <c r="T181" s="8">
        <v>18.82</v>
      </c>
      <c r="U181" s="8">
        <v>20.68</v>
      </c>
      <c r="V181" s="8">
        <v>21.25</v>
      </c>
      <c r="W181" s="9">
        <v>37.49</v>
      </c>
      <c r="X181" s="9">
        <v>37.479999999999997</v>
      </c>
      <c r="Y181" s="9">
        <v>37</v>
      </c>
      <c r="Z181" s="9">
        <v>37</v>
      </c>
      <c r="AA181" s="9">
        <v>37</v>
      </c>
      <c r="AB181" s="9">
        <v>37</v>
      </c>
      <c r="AC181" s="9">
        <v>37</v>
      </c>
      <c r="AD181" s="9">
        <v>0.97878787878787876</v>
      </c>
      <c r="AE181" s="9">
        <v>0.73928571428571432</v>
      </c>
      <c r="AF181" s="9">
        <v>1.6240000000000001</v>
      </c>
      <c r="AG181" s="9">
        <v>2.0862068965517242</v>
      </c>
      <c r="AH181" s="9">
        <v>1.631578947368421</v>
      </c>
      <c r="AI181" s="9">
        <v>1.1975</v>
      </c>
      <c r="AJ181" s="9">
        <v>1.1547619047619049</v>
      </c>
    </row>
    <row r="182" spans="1:36" ht="15" customHeight="1" x14ac:dyDescent="0.25">
      <c r="A182" s="3">
        <v>3411</v>
      </c>
      <c r="B182" s="3" t="s">
        <v>203</v>
      </c>
      <c r="C182" s="4">
        <v>7000</v>
      </c>
      <c r="D182" s="4">
        <v>8000</v>
      </c>
      <c r="E182" s="4" t="s">
        <v>26</v>
      </c>
      <c r="F182" s="4">
        <v>9000</v>
      </c>
      <c r="G182" s="4">
        <v>10000</v>
      </c>
      <c r="H182" s="4">
        <v>8000</v>
      </c>
      <c r="I182" s="4">
        <v>9000</v>
      </c>
      <c r="J182" s="5" t="s">
        <v>41</v>
      </c>
      <c r="K182" s="3" t="s">
        <v>58</v>
      </c>
      <c r="L182" s="6" t="s">
        <v>72</v>
      </c>
      <c r="M182" s="7">
        <v>126.52941176470588</v>
      </c>
      <c r="N182" s="7">
        <v>47.8</v>
      </c>
      <c r="O182" s="7">
        <v>16</v>
      </c>
      <c r="P182" s="8">
        <v>14.07</v>
      </c>
      <c r="Q182" s="8" t="s">
        <v>26</v>
      </c>
      <c r="R182" s="8">
        <v>15.56</v>
      </c>
      <c r="S182" s="8">
        <v>15.87</v>
      </c>
      <c r="T182" s="8">
        <v>14.93</v>
      </c>
      <c r="U182" s="8">
        <v>19.489999999999998</v>
      </c>
      <c r="V182" s="8">
        <v>16.850000000000001</v>
      </c>
      <c r="W182" s="9">
        <v>37.5</v>
      </c>
      <c r="X182" s="9" t="s">
        <v>26</v>
      </c>
      <c r="Y182" s="9">
        <v>37.5</v>
      </c>
      <c r="Z182" s="9">
        <v>35.1</v>
      </c>
      <c r="AA182" s="9">
        <v>37.5</v>
      </c>
      <c r="AB182" s="9">
        <v>37.4</v>
      </c>
      <c r="AC182" s="9">
        <v>35.5</v>
      </c>
      <c r="AD182" s="9">
        <v>3.6571428571428575</v>
      </c>
      <c r="AE182" s="9">
        <v>1.55</v>
      </c>
      <c r="AF182" s="9" t="s">
        <v>26</v>
      </c>
      <c r="AG182" s="9">
        <v>4.8666666666666663</v>
      </c>
      <c r="AH182" s="9">
        <v>3.91</v>
      </c>
      <c r="AI182" s="9">
        <v>4.5625</v>
      </c>
      <c r="AJ182" s="9">
        <v>3.5111111111111115</v>
      </c>
    </row>
    <row r="183" spans="1:36" ht="15" customHeight="1" x14ac:dyDescent="0.25">
      <c r="A183" s="3">
        <v>3412</v>
      </c>
      <c r="B183" s="3" t="s">
        <v>204</v>
      </c>
      <c r="C183" s="4">
        <v>17000</v>
      </c>
      <c r="D183" s="4">
        <v>19000</v>
      </c>
      <c r="E183" s="4">
        <v>20000</v>
      </c>
      <c r="F183" s="4">
        <v>16000</v>
      </c>
      <c r="G183" s="4">
        <v>19000</v>
      </c>
      <c r="H183" s="4">
        <v>23000</v>
      </c>
      <c r="I183" s="4">
        <v>24000</v>
      </c>
      <c r="J183" s="5" t="s">
        <v>41</v>
      </c>
      <c r="K183" s="3" t="s">
        <v>74</v>
      </c>
      <c r="L183" s="6" t="s">
        <v>72</v>
      </c>
      <c r="M183" s="7">
        <v>67.843678160919524</v>
      </c>
      <c r="N183" s="7">
        <v>60.859770114942506</v>
      </c>
      <c r="O183" s="7">
        <v>37.333333333333329</v>
      </c>
      <c r="P183" s="8">
        <v>15.53</v>
      </c>
      <c r="Q183" s="8">
        <v>14.45</v>
      </c>
      <c r="R183" s="8">
        <v>15.09</v>
      </c>
      <c r="S183" s="8">
        <v>15.79</v>
      </c>
      <c r="T183" s="8">
        <v>18.920000000000002</v>
      </c>
      <c r="U183" s="8">
        <v>19.29</v>
      </c>
      <c r="V183" s="8">
        <v>20.39</v>
      </c>
      <c r="W183" s="9">
        <v>36.9</v>
      </c>
      <c r="X183" s="9">
        <v>35.020000000000003</v>
      </c>
      <c r="Y183" s="9">
        <v>37</v>
      </c>
      <c r="Z183" s="9">
        <v>35</v>
      </c>
      <c r="AA183" s="9">
        <v>36.799999999999997</v>
      </c>
      <c r="AB183" s="9">
        <v>37</v>
      </c>
      <c r="AC183" s="9">
        <v>36.700000000000003</v>
      </c>
      <c r="AD183" s="9">
        <v>9.0941176470588232</v>
      </c>
      <c r="AE183" s="9">
        <v>4.3263157894736848</v>
      </c>
      <c r="AF183" s="9">
        <v>10.015000000000001</v>
      </c>
      <c r="AG183" s="9">
        <v>12.981249999999999</v>
      </c>
      <c r="AH183" s="9">
        <v>15.842105263157894</v>
      </c>
      <c r="AI183" s="9">
        <v>20.717391304347828</v>
      </c>
      <c r="AJ183" s="9">
        <v>17.466666666666665</v>
      </c>
    </row>
    <row r="184" spans="1:36" ht="15" customHeight="1" x14ac:dyDescent="0.25">
      <c r="A184" s="3">
        <v>3413</v>
      </c>
      <c r="B184" s="3" t="s">
        <v>205</v>
      </c>
      <c r="C184" s="4" t="s">
        <v>26</v>
      </c>
      <c r="D184" s="4" t="s">
        <v>26</v>
      </c>
      <c r="E184" s="4" t="s">
        <v>26</v>
      </c>
      <c r="F184" s="4" t="s">
        <v>26</v>
      </c>
      <c r="G184" s="4" t="s">
        <v>26</v>
      </c>
      <c r="H184" s="4" t="s">
        <v>26</v>
      </c>
      <c r="I184" s="4">
        <v>9000</v>
      </c>
      <c r="J184" s="5" t="s">
        <v>41</v>
      </c>
      <c r="K184" s="3" t="s">
        <v>28</v>
      </c>
      <c r="L184" s="6" t="s">
        <v>72</v>
      </c>
      <c r="M184" s="7">
        <v>12.203389830508474</v>
      </c>
      <c r="N184" s="7">
        <v>39.381355932203384</v>
      </c>
      <c r="O184" s="7">
        <v>13.333333333333332</v>
      </c>
      <c r="P184" s="8" t="s">
        <v>26</v>
      </c>
      <c r="Q184" s="8" t="s">
        <v>26</v>
      </c>
      <c r="R184" s="8" t="s">
        <v>26</v>
      </c>
      <c r="S184" s="8" t="s">
        <v>26</v>
      </c>
      <c r="T184" s="8">
        <v>14.52</v>
      </c>
      <c r="U184" s="8">
        <v>12.73</v>
      </c>
      <c r="V184" s="8">
        <v>15.14</v>
      </c>
      <c r="W184" s="9" t="s">
        <v>26</v>
      </c>
      <c r="X184" s="9" t="s">
        <v>26</v>
      </c>
      <c r="Y184" s="9" t="s">
        <v>26</v>
      </c>
      <c r="Z184" s="9" t="s">
        <v>26</v>
      </c>
      <c r="AA184" s="9" t="s">
        <v>26</v>
      </c>
      <c r="AB184" s="9" t="s">
        <v>26</v>
      </c>
      <c r="AC184" s="9">
        <v>35.1</v>
      </c>
      <c r="AD184" s="9" t="s">
        <v>26</v>
      </c>
      <c r="AE184" s="9" t="s">
        <v>26</v>
      </c>
      <c r="AF184" s="9" t="s">
        <v>26</v>
      </c>
      <c r="AG184" s="9" t="s">
        <v>26</v>
      </c>
      <c r="AH184" s="9" t="s">
        <v>26</v>
      </c>
      <c r="AI184" s="9" t="s">
        <v>26</v>
      </c>
      <c r="AJ184" s="9">
        <v>2.7222222222222219</v>
      </c>
    </row>
    <row r="185" spans="1:36" ht="15" customHeight="1" x14ac:dyDescent="0.25">
      <c r="A185" s="3">
        <v>3414</v>
      </c>
      <c r="B185" s="3" t="s">
        <v>206</v>
      </c>
      <c r="C185" s="4" t="s">
        <v>26</v>
      </c>
      <c r="D185" s="4" t="s">
        <v>26</v>
      </c>
      <c r="E185" s="4" t="s">
        <v>26</v>
      </c>
      <c r="F185" s="4" t="s">
        <v>26</v>
      </c>
      <c r="G185" s="4" t="s">
        <v>26</v>
      </c>
      <c r="H185" s="4" t="s">
        <v>26</v>
      </c>
      <c r="I185" s="4" t="s">
        <v>26</v>
      </c>
      <c r="J185" s="5" t="s">
        <v>41</v>
      </c>
      <c r="K185" s="3" t="s">
        <v>207</v>
      </c>
      <c r="L185" s="6" t="s">
        <v>64</v>
      </c>
      <c r="M185" s="7">
        <v>9</v>
      </c>
      <c r="N185" s="7">
        <v>7</v>
      </c>
      <c r="O185" s="7">
        <v>5.333333333333333</v>
      </c>
      <c r="P185" s="8" t="s">
        <v>26</v>
      </c>
      <c r="Q185" s="8" t="s">
        <v>26</v>
      </c>
      <c r="R185" s="8">
        <v>20.11</v>
      </c>
      <c r="S185" s="8" t="s">
        <v>26</v>
      </c>
      <c r="T185" s="8">
        <v>13.93</v>
      </c>
      <c r="U185" s="8">
        <v>13.43</v>
      </c>
      <c r="V185" s="8">
        <v>19.73</v>
      </c>
      <c r="W185" s="9" t="s">
        <v>26</v>
      </c>
      <c r="X185" s="9" t="s">
        <v>26</v>
      </c>
      <c r="Y185" s="9" t="s">
        <v>26</v>
      </c>
      <c r="Z185" s="9" t="s">
        <v>26</v>
      </c>
      <c r="AA185" s="9" t="s">
        <v>26</v>
      </c>
      <c r="AB185" s="9" t="s">
        <v>26</v>
      </c>
      <c r="AC185" s="9" t="s">
        <v>26</v>
      </c>
      <c r="AD185" s="9" t="s">
        <v>26</v>
      </c>
      <c r="AE185" s="9" t="s">
        <v>26</v>
      </c>
      <c r="AF185" s="9" t="s">
        <v>26</v>
      </c>
      <c r="AG185" s="9" t="s">
        <v>26</v>
      </c>
      <c r="AH185" s="9" t="s">
        <v>26</v>
      </c>
      <c r="AI185" s="9" t="s">
        <v>26</v>
      </c>
      <c r="AJ185" s="9" t="s">
        <v>26</v>
      </c>
    </row>
    <row r="186" spans="1:36" ht="15" customHeight="1" x14ac:dyDescent="0.25">
      <c r="A186" s="3">
        <v>3415</v>
      </c>
      <c r="B186" s="3" t="s">
        <v>208</v>
      </c>
      <c r="C186" s="4" t="s">
        <v>26</v>
      </c>
      <c r="D186" s="4" t="s">
        <v>26</v>
      </c>
      <c r="E186" s="4" t="s">
        <v>26</v>
      </c>
      <c r="F186" s="4" t="s">
        <v>26</v>
      </c>
      <c r="G186" s="4" t="s">
        <v>26</v>
      </c>
      <c r="H186" s="4" t="s">
        <v>26</v>
      </c>
      <c r="I186" s="4" t="s">
        <v>26</v>
      </c>
      <c r="J186" s="5" t="s">
        <v>41</v>
      </c>
      <c r="K186" s="3" t="s">
        <v>58</v>
      </c>
      <c r="L186" s="6" t="s">
        <v>64</v>
      </c>
      <c r="M186" s="7">
        <v>7.7966101694915277</v>
      </c>
      <c r="N186" s="7">
        <v>14.618644067796616</v>
      </c>
      <c r="O186" s="7">
        <v>6.6666666666666661</v>
      </c>
      <c r="P186" s="8" t="s">
        <v>26</v>
      </c>
      <c r="Q186" s="8" t="s">
        <v>26</v>
      </c>
      <c r="R186" s="8" t="s">
        <v>26</v>
      </c>
      <c r="S186" s="8" t="s">
        <v>26</v>
      </c>
      <c r="T186" s="8" t="s">
        <v>26</v>
      </c>
      <c r="U186" s="8" t="s">
        <v>26</v>
      </c>
      <c r="V186" s="8">
        <v>25.89</v>
      </c>
      <c r="W186" s="9" t="s">
        <v>26</v>
      </c>
      <c r="X186" s="9" t="s">
        <v>26</v>
      </c>
      <c r="Y186" s="9" t="s">
        <v>26</v>
      </c>
      <c r="Z186" s="9" t="s">
        <v>26</v>
      </c>
      <c r="AA186" s="9" t="s">
        <v>26</v>
      </c>
      <c r="AB186" s="9" t="s">
        <v>26</v>
      </c>
      <c r="AC186" s="9" t="s">
        <v>26</v>
      </c>
      <c r="AD186" s="9" t="s">
        <v>26</v>
      </c>
      <c r="AE186" s="9" t="s">
        <v>26</v>
      </c>
      <c r="AF186" s="9" t="s">
        <v>26</v>
      </c>
      <c r="AG186" s="9" t="s">
        <v>26</v>
      </c>
      <c r="AH186" s="9" t="s">
        <v>26</v>
      </c>
      <c r="AI186" s="9" t="s">
        <v>26</v>
      </c>
      <c r="AJ186" s="9" t="s">
        <v>26</v>
      </c>
    </row>
    <row r="187" spans="1:36" ht="15" customHeight="1" x14ac:dyDescent="0.25">
      <c r="A187" s="3">
        <v>3416</v>
      </c>
      <c r="B187" s="3" t="s">
        <v>209</v>
      </c>
      <c r="C187" s="4">
        <v>20000</v>
      </c>
      <c r="D187" s="4">
        <v>20000</v>
      </c>
      <c r="E187" s="4">
        <v>15000</v>
      </c>
      <c r="F187" s="4">
        <v>23000</v>
      </c>
      <c r="G187" s="4">
        <v>31000</v>
      </c>
      <c r="H187" s="4">
        <v>29000</v>
      </c>
      <c r="I187" s="4">
        <v>29000</v>
      </c>
      <c r="J187" s="5" t="s">
        <v>21</v>
      </c>
      <c r="K187" s="3" t="s">
        <v>58</v>
      </c>
      <c r="L187" s="6" t="s">
        <v>23</v>
      </c>
      <c r="M187" s="7">
        <v>211.60337468460878</v>
      </c>
      <c r="N187" s="7">
        <v>132.85239960050461</v>
      </c>
      <c r="O187" s="7">
        <v>64</v>
      </c>
      <c r="P187" s="8">
        <v>18.149999999999999</v>
      </c>
      <c r="Q187" s="8">
        <v>18.12</v>
      </c>
      <c r="R187" s="8">
        <v>19.079999999999998</v>
      </c>
      <c r="S187" s="8">
        <v>19.04</v>
      </c>
      <c r="T187" s="8">
        <v>18.66</v>
      </c>
      <c r="U187" s="8">
        <v>18.739999999999998</v>
      </c>
      <c r="V187" s="8">
        <v>20.92</v>
      </c>
      <c r="W187" s="9">
        <v>37.5</v>
      </c>
      <c r="X187" s="9">
        <v>37</v>
      </c>
      <c r="Y187" s="9">
        <v>37.4</v>
      </c>
      <c r="Z187" s="9">
        <v>37</v>
      </c>
      <c r="AA187" s="9">
        <v>36.799999999999997</v>
      </c>
      <c r="AB187" s="9">
        <v>37.4</v>
      </c>
      <c r="AC187" s="9">
        <v>37.299999999999997</v>
      </c>
      <c r="AD187" s="9">
        <v>2.9950000000000001</v>
      </c>
      <c r="AE187" s="9">
        <v>1.335</v>
      </c>
      <c r="AF187" s="9">
        <v>5.9533333333333331</v>
      </c>
      <c r="AG187" s="9">
        <v>6.1478260869565222</v>
      </c>
      <c r="AH187" s="9">
        <v>2.7322580645161292</v>
      </c>
      <c r="AI187" s="9">
        <v>2.5965517241379308</v>
      </c>
      <c r="AJ187" s="9">
        <v>2.3344827586206898</v>
      </c>
    </row>
    <row r="188" spans="1:36" ht="15" customHeight="1" x14ac:dyDescent="0.25">
      <c r="A188" s="3">
        <v>3417</v>
      </c>
      <c r="B188" s="3" t="s">
        <v>210</v>
      </c>
      <c r="C188" s="4">
        <v>19000</v>
      </c>
      <c r="D188" s="4">
        <v>20000</v>
      </c>
      <c r="E188" s="4">
        <v>16000</v>
      </c>
      <c r="F188" s="4">
        <v>22000</v>
      </c>
      <c r="G188" s="4">
        <v>27000</v>
      </c>
      <c r="H188" s="4">
        <v>27000</v>
      </c>
      <c r="I188" s="4">
        <v>25000</v>
      </c>
      <c r="J188" s="5" t="s">
        <v>41</v>
      </c>
      <c r="K188" s="3" t="s">
        <v>74</v>
      </c>
      <c r="L188" s="6" t="s">
        <v>72</v>
      </c>
      <c r="M188" s="7">
        <v>44</v>
      </c>
      <c r="N188" s="7">
        <v>40</v>
      </c>
      <c r="O188" s="7">
        <v>34.666666666666664</v>
      </c>
      <c r="P188" s="8">
        <v>13.54</v>
      </c>
      <c r="Q188" s="8">
        <v>14.01</v>
      </c>
      <c r="R188" s="8">
        <v>12.8</v>
      </c>
      <c r="S188" s="8">
        <v>13.42</v>
      </c>
      <c r="T188" s="8">
        <v>15.02</v>
      </c>
      <c r="U188" s="8">
        <v>15.26</v>
      </c>
      <c r="V188" s="8">
        <v>16.71</v>
      </c>
      <c r="W188" s="9">
        <v>37.58</v>
      </c>
      <c r="X188" s="9">
        <v>37.49</v>
      </c>
      <c r="Y188" s="9">
        <v>37.5</v>
      </c>
      <c r="Z188" s="9">
        <v>37.5</v>
      </c>
      <c r="AA188" s="9">
        <v>37.5</v>
      </c>
      <c r="AB188" s="9">
        <v>37.200000000000003</v>
      </c>
      <c r="AC188" s="9">
        <v>37.5</v>
      </c>
      <c r="AD188" s="9">
        <v>1.368421052631579</v>
      </c>
      <c r="AE188" s="9">
        <v>0.8</v>
      </c>
      <c r="AF188" s="9">
        <v>5.3</v>
      </c>
      <c r="AG188" s="9">
        <v>2.8818181818181818</v>
      </c>
      <c r="AH188" s="9">
        <v>1.7851851851851852</v>
      </c>
      <c r="AI188" s="9">
        <v>2.3629629629629627</v>
      </c>
      <c r="AJ188" s="9">
        <v>2.1960000000000002</v>
      </c>
    </row>
    <row r="189" spans="1:36" ht="15" customHeight="1" x14ac:dyDescent="0.25">
      <c r="A189" s="3">
        <v>3421</v>
      </c>
      <c r="B189" s="3" t="s">
        <v>211</v>
      </c>
      <c r="C189" s="4">
        <v>17000</v>
      </c>
      <c r="D189" s="4">
        <v>20000</v>
      </c>
      <c r="E189" s="4">
        <v>29000</v>
      </c>
      <c r="F189" s="4">
        <v>21000</v>
      </c>
      <c r="G189" s="4">
        <v>24000</v>
      </c>
      <c r="H189" s="4">
        <v>22000</v>
      </c>
      <c r="I189" s="4">
        <v>20000</v>
      </c>
      <c r="J189" s="5" t="s">
        <v>41</v>
      </c>
      <c r="K189" s="3" t="s">
        <v>28</v>
      </c>
      <c r="L189" s="6" t="s">
        <v>72</v>
      </c>
      <c r="M189" s="7">
        <v>58.385714285714364</v>
      </c>
      <c r="N189" s="7">
        <v>68.842857142857227</v>
      </c>
      <c r="O189" s="7">
        <v>33.333333333333329</v>
      </c>
      <c r="P189" s="8">
        <v>14.85</v>
      </c>
      <c r="Q189" s="8">
        <v>14.71</v>
      </c>
      <c r="R189" s="8">
        <v>13.55</v>
      </c>
      <c r="S189" s="8">
        <v>14.96</v>
      </c>
      <c r="T189" s="8">
        <v>15.34</v>
      </c>
      <c r="U189" s="8">
        <v>16.149999999999999</v>
      </c>
      <c r="V189" s="8">
        <v>16.52</v>
      </c>
      <c r="W189" s="9">
        <v>37.5</v>
      </c>
      <c r="X189" s="9">
        <v>37.5</v>
      </c>
      <c r="Y189" s="9">
        <v>38.200000000000003</v>
      </c>
      <c r="Z189" s="9">
        <v>40</v>
      </c>
      <c r="AA189" s="9">
        <v>39.6</v>
      </c>
      <c r="AB189" s="9">
        <v>38.9</v>
      </c>
      <c r="AC189" s="9">
        <v>39.799999999999997</v>
      </c>
      <c r="AD189" s="9">
        <v>2.9294117647058826</v>
      </c>
      <c r="AE189" s="9">
        <v>0.38500000000000001</v>
      </c>
      <c r="AF189" s="9">
        <v>1.3379310344827586</v>
      </c>
      <c r="AG189" s="9">
        <v>3.4476190476190474</v>
      </c>
      <c r="AH189" s="9">
        <v>2.3125</v>
      </c>
      <c r="AI189" s="9">
        <v>2.5727272727272728</v>
      </c>
      <c r="AJ189" s="9">
        <v>2.125</v>
      </c>
    </row>
    <row r="190" spans="1:36" ht="15" customHeight="1" x14ac:dyDescent="0.25">
      <c r="A190" s="3">
        <v>3422</v>
      </c>
      <c r="B190" s="3" t="s">
        <v>212</v>
      </c>
      <c r="C190" s="4">
        <v>11000</v>
      </c>
      <c r="D190" s="4">
        <v>13000</v>
      </c>
      <c r="E190" s="4" t="s">
        <v>26</v>
      </c>
      <c r="F190" s="4">
        <v>12000</v>
      </c>
      <c r="G190" s="4">
        <v>9000</v>
      </c>
      <c r="H190" s="4">
        <v>8000</v>
      </c>
      <c r="I190" s="4">
        <v>7000</v>
      </c>
      <c r="J190" s="5" t="s">
        <v>41</v>
      </c>
      <c r="K190" s="3" t="s">
        <v>63</v>
      </c>
      <c r="L190" s="6" t="s">
        <v>72</v>
      </c>
      <c r="M190" s="7">
        <v>39.880952380952408</v>
      </c>
      <c r="N190" s="7">
        <v>47.023809523809547</v>
      </c>
      <c r="O190" s="7">
        <v>18.666666666666664</v>
      </c>
      <c r="P190" s="8">
        <v>14.85</v>
      </c>
      <c r="Q190" s="8">
        <v>14.71</v>
      </c>
      <c r="R190" s="8">
        <v>14.47</v>
      </c>
      <c r="S190" s="8">
        <v>16.05</v>
      </c>
      <c r="T190" s="8">
        <v>17.97</v>
      </c>
      <c r="U190" s="8">
        <v>17.5</v>
      </c>
      <c r="V190" s="8">
        <v>18.7</v>
      </c>
      <c r="W190" s="9">
        <v>37.5</v>
      </c>
      <c r="X190" s="9">
        <v>37.5</v>
      </c>
      <c r="Y190" s="9">
        <v>37.1</v>
      </c>
      <c r="Z190" s="9">
        <v>37.5</v>
      </c>
      <c r="AA190" s="9">
        <v>36.4</v>
      </c>
      <c r="AB190" s="9">
        <v>37.5</v>
      </c>
      <c r="AC190" s="9">
        <v>37.5</v>
      </c>
      <c r="AD190" s="9">
        <v>1.2363636363636363</v>
      </c>
      <c r="AE190" s="9">
        <v>0.45384615384615379</v>
      </c>
      <c r="AF190" s="9" t="s">
        <v>26</v>
      </c>
      <c r="AG190" s="9">
        <v>2.1166666666666667</v>
      </c>
      <c r="AH190" s="9">
        <v>1.5222222222222221</v>
      </c>
      <c r="AI190" s="9">
        <v>2.375</v>
      </c>
      <c r="AJ190" s="9">
        <v>2.1857142857142855</v>
      </c>
    </row>
    <row r="191" spans="1:36" ht="15" customHeight="1" x14ac:dyDescent="0.25">
      <c r="A191" s="3">
        <v>3429</v>
      </c>
      <c r="B191" s="3" t="s">
        <v>213</v>
      </c>
      <c r="C191" s="4">
        <v>11000</v>
      </c>
      <c r="D191" s="4">
        <v>13000</v>
      </c>
      <c r="E191" s="4">
        <v>13000</v>
      </c>
      <c r="F191" s="4">
        <v>19000</v>
      </c>
      <c r="G191" s="4">
        <v>23000</v>
      </c>
      <c r="H191" s="4">
        <v>32000</v>
      </c>
      <c r="I191" s="4">
        <v>27000</v>
      </c>
      <c r="J191" s="5" t="s">
        <v>41</v>
      </c>
      <c r="K191" s="3" t="s">
        <v>63</v>
      </c>
      <c r="L191" s="6" t="s">
        <v>72</v>
      </c>
      <c r="M191" s="7">
        <v>34.242141480869797</v>
      </c>
      <c r="N191" s="7">
        <v>40.599201761629516</v>
      </c>
      <c r="O191" s="7">
        <v>44</v>
      </c>
      <c r="P191" s="8">
        <v>14.2</v>
      </c>
      <c r="Q191" s="8">
        <v>14.29</v>
      </c>
      <c r="R191" s="8">
        <v>14.7</v>
      </c>
      <c r="S191" s="8">
        <v>15.84</v>
      </c>
      <c r="T191" s="8">
        <v>18.57</v>
      </c>
      <c r="U191" s="8">
        <v>19.11</v>
      </c>
      <c r="V191" s="8">
        <v>20.25</v>
      </c>
      <c r="W191" s="9">
        <v>37.5</v>
      </c>
      <c r="X191" s="9">
        <v>37.5</v>
      </c>
      <c r="Y191" s="9">
        <v>37.799999999999997</v>
      </c>
      <c r="Z191" s="9">
        <v>37.5</v>
      </c>
      <c r="AA191" s="9">
        <v>37</v>
      </c>
      <c r="AB191" s="9">
        <v>37.5</v>
      </c>
      <c r="AC191" s="9">
        <v>37.5</v>
      </c>
      <c r="AD191" s="9">
        <v>7.1545454545454552</v>
      </c>
      <c r="AE191" s="9">
        <v>2.6692307692307691</v>
      </c>
      <c r="AF191" s="9">
        <v>6.8692307692307688</v>
      </c>
      <c r="AG191" s="9">
        <v>8.4105263157894736</v>
      </c>
      <c r="AH191" s="9">
        <v>4.0434782608695654</v>
      </c>
      <c r="AI191" s="9">
        <v>2.1656249999999999</v>
      </c>
      <c r="AJ191" s="9">
        <v>2.1222222222222222</v>
      </c>
    </row>
    <row r="192" spans="1:36" ht="15" customHeight="1" x14ac:dyDescent="0.25">
      <c r="A192" s="3">
        <v>3431</v>
      </c>
      <c r="B192" s="3" t="s">
        <v>214</v>
      </c>
      <c r="C192" s="4">
        <v>15000</v>
      </c>
      <c r="D192" s="4">
        <v>13000</v>
      </c>
      <c r="E192" s="4">
        <v>12000</v>
      </c>
      <c r="F192" s="4">
        <v>16000</v>
      </c>
      <c r="G192" s="4">
        <v>15000</v>
      </c>
      <c r="H192" s="4">
        <v>20000</v>
      </c>
      <c r="I192" s="4">
        <v>18000</v>
      </c>
      <c r="J192" s="5" t="s">
        <v>25</v>
      </c>
      <c r="K192" s="3" t="s">
        <v>22</v>
      </c>
      <c r="L192" s="6" t="s">
        <v>23</v>
      </c>
      <c r="M192" s="7" t="s">
        <v>25</v>
      </c>
      <c r="N192" s="7" t="s">
        <v>25</v>
      </c>
      <c r="O192" s="7" t="s">
        <v>25</v>
      </c>
      <c r="P192" s="8">
        <v>15.23</v>
      </c>
      <c r="Q192" s="8">
        <v>16.18</v>
      </c>
      <c r="R192" s="8" t="s">
        <v>26</v>
      </c>
      <c r="S192" s="8" t="s">
        <v>26</v>
      </c>
      <c r="T192" s="8">
        <v>16.48</v>
      </c>
      <c r="U192" s="8">
        <v>17.21</v>
      </c>
      <c r="V192" s="8" t="s">
        <v>26</v>
      </c>
      <c r="W192" s="9">
        <v>27.68</v>
      </c>
      <c r="X192" s="9">
        <v>34.22</v>
      </c>
      <c r="Y192" s="9">
        <v>34.200000000000003</v>
      </c>
      <c r="Z192" s="9">
        <v>30</v>
      </c>
      <c r="AA192" s="9">
        <v>30.3</v>
      </c>
      <c r="AB192" s="9">
        <v>33.5</v>
      </c>
      <c r="AC192" s="9">
        <v>35</v>
      </c>
      <c r="AD192" s="9">
        <v>1.04</v>
      </c>
      <c r="AE192" s="9">
        <v>0.3923076923076923</v>
      </c>
      <c r="AF192" s="9">
        <v>1.3416666666666668</v>
      </c>
      <c r="AG192" s="9">
        <v>1.7500000000000002</v>
      </c>
      <c r="AH192" s="9">
        <v>1.6066666666666667</v>
      </c>
      <c r="AI192" s="9">
        <v>1.04</v>
      </c>
      <c r="AJ192" s="9">
        <v>1.5166666666666666</v>
      </c>
    </row>
    <row r="193" spans="1:36" ht="15" customHeight="1" x14ac:dyDescent="0.25">
      <c r="A193" s="3">
        <v>3432</v>
      </c>
      <c r="B193" s="3" t="s">
        <v>215</v>
      </c>
      <c r="C193" s="4">
        <v>64000</v>
      </c>
      <c r="D193" s="4">
        <v>75000</v>
      </c>
      <c r="E193" s="4">
        <v>62000</v>
      </c>
      <c r="F193" s="4">
        <v>61000</v>
      </c>
      <c r="G193" s="4">
        <v>70000</v>
      </c>
      <c r="H193" s="4">
        <v>87000</v>
      </c>
      <c r="I193" s="4">
        <v>83000</v>
      </c>
      <c r="J193" s="5" t="s">
        <v>25</v>
      </c>
      <c r="K193" s="3" t="s">
        <v>22</v>
      </c>
      <c r="L193" s="6" t="s">
        <v>23</v>
      </c>
      <c r="M193" s="7" t="s">
        <v>25</v>
      </c>
      <c r="N193" s="7" t="s">
        <v>25</v>
      </c>
      <c r="O193" s="7" t="s">
        <v>25</v>
      </c>
      <c r="P193" s="8">
        <v>12.08</v>
      </c>
      <c r="Q193" s="8">
        <v>12.45</v>
      </c>
      <c r="R193" s="8">
        <v>11.17</v>
      </c>
      <c r="S193" s="8">
        <v>12.04</v>
      </c>
      <c r="T193" s="8">
        <v>13.1</v>
      </c>
      <c r="U193" s="8">
        <v>14.82</v>
      </c>
      <c r="V193" s="8">
        <v>15.6</v>
      </c>
      <c r="W193" s="9">
        <v>13.91</v>
      </c>
      <c r="X193" s="9">
        <v>16.05</v>
      </c>
      <c r="Y193" s="9">
        <v>16.5</v>
      </c>
      <c r="Z193" s="9">
        <v>19.5</v>
      </c>
      <c r="AA193" s="9" t="s">
        <v>26</v>
      </c>
      <c r="AB193" s="9">
        <v>13.1</v>
      </c>
      <c r="AC193" s="9">
        <v>13.1</v>
      </c>
      <c r="AD193" s="9">
        <v>1.3671875</v>
      </c>
      <c r="AE193" s="9">
        <v>0.39733333333333332</v>
      </c>
      <c r="AF193" s="9">
        <v>1.4919354838709677</v>
      </c>
      <c r="AG193" s="9">
        <v>2.6032786885245902</v>
      </c>
      <c r="AH193" s="9">
        <v>3.0328571428571429</v>
      </c>
      <c r="AI193" s="9">
        <v>2.6896551724137931</v>
      </c>
      <c r="AJ193" s="9">
        <v>2.8000000000000003</v>
      </c>
    </row>
    <row r="194" spans="1:36" ht="15" customHeight="1" x14ac:dyDescent="0.25">
      <c r="A194" s="3">
        <v>3433</v>
      </c>
      <c r="B194" s="3" t="s">
        <v>216</v>
      </c>
      <c r="C194" s="4">
        <v>35000</v>
      </c>
      <c r="D194" s="4">
        <v>36000</v>
      </c>
      <c r="E194" s="4">
        <v>31000</v>
      </c>
      <c r="F194" s="4">
        <v>27000</v>
      </c>
      <c r="G194" s="4">
        <v>26000</v>
      </c>
      <c r="H194" s="4">
        <v>33000</v>
      </c>
      <c r="I194" s="4">
        <v>35000</v>
      </c>
      <c r="J194" s="5" t="s">
        <v>41</v>
      </c>
      <c r="K194" s="3" t="s">
        <v>22</v>
      </c>
      <c r="L194" s="6" t="s">
        <v>42</v>
      </c>
      <c r="M194" s="7">
        <v>22</v>
      </c>
      <c r="N194" s="7">
        <v>20</v>
      </c>
      <c r="O194" s="7">
        <v>12</v>
      </c>
      <c r="P194" s="8">
        <v>10.25</v>
      </c>
      <c r="Q194" s="8">
        <v>11.01</v>
      </c>
      <c r="R194" s="8">
        <v>10.63</v>
      </c>
      <c r="S194" s="8">
        <v>10.42</v>
      </c>
      <c r="T194" s="8">
        <v>11.03</v>
      </c>
      <c r="U194" s="8">
        <v>12.35</v>
      </c>
      <c r="V194" s="8">
        <v>14.13</v>
      </c>
      <c r="W194" s="9">
        <v>17.940000000000001</v>
      </c>
      <c r="X194" s="9">
        <v>13.66</v>
      </c>
      <c r="Y194" s="9">
        <v>18.399999999999999</v>
      </c>
      <c r="Z194" s="9">
        <v>19</v>
      </c>
      <c r="AA194" s="9">
        <v>14.9</v>
      </c>
      <c r="AB194" s="9">
        <v>17.5</v>
      </c>
      <c r="AC194" s="9">
        <v>14.7</v>
      </c>
      <c r="AD194" s="9">
        <v>3.9685714285714284</v>
      </c>
      <c r="AE194" s="9">
        <v>2.3805555555555555</v>
      </c>
      <c r="AF194" s="9">
        <v>4.8</v>
      </c>
      <c r="AG194" s="9">
        <v>8.2740740740740737</v>
      </c>
      <c r="AH194" s="9">
        <v>6.5192307692307692</v>
      </c>
      <c r="AI194" s="9">
        <v>5.4727272727272727</v>
      </c>
      <c r="AJ194" s="9">
        <v>4.7428571428571429</v>
      </c>
    </row>
    <row r="195" spans="1:36" ht="15" customHeight="1" x14ac:dyDescent="0.25">
      <c r="A195" s="3">
        <v>3511</v>
      </c>
      <c r="B195" s="3" t="s">
        <v>217</v>
      </c>
      <c r="C195" s="4">
        <v>13000</v>
      </c>
      <c r="D195" s="4">
        <v>8000</v>
      </c>
      <c r="E195" s="4">
        <v>11000</v>
      </c>
      <c r="F195" s="4">
        <v>11000</v>
      </c>
      <c r="G195" s="4">
        <v>16000</v>
      </c>
      <c r="H195" s="4">
        <v>13000</v>
      </c>
      <c r="I195" s="4">
        <v>21000</v>
      </c>
      <c r="J195" s="5" t="s">
        <v>21</v>
      </c>
      <c r="K195" s="3" t="s">
        <v>22</v>
      </c>
      <c r="L195" s="6" t="s">
        <v>23</v>
      </c>
      <c r="M195" s="7">
        <v>111</v>
      </c>
      <c r="N195" s="7">
        <v>417</v>
      </c>
      <c r="O195" s="7">
        <v>124</v>
      </c>
      <c r="P195" s="8">
        <v>41.14</v>
      </c>
      <c r="Q195" s="8" t="s">
        <v>26</v>
      </c>
      <c r="R195" s="8" t="s">
        <v>26</v>
      </c>
      <c r="S195" s="8">
        <v>36.630000000000003</v>
      </c>
      <c r="T195" s="8">
        <v>51.42</v>
      </c>
      <c r="U195" s="8">
        <v>54.86</v>
      </c>
      <c r="V195" s="8">
        <v>67.73</v>
      </c>
      <c r="W195" s="9">
        <v>39.89</v>
      </c>
      <c r="X195" s="9" t="s">
        <v>26</v>
      </c>
      <c r="Y195" s="9">
        <v>37</v>
      </c>
      <c r="Z195" s="9">
        <v>39.5</v>
      </c>
      <c r="AA195" s="9">
        <v>37</v>
      </c>
      <c r="AB195" s="9">
        <v>37</v>
      </c>
      <c r="AC195" s="9">
        <v>30</v>
      </c>
      <c r="AD195" s="9">
        <v>2.1999999999999997</v>
      </c>
      <c r="AE195" s="9">
        <v>0.96250000000000002</v>
      </c>
      <c r="AF195" s="9">
        <v>2.1454545454545455</v>
      </c>
      <c r="AG195" s="9">
        <v>4.3636363636363642</v>
      </c>
      <c r="AH195" s="9">
        <v>2.7687499999999998</v>
      </c>
      <c r="AI195" s="9">
        <v>2.9230769230769229</v>
      </c>
      <c r="AJ195" s="9">
        <v>1.819047619047619</v>
      </c>
    </row>
    <row r="196" spans="1:36" ht="15" customHeight="1" x14ac:dyDescent="0.25">
      <c r="A196" s="3">
        <v>3512</v>
      </c>
      <c r="B196" s="3" t="s">
        <v>218</v>
      </c>
      <c r="C196" s="4" t="s">
        <v>26</v>
      </c>
      <c r="D196" s="4" t="s">
        <v>26</v>
      </c>
      <c r="E196" s="4" t="s">
        <v>26</v>
      </c>
      <c r="F196" s="4" t="s">
        <v>26</v>
      </c>
      <c r="G196" s="4" t="s">
        <v>26</v>
      </c>
      <c r="H196" s="4">
        <v>8000</v>
      </c>
      <c r="I196" s="4">
        <v>7000</v>
      </c>
      <c r="J196" s="5" t="s">
        <v>41</v>
      </c>
      <c r="K196" s="3" t="s">
        <v>63</v>
      </c>
      <c r="L196" s="6" t="s">
        <v>64</v>
      </c>
      <c r="M196" s="7">
        <v>133</v>
      </c>
      <c r="N196" s="7">
        <v>224</v>
      </c>
      <c r="O196" s="7">
        <v>406.66666666666663</v>
      </c>
      <c r="P196" s="8" t="s">
        <v>26</v>
      </c>
      <c r="Q196" s="8" t="s">
        <v>26</v>
      </c>
      <c r="R196" s="8" t="s">
        <v>26</v>
      </c>
      <c r="S196" s="8" t="s">
        <v>26</v>
      </c>
      <c r="T196" s="8" t="s">
        <v>26</v>
      </c>
      <c r="U196" s="8" t="s">
        <v>26</v>
      </c>
      <c r="V196" s="8">
        <v>24.81</v>
      </c>
      <c r="W196" s="9" t="s">
        <v>26</v>
      </c>
      <c r="X196" s="9" t="s">
        <v>26</v>
      </c>
      <c r="Y196" s="9">
        <v>40</v>
      </c>
      <c r="Z196" s="9" t="s">
        <v>26</v>
      </c>
      <c r="AA196" s="9">
        <v>37.700000000000003</v>
      </c>
      <c r="AB196" s="9">
        <v>37</v>
      </c>
      <c r="AC196" s="9">
        <v>37.4</v>
      </c>
      <c r="AD196" s="9" t="s">
        <v>26</v>
      </c>
      <c r="AE196" s="9" t="s">
        <v>26</v>
      </c>
      <c r="AF196" s="9" t="s">
        <v>26</v>
      </c>
      <c r="AG196" s="9" t="s">
        <v>26</v>
      </c>
      <c r="AH196" s="9" t="s">
        <v>26</v>
      </c>
      <c r="AI196" s="9">
        <v>0.27499999999999997</v>
      </c>
      <c r="AJ196" s="9">
        <v>0.22857142857142859</v>
      </c>
    </row>
    <row r="197" spans="1:36" ht="15" customHeight="1" x14ac:dyDescent="0.25">
      <c r="A197" s="3">
        <v>3520</v>
      </c>
      <c r="B197" s="3" t="s">
        <v>219</v>
      </c>
      <c r="C197" s="4">
        <v>41000</v>
      </c>
      <c r="D197" s="4">
        <v>47000</v>
      </c>
      <c r="E197" s="4">
        <v>43000</v>
      </c>
      <c r="F197" s="4">
        <v>45000</v>
      </c>
      <c r="G197" s="4">
        <v>52000</v>
      </c>
      <c r="H197" s="4">
        <v>48000</v>
      </c>
      <c r="I197" s="4">
        <v>49000</v>
      </c>
      <c r="J197" s="5" t="s">
        <v>41</v>
      </c>
      <c r="K197" s="3" t="s">
        <v>74</v>
      </c>
      <c r="L197" s="6" t="s">
        <v>72</v>
      </c>
      <c r="M197" s="7">
        <v>50.628415300546393</v>
      </c>
      <c r="N197" s="7">
        <v>63.136612021857871</v>
      </c>
      <c r="O197" s="7">
        <v>16</v>
      </c>
      <c r="P197" s="8">
        <v>15.01</v>
      </c>
      <c r="Q197" s="8">
        <v>14.75</v>
      </c>
      <c r="R197" s="8">
        <v>14.65</v>
      </c>
      <c r="S197" s="8">
        <v>15.83</v>
      </c>
      <c r="T197" s="8">
        <v>16.649999999999999</v>
      </c>
      <c r="U197" s="8">
        <v>17.25</v>
      </c>
      <c r="V197" s="8">
        <v>17.77</v>
      </c>
      <c r="W197" s="9">
        <v>35.04</v>
      </c>
      <c r="X197" s="9">
        <v>35.020000000000003</v>
      </c>
      <c r="Y197" s="9">
        <v>36.799999999999997</v>
      </c>
      <c r="Z197" s="9">
        <v>36.299999999999997</v>
      </c>
      <c r="AA197" s="9">
        <v>36</v>
      </c>
      <c r="AB197" s="9">
        <v>35.5</v>
      </c>
      <c r="AC197" s="9">
        <v>35.4</v>
      </c>
      <c r="AD197" s="9">
        <v>4.7658536585365852</v>
      </c>
      <c r="AE197" s="9">
        <v>1.6127659574468087</v>
      </c>
      <c r="AF197" s="9">
        <v>6.195348837209302</v>
      </c>
      <c r="AG197" s="9">
        <v>7.8977777777777769</v>
      </c>
      <c r="AH197" s="9">
        <v>4.4615384615384617</v>
      </c>
      <c r="AI197" s="9">
        <v>4.75</v>
      </c>
      <c r="AJ197" s="9">
        <v>4.83469387755102</v>
      </c>
    </row>
    <row r="198" spans="1:36" ht="15" customHeight="1" x14ac:dyDescent="0.25">
      <c r="A198" s="3">
        <v>3531</v>
      </c>
      <c r="B198" s="3" t="s">
        <v>220</v>
      </c>
      <c r="C198" s="4">
        <v>13000</v>
      </c>
      <c r="D198" s="4">
        <v>14000</v>
      </c>
      <c r="E198" s="4">
        <v>13000</v>
      </c>
      <c r="F198" s="4">
        <v>14000</v>
      </c>
      <c r="G198" s="4">
        <v>16000</v>
      </c>
      <c r="H198" s="4">
        <v>20000</v>
      </c>
      <c r="I198" s="4">
        <v>23000</v>
      </c>
      <c r="J198" s="5" t="s">
        <v>21</v>
      </c>
      <c r="K198" s="3" t="s">
        <v>28</v>
      </c>
      <c r="L198" s="6" t="s">
        <v>23</v>
      </c>
      <c r="M198" s="7">
        <v>286</v>
      </c>
      <c r="N198" s="7">
        <v>311</v>
      </c>
      <c r="O198" s="7">
        <v>245.33333333333331</v>
      </c>
      <c r="P198" s="8">
        <v>24.39</v>
      </c>
      <c r="Q198" s="8">
        <v>27.37</v>
      </c>
      <c r="R198" s="8">
        <v>18.239999999999998</v>
      </c>
      <c r="S198" s="8">
        <v>19.48</v>
      </c>
      <c r="T198" s="8">
        <v>21.58</v>
      </c>
      <c r="U198" s="8">
        <v>21.63</v>
      </c>
      <c r="V198" s="8">
        <v>26.45</v>
      </c>
      <c r="W198" s="9">
        <v>35.43</v>
      </c>
      <c r="X198" s="9">
        <v>35.130000000000003</v>
      </c>
      <c r="Y198" s="9">
        <v>35.1</v>
      </c>
      <c r="Z198" s="9">
        <v>37.5</v>
      </c>
      <c r="AA198" s="9">
        <v>37</v>
      </c>
      <c r="AB198" s="9">
        <v>37.5</v>
      </c>
      <c r="AC198" s="9">
        <v>35.200000000000003</v>
      </c>
      <c r="AD198" s="9">
        <v>3.2538461538461538</v>
      </c>
      <c r="AE198" s="9">
        <v>0.7142857142857143</v>
      </c>
      <c r="AF198" s="9">
        <v>5.2307692307692308</v>
      </c>
      <c r="AG198" s="9">
        <v>4.9642857142857144</v>
      </c>
      <c r="AH198" s="9">
        <v>5.6812500000000004</v>
      </c>
      <c r="AI198" s="9">
        <v>3.25</v>
      </c>
      <c r="AJ198" s="9">
        <v>2.0565217391304347</v>
      </c>
    </row>
    <row r="199" spans="1:36" ht="15" customHeight="1" x14ac:dyDescent="0.25">
      <c r="A199" s="3">
        <v>3532</v>
      </c>
      <c r="B199" s="3" t="s">
        <v>221</v>
      </c>
      <c r="C199" s="4">
        <v>24000</v>
      </c>
      <c r="D199" s="4">
        <v>24000</v>
      </c>
      <c r="E199" s="4">
        <v>20000</v>
      </c>
      <c r="F199" s="4">
        <v>23000</v>
      </c>
      <c r="G199" s="4">
        <v>29000</v>
      </c>
      <c r="H199" s="4">
        <v>30000</v>
      </c>
      <c r="I199" s="4">
        <v>28000</v>
      </c>
      <c r="J199" s="5" t="s">
        <v>41</v>
      </c>
      <c r="K199" s="3" t="s">
        <v>74</v>
      </c>
      <c r="L199" s="6" t="s">
        <v>72</v>
      </c>
      <c r="M199" s="7">
        <v>60</v>
      </c>
      <c r="N199" s="7">
        <v>59</v>
      </c>
      <c r="O199" s="7">
        <v>46.666666666666664</v>
      </c>
      <c r="P199" s="8">
        <v>18.63</v>
      </c>
      <c r="Q199" s="8">
        <v>18.7</v>
      </c>
      <c r="R199" s="8">
        <v>17.98</v>
      </c>
      <c r="S199" s="8">
        <v>17.260000000000002</v>
      </c>
      <c r="T199" s="8">
        <v>18.809999999999999</v>
      </c>
      <c r="U199" s="8">
        <v>19.68</v>
      </c>
      <c r="V199" s="8">
        <v>23.32</v>
      </c>
      <c r="W199" s="9">
        <v>35</v>
      </c>
      <c r="X199" s="9">
        <v>35</v>
      </c>
      <c r="Y199" s="9">
        <v>35</v>
      </c>
      <c r="Z199" s="9">
        <v>35</v>
      </c>
      <c r="AA199" s="9">
        <v>35</v>
      </c>
      <c r="AB199" s="9">
        <v>35</v>
      </c>
      <c r="AC199" s="9">
        <v>35</v>
      </c>
      <c r="AD199" s="9">
        <v>1.3791666666666667</v>
      </c>
      <c r="AE199" s="9">
        <v>1.05</v>
      </c>
      <c r="AF199" s="9">
        <v>3.6249999999999996</v>
      </c>
      <c r="AG199" s="9">
        <v>3.7130434782608699</v>
      </c>
      <c r="AH199" s="9">
        <v>3.0620689655172413</v>
      </c>
      <c r="AI199" s="9">
        <v>2.6333333333333333</v>
      </c>
      <c r="AJ199" s="9">
        <v>2.4535714285714287</v>
      </c>
    </row>
    <row r="200" spans="1:36" ht="15" customHeight="1" x14ac:dyDescent="0.25">
      <c r="A200" s="3">
        <v>3533</v>
      </c>
      <c r="B200" s="3" t="s">
        <v>222</v>
      </c>
      <c r="C200" s="4">
        <v>32000</v>
      </c>
      <c r="D200" s="4">
        <v>35000</v>
      </c>
      <c r="E200" s="4">
        <v>40000</v>
      </c>
      <c r="F200" s="4">
        <v>33000</v>
      </c>
      <c r="G200" s="4">
        <v>45000</v>
      </c>
      <c r="H200" s="4">
        <v>41000</v>
      </c>
      <c r="I200" s="4">
        <v>35000</v>
      </c>
      <c r="J200" s="5" t="s">
        <v>41</v>
      </c>
      <c r="K200" s="3" t="s">
        <v>74</v>
      </c>
      <c r="L200" s="6" t="s">
        <v>72</v>
      </c>
      <c r="M200" s="7">
        <v>183.22222222222214</v>
      </c>
      <c r="N200" s="7">
        <v>176.36363636363635</v>
      </c>
      <c r="O200" s="7">
        <v>64</v>
      </c>
      <c r="P200" s="8">
        <v>22.04</v>
      </c>
      <c r="Q200" s="8">
        <v>21.97</v>
      </c>
      <c r="R200" s="8">
        <v>20.82</v>
      </c>
      <c r="S200" s="8">
        <v>21.96</v>
      </c>
      <c r="T200" s="8">
        <v>24.39</v>
      </c>
      <c r="U200" s="8">
        <v>25.57</v>
      </c>
      <c r="V200" s="8">
        <v>27.24</v>
      </c>
      <c r="W200" s="9">
        <v>37</v>
      </c>
      <c r="X200" s="9">
        <v>36.86</v>
      </c>
      <c r="Y200" s="9">
        <v>37</v>
      </c>
      <c r="Z200" s="9" t="s">
        <v>26</v>
      </c>
      <c r="AA200" s="9">
        <v>37.4</v>
      </c>
      <c r="AB200" s="9">
        <v>37.299999999999997</v>
      </c>
      <c r="AC200" s="9">
        <v>37</v>
      </c>
      <c r="AD200" s="9">
        <v>5.90625</v>
      </c>
      <c r="AE200" s="9">
        <v>3.5028571428571431</v>
      </c>
      <c r="AF200" s="9">
        <v>8.8650000000000002</v>
      </c>
      <c r="AG200" s="9">
        <v>12.387878787878789</v>
      </c>
      <c r="AH200" s="9">
        <v>7.6311111111111103</v>
      </c>
      <c r="AI200" s="9">
        <v>5.9146341463414629</v>
      </c>
      <c r="AJ200" s="9">
        <v>6.22</v>
      </c>
    </row>
    <row r="201" spans="1:36" ht="15" customHeight="1" x14ac:dyDescent="0.25">
      <c r="A201" s="3">
        <v>3534</v>
      </c>
      <c r="B201" s="3" t="s">
        <v>223</v>
      </c>
      <c r="C201" s="4">
        <v>120000</v>
      </c>
      <c r="D201" s="4">
        <v>138000</v>
      </c>
      <c r="E201" s="4">
        <v>145000</v>
      </c>
      <c r="F201" s="4">
        <v>137000</v>
      </c>
      <c r="G201" s="4">
        <v>143000</v>
      </c>
      <c r="H201" s="4">
        <v>146000</v>
      </c>
      <c r="I201" s="4">
        <v>148000</v>
      </c>
      <c r="J201" s="5" t="s">
        <v>41</v>
      </c>
      <c r="K201" s="3" t="s">
        <v>22</v>
      </c>
      <c r="L201" s="6" t="s">
        <v>72</v>
      </c>
      <c r="M201" s="7">
        <v>256</v>
      </c>
      <c r="N201" s="7">
        <v>281</v>
      </c>
      <c r="O201" s="7">
        <v>180</v>
      </c>
      <c r="P201" s="8">
        <v>18.36</v>
      </c>
      <c r="Q201" s="8">
        <v>18.559999999999999</v>
      </c>
      <c r="R201" s="8">
        <v>18.57</v>
      </c>
      <c r="S201" s="8">
        <v>19.43</v>
      </c>
      <c r="T201" s="8">
        <v>20.66</v>
      </c>
      <c r="U201" s="8">
        <v>22.4</v>
      </c>
      <c r="V201" s="8">
        <v>23.96</v>
      </c>
      <c r="W201" s="9">
        <v>36.97</v>
      </c>
      <c r="X201" s="9">
        <v>35.64</v>
      </c>
      <c r="Y201" s="9">
        <v>36.200000000000003</v>
      </c>
      <c r="Z201" s="9">
        <v>35</v>
      </c>
      <c r="AA201" s="9">
        <v>35</v>
      </c>
      <c r="AB201" s="9">
        <v>36.200000000000003</v>
      </c>
      <c r="AC201" s="9">
        <v>36.200000000000003</v>
      </c>
      <c r="AD201" s="9">
        <v>2.7075</v>
      </c>
      <c r="AE201" s="9">
        <v>1.1014492753623188</v>
      </c>
      <c r="AF201" s="9">
        <v>3.7620689655172415</v>
      </c>
      <c r="AG201" s="9">
        <v>5.3540145985401457</v>
      </c>
      <c r="AH201" s="9">
        <v>3.6650349650349647</v>
      </c>
      <c r="AI201" s="9">
        <v>2.5390410958904113</v>
      </c>
      <c r="AJ201" s="9">
        <v>2.4141891891891891</v>
      </c>
    </row>
    <row r="202" spans="1:36" ht="15" customHeight="1" x14ac:dyDescent="0.25">
      <c r="A202" s="3">
        <v>3541</v>
      </c>
      <c r="B202" s="3" t="s">
        <v>224</v>
      </c>
      <c r="C202" s="4">
        <v>51000</v>
      </c>
      <c r="D202" s="4">
        <v>46000</v>
      </c>
      <c r="E202" s="4">
        <v>59000</v>
      </c>
      <c r="F202" s="4">
        <v>52000</v>
      </c>
      <c r="G202" s="4">
        <v>59000</v>
      </c>
      <c r="H202" s="4">
        <v>55000</v>
      </c>
      <c r="I202" s="4">
        <v>63000</v>
      </c>
      <c r="J202" s="5" t="s">
        <v>41</v>
      </c>
      <c r="K202" s="3" t="s">
        <v>63</v>
      </c>
      <c r="L202" s="6" t="s">
        <v>72</v>
      </c>
      <c r="M202" s="7">
        <v>41</v>
      </c>
      <c r="N202" s="7">
        <v>39</v>
      </c>
      <c r="O202" s="7">
        <v>22.666666666666664</v>
      </c>
      <c r="P202" s="8">
        <v>15.3</v>
      </c>
      <c r="Q202" s="8">
        <v>16.53</v>
      </c>
      <c r="R202" s="8">
        <v>15.4</v>
      </c>
      <c r="S202" s="8">
        <v>17.16</v>
      </c>
      <c r="T202" s="8">
        <v>17.350000000000001</v>
      </c>
      <c r="U202" s="8">
        <v>17.579999999999998</v>
      </c>
      <c r="V202" s="8">
        <v>20.05</v>
      </c>
      <c r="W202" s="9">
        <v>37.369999999999997</v>
      </c>
      <c r="X202" s="9">
        <v>37</v>
      </c>
      <c r="Y202" s="9">
        <v>37</v>
      </c>
      <c r="Z202" s="9">
        <v>37.5</v>
      </c>
      <c r="AA202" s="9">
        <v>37.200000000000003</v>
      </c>
      <c r="AB202" s="9">
        <v>37.5</v>
      </c>
      <c r="AC202" s="9">
        <v>37.5</v>
      </c>
      <c r="AD202" s="9">
        <v>1.0607843137254902</v>
      </c>
      <c r="AE202" s="9">
        <v>0.64130434782608692</v>
      </c>
      <c r="AF202" s="9">
        <v>1.1796610169491526</v>
      </c>
      <c r="AG202" s="9">
        <v>2.023076923076923</v>
      </c>
      <c r="AH202" s="9">
        <v>2.1847457627118643</v>
      </c>
      <c r="AI202" s="9">
        <v>2.06</v>
      </c>
      <c r="AJ202" s="9">
        <v>1.4253968253968252</v>
      </c>
    </row>
    <row r="203" spans="1:36" ht="15" customHeight="1" x14ac:dyDescent="0.25">
      <c r="A203" s="3">
        <v>3542</v>
      </c>
      <c r="B203" s="3" t="s">
        <v>225</v>
      </c>
      <c r="C203" s="4" t="s">
        <v>26</v>
      </c>
      <c r="D203" s="4" t="s">
        <v>26</v>
      </c>
      <c r="E203" s="4" t="s">
        <v>26</v>
      </c>
      <c r="F203" s="4" t="s">
        <v>26</v>
      </c>
      <c r="G203" s="4" t="s">
        <v>26</v>
      </c>
      <c r="H203" s="4" t="s">
        <v>26</v>
      </c>
      <c r="I203" s="4" t="s">
        <v>26</v>
      </c>
      <c r="J203" s="5" t="s">
        <v>41</v>
      </c>
      <c r="K203" s="3" t="s">
        <v>22</v>
      </c>
      <c r="L203" s="6" t="s">
        <v>42</v>
      </c>
      <c r="M203" s="7">
        <v>21</v>
      </c>
      <c r="N203" s="7">
        <v>37</v>
      </c>
      <c r="O203" s="7">
        <v>14.666666666666666</v>
      </c>
      <c r="P203" s="8" t="s">
        <v>26</v>
      </c>
      <c r="Q203" s="8" t="s">
        <v>26</v>
      </c>
      <c r="R203" s="8">
        <v>16.920000000000002</v>
      </c>
      <c r="S203" s="8">
        <v>15.21</v>
      </c>
      <c r="T203" s="8">
        <v>16.260000000000002</v>
      </c>
      <c r="U203" s="8">
        <v>17.66</v>
      </c>
      <c r="V203" s="8">
        <v>18.25</v>
      </c>
      <c r="W203" s="9" t="s">
        <v>26</v>
      </c>
      <c r="X203" s="9" t="s">
        <v>26</v>
      </c>
      <c r="Y203" s="9">
        <v>37</v>
      </c>
      <c r="Z203" s="9">
        <v>37.6</v>
      </c>
      <c r="AA203" s="9">
        <v>37.5</v>
      </c>
      <c r="AB203" s="9">
        <v>37.4</v>
      </c>
      <c r="AC203" s="9">
        <v>37.5</v>
      </c>
      <c r="AD203" s="9" t="s">
        <v>26</v>
      </c>
      <c r="AE203" s="9" t="s">
        <v>26</v>
      </c>
      <c r="AF203" s="9" t="s">
        <v>26</v>
      </c>
      <c r="AG203" s="9" t="s">
        <v>26</v>
      </c>
      <c r="AH203" s="9" t="s">
        <v>26</v>
      </c>
      <c r="AI203" s="9" t="s">
        <v>26</v>
      </c>
      <c r="AJ203" s="9" t="s">
        <v>26</v>
      </c>
    </row>
    <row r="204" spans="1:36" ht="15" customHeight="1" x14ac:dyDescent="0.25">
      <c r="A204" s="3">
        <v>3543</v>
      </c>
      <c r="B204" s="3" t="s">
        <v>226</v>
      </c>
      <c r="C204" s="4">
        <v>34000</v>
      </c>
      <c r="D204" s="4">
        <v>40000</v>
      </c>
      <c r="E204" s="4">
        <v>48000</v>
      </c>
      <c r="F204" s="4">
        <v>61000</v>
      </c>
      <c r="G204" s="4">
        <v>77000</v>
      </c>
      <c r="H204" s="4">
        <v>85000</v>
      </c>
      <c r="I204" s="4">
        <v>92000</v>
      </c>
      <c r="J204" s="5" t="s">
        <v>41</v>
      </c>
      <c r="K204" s="3" t="s">
        <v>28</v>
      </c>
      <c r="L204" s="6" t="s">
        <v>64</v>
      </c>
      <c r="M204" s="7">
        <v>91.215800519863222</v>
      </c>
      <c r="N204" s="7">
        <v>90.547503424777403</v>
      </c>
      <c r="O204" s="7">
        <v>122.66666666666666</v>
      </c>
      <c r="P204" s="8">
        <v>14.9</v>
      </c>
      <c r="Q204" s="8">
        <v>15.02</v>
      </c>
      <c r="R204" s="8">
        <v>14.34</v>
      </c>
      <c r="S204" s="8">
        <v>15.27</v>
      </c>
      <c r="T204" s="8">
        <v>16.38</v>
      </c>
      <c r="U204" s="8">
        <v>17.149999999999999</v>
      </c>
      <c r="V204" s="8">
        <v>17.829999999999998</v>
      </c>
      <c r="W204" s="9">
        <v>36.99</v>
      </c>
      <c r="X204" s="9">
        <v>36.97</v>
      </c>
      <c r="Y204" s="9">
        <v>36.9</v>
      </c>
      <c r="Z204" s="9">
        <v>37</v>
      </c>
      <c r="AA204" s="9">
        <v>37</v>
      </c>
      <c r="AB204" s="9">
        <v>37</v>
      </c>
      <c r="AC204" s="9">
        <v>37</v>
      </c>
      <c r="AD204" s="9">
        <v>22.373529411764707</v>
      </c>
      <c r="AE204" s="9">
        <v>7.2074999999999996</v>
      </c>
      <c r="AF204" s="9">
        <v>20.208333333333332</v>
      </c>
      <c r="AG204" s="9">
        <v>26.690163934426231</v>
      </c>
      <c r="AH204" s="9">
        <v>16.037662337662336</v>
      </c>
      <c r="AI204" s="9">
        <v>9.5741176470588236</v>
      </c>
      <c r="AJ204" s="9">
        <v>7.99891304347826</v>
      </c>
    </row>
    <row r="205" spans="1:36" ht="15" customHeight="1" x14ac:dyDescent="0.25">
      <c r="A205" s="3">
        <v>3544</v>
      </c>
      <c r="B205" s="3" t="s">
        <v>227</v>
      </c>
      <c r="C205" s="4">
        <v>57000</v>
      </c>
      <c r="D205" s="4">
        <v>66000</v>
      </c>
      <c r="E205" s="4">
        <v>117000</v>
      </c>
      <c r="F205" s="4">
        <v>61000</v>
      </c>
      <c r="G205" s="4">
        <v>65000</v>
      </c>
      <c r="H205" s="4">
        <v>72000</v>
      </c>
      <c r="I205" s="4">
        <v>89000</v>
      </c>
      <c r="J205" s="5" t="s">
        <v>41</v>
      </c>
      <c r="K205" s="3" t="s">
        <v>74</v>
      </c>
      <c r="L205" s="6" t="s">
        <v>64</v>
      </c>
      <c r="M205" s="7">
        <v>131.67018072289167</v>
      </c>
      <c r="N205" s="7">
        <v>141.55271084337363</v>
      </c>
      <c r="O205" s="7">
        <v>250.66666666666666</v>
      </c>
      <c r="P205" s="8">
        <v>14.84</v>
      </c>
      <c r="Q205" s="8">
        <v>14.98</v>
      </c>
      <c r="R205" s="8">
        <v>16.149999999999999</v>
      </c>
      <c r="S205" s="8">
        <v>16.510000000000002</v>
      </c>
      <c r="T205" s="8">
        <v>18.010000000000002</v>
      </c>
      <c r="U205" s="8">
        <v>18.739999999999998</v>
      </c>
      <c r="V205" s="8">
        <v>20.48</v>
      </c>
      <c r="W205" s="9">
        <v>36.99</v>
      </c>
      <c r="X205" s="9">
        <v>36.97</v>
      </c>
      <c r="Y205" s="9">
        <v>37</v>
      </c>
      <c r="Z205" s="9">
        <v>37</v>
      </c>
      <c r="AA205" s="9">
        <v>37</v>
      </c>
      <c r="AB205" s="9">
        <v>37</v>
      </c>
      <c r="AC205" s="9">
        <v>36.9</v>
      </c>
      <c r="AD205" s="9">
        <v>5.4087719298245611</v>
      </c>
      <c r="AE205" s="9">
        <v>2.7166666666666663</v>
      </c>
      <c r="AF205" s="9">
        <v>4.4273504273504276</v>
      </c>
      <c r="AG205" s="9">
        <v>13.460655737704919</v>
      </c>
      <c r="AH205" s="9">
        <v>6.18</v>
      </c>
      <c r="AI205" s="9">
        <v>3.729166666666667</v>
      </c>
      <c r="AJ205" s="9">
        <v>2.8842696629213482</v>
      </c>
    </row>
    <row r="206" spans="1:36" ht="15" customHeight="1" x14ac:dyDescent="0.25">
      <c r="A206" s="3">
        <v>3549</v>
      </c>
      <c r="B206" s="3" t="s">
        <v>228</v>
      </c>
      <c r="C206" s="4">
        <v>105000</v>
      </c>
      <c r="D206" s="4">
        <v>122000</v>
      </c>
      <c r="E206" s="4">
        <v>84000</v>
      </c>
      <c r="F206" s="4">
        <v>69000</v>
      </c>
      <c r="G206" s="4">
        <v>119000</v>
      </c>
      <c r="H206" s="4">
        <v>115000</v>
      </c>
      <c r="I206" s="4">
        <v>118000</v>
      </c>
      <c r="J206" s="5" t="s">
        <v>41</v>
      </c>
      <c r="K206" s="3" t="s">
        <v>63</v>
      </c>
      <c r="L206" s="6" t="s">
        <v>64</v>
      </c>
      <c r="M206" s="7">
        <v>242.87349397590413</v>
      </c>
      <c r="N206" s="7">
        <v>261.10240963855478</v>
      </c>
      <c r="O206" s="7">
        <v>106.66666666666666</v>
      </c>
      <c r="P206" s="8">
        <v>14.84</v>
      </c>
      <c r="Q206" s="8">
        <v>14.98</v>
      </c>
      <c r="R206" s="8">
        <v>12.79</v>
      </c>
      <c r="S206" s="8">
        <v>13.95</v>
      </c>
      <c r="T206" s="8">
        <v>14.73</v>
      </c>
      <c r="U206" s="8">
        <v>15.97</v>
      </c>
      <c r="V206" s="8">
        <v>18.25</v>
      </c>
      <c r="W206" s="9">
        <v>36.99</v>
      </c>
      <c r="X206" s="9">
        <v>36.97</v>
      </c>
      <c r="Y206" s="9">
        <v>37</v>
      </c>
      <c r="Z206" s="9">
        <v>37</v>
      </c>
      <c r="AA206" s="9">
        <v>37</v>
      </c>
      <c r="AB206" s="9">
        <v>37</v>
      </c>
      <c r="AC206" s="9">
        <v>36.9</v>
      </c>
      <c r="AD206" s="9">
        <v>0.10571428571428572</v>
      </c>
      <c r="AE206" s="9">
        <v>3.9344262295081964E-2</v>
      </c>
      <c r="AF206" s="9">
        <v>0.22619047619047619</v>
      </c>
      <c r="AG206" s="9">
        <v>0.40144927536231889</v>
      </c>
      <c r="AH206" s="9">
        <v>0.18571428571428572</v>
      </c>
      <c r="AI206" s="9">
        <v>0.15913043478260869</v>
      </c>
      <c r="AJ206" s="9">
        <v>0.13220338983050847</v>
      </c>
    </row>
    <row r="207" spans="1:36" ht="15" customHeight="1" x14ac:dyDescent="0.25">
      <c r="A207" s="3">
        <v>3551</v>
      </c>
      <c r="B207" s="3" t="s">
        <v>229</v>
      </c>
      <c r="C207" s="4">
        <v>63000</v>
      </c>
      <c r="D207" s="4">
        <v>62000</v>
      </c>
      <c r="E207" s="4">
        <v>56000</v>
      </c>
      <c r="F207" s="4">
        <v>56000</v>
      </c>
      <c r="G207" s="4">
        <v>69000</v>
      </c>
      <c r="H207" s="4">
        <v>67000</v>
      </c>
      <c r="I207" s="4">
        <v>74000</v>
      </c>
      <c r="J207" s="5" t="s">
        <v>41</v>
      </c>
      <c r="K207" s="3" t="s">
        <v>22</v>
      </c>
      <c r="L207" s="6" t="s">
        <v>42</v>
      </c>
      <c r="M207" s="7">
        <v>177.22776572668118</v>
      </c>
      <c r="N207" s="7">
        <v>239.95444685466381</v>
      </c>
      <c r="O207" s="7">
        <v>116</v>
      </c>
      <c r="P207" s="8">
        <v>15.44</v>
      </c>
      <c r="Q207" s="8">
        <v>15.54</v>
      </c>
      <c r="R207" s="8">
        <v>16.059999999999999</v>
      </c>
      <c r="S207" s="8">
        <v>16.28</v>
      </c>
      <c r="T207" s="8">
        <v>16.95</v>
      </c>
      <c r="U207" s="8">
        <v>18.13</v>
      </c>
      <c r="V207" s="8">
        <v>18.920000000000002</v>
      </c>
      <c r="W207" s="9">
        <v>37.5</v>
      </c>
      <c r="X207" s="9">
        <v>37.270000000000003</v>
      </c>
      <c r="Y207" s="9">
        <v>37.4</v>
      </c>
      <c r="Z207" s="9">
        <v>37.5</v>
      </c>
      <c r="AA207" s="9">
        <v>37.299999999999997</v>
      </c>
      <c r="AB207" s="9">
        <v>37.299999999999997</v>
      </c>
      <c r="AC207" s="9">
        <v>37.5</v>
      </c>
      <c r="AD207" s="9">
        <v>9.0301587301587301</v>
      </c>
      <c r="AE207" s="9">
        <v>3.4951612903225806</v>
      </c>
      <c r="AF207" s="9">
        <v>13.148214285714285</v>
      </c>
      <c r="AG207" s="9">
        <v>19.653571428571428</v>
      </c>
      <c r="AH207" s="9">
        <v>15.440579710144927</v>
      </c>
      <c r="AI207" s="9">
        <v>10.304477611940298</v>
      </c>
      <c r="AJ207" s="9">
        <v>7.57027027027027</v>
      </c>
    </row>
    <row r="208" spans="1:36" ht="15" customHeight="1" x14ac:dyDescent="0.25">
      <c r="A208" s="3">
        <v>3552</v>
      </c>
      <c r="B208" s="3" t="s">
        <v>230</v>
      </c>
      <c r="C208" s="4">
        <v>267000</v>
      </c>
      <c r="D208" s="4">
        <v>234000</v>
      </c>
      <c r="E208" s="4">
        <v>197000</v>
      </c>
      <c r="F208" s="4">
        <v>185000</v>
      </c>
      <c r="G208" s="4">
        <v>213000</v>
      </c>
      <c r="H208" s="4">
        <v>181000</v>
      </c>
      <c r="I208" s="4">
        <v>208000</v>
      </c>
      <c r="J208" s="5" t="s">
        <v>41</v>
      </c>
      <c r="K208" s="3" t="s">
        <v>63</v>
      </c>
      <c r="L208" s="6" t="s">
        <v>64</v>
      </c>
      <c r="M208" s="7">
        <v>547.69387755102048</v>
      </c>
      <c r="N208" s="7">
        <v>857.5102040816339</v>
      </c>
      <c r="O208" s="7">
        <v>572</v>
      </c>
      <c r="P208" s="8">
        <v>15.32</v>
      </c>
      <c r="Q208" s="8">
        <v>15.7</v>
      </c>
      <c r="R208" s="8">
        <v>15.28</v>
      </c>
      <c r="S208" s="8">
        <v>15.11</v>
      </c>
      <c r="T208" s="8">
        <v>16.29</v>
      </c>
      <c r="U208" s="8">
        <v>17.27</v>
      </c>
      <c r="V208" s="8">
        <v>18.21</v>
      </c>
      <c r="W208" s="9">
        <v>37.5</v>
      </c>
      <c r="X208" s="9">
        <v>37.5</v>
      </c>
      <c r="Y208" s="9">
        <v>37.5</v>
      </c>
      <c r="Z208" s="9">
        <v>37.5</v>
      </c>
      <c r="AA208" s="9">
        <v>37.5</v>
      </c>
      <c r="AB208" s="9">
        <v>37.5</v>
      </c>
      <c r="AC208" s="9">
        <v>37.5</v>
      </c>
      <c r="AD208" s="9">
        <v>0.15730337078651685</v>
      </c>
      <c r="AE208" s="9">
        <v>0.13632478632478634</v>
      </c>
      <c r="AF208" s="9">
        <v>0.43096446700507612</v>
      </c>
      <c r="AG208" s="9">
        <v>0.57999999999999996</v>
      </c>
      <c r="AH208" s="9">
        <v>0.29342723004694832</v>
      </c>
      <c r="AI208" s="9">
        <v>0.32983425414364637</v>
      </c>
      <c r="AJ208" s="9">
        <v>0.96682692307692308</v>
      </c>
    </row>
    <row r="209" spans="1:36" ht="15" customHeight="1" x14ac:dyDescent="0.25">
      <c r="A209" s="3">
        <v>3553</v>
      </c>
      <c r="B209" s="3" t="s">
        <v>231</v>
      </c>
      <c r="C209" s="4">
        <v>16000</v>
      </c>
      <c r="D209" s="4">
        <v>13000</v>
      </c>
      <c r="E209" s="4">
        <v>17000</v>
      </c>
      <c r="F209" s="4">
        <v>20000</v>
      </c>
      <c r="G209" s="4">
        <v>20000</v>
      </c>
      <c r="H209" s="4">
        <v>25000</v>
      </c>
      <c r="I209" s="4">
        <v>25000</v>
      </c>
      <c r="J209" s="5" t="s">
        <v>41</v>
      </c>
      <c r="K209" s="3" t="s">
        <v>22</v>
      </c>
      <c r="L209" s="6" t="s">
        <v>42</v>
      </c>
      <c r="M209" s="7">
        <v>18.988206838965944</v>
      </c>
      <c r="N209" s="7">
        <v>37.10487263718457</v>
      </c>
      <c r="O209" s="7">
        <v>22.666666666666664</v>
      </c>
      <c r="P209" s="8">
        <v>9.93</v>
      </c>
      <c r="Q209" s="8">
        <v>11.77</v>
      </c>
      <c r="R209" s="8">
        <v>11.19</v>
      </c>
      <c r="S209" s="8">
        <v>11.26</v>
      </c>
      <c r="T209" s="8">
        <v>12.89</v>
      </c>
      <c r="U209" s="8">
        <v>13.15</v>
      </c>
      <c r="V209" s="8">
        <v>13.64</v>
      </c>
      <c r="W209" s="9">
        <v>36.07</v>
      </c>
      <c r="X209" s="9">
        <v>36.75</v>
      </c>
      <c r="Y209" s="9">
        <v>36.4</v>
      </c>
      <c r="Z209" s="9">
        <v>36.200000000000003</v>
      </c>
      <c r="AA209" s="9">
        <v>37.4</v>
      </c>
      <c r="AB209" s="9">
        <v>36.6</v>
      </c>
      <c r="AC209" s="9">
        <v>32.799999999999997</v>
      </c>
      <c r="AD209" s="9">
        <v>2.96875</v>
      </c>
      <c r="AE209" s="9">
        <v>0.92307692307692313</v>
      </c>
      <c r="AF209" s="9">
        <v>3.6823529411764708</v>
      </c>
      <c r="AG209" s="9">
        <v>8.16</v>
      </c>
      <c r="AH209" s="9">
        <v>5.585</v>
      </c>
      <c r="AI209" s="9">
        <v>5.3519999999999994</v>
      </c>
      <c r="AJ209" s="9">
        <v>4.0880000000000001</v>
      </c>
    </row>
    <row r="210" spans="1:36" ht="15" customHeight="1" x14ac:dyDescent="0.25">
      <c r="A210" s="3">
        <v>3554</v>
      </c>
      <c r="B210" s="3" t="s">
        <v>232</v>
      </c>
      <c r="C210" s="4">
        <v>168000</v>
      </c>
      <c r="D210" s="4">
        <v>182000</v>
      </c>
      <c r="E210" s="4">
        <v>179000</v>
      </c>
      <c r="F210" s="4">
        <v>166000</v>
      </c>
      <c r="G210" s="4">
        <v>184000</v>
      </c>
      <c r="H210" s="4">
        <v>176000</v>
      </c>
      <c r="I210" s="4">
        <v>180000</v>
      </c>
      <c r="J210" s="5" t="s">
        <v>41</v>
      </c>
      <c r="K210" s="3" t="s">
        <v>74</v>
      </c>
      <c r="L210" s="6" t="s">
        <v>72</v>
      </c>
      <c r="M210" s="7">
        <v>970.00244267432333</v>
      </c>
      <c r="N210" s="7">
        <v>1408.3650120456066</v>
      </c>
      <c r="O210" s="7">
        <v>636</v>
      </c>
      <c r="P210" s="8">
        <v>13.8</v>
      </c>
      <c r="Q210" s="8">
        <v>13.97</v>
      </c>
      <c r="R210" s="8">
        <v>14.16</v>
      </c>
      <c r="S210" s="8">
        <v>14.66</v>
      </c>
      <c r="T210" s="8">
        <v>15.31</v>
      </c>
      <c r="U210" s="8">
        <v>16.079999999999998</v>
      </c>
      <c r="V210" s="8">
        <v>16.61</v>
      </c>
      <c r="W210" s="9">
        <v>37</v>
      </c>
      <c r="X210" s="9">
        <v>37</v>
      </c>
      <c r="Y210" s="9">
        <v>37</v>
      </c>
      <c r="Z210" s="9">
        <v>37</v>
      </c>
      <c r="AA210" s="9">
        <v>36.9</v>
      </c>
      <c r="AB210" s="9">
        <v>36.9</v>
      </c>
      <c r="AC210" s="9">
        <v>36.9</v>
      </c>
      <c r="AD210" s="9">
        <v>4.1559523809523808</v>
      </c>
      <c r="AE210" s="9">
        <v>1.121978021978022</v>
      </c>
      <c r="AF210" s="9">
        <v>5.2888268156424587</v>
      </c>
      <c r="AG210" s="9">
        <v>8.0391566265060241</v>
      </c>
      <c r="AH210" s="9">
        <v>5.535869565217391</v>
      </c>
      <c r="AI210" s="9">
        <v>3.9897727272727272</v>
      </c>
      <c r="AJ210" s="9">
        <v>3.1388888888888888</v>
      </c>
    </row>
    <row r="211" spans="1:36" ht="15" customHeight="1" x14ac:dyDescent="0.25">
      <c r="A211" s="3">
        <v>3555</v>
      </c>
      <c r="B211" s="3" t="s">
        <v>233</v>
      </c>
      <c r="C211" s="4">
        <v>31000</v>
      </c>
      <c r="D211" s="4">
        <v>36000</v>
      </c>
      <c r="E211" s="4">
        <v>40000</v>
      </c>
      <c r="F211" s="4">
        <v>36000</v>
      </c>
      <c r="G211" s="4">
        <v>38000</v>
      </c>
      <c r="H211" s="4">
        <v>28000</v>
      </c>
      <c r="I211" s="4">
        <v>31000</v>
      </c>
      <c r="J211" s="5" t="s">
        <v>41</v>
      </c>
      <c r="K211" s="3" t="s">
        <v>28</v>
      </c>
      <c r="L211" s="6" t="s">
        <v>42</v>
      </c>
      <c r="M211" s="7">
        <v>19.063202247191008</v>
      </c>
      <c r="N211" s="7">
        <v>45.333567415730329</v>
      </c>
      <c r="O211" s="7">
        <v>29.333333333333332</v>
      </c>
      <c r="P211" s="8">
        <v>11.76</v>
      </c>
      <c r="Q211" s="8">
        <v>11.81</v>
      </c>
      <c r="R211" s="8">
        <v>11.5</v>
      </c>
      <c r="S211" s="8">
        <v>12.45</v>
      </c>
      <c r="T211" s="8">
        <v>12.63</v>
      </c>
      <c r="U211" s="8">
        <v>13.47</v>
      </c>
      <c r="V211" s="8">
        <v>14.44</v>
      </c>
      <c r="W211" s="9">
        <v>37.380000000000003</v>
      </c>
      <c r="X211" s="9">
        <v>37.5</v>
      </c>
      <c r="Y211" s="9">
        <v>37.5</v>
      </c>
      <c r="Z211" s="9">
        <v>37.5</v>
      </c>
      <c r="AA211" s="9">
        <v>37.5</v>
      </c>
      <c r="AB211" s="9">
        <v>37.4</v>
      </c>
      <c r="AC211" s="9">
        <v>37</v>
      </c>
      <c r="AD211" s="9">
        <v>4.2516129032258068</v>
      </c>
      <c r="AE211" s="9">
        <v>1.4027777777777777</v>
      </c>
      <c r="AF211" s="9">
        <v>5.3425000000000002</v>
      </c>
      <c r="AG211" s="9">
        <v>7.2305555555555552</v>
      </c>
      <c r="AH211" s="9">
        <v>8.1368421052631579</v>
      </c>
      <c r="AI211" s="9">
        <v>10.035714285714285</v>
      </c>
      <c r="AJ211" s="9">
        <v>9.112903225806452</v>
      </c>
    </row>
    <row r="212" spans="1:36" ht="15" customHeight="1" x14ac:dyDescent="0.25">
      <c r="A212" s="3">
        <v>3556</v>
      </c>
      <c r="B212" s="3" t="s">
        <v>234</v>
      </c>
      <c r="C212" s="4">
        <v>457000</v>
      </c>
      <c r="D212" s="4">
        <v>461000</v>
      </c>
      <c r="E212" s="4">
        <v>455000</v>
      </c>
      <c r="F212" s="4">
        <v>442000</v>
      </c>
      <c r="G212" s="4">
        <v>535000</v>
      </c>
      <c r="H212" s="4">
        <v>528000</v>
      </c>
      <c r="I212" s="4">
        <v>486000</v>
      </c>
      <c r="J212" s="5" t="s">
        <v>41</v>
      </c>
      <c r="K212" s="3" t="s">
        <v>28</v>
      </c>
      <c r="L212" s="6" t="s">
        <v>64</v>
      </c>
      <c r="M212" s="7">
        <v>1519.0190277777781</v>
      </c>
      <c r="N212" s="7">
        <v>1162.3349999999975</v>
      </c>
      <c r="O212" s="7">
        <v>894.66666666666663</v>
      </c>
      <c r="P212" s="8">
        <v>22.47</v>
      </c>
      <c r="Q212" s="8">
        <v>23.05</v>
      </c>
      <c r="R212" s="8">
        <v>22.95</v>
      </c>
      <c r="S212" s="8">
        <v>23.71</v>
      </c>
      <c r="T212" s="8">
        <v>25.55</v>
      </c>
      <c r="U212" s="8">
        <v>26.79</v>
      </c>
      <c r="V212" s="8">
        <v>27.91</v>
      </c>
      <c r="W212" s="9">
        <v>37.5</v>
      </c>
      <c r="X212" s="9">
        <v>37.5</v>
      </c>
      <c r="Y212" s="9">
        <v>37.5</v>
      </c>
      <c r="Z212" s="9">
        <v>37.5</v>
      </c>
      <c r="AA212" s="9">
        <v>37.5</v>
      </c>
      <c r="AB212" s="9">
        <v>37.5</v>
      </c>
      <c r="AC212" s="9">
        <v>37.5</v>
      </c>
      <c r="AD212" s="9">
        <v>1.2857768052516412</v>
      </c>
      <c r="AE212" s="9">
        <v>0.53145336225596529</v>
      </c>
      <c r="AF212" s="9">
        <v>1.8142857142857141</v>
      </c>
      <c r="AG212" s="9">
        <v>2.7723981900452488</v>
      </c>
      <c r="AH212" s="9">
        <v>1.5037383177570094</v>
      </c>
      <c r="AI212" s="9">
        <v>1.053030303030303</v>
      </c>
      <c r="AJ212" s="9">
        <v>1.039917695473251</v>
      </c>
    </row>
    <row r="213" spans="1:36" ht="15" customHeight="1" x14ac:dyDescent="0.25">
      <c r="A213" s="3">
        <v>3557</v>
      </c>
      <c r="B213" s="3" t="s">
        <v>235</v>
      </c>
      <c r="C213" s="4">
        <v>44000</v>
      </c>
      <c r="D213" s="4">
        <v>41000</v>
      </c>
      <c r="E213" s="4">
        <v>36000</v>
      </c>
      <c r="F213" s="4">
        <v>43000</v>
      </c>
      <c r="G213" s="4">
        <v>59000</v>
      </c>
      <c r="H213" s="4">
        <v>62000</v>
      </c>
      <c r="I213" s="4">
        <v>60000</v>
      </c>
      <c r="J213" s="5" t="s">
        <v>41</v>
      </c>
      <c r="K213" s="3" t="s">
        <v>22</v>
      </c>
      <c r="L213" s="6" t="s">
        <v>42</v>
      </c>
      <c r="M213" s="7">
        <v>107</v>
      </c>
      <c r="N213" s="7">
        <v>101</v>
      </c>
      <c r="O213" s="7">
        <v>65.333333333333329</v>
      </c>
      <c r="P213" s="8">
        <v>12</v>
      </c>
      <c r="Q213" s="8">
        <v>13.6</v>
      </c>
      <c r="R213" s="8">
        <v>13.66</v>
      </c>
      <c r="S213" s="8">
        <v>13.3</v>
      </c>
      <c r="T213" s="8">
        <v>13.87</v>
      </c>
      <c r="U213" s="8">
        <v>14.48</v>
      </c>
      <c r="V213" s="8">
        <v>15.88</v>
      </c>
      <c r="W213" s="9">
        <v>36.119999999999997</v>
      </c>
      <c r="X213" s="9">
        <v>36.99</v>
      </c>
      <c r="Y213" s="9">
        <v>37</v>
      </c>
      <c r="Z213" s="9">
        <v>36.5</v>
      </c>
      <c r="AA213" s="9">
        <v>37</v>
      </c>
      <c r="AB213" s="9">
        <v>36.799999999999997</v>
      </c>
      <c r="AC213" s="9">
        <v>36.9</v>
      </c>
      <c r="AD213" s="9">
        <v>2.5250000000000004</v>
      </c>
      <c r="AE213" s="9">
        <v>0.23902439024390243</v>
      </c>
      <c r="AF213" s="9">
        <v>2.1111111111111112</v>
      </c>
      <c r="AG213" s="9">
        <v>3.8023255813953485</v>
      </c>
      <c r="AH213" s="9">
        <v>2.4966101694915253</v>
      </c>
      <c r="AI213" s="9">
        <v>2.1145161290322583</v>
      </c>
      <c r="AJ213" s="9">
        <v>1.69</v>
      </c>
    </row>
    <row r="214" spans="1:36" ht="15" customHeight="1" x14ac:dyDescent="0.25">
      <c r="A214" s="3">
        <v>3560</v>
      </c>
      <c r="B214" s="3" t="s">
        <v>236</v>
      </c>
      <c r="C214" s="4">
        <v>91000</v>
      </c>
      <c r="D214" s="4">
        <v>114000</v>
      </c>
      <c r="E214" s="4">
        <v>121000</v>
      </c>
      <c r="F214" s="4">
        <v>101000</v>
      </c>
      <c r="G214" s="4">
        <v>113000</v>
      </c>
      <c r="H214" s="4">
        <v>107000</v>
      </c>
      <c r="I214" s="4">
        <v>97000</v>
      </c>
      <c r="J214" s="5" t="s">
        <v>41</v>
      </c>
      <c r="K214" s="3" t="s">
        <v>22</v>
      </c>
      <c r="L214" s="6" t="s">
        <v>42</v>
      </c>
      <c r="M214" s="7">
        <v>0</v>
      </c>
      <c r="N214" s="7">
        <v>3</v>
      </c>
      <c r="O214" s="7">
        <v>4</v>
      </c>
      <c r="P214" s="8">
        <v>16.77</v>
      </c>
      <c r="Q214" s="8">
        <v>16.98</v>
      </c>
      <c r="R214" s="8">
        <v>17.62</v>
      </c>
      <c r="S214" s="8">
        <v>17.93</v>
      </c>
      <c r="T214" s="8">
        <v>19</v>
      </c>
      <c r="U214" s="8">
        <v>20.5</v>
      </c>
      <c r="V214" s="8">
        <v>20.47</v>
      </c>
      <c r="W214" s="9">
        <v>37</v>
      </c>
      <c r="X214" s="9">
        <v>37</v>
      </c>
      <c r="Y214" s="9">
        <v>37</v>
      </c>
      <c r="Z214" s="9" t="s">
        <v>26</v>
      </c>
      <c r="AA214" s="9">
        <v>37</v>
      </c>
      <c r="AB214" s="9">
        <v>37</v>
      </c>
      <c r="AC214" s="9">
        <v>37</v>
      </c>
      <c r="AD214" s="9">
        <v>0.57692307692307698</v>
      </c>
      <c r="AE214" s="9">
        <v>0.1307017543859649</v>
      </c>
      <c r="AF214" s="9">
        <v>0.45867768595041319</v>
      </c>
      <c r="AG214" s="9">
        <v>0.95346534653465342</v>
      </c>
      <c r="AH214" s="9">
        <v>0.81769911504424775</v>
      </c>
      <c r="AI214" s="9">
        <v>0.63084112149532712</v>
      </c>
      <c r="AJ214" s="9">
        <v>0.49072164948453606</v>
      </c>
    </row>
    <row r="215" spans="1:36" ht="15" customHeight="1" x14ac:dyDescent="0.25">
      <c r="A215" s="3">
        <v>3571</v>
      </c>
      <c r="B215" s="3" t="s">
        <v>237</v>
      </c>
      <c r="C215" s="4">
        <v>160000</v>
      </c>
      <c r="D215" s="4">
        <v>165000</v>
      </c>
      <c r="E215" s="4">
        <v>155000</v>
      </c>
      <c r="F215" s="4">
        <v>145000</v>
      </c>
      <c r="G215" s="4">
        <v>175000</v>
      </c>
      <c r="H215" s="4">
        <v>183000</v>
      </c>
      <c r="I215" s="4">
        <v>167000</v>
      </c>
      <c r="J215" s="5" t="s">
        <v>41</v>
      </c>
      <c r="K215" s="3" t="s">
        <v>74</v>
      </c>
      <c r="L215" s="6" t="s">
        <v>72</v>
      </c>
      <c r="M215" s="7">
        <v>255</v>
      </c>
      <c r="N215" s="7">
        <v>280</v>
      </c>
      <c r="O215" s="7">
        <v>174.66666666666666</v>
      </c>
      <c r="P215" s="8">
        <v>14.41</v>
      </c>
      <c r="Q215" s="8">
        <v>14.65</v>
      </c>
      <c r="R215" s="8">
        <v>13.79</v>
      </c>
      <c r="S215" s="8">
        <v>14.01</v>
      </c>
      <c r="T215" s="8">
        <v>15.45</v>
      </c>
      <c r="U215" s="8">
        <v>16.77</v>
      </c>
      <c r="V215" s="8">
        <v>17.98</v>
      </c>
      <c r="W215" s="9">
        <v>37.4</v>
      </c>
      <c r="X215" s="9">
        <v>37</v>
      </c>
      <c r="Y215" s="9">
        <v>37</v>
      </c>
      <c r="Z215" s="9">
        <v>37</v>
      </c>
      <c r="AA215" s="9">
        <v>37</v>
      </c>
      <c r="AB215" s="9">
        <v>37</v>
      </c>
      <c r="AC215" s="9">
        <v>37</v>
      </c>
      <c r="AD215" s="9">
        <v>5.4368749999999997</v>
      </c>
      <c r="AE215" s="9">
        <v>1.6327272727272728</v>
      </c>
      <c r="AF215" s="9">
        <v>5.6993548387096773</v>
      </c>
      <c r="AG215" s="9">
        <v>12.486896551724138</v>
      </c>
      <c r="AH215" s="9">
        <v>6.8217142857142852</v>
      </c>
      <c r="AI215" s="9">
        <v>4.9945355191256837</v>
      </c>
      <c r="AJ215" s="9">
        <v>4.6538922155688622</v>
      </c>
    </row>
    <row r="216" spans="1:36" ht="15" customHeight="1" x14ac:dyDescent="0.25">
      <c r="A216" s="3">
        <v>3572</v>
      </c>
      <c r="B216" s="3" t="s">
        <v>238</v>
      </c>
      <c r="C216" s="4">
        <v>16000</v>
      </c>
      <c r="D216" s="4">
        <v>14000</v>
      </c>
      <c r="E216" s="4">
        <v>17000</v>
      </c>
      <c r="F216" s="4">
        <v>21000</v>
      </c>
      <c r="G216" s="4">
        <v>19000</v>
      </c>
      <c r="H216" s="4">
        <v>23000</v>
      </c>
      <c r="I216" s="4">
        <v>29000</v>
      </c>
      <c r="J216" s="5" t="s">
        <v>41</v>
      </c>
      <c r="K216" s="3" t="s">
        <v>22</v>
      </c>
      <c r="L216" s="6" t="s">
        <v>42</v>
      </c>
      <c r="M216" s="7">
        <v>13</v>
      </c>
      <c r="N216" s="7">
        <v>12</v>
      </c>
      <c r="O216" s="7">
        <v>14.666666666666666</v>
      </c>
      <c r="P216" s="8">
        <v>13.48</v>
      </c>
      <c r="Q216" s="8">
        <v>13.42</v>
      </c>
      <c r="R216" s="8">
        <v>14.01</v>
      </c>
      <c r="S216" s="8">
        <v>14.25</v>
      </c>
      <c r="T216" s="8">
        <v>14.97</v>
      </c>
      <c r="U216" s="8">
        <v>15.5</v>
      </c>
      <c r="V216" s="8">
        <v>16.920000000000002</v>
      </c>
      <c r="W216" s="9">
        <v>35</v>
      </c>
      <c r="X216" s="9">
        <v>35.01</v>
      </c>
      <c r="Y216" s="9">
        <v>35</v>
      </c>
      <c r="Z216" s="9">
        <v>35</v>
      </c>
      <c r="AA216" s="9">
        <v>35</v>
      </c>
      <c r="AB216" s="9">
        <v>35</v>
      </c>
      <c r="AC216" s="9">
        <v>35</v>
      </c>
      <c r="AD216" s="9">
        <v>2.7687499999999998</v>
      </c>
      <c r="AE216" s="9">
        <v>0.52142857142857146</v>
      </c>
      <c r="AF216" s="9">
        <v>2.5764705882352938</v>
      </c>
      <c r="AG216" s="9">
        <v>3.1190476190476191</v>
      </c>
      <c r="AH216" s="9">
        <v>3.4947368421052629</v>
      </c>
      <c r="AI216" s="9">
        <v>2.3173913043478258</v>
      </c>
      <c r="AJ216" s="9">
        <v>1.6275862068965516</v>
      </c>
    </row>
    <row r="217" spans="1:36" ht="15" customHeight="1" x14ac:dyDescent="0.25">
      <c r="A217" s="3">
        <v>3573</v>
      </c>
      <c r="B217" s="3" t="s">
        <v>239</v>
      </c>
      <c r="C217" s="4">
        <v>10000</v>
      </c>
      <c r="D217" s="4">
        <v>11000</v>
      </c>
      <c r="E217" s="4" t="s">
        <v>26</v>
      </c>
      <c r="F217" s="4" t="s">
        <v>26</v>
      </c>
      <c r="G217" s="4" t="s">
        <v>26</v>
      </c>
      <c r="H217" s="4" t="s">
        <v>26</v>
      </c>
      <c r="I217" s="4" t="s">
        <v>26</v>
      </c>
      <c r="J217" s="5" t="s">
        <v>41</v>
      </c>
      <c r="K217" s="3" t="s">
        <v>63</v>
      </c>
      <c r="L217" s="6" t="s">
        <v>64</v>
      </c>
      <c r="M217" s="7">
        <v>5.1811440677966143</v>
      </c>
      <c r="N217" s="7">
        <v>6.0317796610169552</v>
      </c>
      <c r="O217" s="7">
        <v>13.333333333333332</v>
      </c>
      <c r="P217" s="8">
        <v>14.99</v>
      </c>
      <c r="Q217" s="8">
        <v>15.52</v>
      </c>
      <c r="R217" s="8">
        <v>17.16</v>
      </c>
      <c r="S217" s="8" t="s">
        <v>26</v>
      </c>
      <c r="T217" s="8">
        <v>19.93</v>
      </c>
      <c r="U217" s="8">
        <v>19.739999999999998</v>
      </c>
      <c r="V217" s="8">
        <v>20.88</v>
      </c>
      <c r="W217" s="9">
        <v>37</v>
      </c>
      <c r="X217" s="9">
        <v>36.979999999999997</v>
      </c>
      <c r="Y217" s="9">
        <v>37</v>
      </c>
      <c r="Z217" s="9" t="s">
        <v>26</v>
      </c>
      <c r="AA217" s="9">
        <v>37.299999999999997</v>
      </c>
      <c r="AB217" s="9">
        <v>37</v>
      </c>
      <c r="AC217" s="9">
        <v>35</v>
      </c>
      <c r="AD217" s="9">
        <v>1.8900000000000001</v>
      </c>
      <c r="AE217" s="9">
        <v>0.8545454545454545</v>
      </c>
      <c r="AF217" s="9" t="s">
        <v>26</v>
      </c>
      <c r="AG217" s="9" t="s">
        <v>26</v>
      </c>
      <c r="AH217" s="9" t="s">
        <v>26</v>
      </c>
      <c r="AI217" s="9" t="s">
        <v>26</v>
      </c>
      <c r="AJ217" s="9" t="s">
        <v>26</v>
      </c>
    </row>
    <row r="218" spans="1:36" ht="15" customHeight="1" x14ac:dyDescent="0.25">
      <c r="A218" s="3">
        <v>3574</v>
      </c>
      <c r="B218" s="3" t="s">
        <v>240</v>
      </c>
      <c r="C218" s="4">
        <v>121000</v>
      </c>
      <c r="D218" s="4">
        <v>126000</v>
      </c>
      <c r="E218" s="4">
        <v>138000</v>
      </c>
      <c r="F218" s="4">
        <v>112000</v>
      </c>
      <c r="G218" s="4">
        <v>122000</v>
      </c>
      <c r="H218" s="4">
        <v>144000</v>
      </c>
      <c r="I218" s="4">
        <v>153000</v>
      </c>
      <c r="J218" s="5" t="s">
        <v>41</v>
      </c>
      <c r="K218" s="3" t="s">
        <v>22</v>
      </c>
      <c r="L218" s="6" t="s">
        <v>42</v>
      </c>
      <c r="M218" s="7">
        <v>61.818855932203419</v>
      </c>
      <c r="N218" s="7">
        <v>71.968220338983102</v>
      </c>
      <c r="O218" s="7">
        <v>62.666666666666664</v>
      </c>
      <c r="P218" s="8">
        <v>14.99</v>
      </c>
      <c r="Q218" s="8">
        <v>15.52</v>
      </c>
      <c r="R218" s="8">
        <v>15.09</v>
      </c>
      <c r="S218" s="8">
        <v>15.71</v>
      </c>
      <c r="T218" s="8">
        <v>16.579999999999998</v>
      </c>
      <c r="U218" s="8">
        <v>17.75</v>
      </c>
      <c r="V218" s="8">
        <v>18.72</v>
      </c>
      <c r="W218" s="9">
        <v>37</v>
      </c>
      <c r="X218" s="9">
        <v>36.979999999999997</v>
      </c>
      <c r="Y218" s="9">
        <v>37</v>
      </c>
      <c r="Z218" s="9">
        <v>37</v>
      </c>
      <c r="AA218" s="9">
        <v>37</v>
      </c>
      <c r="AB218" s="9">
        <v>37</v>
      </c>
      <c r="AC218" s="9">
        <v>37</v>
      </c>
      <c r="AD218" s="9">
        <v>1.1082644628099174</v>
      </c>
      <c r="AE218" s="9">
        <v>0.34365079365079365</v>
      </c>
      <c r="AF218" s="9">
        <v>1.1130434782608696</v>
      </c>
      <c r="AG218" s="9">
        <v>1.9892857142857143</v>
      </c>
      <c r="AH218" s="9">
        <v>1.2672131147540984</v>
      </c>
      <c r="AI218" s="9">
        <v>0.81944444444444453</v>
      </c>
      <c r="AJ218" s="9">
        <v>0.75098039215686274</v>
      </c>
    </row>
    <row r="219" spans="1:36" ht="15" customHeight="1" x14ac:dyDescent="0.25">
      <c r="A219" s="3">
        <v>3581</v>
      </c>
      <c r="B219" s="3" t="s">
        <v>241</v>
      </c>
      <c r="C219" s="4">
        <v>24000</v>
      </c>
      <c r="D219" s="4">
        <v>23000</v>
      </c>
      <c r="E219" s="4">
        <v>20000</v>
      </c>
      <c r="F219" s="4">
        <v>21000</v>
      </c>
      <c r="G219" s="4">
        <v>20000</v>
      </c>
      <c r="H219" s="4">
        <v>20000</v>
      </c>
      <c r="I219" s="4">
        <v>24000</v>
      </c>
      <c r="J219" s="5" t="s">
        <v>41</v>
      </c>
      <c r="K219" s="3" t="s">
        <v>28</v>
      </c>
      <c r="L219" s="6" t="s">
        <v>64</v>
      </c>
      <c r="M219" s="7">
        <v>58</v>
      </c>
      <c r="N219" s="7">
        <v>85</v>
      </c>
      <c r="O219" s="7">
        <v>5.333333333333333</v>
      </c>
      <c r="P219" s="8">
        <v>15.84</v>
      </c>
      <c r="Q219" s="8">
        <v>15.71</v>
      </c>
      <c r="R219" s="8">
        <v>15.11</v>
      </c>
      <c r="S219" s="8">
        <v>15.72</v>
      </c>
      <c r="T219" s="8">
        <v>16.690000000000001</v>
      </c>
      <c r="U219" s="8">
        <v>17.940000000000001</v>
      </c>
      <c r="V219" s="8">
        <v>19.72</v>
      </c>
      <c r="W219" s="9">
        <v>37</v>
      </c>
      <c r="X219" s="9">
        <v>37</v>
      </c>
      <c r="Y219" s="9">
        <v>37</v>
      </c>
      <c r="Z219" s="9">
        <v>37</v>
      </c>
      <c r="AA219" s="9">
        <v>36.9</v>
      </c>
      <c r="AB219" s="9">
        <v>37</v>
      </c>
      <c r="AC219" s="9">
        <v>37</v>
      </c>
      <c r="AD219" s="9">
        <v>2.3541666666666665</v>
      </c>
      <c r="AE219" s="9">
        <v>0.86521739130434783</v>
      </c>
      <c r="AF219" s="9">
        <v>3.2849999999999997</v>
      </c>
      <c r="AG219" s="9">
        <v>4.7761904761904761</v>
      </c>
      <c r="AH219" s="9">
        <v>5.4450000000000003</v>
      </c>
      <c r="AI219" s="9">
        <v>4.21</v>
      </c>
      <c r="AJ219" s="9">
        <v>4.3708333333333336</v>
      </c>
    </row>
    <row r="220" spans="1:36" ht="15" customHeight="1" x14ac:dyDescent="0.25">
      <c r="A220" s="3">
        <v>3582</v>
      </c>
      <c r="B220" s="3" t="s">
        <v>242</v>
      </c>
      <c r="C220" s="4">
        <v>39000</v>
      </c>
      <c r="D220" s="4">
        <v>45000</v>
      </c>
      <c r="E220" s="4">
        <v>54000</v>
      </c>
      <c r="F220" s="4">
        <v>54000</v>
      </c>
      <c r="G220" s="4">
        <v>70000</v>
      </c>
      <c r="H220" s="4">
        <v>74000</v>
      </c>
      <c r="I220" s="4">
        <v>76000</v>
      </c>
      <c r="J220" s="5" t="s">
        <v>41</v>
      </c>
      <c r="K220" s="3" t="s">
        <v>22</v>
      </c>
      <c r="L220" s="6" t="s">
        <v>64</v>
      </c>
      <c r="M220" s="7">
        <v>63.304825901038491</v>
      </c>
      <c r="N220" s="7">
        <v>71.848503359804525</v>
      </c>
      <c r="O220" s="7">
        <v>40</v>
      </c>
      <c r="P220" s="8">
        <v>17.36</v>
      </c>
      <c r="Q220" s="8">
        <v>17.25</v>
      </c>
      <c r="R220" s="8">
        <v>18.920000000000002</v>
      </c>
      <c r="S220" s="8">
        <v>19.91</v>
      </c>
      <c r="T220" s="8">
        <v>21.23</v>
      </c>
      <c r="U220" s="8">
        <v>22.35</v>
      </c>
      <c r="V220" s="8">
        <v>23.73</v>
      </c>
      <c r="W220" s="9">
        <v>37.450000000000003</v>
      </c>
      <c r="X220" s="9">
        <v>37</v>
      </c>
      <c r="Y220" s="9">
        <v>37</v>
      </c>
      <c r="Z220" s="9">
        <v>37.1</v>
      </c>
      <c r="AA220" s="9">
        <v>37.4</v>
      </c>
      <c r="AB220" s="9">
        <v>37.4</v>
      </c>
      <c r="AC220" s="9">
        <v>37.4</v>
      </c>
      <c r="AD220" s="9">
        <v>7.1358974358974354</v>
      </c>
      <c r="AE220" s="9">
        <v>3.0733333333333333</v>
      </c>
      <c r="AF220" s="9">
        <v>6.4537037037037033</v>
      </c>
      <c r="AG220" s="9">
        <v>9.4833333333333343</v>
      </c>
      <c r="AH220" s="9">
        <v>7.7757142857142858</v>
      </c>
      <c r="AI220" s="9">
        <v>6.5337837837837833</v>
      </c>
      <c r="AJ220" s="9">
        <v>6.2671052631578945</v>
      </c>
    </row>
    <row r="221" spans="1:36" ht="15" customHeight="1" x14ac:dyDescent="0.25">
      <c r="A221" s="3">
        <v>4111</v>
      </c>
      <c r="B221" s="3" t="s">
        <v>243</v>
      </c>
      <c r="C221" s="4">
        <v>113000</v>
      </c>
      <c r="D221" s="4">
        <v>160000</v>
      </c>
      <c r="E221" s="4">
        <v>280000</v>
      </c>
      <c r="F221" s="4">
        <v>205000</v>
      </c>
      <c r="G221" s="4">
        <v>187000</v>
      </c>
      <c r="H221" s="4">
        <v>188000</v>
      </c>
      <c r="I221" s="4">
        <v>158000</v>
      </c>
      <c r="J221" s="5" t="s">
        <v>41</v>
      </c>
      <c r="K221" s="3" t="s">
        <v>22</v>
      </c>
      <c r="L221" s="6" t="s">
        <v>42</v>
      </c>
      <c r="M221" s="7">
        <v>2</v>
      </c>
      <c r="N221" s="7">
        <v>0</v>
      </c>
      <c r="O221" s="7">
        <v>0</v>
      </c>
      <c r="P221" s="8">
        <v>12.34</v>
      </c>
      <c r="Q221" s="8">
        <v>13.04</v>
      </c>
      <c r="R221" s="8">
        <v>13.24</v>
      </c>
      <c r="S221" s="8">
        <v>13.92</v>
      </c>
      <c r="T221" s="8">
        <v>14.55</v>
      </c>
      <c r="U221" s="8">
        <v>15.28</v>
      </c>
      <c r="V221" s="8">
        <v>16.71</v>
      </c>
      <c r="W221" s="9">
        <v>37</v>
      </c>
      <c r="X221" s="9">
        <v>37</v>
      </c>
      <c r="Y221" s="9">
        <v>37</v>
      </c>
      <c r="Z221" s="9" t="s">
        <v>26</v>
      </c>
      <c r="AA221" s="9">
        <v>37</v>
      </c>
      <c r="AB221" s="9">
        <v>37</v>
      </c>
      <c r="AC221" s="9">
        <v>37</v>
      </c>
      <c r="AD221" s="9">
        <v>0.12300884955752213</v>
      </c>
      <c r="AE221" s="9">
        <v>8.7500000000000008E-2</v>
      </c>
      <c r="AF221" s="9">
        <v>8.357142857142856E-2</v>
      </c>
      <c r="AG221" s="9">
        <v>0.1746341463414634</v>
      </c>
      <c r="AH221" s="9">
        <v>0.3160427807486631</v>
      </c>
      <c r="AI221" s="9">
        <v>0.25531914893617019</v>
      </c>
      <c r="AJ221" s="9">
        <v>0.31645569620253167</v>
      </c>
    </row>
    <row r="222" spans="1:36" ht="15" customHeight="1" x14ac:dyDescent="0.25">
      <c r="A222" s="3">
        <v>4112</v>
      </c>
      <c r="B222" s="3" t="s">
        <v>244</v>
      </c>
      <c r="C222" s="4">
        <v>68000</v>
      </c>
      <c r="D222" s="4">
        <v>63000</v>
      </c>
      <c r="E222" s="4">
        <v>38000</v>
      </c>
      <c r="F222" s="4">
        <v>45000</v>
      </c>
      <c r="G222" s="4">
        <v>45000</v>
      </c>
      <c r="H222" s="4">
        <v>56000</v>
      </c>
      <c r="I222" s="4">
        <v>71000</v>
      </c>
      <c r="J222" s="5" t="s">
        <v>41</v>
      </c>
      <c r="K222" s="3" t="s">
        <v>22</v>
      </c>
      <c r="L222" s="6" t="s">
        <v>42</v>
      </c>
      <c r="M222" s="7">
        <v>0</v>
      </c>
      <c r="N222" s="7">
        <v>0</v>
      </c>
      <c r="O222" s="7">
        <v>0</v>
      </c>
      <c r="P222" s="8">
        <v>12.78</v>
      </c>
      <c r="Q222" s="8">
        <v>13.15</v>
      </c>
      <c r="R222" s="8">
        <v>13.28</v>
      </c>
      <c r="S222" s="8">
        <v>12.96</v>
      </c>
      <c r="T222" s="8">
        <v>14.15</v>
      </c>
      <c r="U222" s="8">
        <v>14.98</v>
      </c>
      <c r="V222" s="8">
        <v>15.75</v>
      </c>
      <c r="W222" s="9">
        <v>36.82</v>
      </c>
      <c r="X222" s="9">
        <v>36.840000000000003</v>
      </c>
      <c r="Y222" s="9">
        <v>36.9</v>
      </c>
      <c r="Z222" s="9">
        <v>36.9</v>
      </c>
      <c r="AA222" s="9">
        <v>36.9</v>
      </c>
      <c r="AB222" s="9">
        <v>36.9</v>
      </c>
      <c r="AC222" s="9">
        <v>36.200000000000003</v>
      </c>
      <c r="AD222" s="9">
        <v>0.68823529411764706</v>
      </c>
      <c r="AE222" s="9">
        <v>0.12857142857142856</v>
      </c>
      <c r="AF222" s="9">
        <v>1.3394736842105264</v>
      </c>
      <c r="AG222" s="9">
        <v>1.9933333333333334</v>
      </c>
      <c r="AH222" s="9">
        <v>1.951111111111111</v>
      </c>
      <c r="AI222" s="9">
        <v>1.2839285714285715</v>
      </c>
      <c r="AJ222" s="9">
        <v>0.70985915492957741</v>
      </c>
    </row>
    <row r="223" spans="1:36" ht="15" customHeight="1" x14ac:dyDescent="0.25">
      <c r="A223" s="3">
        <v>4113</v>
      </c>
      <c r="B223" s="3" t="s">
        <v>245</v>
      </c>
      <c r="C223" s="4">
        <v>10000</v>
      </c>
      <c r="D223" s="4">
        <v>9000</v>
      </c>
      <c r="E223" s="4">
        <v>10000</v>
      </c>
      <c r="F223" s="4">
        <v>10000</v>
      </c>
      <c r="G223" s="4">
        <v>9000</v>
      </c>
      <c r="H223" s="4">
        <v>12000</v>
      </c>
      <c r="I223" s="4">
        <v>16000</v>
      </c>
      <c r="J223" s="5" t="s">
        <v>41</v>
      </c>
      <c r="K223" s="3" t="s">
        <v>22</v>
      </c>
      <c r="L223" s="6" t="s">
        <v>42</v>
      </c>
      <c r="M223" s="7">
        <v>16</v>
      </c>
      <c r="N223" s="7">
        <v>14</v>
      </c>
      <c r="O223" s="7">
        <v>5.333333333333333</v>
      </c>
      <c r="P223" s="8">
        <v>13.21</v>
      </c>
      <c r="Q223" s="8">
        <v>12.56</v>
      </c>
      <c r="R223" s="8">
        <v>12.33</v>
      </c>
      <c r="S223" s="8">
        <v>13.41</v>
      </c>
      <c r="T223" s="8">
        <v>14.19</v>
      </c>
      <c r="U223" s="8">
        <v>14.83</v>
      </c>
      <c r="V223" s="8">
        <v>14.67</v>
      </c>
      <c r="W223" s="9">
        <v>33.99</v>
      </c>
      <c r="X223" s="9">
        <v>30.01</v>
      </c>
      <c r="Y223" s="9">
        <v>31.8</v>
      </c>
      <c r="Z223" s="9">
        <v>32.1</v>
      </c>
      <c r="AA223" s="9">
        <v>31.7</v>
      </c>
      <c r="AB223" s="9">
        <v>30.3</v>
      </c>
      <c r="AC223" s="9">
        <v>26.8</v>
      </c>
      <c r="AD223" s="9">
        <v>2.2399999999999998</v>
      </c>
      <c r="AE223" s="9">
        <v>0.86666666666666659</v>
      </c>
      <c r="AF223" s="9">
        <v>2.64</v>
      </c>
      <c r="AG223" s="9">
        <v>5.86</v>
      </c>
      <c r="AH223" s="9">
        <v>8.7777777777777768</v>
      </c>
      <c r="AI223" s="9">
        <v>4.8916666666666666</v>
      </c>
      <c r="AJ223" s="9">
        <v>2.7250000000000001</v>
      </c>
    </row>
    <row r="224" spans="1:36" ht="15" customHeight="1" x14ac:dyDescent="0.25">
      <c r="A224" s="3">
        <v>4121</v>
      </c>
      <c r="B224" s="3" t="s">
        <v>246</v>
      </c>
      <c r="C224" s="4">
        <v>28000</v>
      </c>
      <c r="D224" s="4">
        <v>26000</v>
      </c>
      <c r="E224" s="4">
        <v>26000</v>
      </c>
      <c r="F224" s="4">
        <v>25000</v>
      </c>
      <c r="G224" s="4">
        <v>27000</v>
      </c>
      <c r="H224" s="4">
        <v>26000</v>
      </c>
      <c r="I224" s="4">
        <v>28000</v>
      </c>
      <c r="J224" s="5" t="s">
        <v>41</v>
      </c>
      <c r="K224" s="3" t="s">
        <v>63</v>
      </c>
      <c r="L224" s="6" t="s">
        <v>72</v>
      </c>
      <c r="M224" s="7">
        <v>0</v>
      </c>
      <c r="N224" s="7">
        <v>0</v>
      </c>
      <c r="O224" s="7">
        <v>9.3333333333333321</v>
      </c>
      <c r="P224" s="8">
        <v>12.01</v>
      </c>
      <c r="Q224" s="8">
        <v>12.32</v>
      </c>
      <c r="R224" s="8">
        <v>13.01</v>
      </c>
      <c r="S224" s="8">
        <v>13.36</v>
      </c>
      <c r="T224" s="8">
        <v>14.09</v>
      </c>
      <c r="U224" s="8">
        <v>14.8</v>
      </c>
      <c r="V224" s="8">
        <v>15.68</v>
      </c>
      <c r="W224" s="9">
        <v>36.770000000000003</v>
      </c>
      <c r="X224" s="9">
        <v>36.85</v>
      </c>
      <c r="Y224" s="9">
        <v>36.9</v>
      </c>
      <c r="Z224" s="9">
        <v>37</v>
      </c>
      <c r="AA224" s="9">
        <v>37</v>
      </c>
      <c r="AB224" s="9">
        <v>37</v>
      </c>
      <c r="AC224" s="9">
        <v>37</v>
      </c>
      <c r="AD224" s="9">
        <v>6.5107142857142861</v>
      </c>
      <c r="AE224" s="9">
        <v>3.8346153846153848</v>
      </c>
      <c r="AF224" s="9">
        <v>9.3076923076923066</v>
      </c>
      <c r="AG224" s="9">
        <v>14.155999999999999</v>
      </c>
      <c r="AH224" s="9">
        <v>14.003703703703705</v>
      </c>
      <c r="AI224" s="9">
        <v>8.6</v>
      </c>
      <c r="AJ224" s="9">
        <v>5.8857142857142861</v>
      </c>
    </row>
    <row r="225" spans="1:36" ht="15" customHeight="1" x14ac:dyDescent="0.25">
      <c r="A225" s="3">
        <v>4122</v>
      </c>
      <c r="B225" s="3" t="s">
        <v>247</v>
      </c>
      <c r="C225" s="4">
        <v>304000</v>
      </c>
      <c r="D225" s="4">
        <v>314000</v>
      </c>
      <c r="E225" s="4">
        <v>370000</v>
      </c>
      <c r="F225" s="4">
        <v>329000</v>
      </c>
      <c r="G225" s="4">
        <v>326000</v>
      </c>
      <c r="H225" s="4">
        <v>302000</v>
      </c>
      <c r="I225" s="4">
        <v>324000</v>
      </c>
      <c r="J225" s="5" t="s">
        <v>41</v>
      </c>
      <c r="K225" s="3" t="s">
        <v>74</v>
      </c>
      <c r="L225" s="6" t="s">
        <v>72</v>
      </c>
      <c r="M225" s="7">
        <v>0</v>
      </c>
      <c r="N225" s="7">
        <v>0</v>
      </c>
      <c r="O225" s="7">
        <v>120</v>
      </c>
      <c r="P225" s="8">
        <v>12.52</v>
      </c>
      <c r="Q225" s="8">
        <v>12.99</v>
      </c>
      <c r="R225" s="8">
        <v>13.01</v>
      </c>
      <c r="S225" s="8">
        <v>13.66</v>
      </c>
      <c r="T225" s="8">
        <v>14.45</v>
      </c>
      <c r="U225" s="8">
        <v>15.27</v>
      </c>
      <c r="V225" s="8">
        <v>16.350000000000001</v>
      </c>
      <c r="W225" s="9">
        <v>36.04</v>
      </c>
      <c r="X225" s="9">
        <v>35.880000000000003</v>
      </c>
      <c r="Y225" s="9">
        <v>35.4</v>
      </c>
      <c r="Z225" s="9">
        <v>35.6</v>
      </c>
      <c r="AA225" s="9">
        <v>35</v>
      </c>
      <c r="AB225" s="9">
        <v>35.4</v>
      </c>
      <c r="AC225" s="9">
        <v>35.700000000000003</v>
      </c>
      <c r="AD225" s="9">
        <v>2.750986842105263</v>
      </c>
      <c r="AE225" s="9">
        <v>1.2506369426751591</v>
      </c>
      <c r="AF225" s="9">
        <v>3.38</v>
      </c>
      <c r="AG225" s="9">
        <v>5.2425531914893613</v>
      </c>
      <c r="AH225" s="9">
        <v>5.7214723926380371</v>
      </c>
      <c r="AI225" s="9">
        <v>4.0119205298013245</v>
      </c>
      <c r="AJ225" s="9">
        <v>2.7555555555555555</v>
      </c>
    </row>
    <row r="226" spans="1:36" ht="15" customHeight="1" x14ac:dyDescent="0.25">
      <c r="A226" s="3">
        <v>4123</v>
      </c>
      <c r="B226" s="3" t="s">
        <v>248</v>
      </c>
      <c r="C226" s="4">
        <v>83000</v>
      </c>
      <c r="D226" s="4">
        <v>122000</v>
      </c>
      <c r="E226" s="4">
        <v>134000</v>
      </c>
      <c r="F226" s="4">
        <v>114000</v>
      </c>
      <c r="G226" s="4">
        <v>108000</v>
      </c>
      <c r="H226" s="4">
        <v>95000</v>
      </c>
      <c r="I226" s="4">
        <v>76000</v>
      </c>
      <c r="J226" s="5" t="s">
        <v>188</v>
      </c>
      <c r="K226" s="3" t="s">
        <v>22</v>
      </c>
      <c r="L226" s="6" t="s">
        <v>23</v>
      </c>
      <c r="M226" s="7" t="s">
        <v>25</v>
      </c>
      <c r="N226" s="7" t="s">
        <v>25</v>
      </c>
      <c r="O226" s="7" t="s">
        <v>25</v>
      </c>
      <c r="P226" s="8">
        <v>11.32</v>
      </c>
      <c r="Q226" s="8">
        <v>11.3</v>
      </c>
      <c r="R226" s="8">
        <v>11.4</v>
      </c>
      <c r="S226" s="8">
        <v>12.14</v>
      </c>
      <c r="T226" s="8">
        <v>13.32</v>
      </c>
      <c r="U226" s="8">
        <v>15.17</v>
      </c>
      <c r="V226" s="8">
        <v>15.99</v>
      </c>
      <c r="W226" s="9">
        <v>34.880000000000003</v>
      </c>
      <c r="X226" s="9">
        <v>35</v>
      </c>
      <c r="Y226" s="9">
        <v>35</v>
      </c>
      <c r="Z226" s="9">
        <v>35</v>
      </c>
      <c r="AA226" s="9">
        <v>35</v>
      </c>
      <c r="AB226" s="9">
        <v>35</v>
      </c>
      <c r="AC226" s="9">
        <v>35</v>
      </c>
      <c r="AD226" s="9">
        <v>0.44337349397590364</v>
      </c>
      <c r="AE226" s="9">
        <v>0.1</v>
      </c>
      <c r="AF226" s="9">
        <v>0.19328358208955224</v>
      </c>
      <c r="AG226" s="9">
        <v>0.46842105263157896</v>
      </c>
      <c r="AH226" s="9">
        <v>0.19722222222222224</v>
      </c>
      <c r="AI226" s="9">
        <v>0.21578947368421053</v>
      </c>
      <c r="AJ226" s="9">
        <v>0.26184210526315788</v>
      </c>
    </row>
    <row r="227" spans="1:36" ht="15" customHeight="1" x14ac:dyDescent="0.25">
      <c r="A227" s="3">
        <v>4124</v>
      </c>
      <c r="B227" s="3" t="s">
        <v>249</v>
      </c>
      <c r="C227" s="4">
        <v>22000</v>
      </c>
      <c r="D227" s="4">
        <v>29000</v>
      </c>
      <c r="E227" s="4">
        <v>32000</v>
      </c>
      <c r="F227" s="4">
        <v>31000</v>
      </c>
      <c r="G227" s="4">
        <v>30000</v>
      </c>
      <c r="H227" s="4">
        <v>30000</v>
      </c>
      <c r="I227" s="4">
        <v>33000</v>
      </c>
      <c r="J227" s="5" t="s">
        <v>41</v>
      </c>
      <c r="K227" s="3" t="s">
        <v>22</v>
      </c>
      <c r="L227" s="6" t="s">
        <v>42</v>
      </c>
      <c r="M227" s="7">
        <v>0</v>
      </c>
      <c r="N227" s="7">
        <v>0</v>
      </c>
      <c r="O227" s="7">
        <v>29.333333333333332</v>
      </c>
      <c r="P227" s="8">
        <v>13.68</v>
      </c>
      <c r="Q227" s="8">
        <v>13.79</v>
      </c>
      <c r="R227" s="8">
        <v>13.49</v>
      </c>
      <c r="S227" s="8">
        <v>13.61</v>
      </c>
      <c r="T227" s="8">
        <v>15.45</v>
      </c>
      <c r="U227" s="8">
        <v>15.67</v>
      </c>
      <c r="V227" s="8">
        <v>16.420000000000002</v>
      </c>
      <c r="W227" s="9">
        <v>36.049999999999997</v>
      </c>
      <c r="X227" s="9">
        <v>36</v>
      </c>
      <c r="Y227" s="9">
        <v>36.5</v>
      </c>
      <c r="Z227" s="9">
        <v>36</v>
      </c>
      <c r="AA227" s="9">
        <v>36.1</v>
      </c>
      <c r="AB227" s="9">
        <v>36</v>
      </c>
      <c r="AC227" s="9">
        <v>35</v>
      </c>
      <c r="AD227" s="9">
        <v>3.5727272727272728</v>
      </c>
      <c r="AE227" s="9">
        <v>1.6551724137931034</v>
      </c>
      <c r="AF227" s="9">
        <v>5.0750000000000002</v>
      </c>
      <c r="AG227" s="9">
        <v>7.4612903225806448</v>
      </c>
      <c r="AH227" s="9">
        <v>6.2399999999999993</v>
      </c>
      <c r="AI227" s="9">
        <v>4.8433333333333337</v>
      </c>
      <c r="AJ227" s="9">
        <v>3.8666666666666667</v>
      </c>
    </row>
    <row r="228" spans="1:36" ht="15" customHeight="1" x14ac:dyDescent="0.25">
      <c r="A228" s="3">
        <v>4129</v>
      </c>
      <c r="B228" s="3" t="s">
        <v>250</v>
      </c>
      <c r="C228" s="4">
        <v>133000</v>
      </c>
      <c r="D228" s="4">
        <v>113000</v>
      </c>
      <c r="E228" s="4">
        <v>94000</v>
      </c>
      <c r="F228" s="4">
        <v>104000</v>
      </c>
      <c r="G228" s="4">
        <v>109000</v>
      </c>
      <c r="H228" s="4">
        <v>112000</v>
      </c>
      <c r="I228" s="4">
        <v>125000</v>
      </c>
      <c r="J228" s="5" t="s">
        <v>41</v>
      </c>
      <c r="K228" s="3" t="s">
        <v>63</v>
      </c>
      <c r="L228" s="6" t="s">
        <v>64</v>
      </c>
      <c r="M228" s="7">
        <v>0</v>
      </c>
      <c r="N228" s="7">
        <v>0</v>
      </c>
      <c r="O228" s="7">
        <v>46.666666666666664</v>
      </c>
      <c r="P228" s="8">
        <v>11.14</v>
      </c>
      <c r="Q228" s="8">
        <v>11.98</v>
      </c>
      <c r="R228" s="8">
        <v>11.76</v>
      </c>
      <c r="S228" s="8">
        <v>12.26</v>
      </c>
      <c r="T228" s="8">
        <v>13.23</v>
      </c>
      <c r="U228" s="8">
        <v>14.25</v>
      </c>
      <c r="V228" s="8">
        <v>14.83</v>
      </c>
      <c r="W228" s="9">
        <v>35.020000000000003</v>
      </c>
      <c r="X228" s="9">
        <v>35.020000000000003</v>
      </c>
      <c r="Y228" s="9">
        <v>35</v>
      </c>
      <c r="Z228" s="9">
        <v>35</v>
      </c>
      <c r="AA228" s="9">
        <v>35</v>
      </c>
      <c r="AB228" s="9">
        <v>35</v>
      </c>
      <c r="AC228" s="9">
        <v>35</v>
      </c>
      <c r="AD228" s="9">
        <v>0.18421052631578946</v>
      </c>
      <c r="AE228" s="9">
        <v>5.663716814159292E-2</v>
      </c>
      <c r="AF228" s="9">
        <v>0.40106382978723398</v>
      </c>
      <c r="AG228" s="9">
        <v>0.5163461538461539</v>
      </c>
      <c r="AH228" s="9">
        <v>0.48807339449541287</v>
      </c>
      <c r="AI228" s="9">
        <v>0.28749999999999998</v>
      </c>
      <c r="AJ228" s="9">
        <v>0.19040000000000001</v>
      </c>
    </row>
    <row r="229" spans="1:36" ht="15" customHeight="1" x14ac:dyDescent="0.25">
      <c r="A229" s="3">
        <v>4131</v>
      </c>
      <c r="B229" s="3" t="s">
        <v>251</v>
      </c>
      <c r="C229" s="4">
        <v>141000</v>
      </c>
      <c r="D229" s="4">
        <v>139000</v>
      </c>
      <c r="E229" s="4">
        <v>133000</v>
      </c>
      <c r="F229" s="4">
        <v>131000</v>
      </c>
      <c r="G229" s="4">
        <v>136000</v>
      </c>
      <c r="H229" s="4">
        <v>147000</v>
      </c>
      <c r="I229" s="4">
        <v>168000</v>
      </c>
      <c r="J229" s="5" t="s">
        <v>188</v>
      </c>
      <c r="K229" s="3" t="s">
        <v>22</v>
      </c>
      <c r="L229" s="6" t="s">
        <v>23</v>
      </c>
      <c r="M229" s="7" t="s">
        <v>25</v>
      </c>
      <c r="N229" s="7" t="s">
        <v>25</v>
      </c>
      <c r="O229" s="7" t="s">
        <v>25</v>
      </c>
      <c r="P229" s="8">
        <v>11.22</v>
      </c>
      <c r="Q229" s="8">
        <v>11.32</v>
      </c>
      <c r="R229" s="8">
        <v>11.24</v>
      </c>
      <c r="S229" s="8">
        <v>11.94</v>
      </c>
      <c r="T229" s="8">
        <v>12.82</v>
      </c>
      <c r="U229" s="8">
        <v>13.44</v>
      </c>
      <c r="V229" s="8">
        <v>14.41</v>
      </c>
      <c r="W229" s="9">
        <v>37</v>
      </c>
      <c r="X229" s="9">
        <v>36.99</v>
      </c>
      <c r="Y229" s="9">
        <v>37</v>
      </c>
      <c r="Z229" s="9">
        <v>37</v>
      </c>
      <c r="AA229" s="9">
        <v>37</v>
      </c>
      <c r="AB229" s="9">
        <v>37</v>
      </c>
      <c r="AC229" s="9">
        <v>37</v>
      </c>
      <c r="AD229" s="9">
        <v>0.31914893617021273</v>
      </c>
      <c r="AE229" s="9">
        <v>8.4172661870503596E-2</v>
      </c>
      <c r="AF229" s="9">
        <v>0.25639097744360906</v>
      </c>
      <c r="AG229" s="9">
        <v>0.45572519083969465</v>
      </c>
      <c r="AH229" s="9">
        <v>0.53676470588235292</v>
      </c>
      <c r="AI229" s="9">
        <v>0.38571428571428573</v>
      </c>
      <c r="AJ229" s="9">
        <v>0.26785714285714285</v>
      </c>
    </row>
    <row r="230" spans="1:36" ht="15" customHeight="1" x14ac:dyDescent="0.25">
      <c r="A230" s="3">
        <v>4132</v>
      </c>
      <c r="B230" s="3" t="s">
        <v>252</v>
      </c>
      <c r="C230" s="4">
        <v>39000</v>
      </c>
      <c r="D230" s="4">
        <v>37000</v>
      </c>
      <c r="E230" s="4">
        <v>43000</v>
      </c>
      <c r="F230" s="4">
        <v>35000</v>
      </c>
      <c r="G230" s="4">
        <v>37000</v>
      </c>
      <c r="H230" s="4">
        <v>41000</v>
      </c>
      <c r="I230" s="4">
        <v>42000</v>
      </c>
      <c r="J230" s="5" t="s">
        <v>41</v>
      </c>
      <c r="K230" s="3" t="s">
        <v>74</v>
      </c>
      <c r="L230" s="6" t="s">
        <v>72</v>
      </c>
      <c r="M230" s="7">
        <v>0</v>
      </c>
      <c r="N230" s="7">
        <v>0</v>
      </c>
      <c r="O230" s="7">
        <v>0</v>
      </c>
      <c r="P230" s="8">
        <v>11.64</v>
      </c>
      <c r="Q230" s="8">
        <v>11.95</v>
      </c>
      <c r="R230" s="8">
        <v>12.48</v>
      </c>
      <c r="S230" s="8">
        <v>13.16</v>
      </c>
      <c r="T230" s="8">
        <v>14.16</v>
      </c>
      <c r="U230" s="8">
        <v>14.93</v>
      </c>
      <c r="V230" s="8">
        <v>16.100000000000001</v>
      </c>
      <c r="W230" s="9">
        <v>35.03</v>
      </c>
      <c r="X230" s="9">
        <v>35.01</v>
      </c>
      <c r="Y230" s="9">
        <v>35</v>
      </c>
      <c r="Z230" s="9">
        <v>35</v>
      </c>
      <c r="AA230" s="9">
        <v>35</v>
      </c>
      <c r="AB230" s="9">
        <v>35</v>
      </c>
      <c r="AC230" s="9">
        <v>35</v>
      </c>
      <c r="AD230" s="9">
        <v>1.0794871794871794</v>
      </c>
      <c r="AE230" s="9">
        <v>0.64324324324324333</v>
      </c>
      <c r="AF230" s="9">
        <v>1.1790697674418604</v>
      </c>
      <c r="AG230" s="9">
        <v>2.2171428571428571</v>
      </c>
      <c r="AH230" s="9">
        <v>2.275675675675676</v>
      </c>
      <c r="AI230" s="9">
        <v>1.8829268292682926</v>
      </c>
      <c r="AJ230" s="9">
        <v>1.1047619047619048</v>
      </c>
    </row>
    <row r="231" spans="1:36" ht="15" customHeight="1" x14ac:dyDescent="0.25">
      <c r="A231" s="3">
        <v>4133</v>
      </c>
      <c r="B231" s="3" t="s">
        <v>253</v>
      </c>
      <c r="C231" s="4">
        <v>85000</v>
      </c>
      <c r="D231" s="4">
        <v>83000</v>
      </c>
      <c r="E231" s="4">
        <v>102000</v>
      </c>
      <c r="F231" s="4">
        <v>78000</v>
      </c>
      <c r="G231" s="4">
        <v>80000</v>
      </c>
      <c r="H231" s="4">
        <v>81000</v>
      </c>
      <c r="I231" s="4">
        <v>81000</v>
      </c>
      <c r="J231" s="5" t="s">
        <v>188</v>
      </c>
      <c r="K231" s="3" t="s">
        <v>22</v>
      </c>
      <c r="L231" s="6" t="s">
        <v>23</v>
      </c>
      <c r="M231" s="7" t="s">
        <v>25</v>
      </c>
      <c r="N231" s="7" t="s">
        <v>25</v>
      </c>
      <c r="O231" s="7" t="s">
        <v>25</v>
      </c>
      <c r="P231" s="8">
        <v>10.72</v>
      </c>
      <c r="Q231" s="8">
        <v>11.18</v>
      </c>
      <c r="R231" s="8">
        <v>11.35</v>
      </c>
      <c r="S231" s="8">
        <v>12.21</v>
      </c>
      <c r="T231" s="8">
        <v>13.03</v>
      </c>
      <c r="U231" s="8">
        <v>14.12</v>
      </c>
      <c r="V231" s="8">
        <v>14.85</v>
      </c>
      <c r="W231" s="9">
        <v>37.5</v>
      </c>
      <c r="X231" s="9">
        <v>37.85</v>
      </c>
      <c r="Y231" s="9">
        <v>37.5</v>
      </c>
      <c r="Z231" s="9">
        <v>37.5</v>
      </c>
      <c r="AA231" s="9">
        <v>37.5</v>
      </c>
      <c r="AB231" s="9">
        <v>37.5</v>
      </c>
      <c r="AC231" s="9">
        <v>37.5</v>
      </c>
      <c r="AD231" s="9">
        <v>0.10235294117647059</v>
      </c>
      <c r="AE231" s="9">
        <v>4.2168674698795178E-2</v>
      </c>
      <c r="AF231" s="9">
        <v>0.15588235294117647</v>
      </c>
      <c r="AG231" s="9">
        <v>0.35128205128205131</v>
      </c>
      <c r="AH231" s="9">
        <v>0.25124999999999997</v>
      </c>
      <c r="AI231" s="9">
        <v>0.16296296296296295</v>
      </c>
      <c r="AJ231" s="9">
        <v>0.1037037037037037</v>
      </c>
    </row>
    <row r="232" spans="1:36" ht="15" customHeight="1" x14ac:dyDescent="0.25">
      <c r="A232" s="3">
        <v>4134</v>
      </c>
      <c r="B232" s="3" t="s">
        <v>254</v>
      </c>
      <c r="C232" s="4">
        <v>61000</v>
      </c>
      <c r="D232" s="4">
        <v>62000</v>
      </c>
      <c r="E232" s="4">
        <v>56000</v>
      </c>
      <c r="F232" s="4">
        <v>48000</v>
      </c>
      <c r="G232" s="4">
        <v>65000</v>
      </c>
      <c r="H232" s="4">
        <v>58000</v>
      </c>
      <c r="I232" s="4">
        <v>65000</v>
      </c>
      <c r="J232" s="5" t="s">
        <v>41</v>
      </c>
      <c r="K232" s="3" t="s">
        <v>22</v>
      </c>
      <c r="L232" s="6" t="s">
        <v>42</v>
      </c>
      <c r="M232" s="7">
        <v>71.442666666666653</v>
      </c>
      <c r="N232" s="7">
        <v>227.05066666666673</v>
      </c>
      <c r="O232" s="7">
        <v>113.33333333333333</v>
      </c>
      <c r="P232" s="8">
        <v>11.88</v>
      </c>
      <c r="Q232" s="8">
        <v>12.47</v>
      </c>
      <c r="R232" s="8">
        <v>12.68</v>
      </c>
      <c r="S232" s="8">
        <v>13.09</v>
      </c>
      <c r="T232" s="8">
        <v>14.11</v>
      </c>
      <c r="U232" s="8">
        <v>15.02</v>
      </c>
      <c r="V232" s="8">
        <v>15.73</v>
      </c>
      <c r="W232" s="9">
        <v>38.729999999999997</v>
      </c>
      <c r="X232" s="9">
        <v>37.51</v>
      </c>
      <c r="Y232" s="9">
        <v>38</v>
      </c>
      <c r="Z232" s="9">
        <v>37.5</v>
      </c>
      <c r="AA232" s="9">
        <v>37.6</v>
      </c>
      <c r="AB232" s="9">
        <v>37.9</v>
      </c>
      <c r="AC232" s="9">
        <v>37.5</v>
      </c>
      <c r="AD232" s="9">
        <v>7.7442622950819677</v>
      </c>
      <c r="AE232" s="9">
        <v>2.7241935483870972</v>
      </c>
      <c r="AF232" s="9">
        <v>13.832142857142857</v>
      </c>
      <c r="AG232" s="9">
        <v>22.152083333333334</v>
      </c>
      <c r="AH232" s="9">
        <v>15.058461538461538</v>
      </c>
      <c r="AI232" s="9">
        <v>12.675862068965518</v>
      </c>
      <c r="AJ232" s="9">
        <v>10.003076923076923</v>
      </c>
    </row>
    <row r="233" spans="1:36" ht="15" customHeight="1" x14ac:dyDescent="0.25">
      <c r="A233" s="3">
        <v>4135</v>
      </c>
      <c r="B233" s="3" t="s">
        <v>255</v>
      </c>
      <c r="C233" s="4">
        <v>24000</v>
      </c>
      <c r="D233" s="4">
        <v>24000</v>
      </c>
      <c r="E233" s="4">
        <v>25000</v>
      </c>
      <c r="F233" s="4">
        <v>18000</v>
      </c>
      <c r="G233" s="4">
        <v>20000</v>
      </c>
      <c r="H233" s="4">
        <v>20000</v>
      </c>
      <c r="I233" s="4">
        <v>22000</v>
      </c>
      <c r="J233" s="5" t="s">
        <v>188</v>
      </c>
      <c r="K233" s="3" t="s">
        <v>22</v>
      </c>
      <c r="L233" s="6" t="s">
        <v>23</v>
      </c>
      <c r="M233" s="7" t="s">
        <v>25</v>
      </c>
      <c r="N233" s="7" t="s">
        <v>25</v>
      </c>
      <c r="O233" s="7" t="s">
        <v>25</v>
      </c>
      <c r="P233" s="8">
        <v>10.43</v>
      </c>
      <c r="Q233" s="8">
        <v>10.7</v>
      </c>
      <c r="R233" s="8">
        <v>11.08</v>
      </c>
      <c r="S233" s="8">
        <v>11.48</v>
      </c>
      <c r="T233" s="8">
        <v>12.55</v>
      </c>
      <c r="U233" s="8">
        <v>13.53</v>
      </c>
      <c r="V233" s="8">
        <v>14.69</v>
      </c>
      <c r="W233" s="9">
        <v>23.99</v>
      </c>
      <c r="X233" s="9">
        <v>24.6</v>
      </c>
      <c r="Y233" s="9">
        <v>25.1</v>
      </c>
      <c r="Z233" s="9">
        <v>28.2</v>
      </c>
      <c r="AA233" s="9">
        <v>21.9</v>
      </c>
      <c r="AB233" s="9">
        <v>23.6</v>
      </c>
      <c r="AC233" s="9">
        <v>25.5</v>
      </c>
      <c r="AD233" s="9">
        <v>1.4166666666666665</v>
      </c>
      <c r="AE233" s="9">
        <v>0.41666666666666669</v>
      </c>
      <c r="AF233" s="9">
        <v>1.448</v>
      </c>
      <c r="AG233" s="9">
        <v>3.9</v>
      </c>
      <c r="AH233" s="9">
        <v>3.38</v>
      </c>
      <c r="AI233" s="9">
        <v>2.71</v>
      </c>
      <c r="AJ233" s="9">
        <v>2.2409090909090912</v>
      </c>
    </row>
    <row r="234" spans="1:36" ht="15" customHeight="1" x14ac:dyDescent="0.25">
      <c r="A234" s="3">
        <v>4136</v>
      </c>
      <c r="B234" s="3" t="s">
        <v>256</v>
      </c>
      <c r="C234" s="4">
        <v>24000</v>
      </c>
      <c r="D234" s="4">
        <v>21000</v>
      </c>
      <c r="E234" s="4">
        <v>25000</v>
      </c>
      <c r="F234" s="4">
        <v>16000</v>
      </c>
      <c r="G234" s="4">
        <v>22000</v>
      </c>
      <c r="H234" s="4">
        <v>21000</v>
      </c>
      <c r="I234" s="4">
        <v>25000</v>
      </c>
      <c r="J234" s="5" t="s">
        <v>188</v>
      </c>
      <c r="K234" s="3" t="s">
        <v>22</v>
      </c>
      <c r="L234" s="6" t="s">
        <v>23</v>
      </c>
      <c r="M234" s="7" t="s">
        <v>25</v>
      </c>
      <c r="N234" s="7" t="s">
        <v>25</v>
      </c>
      <c r="O234" s="7" t="s">
        <v>25</v>
      </c>
      <c r="P234" s="8">
        <v>10.94</v>
      </c>
      <c r="Q234" s="8">
        <v>11.54</v>
      </c>
      <c r="R234" s="8">
        <v>11.95</v>
      </c>
      <c r="S234" s="8">
        <v>12.27</v>
      </c>
      <c r="T234" s="8">
        <v>13.04</v>
      </c>
      <c r="U234" s="8">
        <v>13.78</v>
      </c>
      <c r="V234" s="8">
        <v>14.45</v>
      </c>
      <c r="W234" s="9">
        <v>36.99</v>
      </c>
      <c r="X234" s="9">
        <v>36.72</v>
      </c>
      <c r="Y234" s="9">
        <v>36.200000000000003</v>
      </c>
      <c r="Z234" s="9">
        <v>36.4</v>
      </c>
      <c r="AA234" s="9">
        <v>35</v>
      </c>
      <c r="AB234" s="9">
        <v>36.799999999999997</v>
      </c>
      <c r="AC234" s="9">
        <v>36.5</v>
      </c>
      <c r="AD234" s="9">
        <v>11.954166666666667</v>
      </c>
      <c r="AE234" s="9">
        <v>4.4380952380952383</v>
      </c>
      <c r="AF234" s="9">
        <v>11.964</v>
      </c>
      <c r="AG234" s="9">
        <v>35.675000000000004</v>
      </c>
      <c r="AH234" s="9">
        <v>21.322727272727274</v>
      </c>
      <c r="AI234" s="9">
        <v>16.352380952380951</v>
      </c>
      <c r="AJ234" s="9">
        <v>11.827999999999999</v>
      </c>
    </row>
    <row r="235" spans="1:36" ht="15" customHeight="1" x14ac:dyDescent="0.25">
      <c r="A235" s="3">
        <v>4141</v>
      </c>
      <c r="B235" s="3" t="s">
        <v>257</v>
      </c>
      <c r="C235" s="4">
        <v>196000</v>
      </c>
      <c r="D235" s="4">
        <v>193000</v>
      </c>
      <c r="E235" s="4">
        <v>200000</v>
      </c>
      <c r="F235" s="4">
        <v>180000</v>
      </c>
      <c r="G235" s="4">
        <v>193000</v>
      </c>
      <c r="H235" s="4">
        <v>199000</v>
      </c>
      <c r="I235" s="4">
        <v>222000</v>
      </c>
      <c r="J235" s="5" t="s">
        <v>41</v>
      </c>
      <c r="K235" s="3" t="s">
        <v>22</v>
      </c>
      <c r="L235" s="6" t="s">
        <v>42</v>
      </c>
      <c r="M235" s="7">
        <v>237.71789883268505</v>
      </c>
      <c r="N235" s="7">
        <v>791.077821011673</v>
      </c>
      <c r="O235" s="7">
        <v>278.66666666666663</v>
      </c>
      <c r="P235" s="8">
        <v>15.54</v>
      </c>
      <c r="Q235" s="8">
        <v>15.83</v>
      </c>
      <c r="R235" s="8">
        <v>15.57</v>
      </c>
      <c r="S235" s="8">
        <v>16.36</v>
      </c>
      <c r="T235" s="8">
        <v>17.22</v>
      </c>
      <c r="U235" s="8">
        <v>18.29</v>
      </c>
      <c r="V235" s="8">
        <v>19.170000000000002</v>
      </c>
      <c r="W235" s="9">
        <v>37.369999999999997</v>
      </c>
      <c r="X235" s="9">
        <v>37</v>
      </c>
      <c r="Y235" s="9">
        <v>37</v>
      </c>
      <c r="Z235" s="9">
        <v>37</v>
      </c>
      <c r="AA235" s="9">
        <v>37</v>
      </c>
      <c r="AB235" s="9">
        <v>37</v>
      </c>
      <c r="AC235" s="9">
        <v>37</v>
      </c>
      <c r="AD235" s="9">
        <v>0.83214285714285718</v>
      </c>
      <c r="AE235" s="9">
        <v>0.21295336787564767</v>
      </c>
      <c r="AF235" s="9">
        <v>1.046</v>
      </c>
      <c r="AG235" s="9">
        <v>1.8222222222222224</v>
      </c>
      <c r="AH235" s="9">
        <v>2.0963730569948185</v>
      </c>
      <c r="AI235" s="9">
        <v>1.3597989949748746</v>
      </c>
      <c r="AJ235" s="9">
        <v>1.0031531531531532</v>
      </c>
    </row>
    <row r="236" spans="1:36" ht="15" customHeight="1" x14ac:dyDescent="0.25">
      <c r="A236" s="3">
        <v>4142</v>
      </c>
      <c r="B236" s="3" t="s">
        <v>258</v>
      </c>
      <c r="C236" s="4">
        <v>40000</v>
      </c>
      <c r="D236" s="4">
        <v>39000</v>
      </c>
      <c r="E236" s="4">
        <v>56000</v>
      </c>
      <c r="F236" s="4">
        <v>45000</v>
      </c>
      <c r="G236" s="4">
        <v>52000</v>
      </c>
      <c r="H236" s="4">
        <v>72000</v>
      </c>
      <c r="I236" s="4">
        <v>69000</v>
      </c>
      <c r="J236" s="5" t="s">
        <v>188</v>
      </c>
      <c r="K236" s="3" t="s">
        <v>22</v>
      </c>
      <c r="L236" s="6" t="s">
        <v>23</v>
      </c>
      <c r="M236" s="7" t="s">
        <v>25</v>
      </c>
      <c r="N236" s="7" t="s">
        <v>25</v>
      </c>
      <c r="O236" s="7" t="s">
        <v>25</v>
      </c>
      <c r="P236" s="8">
        <v>12.72</v>
      </c>
      <c r="Q236" s="8">
        <v>13.79</v>
      </c>
      <c r="R236" s="8">
        <v>13.54</v>
      </c>
      <c r="S236" s="8">
        <v>13.52</v>
      </c>
      <c r="T236" s="8">
        <v>15.27</v>
      </c>
      <c r="U236" s="8">
        <v>15.83</v>
      </c>
      <c r="V236" s="8">
        <v>16.73</v>
      </c>
      <c r="W236" s="9">
        <v>37.5</v>
      </c>
      <c r="X236" s="9">
        <v>37.47</v>
      </c>
      <c r="Y236" s="9">
        <v>37.5</v>
      </c>
      <c r="Z236" s="9">
        <v>37.5</v>
      </c>
      <c r="AA236" s="9">
        <v>37.4</v>
      </c>
      <c r="AB236" s="9">
        <v>37.5</v>
      </c>
      <c r="AC236" s="9">
        <v>37</v>
      </c>
      <c r="AD236" s="9">
        <v>0.97750000000000004</v>
      </c>
      <c r="AE236" s="9">
        <v>0.33333333333333337</v>
      </c>
      <c r="AF236" s="9">
        <v>0.94107142857142856</v>
      </c>
      <c r="AG236" s="9">
        <v>2.02</v>
      </c>
      <c r="AH236" s="9">
        <v>1.6384615384615382</v>
      </c>
      <c r="AI236" s="9">
        <v>0.8305555555555556</v>
      </c>
      <c r="AJ236" s="9">
        <v>0.65797101449275364</v>
      </c>
    </row>
    <row r="237" spans="1:36" ht="15" customHeight="1" x14ac:dyDescent="0.25">
      <c r="A237" s="3">
        <v>4143</v>
      </c>
      <c r="B237" s="3" t="s">
        <v>259</v>
      </c>
      <c r="C237" s="4">
        <v>62000</v>
      </c>
      <c r="D237" s="4">
        <v>60000</v>
      </c>
      <c r="E237" s="4">
        <v>55000</v>
      </c>
      <c r="F237" s="4">
        <v>43000</v>
      </c>
      <c r="G237" s="4">
        <v>57000</v>
      </c>
      <c r="H237" s="4">
        <v>62000</v>
      </c>
      <c r="I237" s="4">
        <v>73000</v>
      </c>
      <c r="J237" s="5" t="s">
        <v>41</v>
      </c>
      <c r="K237" s="3" t="s">
        <v>22</v>
      </c>
      <c r="L237" s="6" t="s">
        <v>42</v>
      </c>
      <c r="M237" s="7">
        <v>109.70172413793108</v>
      </c>
      <c r="N237" s="7">
        <v>235.16896551724125</v>
      </c>
      <c r="O237" s="7">
        <v>112</v>
      </c>
      <c r="P237" s="8">
        <v>13.93</v>
      </c>
      <c r="Q237" s="8">
        <v>14.95</v>
      </c>
      <c r="R237" s="8">
        <v>15.55</v>
      </c>
      <c r="S237" s="8">
        <v>16.23</v>
      </c>
      <c r="T237" s="8">
        <v>16.84</v>
      </c>
      <c r="U237" s="8">
        <v>16.420000000000002</v>
      </c>
      <c r="V237" s="8">
        <v>17.63</v>
      </c>
      <c r="W237" s="9">
        <v>37.5</v>
      </c>
      <c r="X237" s="9">
        <v>37.380000000000003</v>
      </c>
      <c r="Y237" s="9">
        <v>37.5</v>
      </c>
      <c r="Z237" s="9">
        <v>37.5</v>
      </c>
      <c r="AA237" s="9">
        <v>37.5</v>
      </c>
      <c r="AB237" s="9">
        <v>37.4</v>
      </c>
      <c r="AC237" s="9">
        <v>37</v>
      </c>
      <c r="AD237" s="9">
        <v>2.6306451612903228</v>
      </c>
      <c r="AE237" s="9">
        <v>0.86666666666666659</v>
      </c>
      <c r="AF237" s="9">
        <v>4.0745454545454542</v>
      </c>
      <c r="AG237" s="9">
        <v>7.2116279069767444</v>
      </c>
      <c r="AH237" s="9">
        <v>3.8894736842105262</v>
      </c>
      <c r="AI237" s="9">
        <v>2.6887096774193551</v>
      </c>
      <c r="AJ237" s="9">
        <v>2.2054794520547945</v>
      </c>
    </row>
    <row r="238" spans="1:36" ht="15" customHeight="1" x14ac:dyDescent="0.25">
      <c r="A238" s="3">
        <v>4151</v>
      </c>
      <c r="B238" s="3" t="s">
        <v>260</v>
      </c>
      <c r="C238" s="4">
        <v>64000</v>
      </c>
      <c r="D238" s="4">
        <v>61000</v>
      </c>
      <c r="E238" s="4">
        <v>53000</v>
      </c>
      <c r="F238" s="4">
        <v>51000</v>
      </c>
      <c r="G238" s="4">
        <v>56000</v>
      </c>
      <c r="H238" s="4">
        <v>52000</v>
      </c>
      <c r="I238" s="4">
        <v>57000</v>
      </c>
      <c r="J238" s="5" t="s">
        <v>188</v>
      </c>
      <c r="K238" s="3" t="s">
        <v>22</v>
      </c>
      <c r="L238" s="6" t="s">
        <v>23</v>
      </c>
      <c r="M238" s="7">
        <v>94.607655502392461</v>
      </c>
      <c r="N238" s="7">
        <v>442.31100478468886</v>
      </c>
      <c r="O238" s="7">
        <v>162.66666666666666</v>
      </c>
      <c r="P238" s="8">
        <v>10.77</v>
      </c>
      <c r="Q238" s="8">
        <v>11.22</v>
      </c>
      <c r="R238" s="8">
        <v>11.15</v>
      </c>
      <c r="S238" s="8">
        <v>11.95</v>
      </c>
      <c r="T238" s="8">
        <v>13.05</v>
      </c>
      <c r="U238" s="8">
        <v>13.42</v>
      </c>
      <c r="V238" s="8">
        <v>14.39</v>
      </c>
      <c r="W238" s="9">
        <v>37.5</v>
      </c>
      <c r="X238" s="9">
        <v>37.33</v>
      </c>
      <c r="Y238" s="9">
        <v>37.5</v>
      </c>
      <c r="Z238" s="9">
        <v>37.5</v>
      </c>
      <c r="AA238" s="9">
        <v>37.4</v>
      </c>
      <c r="AB238" s="9">
        <v>37.5</v>
      </c>
      <c r="AC238" s="9">
        <v>37.5</v>
      </c>
      <c r="AD238" s="9">
        <v>2.1109374999999999</v>
      </c>
      <c r="AE238" s="9">
        <v>0.44262295081967212</v>
      </c>
      <c r="AF238" s="9">
        <v>2.5471698113207548</v>
      </c>
      <c r="AG238" s="9">
        <v>5.1862745098039218</v>
      </c>
      <c r="AH238" s="9">
        <v>4.5339285714285715</v>
      </c>
      <c r="AI238" s="9">
        <v>3.7634615384615384</v>
      </c>
      <c r="AJ238" s="9">
        <v>2.5771929824561406</v>
      </c>
    </row>
    <row r="239" spans="1:36" ht="15" customHeight="1" x14ac:dyDescent="0.25">
      <c r="A239" s="3">
        <v>4152</v>
      </c>
      <c r="B239" s="3" t="s">
        <v>261</v>
      </c>
      <c r="C239" s="4">
        <v>16000</v>
      </c>
      <c r="D239" s="4">
        <v>16000</v>
      </c>
      <c r="E239" s="4">
        <v>18000</v>
      </c>
      <c r="F239" s="4">
        <v>16000</v>
      </c>
      <c r="G239" s="4">
        <v>17000</v>
      </c>
      <c r="H239" s="4">
        <v>16000</v>
      </c>
      <c r="I239" s="4">
        <v>20000</v>
      </c>
      <c r="J239" s="5" t="s">
        <v>188</v>
      </c>
      <c r="K239" s="3" t="s">
        <v>22</v>
      </c>
      <c r="L239" s="6" t="s">
        <v>23</v>
      </c>
      <c r="M239" s="7" t="s">
        <v>25</v>
      </c>
      <c r="N239" s="7" t="s">
        <v>25</v>
      </c>
      <c r="O239" s="7" t="s">
        <v>25</v>
      </c>
      <c r="P239" s="8">
        <v>10.16</v>
      </c>
      <c r="Q239" s="8">
        <v>10.09</v>
      </c>
      <c r="R239" s="8">
        <v>10.54</v>
      </c>
      <c r="S239" s="8">
        <v>11.28</v>
      </c>
      <c r="T239" s="8">
        <v>12.41</v>
      </c>
      <c r="U239" s="8">
        <v>13.31</v>
      </c>
      <c r="V239" s="8">
        <v>14.45</v>
      </c>
      <c r="W239" s="9">
        <v>36.01</v>
      </c>
      <c r="X239" s="9">
        <v>35.020000000000003</v>
      </c>
      <c r="Y239" s="9">
        <v>36.1</v>
      </c>
      <c r="Z239" s="9">
        <v>36.9</v>
      </c>
      <c r="AA239" s="9">
        <v>36.299999999999997</v>
      </c>
      <c r="AB239" s="9">
        <v>35</v>
      </c>
      <c r="AC239" s="9">
        <v>36.700000000000003</v>
      </c>
      <c r="AD239" s="9">
        <v>2.5250000000000004</v>
      </c>
      <c r="AE239" s="9">
        <v>0.53749999999999998</v>
      </c>
      <c r="AF239" s="9">
        <v>1.7555555555555558</v>
      </c>
      <c r="AG239" s="9">
        <v>3.4187500000000002</v>
      </c>
      <c r="AH239" s="9">
        <v>3.1588235294117646</v>
      </c>
      <c r="AI239" s="9">
        <v>2.0874999999999999</v>
      </c>
      <c r="AJ239" s="9">
        <v>1.21</v>
      </c>
    </row>
    <row r="240" spans="1:36" ht="15" customHeight="1" x14ac:dyDescent="0.25">
      <c r="A240" s="3">
        <v>4159</v>
      </c>
      <c r="B240" s="3" t="s">
        <v>262</v>
      </c>
      <c r="C240" s="4">
        <v>1040000</v>
      </c>
      <c r="D240" s="4">
        <v>892000</v>
      </c>
      <c r="E240" s="4">
        <v>1039000</v>
      </c>
      <c r="F240" s="4">
        <v>980000</v>
      </c>
      <c r="G240" s="4">
        <v>978000</v>
      </c>
      <c r="H240" s="4">
        <v>827000</v>
      </c>
      <c r="I240" s="4">
        <v>884000</v>
      </c>
      <c r="J240" s="5" t="s">
        <v>41</v>
      </c>
      <c r="K240" s="3" t="s">
        <v>28</v>
      </c>
      <c r="L240" s="6" t="s">
        <v>64</v>
      </c>
      <c r="M240" s="7">
        <v>0</v>
      </c>
      <c r="N240" s="7">
        <v>0</v>
      </c>
      <c r="O240" s="7">
        <v>72</v>
      </c>
      <c r="P240" s="8">
        <v>11.15</v>
      </c>
      <c r="Q240" s="8">
        <v>11.49</v>
      </c>
      <c r="R240" s="8">
        <v>11.76</v>
      </c>
      <c r="S240" s="8">
        <v>12.33</v>
      </c>
      <c r="T240" s="8">
        <v>13.23</v>
      </c>
      <c r="U240" s="8">
        <v>14</v>
      </c>
      <c r="V240" s="8">
        <v>14.74</v>
      </c>
      <c r="W240" s="9">
        <v>34.5</v>
      </c>
      <c r="X240" s="9">
        <v>31.99</v>
      </c>
      <c r="Y240" s="9">
        <v>34</v>
      </c>
      <c r="Z240" s="9">
        <v>33.9</v>
      </c>
      <c r="AA240" s="9">
        <v>34.5</v>
      </c>
      <c r="AB240" s="9">
        <v>34.5</v>
      </c>
      <c r="AC240" s="9">
        <v>34</v>
      </c>
      <c r="AD240" s="9">
        <v>0.66894230769230767</v>
      </c>
      <c r="AE240" s="9">
        <v>0.25022421524663674</v>
      </c>
      <c r="AF240" s="9">
        <v>0.70846968238691044</v>
      </c>
      <c r="AG240" s="9">
        <v>1.2397959183673468</v>
      </c>
      <c r="AH240" s="9">
        <v>1.2594069529652352</v>
      </c>
      <c r="AI240" s="9">
        <v>1.1218863361547764</v>
      </c>
      <c r="AJ240" s="9">
        <v>0.81866515837104081</v>
      </c>
    </row>
    <row r="241" spans="1:36" ht="15" customHeight="1" x14ac:dyDescent="0.25">
      <c r="A241" s="3">
        <v>4211</v>
      </c>
      <c r="B241" s="3" t="s">
        <v>263</v>
      </c>
      <c r="C241" s="4">
        <v>45000</v>
      </c>
      <c r="D241" s="4">
        <v>38000</v>
      </c>
      <c r="E241" s="4">
        <v>41000</v>
      </c>
      <c r="F241" s="4">
        <v>40000</v>
      </c>
      <c r="G241" s="4">
        <v>44000</v>
      </c>
      <c r="H241" s="4">
        <v>43000</v>
      </c>
      <c r="I241" s="4">
        <v>49000</v>
      </c>
      <c r="J241" s="5" t="s">
        <v>188</v>
      </c>
      <c r="K241" s="3" t="s">
        <v>22</v>
      </c>
      <c r="L241" s="6" t="s">
        <v>23</v>
      </c>
      <c r="M241" s="7" t="s">
        <v>25</v>
      </c>
      <c r="N241" s="7" t="s">
        <v>25</v>
      </c>
      <c r="O241" s="7" t="s">
        <v>25</v>
      </c>
      <c r="P241" s="8">
        <v>11.5</v>
      </c>
      <c r="Q241" s="8">
        <v>11.2</v>
      </c>
      <c r="R241" s="8">
        <v>11.47</v>
      </c>
      <c r="S241" s="8">
        <v>11.92</v>
      </c>
      <c r="T241" s="8">
        <v>12.53</v>
      </c>
      <c r="U241" s="8">
        <v>13.05</v>
      </c>
      <c r="V241" s="8">
        <v>13.79</v>
      </c>
      <c r="W241" s="9">
        <v>31.41</v>
      </c>
      <c r="X241" s="9">
        <v>31.97</v>
      </c>
      <c r="Y241" s="9">
        <v>31.4</v>
      </c>
      <c r="Z241" s="9">
        <v>32.200000000000003</v>
      </c>
      <c r="AA241" s="9">
        <v>34.1</v>
      </c>
      <c r="AB241" s="9">
        <v>36</v>
      </c>
      <c r="AC241" s="9">
        <v>35.4</v>
      </c>
      <c r="AD241" s="9">
        <v>1.72</v>
      </c>
      <c r="AE241" s="9">
        <v>0.62894736842105259</v>
      </c>
      <c r="AF241" s="9">
        <v>2.2170731707317071</v>
      </c>
      <c r="AG241" s="9">
        <v>3.27</v>
      </c>
      <c r="AH241" s="9">
        <v>4.4522727272727272</v>
      </c>
      <c r="AI241" s="9">
        <v>3.7488372093023257</v>
      </c>
      <c r="AJ241" s="9">
        <v>3.0387755102040814</v>
      </c>
    </row>
    <row r="242" spans="1:36" ht="15" customHeight="1" x14ac:dyDescent="0.25">
      <c r="A242" s="3">
        <v>4212</v>
      </c>
      <c r="B242" s="3" t="s">
        <v>264</v>
      </c>
      <c r="C242" s="4">
        <v>27000</v>
      </c>
      <c r="D242" s="4">
        <v>25000</v>
      </c>
      <c r="E242" s="4">
        <v>26000</v>
      </c>
      <c r="F242" s="4">
        <v>24000</v>
      </c>
      <c r="G242" s="4">
        <v>25000</v>
      </c>
      <c r="H242" s="4">
        <v>21000</v>
      </c>
      <c r="I242" s="4">
        <v>25000</v>
      </c>
      <c r="J242" s="5" t="s">
        <v>188</v>
      </c>
      <c r="K242" s="3" t="s">
        <v>22</v>
      </c>
      <c r="L242" s="6" t="s">
        <v>23</v>
      </c>
      <c r="M242" s="7" t="s">
        <v>25</v>
      </c>
      <c r="N242" s="7" t="s">
        <v>25</v>
      </c>
      <c r="O242" s="7" t="s">
        <v>25</v>
      </c>
      <c r="P242" s="8">
        <v>11.27</v>
      </c>
      <c r="Q242" s="8">
        <v>11.18</v>
      </c>
      <c r="R242" s="8">
        <v>11.75</v>
      </c>
      <c r="S242" s="8">
        <v>11.95</v>
      </c>
      <c r="T242" s="8">
        <v>13.17</v>
      </c>
      <c r="U242" s="8">
        <v>13.86</v>
      </c>
      <c r="V242" s="8">
        <v>14.22</v>
      </c>
      <c r="W242" s="9">
        <v>35</v>
      </c>
      <c r="X242" s="9">
        <v>35</v>
      </c>
      <c r="Y242" s="9">
        <v>35</v>
      </c>
      <c r="Z242" s="9">
        <v>35</v>
      </c>
      <c r="AA242" s="9">
        <v>35</v>
      </c>
      <c r="AB242" s="9">
        <v>35</v>
      </c>
      <c r="AC242" s="9">
        <v>35</v>
      </c>
      <c r="AD242" s="9">
        <v>3.6777777777777776</v>
      </c>
      <c r="AE242" s="9">
        <v>1.4239999999999999</v>
      </c>
      <c r="AF242" s="9">
        <v>4.3461538461538458</v>
      </c>
      <c r="AG242" s="9">
        <v>5.0500000000000007</v>
      </c>
      <c r="AH242" s="9">
        <v>5.0759999999999996</v>
      </c>
      <c r="AI242" s="9">
        <v>6.1238095238095234</v>
      </c>
      <c r="AJ242" s="9">
        <v>3.7920000000000003</v>
      </c>
    </row>
    <row r="243" spans="1:36" ht="15" customHeight="1" x14ac:dyDescent="0.25">
      <c r="A243" s="3">
        <v>4213</v>
      </c>
      <c r="B243" s="3" t="s">
        <v>265</v>
      </c>
      <c r="C243" s="4">
        <v>24000</v>
      </c>
      <c r="D243" s="4">
        <v>19000</v>
      </c>
      <c r="E243" s="4">
        <v>24000</v>
      </c>
      <c r="F243" s="4">
        <v>21000</v>
      </c>
      <c r="G243" s="4">
        <v>21000</v>
      </c>
      <c r="H243" s="4">
        <v>49000</v>
      </c>
      <c r="I243" s="4">
        <v>28000</v>
      </c>
      <c r="J243" s="5" t="s">
        <v>188</v>
      </c>
      <c r="K243" s="3" t="s">
        <v>22</v>
      </c>
      <c r="L243" s="6" t="s">
        <v>23</v>
      </c>
      <c r="M243" s="7" t="s">
        <v>25</v>
      </c>
      <c r="N243" s="7" t="s">
        <v>25</v>
      </c>
      <c r="O243" s="7" t="s">
        <v>25</v>
      </c>
      <c r="P243" s="8">
        <v>10.48</v>
      </c>
      <c r="Q243" s="8">
        <v>10.56</v>
      </c>
      <c r="R243" s="8">
        <v>11.07</v>
      </c>
      <c r="S243" s="8">
        <v>11.71</v>
      </c>
      <c r="T243" s="8">
        <v>12.75</v>
      </c>
      <c r="U243" s="8">
        <v>13.57</v>
      </c>
      <c r="V243" s="8">
        <v>15.23</v>
      </c>
      <c r="W243" s="9">
        <v>32.630000000000003</v>
      </c>
      <c r="X243" s="9">
        <v>32.44</v>
      </c>
      <c r="Y243" s="9">
        <v>34</v>
      </c>
      <c r="Z243" s="9">
        <v>34</v>
      </c>
      <c r="AA243" s="9">
        <v>33.9</v>
      </c>
      <c r="AB243" s="9">
        <v>33.5</v>
      </c>
      <c r="AC243" s="9">
        <v>32.299999999999997</v>
      </c>
      <c r="AD243" s="9">
        <v>6.104166666666667</v>
      </c>
      <c r="AE243" s="9">
        <v>3.6263157894736846</v>
      </c>
      <c r="AF243" s="9">
        <v>7.4208333333333334</v>
      </c>
      <c r="AG243" s="9">
        <v>15.761904761904763</v>
      </c>
      <c r="AH243" s="9">
        <v>16.133333333333333</v>
      </c>
      <c r="AI243" s="9">
        <v>5.2897959183673464</v>
      </c>
      <c r="AJ243" s="9">
        <v>7.4178571428571427</v>
      </c>
    </row>
    <row r="244" spans="1:36" ht="15" customHeight="1" x14ac:dyDescent="0.25">
      <c r="A244" s="3">
        <v>4214</v>
      </c>
      <c r="B244" s="3" t="s">
        <v>266</v>
      </c>
      <c r="C244" s="4">
        <v>14000</v>
      </c>
      <c r="D244" s="4">
        <v>15000</v>
      </c>
      <c r="E244" s="4">
        <v>17000</v>
      </c>
      <c r="F244" s="4">
        <v>13000</v>
      </c>
      <c r="G244" s="4">
        <v>13000</v>
      </c>
      <c r="H244" s="4">
        <v>13000</v>
      </c>
      <c r="I244" s="4">
        <v>16000</v>
      </c>
      <c r="J244" s="5" t="s">
        <v>41</v>
      </c>
      <c r="K244" s="3" t="s">
        <v>22</v>
      </c>
      <c r="L244" s="6" t="s">
        <v>72</v>
      </c>
      <c r="M244" s="7">
        <v>12.33617021276596</v>
      </c>
      <c r="N244" s="7">
        <v>26.570212765957443</v>
      </c>
      <c r="O244" s="7">
        <v>17.333333333333332</v>
      </c>
      <c r="P244" s="8">
        <v>11.59</v>
      </c>
      <c r="Q244" s="8">
        <v>12.27</v>
      </c>
      <c r="R244" s="8">
        <v>12.31</v>
      </c>
      <c r="S244" s="8">
        <v>12.52</v>
      </c>
      <c r="T244" s="8">
        <v>14.07</v>
      </c>
      <c r="U244" s="8">
        <v>15.98</v>
      </c>
      <c r="V244" s="8">
        <v>15.93</v>
      </c>
      <c r="W244" s="9">
        <v>20</v>
      </c>
      <c r="X244" s="9">
        <v>17.739999999999998</v>
      </c>
      <c r="Y244" s="9">
        <v>16.5</v>
      </c>
      <c r="Z244" s="9">
        <v>18.3</v>
      </c>
      <c r="AA244" s="9">
        <v>20</v>
      </c>
      <c r="AB244" s="9">
        <v>20</v>
      </c>
      <c r="AC244" s="9">
        <v>16.899999999999999</v>
      </c>
      <c r="AD244" s="9">
        <v>0</v>
      </c>
      <c r="AE244" s="9">
        <v>0</v>
      </c>
      <c r="AF244" s="9">
        <v>0</v>
      </c>
      <c r="AG244" s="9">
        <v>0</v>
      </c>
      <c r="AH244" s="9">
        <v>0</v>
      </c>
      <c r="AI244" s="9">
        <v>0</v>
      </c>
      <c r="AJ244" s="9">
        <v>0</v>
      </c>
    </row>
    <row r="245" spans="1:36" ht="15" customHeight="1" x14ac:dyDescent="0.25">
      <c r="A245" s="3">
        <v>4215</v>
      </c>
      <c r="B245" s="3" t="s">
        <v>267</v>
      </c>
      <c r="C245" s="4">
        <v>218000</v>
      </c>
      <c r="D245" s="4">
        <v>213000</v>
      </c>
      <c r="E245" s="4">
        <v>235000</v>
      </c>
      <c r="F245" s="4">
        <v>202000</v>
      </c>
      <c r="G245" s="4">
        <v>198000</v>
      </c>
      <c r="H245" s="4">
        <v>170000</v>
      </c>
      <c r="I245" s="4">
        <v>192000</v>
      </c>
      <c r="J245" s="5" t="s">
        <v>41</v>
      </c>
      <c r="K245" s="3" t="s">
        <v>22</v>
      </c>
      <c r="L245" s="6" t="s">
        <v>42</v>
      </c>
      <c r="M245" s="7">
        <v>125</v>
      </c>
      <c r="N245" s="7">
        <v>189</v>
      </c>
      <c r="O245" s="7">
        <v>70.666666666666657</v>
      </c>
      <c r="P245" s="8">
        <v>12.3</v>
      </c>
      <c r="Q245" s="8">
        <v>12.31</v>
      </c>
      <c r="R245" s="8">
        <v>12.45</v>
      </c>
      <c r="S245" s="8">
        <v>13.33</v>
      </c>
      <c r="T245" s="8">
        <v>14.23</v>
      </c>
      <c r="U245" s="8">
        <v>15.49</v>
      </c>
      <c r="V245" s="8">
        <v>15.96</v>
      </c>
      <c r="W245" s="9">
        <v>32.020000000000003</v>
      </c>
      <c r="X245" s="9">
        <v>29.74</v>
      </c>
      <c r="Y245" s="9">
        <v>30</v>
      </c>
      <c r="Z245" s="9">
        <v>32</v>
      </c>
      <c r="AA245" s="9">
        <v>33.299999999999997</v>
      </c>
      <c r="AB245" s="9">
        <v>32</v>
      </c>
      <c r="AC245" s="9">
        <v>31.5</v>
      </c>
      <c r="AD245" s="9">
        <v>2.0577981651376147</v>
      </c>
      <c r="AE245" s="9">
        <v>0.61267605633802824</v>
      </c>
      <c r="AF245" s="9">
        <v>1.876595744680851</v>
      </c>
      <c r="AG245" s="9">
        <v>3.8009900990099008</v>
      </c>
      <c r="AH245" s="9">
        <v>4.2191919191919194</v>
      </c>
      <c r="AI245" s="9">
        <v>3.9064705882352939</v>
      </c>
      <c r="AJ245" s="9">
        <v>2.458333333333333</v>
      </c>
    </row>
    <row r="246" spans="1:36" ht="15" customHeight="1" x14ac:dyDescent="0.25">
      <c r="A246" s="3">
        <v>4216</v>
      </c>
      <c r="B246" s="3" t="s">
        <v>268</v>
      </c>
      <c r="C246" s="4">
        <v>278000</v>
      </c>
      <c r="D246" s="4">
        <v>269000</v>
      </c>
      <c r="E246" s="4">
        <v>235000</v>
      </c>
      <c r="F246" s="4">
        <v>243000</v>
      </c>
      <c r="G246" s="4">
        <v>255000</v>
      </c>
      <c r="H246" s="4">
        <v>225000</v>
      </c>
      <c r="I246" s="4">
        <v>227000</v>
      </c>
      <c r="J246" s="5" t="s">
        <v>188</v>
      </c>
      <c r="K246" s="3" t="s">
        <v>22</v>
      </c>
      <c r="L246" s="6" t="s">
        <v>23</v>
      </c>
      <c r="M246" s="7" t="s">
        <v>25</v>
      </c>
      <c r="N246" s="7" t="s">
        <v>25</v>
      </c>
      <c r="O246" s="7" t="s">
        <v>25</v>
      </c>
      <c r="P246" s="8">
        <v>9.2799999999999994</v>
      </c>
      <c r="Q246" s="8">
        <v>9.7200000000000006</v>
      </c>
      <c r="R246" s="8">
        <v>9.75</v>
      </c>
      <c r="S246" s="8">
        <v>10.37</v>
      </c>
      <c r="T246" s="8">
        <v>11.27</v>
      </c>
      <c r="U246" s="8">
        <v>12.09</v>
      </c>
      <c r="V246" s="8">
        <v>12.95</v>
      </c>
      <c r="W246" s="9">
        <v>29.24</v>
      </c>
      <c r="X246" s="9">
        <v>28.14</v>
      </c>
      <c r="Y246" s="9">
        <v>28.9</v>
      </c>
      <c r="Z246" s="9">
        <v>29</v>
      </c>
      <c r="AA246" s="9">
        <v>28</v>
      </c>
      <c r="AB246" s="9">
        <v>28</v>
      </c>
      <c r="AC246" s="9">
        <v>28.1</v>
      </c>
      <c r="AD246" s="9">
        <v>1.1571942446043166</v>
      </c>
      <c r="AE246" s="9">
        <v>0.19962825278810409</v>
      </c>
      <c r="AF246" s="9">
        <v>1.0842553191489361</v>
      </c>
      <c r="AG246" s="9">
        <v>2.1580246913580248</v>
      </c>
      <c r="AH246" s="9">
        <v>2.4290196078431374</v>
      </c>
      <c r="AI246" s="9">
        <v>2.2893333333333334</v>
      </c>
      <c r="AJ246" s="9">
        <v>1.9524229074889869</v>
      </c>
    </row>
    <row r="247" spans="1:36" ht="15" customHeight="1" x14ac:dyDescent="0.25">
      <c r="A247" s="3">
        <v>4217</v>
      </c>
      <c r="B247" s="3" t="s">
        <v>269</v>
      </c>
      <c r="C247" s="4">
        <v>5000</v>
      </c>
      <c r="D247" s="4">
        <v>5000</v>
      </c>
      <c r="E247" s="4" t="s">
        <v>26</v>
      </c>
      <c r="F247" s="4" t="s">
        <v>26</v>
      </c>
      <c r="G247" s="4">
        <v>4000</v>
      </c>
      <c r="H247" s="4">
        <v>4000</v>
      </c>
      <c r="I247" s="4">
        <v>5000</v>
      </c>
      <c r="J247" s="5" t="s">
        <v>188</v>
      </c>
      <c r="K247" s="3" t="s">
        <v>22</v>
      </c>
      <c r="L247" s="6" t="s">
        <v>23</v>
      </c>
      <c r="M247" s="7" t="s">
        <v>25</v>
      </c>
      <c r="N247" s="7" t="s">
        <v>25</v>
      </c>
      <c r="O247" s="7" t="s">
        <v>25</v>
      </c>
      <c r="P247" s="8">
        <v>10.16</v>
      </c>
      <c r="Q247" s="8" t="s">
        <v>26</v>
      </c>
      <c r="R247" s="8">
        <v>10.58</v>
      </c>
      <c r="S247" s="8">
        <v>10.88</v>
      </c>
      <c r="T247" s="8">
        <v>11.78</v>
      </c>
      <c r="U247" s="8">
        <v>12.44</v>
      </c>
      <c r="V247" s="8">
        <v>13.62</v>
      </c>
      <c r="W247" s="9">
        <v>36.01</v>
      </c>
      <c r="X247" s="9" t="s">
        <v>26</v>
      </c>
      <c r="Y247" s="9">
        <v>26.1</v>
      </c>
      <c r="Z247" s="9" t="s">
        <v>26</v>
      </c>
      <c r="AA247" s="9">
        <v>35</v>
      </c>
      <c r="AB247" s="9">
        <v>29.4</v>
      </c>
      <c r="AC247" s="9">
        <v>35</v>
      </c>
      <c r="AD247" s="9">
        <v>8.5599999999999987</v>
      </c>
      <c r="AE247" s="9">
        <v>2.4</v>
      </c>
      <c r="AF247" s="9" t="s">
        <v>26</v>
      </c>
      <c r="AG247" s="9" t="s">
        <v>26</v>
      </c>
      <c r="AH247" s="9">
        <v>14.249999999999998</v>
      </c>
      <c r="AI247" s="9">
        <v>9.0499999999999989</v>
      </c>
      <c r="AJ247" s="9">
        <v>5.7799999999999994</v>
      </c>
    </row>
    <row r="248" spans="1:36" ht="15" customHeight="1" x14ac:dyDescent="0.25">
      <c r="A248" s="3">
        <v>5111</v>
      </c>
      <c r="B248" s="3" t="s">
        <v>270</v>
      </c>
      <c r="C248" s="4">
        <v>6000</v>
      </c>
      <c r="D248" s="4">
        <v>7000</v>
      </c>
      <c r="E248" s="4">
        <v>8000</v>
      </c>
      <c r="F248" s="4">
        <v>8000</v>
      </c>
      <c r="G248" s="4">
        <v>9000</v>
      </c>
      <c r="H248" s="4">
        <v>6000</v>
      </c>
      <c r="I248" s="4">
        <v>7000</v>
      </c>
      <c r="J248" s="5" t="s">
        <v>41</v>
      </c>
      <c r="K248" s="3" t="s">
        <v>22</v>
      </c>
      <c r="L248" s="6" t="s">
        <v>42</v>
      </c>
      <c r="M248" s="7">
        <v>99</v>
      </c>
      <c r="N248" s="7">
        <v>221</v>
      </c>
      <c r="O248" s="7">
        <v>274.66666666666663</v>
      </c>
      <c r="P248" s="8">
        <v>11.34</v>
      </c>
      <c r="Q248" s="8">
        <v>10.86</v>
      </c>
      <c r="R248" s="8">
        <v>11.25</v>
      </c>
      <c r="S248" s="8">
        <v>12.6</v>
      </c>
      <c r="T248" s="8">
        <v>12.83</v>
      </c>
      <c r="U248" s="8">
        <v>13.84</v>
      </c>
      <c r="V248" s="8">
        <v>15.23</v>
      </c>
      <c r="W248" s="9">
        <v>40.119999999999997</v>
      </c>
      <c r="X248" s="9">
        <v>40</v>
      </c>
      <c r="Y248" s="9">
        <v>39.9</v>
      </c>
      <c r="Z248" s="9">
        <v>40</v>
      </c>
      <c r="AA248" s="9">
        <v>43</v>
      </c>
      <c r="AB248" s="9">
        <v>39.6</v>
      </c>
      <c r="AC248" s="9">
        <v>39.1</v>
      </c>
      <c r="AD248" s="9">
        <v>2.7833333333333337</v>
      </c>
      <c r="AE248" s="9">
        <v>1.2428571428571429</v>
      </c>
      <c r="AF248" s="9">
        <v>3.3125</v>
      </c>
      <c r="AG248" s="9">
        <v>3.05</v>
      </c>
      <c r="AH248" s="9">
        <v>2.7777777777777777</v>
      </c>
      <c r="AI248" s="9">
        <v>3.166666666666667</v>
      </c>
      <c r="AJ248" s="9">
        <v>2.6</v>
      </c>
    </row>
    <row r="249" spans="1:36" ht="15" customHeight="1" x14ac:dyDescent="0.25">
      <c r="A249" s="3">
        <v>5112</v>
      </c>
      <c r="B249" s="3" t="s">
        <v>271</v>
      </c>
      <c r="C249" s="4" t="s">
        <v>26</v>
      </c>
      <c r="D249" s="4" t="s">
        <v>26</v>
      </c>
      <c r="E249" s="4" t="s">
        <v>26</v>
      </c>
      <c r="F249" s="4" t="s">
        <v>26</v>
      </c>
      <c r="G249" s="4" t="s">
        <v>26</v>
      </c>
      <c r="H249" s="4">
        <v>8000</v>
      </c>
      <c r="I249" s="4">
        <v>6000</v>
      </c>
      <c r="J249" s="5" t="s">
        <v>188</v>
      </c>
      <c r="K249" s="3" t="s">
        <v>22</v>
      </c>
      <c r="L249" s="6" t="s">
        <v>23</v>
      </c>
      <c r="M249" s="7">
        <v>8</v>
      </c>
      <c r="N249" s="7">
        <v>11</v>
      </c>
      <c r="O249" s="7">
        <v>6.6666666666666661</v>
      </c>
      <c r="P249" s="8" t="s">
        <v>26</v>
      </c>
      <c r="Q249" s="8" t="s">
        <v>26</v>
      </c>
      <c r="R249" s="8">
        <v>10.4</v>
      </c>
      <c r="S249" s="8">
        <v>11.05</v>
      </c>
      <c r="T249" s="8">
        <v>11.36</v>
      </c>
      <c r="U249" s="8">
        <v>12.51</v>
      </c>
      <c r="V249" s="8">
        <v>13.56</v>
      </c>
      <c r="W249" s="9" t="s">
        <v>26</v>
      </c>
      <c r="X249" s="9" t="s">
        <v>26</v>
      </c>
      <c r="Y249" s="9">
        <v>36.9</v>
      </c>
      <c r="Z249" s="9">
        <v>37.1</v>
      </c>
      <c r="AA249" s="9">
        <v>36</v>
      </c>
      <c r="AB249" s="9">
        <v>35.6</v>
      </c>
      <c r="AC249" s="9">
        <v>37.5</v>
      </c>
      <c r="AD249" s="9" t="s">
        <v>26</v>
      </c>
      <c r="AE249" s="9" t="s">
        <v>26</v>
      </c>
      <c r="AF249" s="9" t="s">
        <v>26</v>
      </c>
      <c r="AG249" s="9" t="s">
        <v>26</v>
      </c>
      <c r="AH249" s="9" t="s">
        <v>26</v>
      </c>
      <c r="AI249" s="9">
        <v>6.25E-2</v>
      </c>
      <c r="AJ249" s="9">
        <v>6.6666666666666666E-2</v>
      </c>
    </row>
    <row r="250" spans="1:36" ht="15" customHeight="1" x14ac:dyDescent="0.25">
      <c r="A250" s="3">
        <v>5113</v>
      </c>
      <c r="B250" s="3" t="s">
        <v>272</v>
      </c>
      <c r="C250" s="4">
        <v>43000</v>
      </c>
      <c r="D250" s="4">
        <v>47000</v>
      </c>
      <c r="E250" s="4">
        <v>41000</v>
      </c>
      <c r="F250" s="4">
        <v>44000</v>
      </c>
      <c r="G250" s="4">
        <v>42000</v>
      </c>
      <c r="H250" s="4">
        <v>38000</v>
      </c>
      <c r="I250" s="4">
        <v>42000</v>
      </c>
      <c r="J250" s="5" t="s">
        <v>188</v>
      </c>
      <c r="K250" s="3" t="s">
        <v>22</v>
      </c>
      <c r="L250" s="6" t="s">
        <v>23</v>
      </c>
      <c r="M250" s="7">
        <v>10</v>
      </c>
      <c r="N250" s="7">
        <v>21</v>
      </c>
      <c r="O250" s="7">
        <v>21.333333333333332</v>
      </c>
      <c r="P250" s="8">
        <v>10.31</v>
      </c>
      <c r="Q250" s="8">
        <v>10.68</v>
      </c>
      <c r="R250" s="8">
        <v>10.7</v>
      </c>
      <c r="S250" s="8">
        <v>11.51</v>
      </c>
      <c r="T250" s="8">
        <v>12.68</v>
      </c>
      <c r="U250" s="8">
        <v>13.5</v>
      </c>
      <c r="V250" s="8">
        <v>14</v>
      </c>
      <c r="W250" s="9">
        <v>37.64</v>
      </c>
      <c r="X250" s="9">
        <v>37</v>
      </c>
      <c r="Y250" s="9">
        <v>37.5</v>
      </c>
      <c r="Z250" s="9">
        <v>37.5</v>
      </c>
      <c r="AA250" s="9">
        <v>37.5</v>
      </c>
      <c r="AB250" s="9">
        <v>37.6</v>
      </c>
      <c r="AC250" s="9">
        <v>37.5</v>
      </c>
      <c r="AD250" s="9">
        <v>2.5604651162790697</v>
      </c>
      <c r="AE250" s="9">
        <v>1.076595744680851</v>
      </c>
      <c r="AF250" s="9">
        <v>5.2536585365853661</v>
      </c>
      <c r="AG250" s="9">
        <v>4.9886363636363642</v>
      </c>
      <c r="AH250" s="9">
        <v>7.5214285714285722</v>
      </c>
      <c r="AI250" s="9">
        <v>8.1842105263157894</v>
      </c>
      <c r="AJ250" s="9">
        <v>7.0642857142857149</v>
      </c>
    </row>
    <row r="251" spans="1:36" ht="15" customHeight="1" x14ac:dyDescent="0.25">
      <c r="A251" s="3">
        <v>5114</v>
      </c>
      <c r="B251" s="3" t="s">
        <v>273</v>
      </c>
      <c r="C251" s="4">
        <v>45000</v>
      </c>
      <c r="D251" s="4">
        <v>42000</v>
      </c>
      <c r="E251" s="4">
        <v>35000</v>
      </c>
      <c r="F251" s="4">
        <v>39000</v>
      </c>
      <c r="G251" s="4">
        <v>42000</v>
      </c>
      <c r="H251" s="4">
        <v>39000</v>
      </c>
      <c r="I251" s="4">
        <v>47000</v>
      </c>
      <c r="J251" s="5" t="s">
        <v>188</v>
      </c>
      <c r="K251" s="3" t="s">
        <v>22</v>
      </c>
      <c r="L251" s="6" t="s">
        <v>23</v>
      </c>
      <c r="M251" s="7">
        <v>11</v>
      </c>
      <c r="N251" s="7">
        <v>16</v>
      </c>
      <c r="O251" s="7">
        <v>2.6666666666666665</v>
      </c>
      <c r="P251" s="8">
        <v>9.94</v>
      </c>
      <c r="Q251" s="8">
        <v>10.5</v>
      </c>
      <c r="R251" s="8">
        <v>10.44</v>
      </c>
      <c r="S251" s="8">
        <v>10.83</v>
      </c>
      <c r="T251" s="8">
        <v>11.96</v>
      </c>
      <c r="U251" s="8">
        <v>12.9</v>
      </c>
      <c r="V251" s="8">
        <v>13.94</v>
      </c>
      <c r="W251" s="9">
        <v>39.229999999999997</v>
      </c>
      <c r="X251" s="9">
        <v>37.51</v>
      </c>
      <c r="Y251" s="9">
        <v>39</v>
      </c>
      <c r="Z251" s="9">
        <v>39.1</v>
      </c>
      <c r="AA251" s="9">
        <v>40</v>
      </c>
      <c r="AB251" s="9">
        <v>40</v>
      </c>
      <c r="AC251" s="9">
        <v>39.9</v>
      </c>
      <c r="AD251" s="9">
        <v>0.67333333333333334</v>
      </c>
      <c r="AE251" s="9">
        <v>0.23571428571428571</v>
      </c>
      <c r="AF251" s="9">
        <v>1.3971428571428572</v>
      </c>
      <c r="AG251" s="9">
        <v>1.6128205128205126</v>
      </c>
      <c r="AH251" s="9">
        <v>1.4261904761904762</v>
      </c>
      <c r="AI251" s="9">
        <v>1.0846153846153845</v>
      </c>
      <c r="AJ251" s="9">
        <v>0.9893617021276595</v>
      </c>
    </row>
    <row r="252" spans="1:36" ht="15" customHeight="1" x14ac:dyDescent="0.25">
      <c r="A252" s="3">
        <v>5119</v>
      </c>
      <c r="B252" s="3" t="s">
        <v>274</v>
      </c>
      <c r="C252" s="4">
        <v>19000</v>
      </c>
      <c r="D252" s="4">
        <v>20000</v>
      </c>
      <c r="E252" s="4">
        <v>15000</v>
      </c>
      <c r="F252" s="4">
        <v>19000</v>
      </c>
      <c r="G252" s="4">
        <v>18000</v>
      </c>
      <c r="H252" s="4">
        <v>20000</v>
      </c>
      <c r="I252" s="4">
        <v>20000</v>
      </c>
      <c r="J252" s="5" t="s">
        <v>41</v>
      </c>
      <c r="K252" s="3" t="s">
        <v>50</v>
      </c>
      <c r="L252" s="6" t="s">
        <v>42</v>
      </c>
      <c r="M252" s="7">
        <v>14</v>
      </c>
      <c r="N252" s="7">
        <v>32.884615384615387</v>
      </c>
      <c r="O252" s="7">
        <v>25.333333333333332</v>
      </c>
      <c r="P252" s="8">
        <v>10.93</v>
      </c>
      <c r="Q252" s="8">
        <v>11.18</v>
      </c>
      <c r="R252" s="8">
        <v>12.18</v>
      </c>
      <c r="S252" s="8">
        <v>12.81</v>
      </c>
      <c r="T252" s="8">
        <v>14</v>
      </c>
      <c r="U252" s="8">
        <v>14.96</v>
      </c>
      <c r="V252" s="8">
        <v>15.2</v>
      </c>
      <c r="W252" s="9">
        <v>37.770000000000003</v>
      </c>
      <c r="X252" s="9">
        <v>37</v>
      </c>
      <c r="Y252" s="9">
        <v>37.4</v>
      </c>
      <c r="Z252" s="9">
        <v>37.5</v>
      </c>
      <c r="AA252" s="9">
        <v>37.299999999999997</v>
      </c>
      <c r="AB252" s="9">
        <v>37.6</v>
      </c>
      <c r="AC252" s="9">
        <v>37</v>
      </c>
      <c r="AD252" s="9">
        <v>1.5894736842105264</v>
      </c>
      <c r="AE252" s="9">
        <v>0.61</v>
      </c>
      <c r="AF252" s="9">
        <v>2.5666666666666669</v>
      </c>
      <c r="AG252" s="9">
        <v>2.3947368421052628</v>
      </c>
      <c r="AH252" s="9">
        <v>2.5611111111111113</v>
      </c>
      <c r="AI252" s="9">
        <v>1.7850000000000001</v>
      </c>
      <c r="AJ252" s="9">
        <v>1.855</v>
      </c>
    </row>
    <row r="253" spans="1:36" ht="15" customHeight="1" x14ac:dyDescent="0.25">
      <c r="A253" s="3">
        <v>5211</v>
      </c>
      <c r="B253" s="3" t="s">
        <v>275</v>
      </c>
      <c r="C253" s="4">
        <v>13000</v>
      </c>
      <c r="D253" s="4">
        <v>13000</v>
      </c>
      <c r="E253" s="4">
        <v>7000</v>
      </c>
      <c r="F253" s="4">
        <v>10000</v>
      </c>
      <c r="G253" s="4">
        <v>11000</v>
      </c>
      <c r="H253" s="4">
        <v>11000</v>
      </c>
      <c r="I253" s="4">
        <v>9000</v>
      </c>
      <c r="J253" s="5" t="s">
        <v>41</v>
      </c>
      <c r="K253" s="3" t="s">
        <v>28</v>
      </c>
      <c r="L253" s="6" t="s">
        <v>64</v>
      </c>
      <c r="M253" s="7">
        <v>50</v>
      </c>
      <c r="N253" s="7">
        <v>86</v>
      </c>
      <c r="O253" s="7">
        <v>42.666666666666664</v>
      </c>
      <c r="P253" s="8">
        <v>12.49</v>
      </c>
      <c r="Q253" s="8">
        <v>12.25</v>
      </c>
      <c r="R253" s="8">
        <v>11.84</v>
      </c>
      <c r="S253" s="8">
        <v>13.06</v>
      </c>
      <c r="T253" s="8">
        <v>13.86</v>
      </c>
      <c r="U253" s="8">
        <v>15.05</v>
      </c>
      <c r="V253" s="8">
        <v>15.75</v>
      </c>
      <c r="W253" s="9">
        <v>39.99</v>
      </c>
      <c r="X253" s="9">
        <v>39.35</v>
      </c>
      <c r="Y253" s="9">
        <v>40</v>
      </c>
      <c r="Z253" s="9">
        <v>39.9</v>
      </c>
      <c r="AA253" s="9">
        <v>39</v>
      </c>
      <c r="AB253" s="9">
        <v>39.299999999999997</v>
      </c>
      <c r="AC253" s="9">
        <v>39</v>
      </c>
      <c r="AD253" s="9">
        <v>3.4384615384615382</v>
      </c>
      <c r="AE253" s="9">
        <v>0.84615384615384615</v>
      </c>
      <c r="AF253" s="9">
        <v>5.7142857142857144</v>
      </c>
      <c r="AG253" s="9">
        <v>6.2700000000000005</v>
      </c>
      <c r="AH253" s="9">
        <v>5.5818181818181811</v>
      </c>
      <c r="AI253" s="9">
        <v>5.0999999999999996</v>
      </c>
      <c r="AJ253" s="9">
        <v>5.3777777777777782</v>
      </c>
    </row>
    <row r="254" spans="1:36" ht="15" customHeight="1" x14ac:dyDescent="0.25">
      <c r="A254" s="3">
        <v>5212</v>
      </c>
      <c r="B254" s="3" t="s">
        <v>276</v>
      </c>
      <c r="C254" s="4">
        <v>8000</v>
      </c>
      <c r="D254" s="4">
        <v>6000</v>
      </c>
      <c r="E254" s="4">
        <v>12000</v>
      </c>
      <c r="F254" s="4">
        <v>7000</v>
      </c>
      <c r="G254" s="4">
        <v>8000</v>
      </c>
      <c r="H254" s="4">
        <v>7000</v>
      </c>
      <c r="I254" s="4">
        <v>6000</v>
      </c>
      <c r="J254" s="5" t="s">
        <v>41</v>
      </c>
      <c r="K254" s="3" t="s">
        <v>22</v>
      </c>
      <c r="L254" s="6" t="s">
        <v>64</v>
      </c>
      <c r="M254" s="7">
        <v>78</v>
      </c>
      <c r="N254" s="7">
        <v>223</v>
      </c>
      <c r="O254" s="7">
        <v>1.3333333333333333</v>
      </c>
      <c r="P254" s="8">
        <v>13.08</v>
      </c>
      <c r="Q254" s="8" t="s">
        <v>26</v>
      </c>
      <c r="R254" s="8">
        <v>13.25</v>
      </c>
      <c r="S254" s="8">
        <v>13.99</v>
      </c>
      <c r="T254" s="8">
        <v>15.33</v>
      </c>
      <c r="U254" s="8">
        <v>16.420000000000002</v>
      </c>
      <c r="V254" s="8">
        <v>18.37</v>
      </c>
      <c r="W254" s="9">
        <v>38.96</v>
      </c>
      <c r="X254" s="9" t="s">
        <v>26</v>
      </c>
      <c r="Y254" s="9">
        <v>40</v>
      </c>
      <c r="Z254" s="9">
        <v>40</v>
      </c>
      <c r="AA254" s="9">
        <v>39</v>
      </c>
      <c r="AB254" s="9">
        <v>39.200000000000003</v>
      </c>
      <c r="AC254" s="9">
        <v>39.1</v>
      </c>
      <c r="AD254" s="9">
        <v>8.625</v>
      </c>
      <c r="AE254" s="9">
        <v>5.166666666666667</v>
      </c>
      <c r="AF254" s="9">
        <v>6.3583333333333343</v>
      </c>
      <c r="AG254" s="9">
        <v>11.385714285714284</v>
      </c>
      <c r="AH254" s="9">
        <v>11.725</v>
      </c>
      <c r="AI254" s="9">
        <v>10.585714285714285</v>
      </c>
      <c r="AJ254" s="9">
        <v>13.55</v>
      </c>
    </row>
    <row r="255" spans="1:36" ht="15" customHeight="1" x14ac:dyDescent="0.25">
      <c r="A255" s="3">
        <v>5213</v>
      </c>
      <c r="B255" s="3" t="s">
        <v>277</v>
      </c>
      <c r="C255" s="4">
        <v>57000</v>
      </c>
      <c r="D255" s="4">
        <v>60000</v>
      </c>
      <c r="E255" s="4">
        <v>50000</v>
      </c>
      <c r="F255" s="4">
        <v>49000</v>
      </c>
      <c r="G255" s="4">
        <v>50000</v>
      </c>
      <c r="H255" s="4">
        <v>47000</v>
      </c>
      <c r="I255" s="4">
        <v>46000</v>
      </c>
      <c r="J255" s="5" t="s">
        <v>41</v>
      </c>
      <c r="K255" s="6" t="s">
        <v>173</v>
      </c>
      <c r="L255" s="6" t="s">
        <v>64</v>
      </c>
      <c r="M255" s="7">
        <v>257</v>
      </c>
      <c r="N255" s="7">
        <v>587</v>
      </c>
      <c r="O255" s="7">
        <v>250.66666666666666</v>
      </c>
      <c r="P255" s="8">
        <v>12.32</v>
      </c>
      <c r="Q255" s="8">
        <v>12.89</v>
      </c>
      <c r="R255" s="8">
        <v>12.99</v>
      </c>
      <c r="S255" s="8">
        <v>13.59</v>
      </c>
      <c r="T255" s="8">
        <v>15.06</v>
      </c>
      <c r="U255" s="8">
        <v>15.96</v>
      </c>
      <c r="V255" s="8">
        <v>16.88</v>
      </c>
      <c r="W255" s="9">
        <v>41.45</v>
      </c>
      <c r="X255" s="9">
        <v>40</v>
      </c>
      <c r="Y255" s="9">
        <v>41</v>
      </c>
      <c r="Z255" s="9">
        <v>40.200000000000003</v>
      </c>
      <c r="AA255" s="9">
        <v>40</v>
      </c>
      <c r="AB255" s="9">
        <v>40.5</v>
      </c>
      <c r="AC255" s="9">
        <v>40</v>
      </c>
      <c r="AD255" s="9">
        <v>2.1122807017543859</v>
      </c>
      <c r="AE255" s="9">
        <v>0.77</v>
      </c>
      <c r="AF255" s="9">
        <v>4.2299999999999995</v>
      </c>
      <c r="AG255" s="9">
        <v>3.5673469387755103</v>
      </c>
      <c r="AH255" s="9">
        <v>4.8540000000000001</v>
      </c>
      <c r="AI255" s="9">
        <v>4.2468085106382985</v>
      </c>
      <c r="AJ255" s="9">
        <v>4.4804347826086959</v>
      </c>
    </row>
    <row r="256" spans="1:36" ht="15" customHeight="1" x14ac:dyDescent="0.25">
      <c r="A256" s="3">
        <v>5214</v>
      </c>
      <c r="B256" s="3" t="s">
        <v>278</v>
      </c>
      <c r="C256" s="4" t="s">
        <v>26</v>
      </c>
      <c r="D256" s="4" t="s">
        <v>26</v>
      </c>
      <c r="E256" s="4" t="s">
        <v>26</v>
      </c>
      <c r="F256" s="4" t="s">
        <v>26</v>
      </c>
      <c r="G256" s="4" t="s">
        <v>26</v>
      </c>
      <c r="H256" s="4" t="s">
        <v>26</v>
      </c>
      <c r="I256" s="4" t="s">
        <v>26</v>
      </c>
      <c r="J256" s="5" t="s">
        <v>41</v>
      </c>
      <c r="K256" s="3" t="s">
        <v>74</v>
      </c>
      <c r="L256" s="6" t="s">
        <v>72</v>
      </c>
      <c r="M256" s="7">
        <v>8</v>
      </c>
      <c r="N256" s="7">
        <v>122</v>
      </c>
      <c r="O256" s="7">
        <v>18.666666666666664</v>
      </c>
      <c r="P256" s="8" t="s">
        <v>26</v>
      </c>
      <c r="Q256" s="8" t="s">
        <v>26</v>
      </c>
      <c r="R256" s="8">
        <v>14.75</v>
      </c>
      <c r="S256" s="8">
        <v>17.07</v>
      </c>
      <c r="T256" s="8">
        <v>17.59</v>
      </c>
      <c r="U256" s="8">
        <v>20.09</v>
      </c>
      <c r="V256" s="8">
        <v>20.37</v>
      </c>
      <c r="W256" s="9" t="s">
        <v>26</v>
      </c>
      <c r="X256" s="9" t="s">
        <v>26</v>
      </c>
      <c r="Y256" s="9">
        <v>41.2</v>
      </c>
      <c r="Z256" s="9" t="s">
        <v>26</v>
      </c>
      <c r="AA256" s="9">
        <v>40</v>
      </c>
      <c r="AB256" s="9">
        <v>42.1</v>
      </c>
      <c r="AC256" s="9">
        <v>40.799999999999997</v>
      </c>
      <c r="AD256" s="9" t="s">
        <v>26</v>
      </c>
      <c r="AE256" s="9" t="s">
        <v>26</v>
      </c>
      <c r="AF256" s="9" t="s">
        <v>26</v>
      </c>
      <c r="AG256" s="9" t="s">
        <v>26</v>
      </c>
      <c r="AH256" s="9" t="s">
        <v>26</v>
      </c>
      <c r="AI256" s="9" t="s">
        <v>26</v>
      </c>
      <c r="AJ256" s="9" t="s">
        <v>26</v>
      </c>
    </row>
    <row r="257" spans="1:36" ht="15" customHeight="1" x14ac:dyDescent="0.25">
      <c r="A257" s="3">
        <v>5221</v>
      </c>
      <c r="B257" s="3" t="s">
        <v>279</v>
      </c>
      <c r="C257" s="4">
        <v>60000</v>
      </c>
      <c r="D257" s="4">
        <v>66000</v>
      </c>
      <c r="E257" s="4">
        <v>68000</v>
      </c>
      <c r="F257" s="4">
        <v>61000</v>
      </c>
      <c r="G257" s="4">
        <v>60000</v>
      </c>
      <c r="H257" s="4">
        <v>61000</v>
      </c>
      <c r="I257" s="4">
        <v>55000</v>
      </c>
      <c r="J257" s="5" t="s">
        <v>41</v>
      </c>
      <c r="K257" s="3" t="s">
        <v>28</v>
      </c>
      <c r="L257" s="6" t="s">
        <v>72</v>
      </c>
      <c r="M257" s="7">
        <v>55</v>
      </c>
      <c r="N257" s="7">
        <v>85</v>
      </c>
      <c r="O257" s="7">
        <v>41.333333333333329</v>
      </c>
      <c r="P257" s="8">
        <v>13.02</v>
      </c>
      <c r="Q257" s="8">
        <v>13.51</v>
      </c>
      <c r="R257" s="8">
        <v>13.67</v>
      </c>
      <c r="S257" s="8">
        <v>14.46</v>
      </c>
      <c r="T257" s="8">
        <v>15.3</v>
      </c>
      <c r="U257" s="8">
        <v>16.46</v>
      </c>
      <c r="V257" s="8">
        <v>17.63</v>
      </c>
      <c r="W257" s="9">
        <v>40</v>
      </c>
      <c r="X257" s="9">
        <v>39.49</v>
      </c>
      <c r="Y257" s="9">
        <v>40</v>
      </c>
      <c r="Z257" s="9">
        <v>40</v>
      </c>
      <c r="AA257" s="9">
        <v>40</v>
      </c>
      <c r="AB257" s="9">
        <v>40</v>
      </c>
      <c r="AC257" s="9">
        <v>39.9</v>
      </c>
      <c r="AD257" s="9">
        <v>1.2416666666666667</v>
      </c>
      <c r="AE257" s="9">
        <v>0.61515151515151523</v>
      </c>
      <c r="AF257" s="9">
        <v>1.9205882352941177</v>
      </c>
      <c r="AG257" s="9">
        <v>2.5131147540983609</v>
      </c>
      <c r="AH257" s="9">
        <v>2.6066666666666665</v>
      </c>
      <c r="AI257" s="9">
        <v>2.1377049180327869</v>
      </c>
      <c r="AJ257" s="9">
        <v>2.1363636363636362</v>
      </c>
    </row>
    <row r="258" spans="1:36" ht="15" customHeight="1" x14ac:dyDescent="0.25">
      <c r="A258" s="3">
        <v>5222</v>
      </c>
      <c r="B258" s="3" t="s">
        <v>280</v>
      </c>
      <c r="C258" s="4">
        <v>10000</v>
      </c>
      <c r="D258" s="4">
        <v>10000</v>
      </c>
      <c r="E258" s="4">
        <v>10000</v>
      </c>
      <c r="F258" s="4">
        <v>10000</v>
      </c>
      <c r="G258" s="4">
        <v>10000</v>
      </c>
      <c r="H258" s="4">
        <v>8000</v>
      </c>
      <c r="I258" s="4">
        <v>9000</v>
      </c>
      <c r="J258" s="5" t="s">
        <v>41</v>
      </c>
      <c r="K258" s="3" t="s">
        <v>22</v>
      </c>
      <c r="L258" s="6" t="s">
        <v>42</v>
      </c>
      <c r="M258" s="7">
        <v>5</v>
      </c>
      <c r="N258" s="7">
        <v>2</v>
      </c>
      <c r="O258" s="7">
        <v>1.3333333333333333</v>
      </c>
      <c r="P258" s="8">
        <v>14.17</v>
      </c>
      <c r="Q258" s="8" t="s">
        <v>26</v>
      </c>
      <c r="R258" s="8">
        <v>14.99</v>
      </c>
      <c r="S258" s="8">
        <v>16.309999999999999</v>
      </c>
      <c r="T258" s="8">
        <v>17.600000000000001</v>
      </c>
      <c r="U258" s="8">
        <v>18.329999999999998</v>
      </c>
      <c r="V258" s="8">
        <v>18.91</v>
      </c>
      <c r="W258" s="9">
        <v>39.96</v>
      </c>
      <c r="X258" s="9" t="s">
        <v>26</v>
      </c>
      <c r="Y258" s="9">
        <v>40</v>
      </c>
      <c r="Z258" s="9">
        <v>39</v>
      </c>
      <c r="AA258" s="9">
        <v>39.1</v>
      </c>
      <c r="AB258" s="9">
        <v>39</v>
      </c>
      <c r="AC258" s="9">
        <v>39</v>
      </c>
      <c r="AD258" s="9">
        <v>2.21</v>
      </c>
      <c r="AE258" s="9">
        <v>0.66</v>
      </c>
      <c r="AF258" s="9">
        <v>1.02</v>
      </c>
      <c r="AG258" s="9">
        <v>1.8499999999999999</v>
      </c>
      <c r="AH258" s="9">
        <v>1.8800000000000001</v>
      </c>
      <c r="AI258" s="9">
        <v>1.5625</v>
      </c>
      <c r="AJ258" s="9">
        <v>1.7666666666666668</v>
      </c>
    </row>
    <row r="259" spans="1:36" ht="15" customHeight="1" x14ac:dyDescent="0.25">
      <c r="A259" s="3">
        <v>5223</v>
      </c>
      <c r="B259" s="3" t="s">
        <v>281</v>
      </c>
      <c r="C259" s="4">
        <v>341000</v>
      </c>
      <c r="D259" s="4">
        <v>326000</v>
      </c>
      <c r="E259" s="4">
        <v>331000</v>
      </c>
      <c r="F259" s="4">
        <v>356000</v>
      </c>
      <c r="G259" s="4">
        <v>294000</v>
      </c>
      <c r="H259" s="4">
        <v>286000</v>
      </c>
      <c r="I259" s="4">
        <v>259000</v>
      </c>
      <c r="J259" s="5" t="s">
        <v>41</v>
      </c>
      <c r="K259" s="3" t="s">
        <v>74</v>
      </c>
      <c r="L259" s="6" t="s">
        <v>64</v>
      </c>
      <c r="M259" s="7">
        <v>260</v>
      </c>
      <c r="N259" s="7">
        <v>200</v>
      </c>
      <c r="O259" s="7">
        <v>158.66666666666666</v>
      </c>
      <c r="P259" s="8">
        <v>14.77</v>
      </c>
      <c r="Q259" s="8">
        <v>15</v>
      </c>
      <c r="R259" s="8">
        <v>14.99</v>
      </c>
      <c r="S259" s="8">
        <v>15.89</v>
      </c>
      <c r="T259" s="8">
        <v>17.190000000000001</v>
      </c>
      <c r="U259" s="8">
        <v>18.04</v>
      </c>
      <c r="V259" s="8">
        <v>18.89</v>
      </c>
      <c r="W259" s="9">
        <v>40</v>
      </c>
      <c r="X259" s="9">
        <v>40</v>
      </c>
      <c r="Y259" s="9">
        <v>40</v>
      </c>
      <c r="Z259" s="9">
        <v>40</v>
      </c>
      <c r="AA259" s="9">
        <v>40</v>
      </c>
      <c r="AB259" s="9">
        <v>40</v>
      </c>
      <c r="AC259" s="9">
        <v>40</v>
      </c>
      <c r="AD259" s="9">
        <v>2.6392961876832845E-3</v>
      </c>
      <c r="AE259" s="9">
        <v>7.9754601226993856E-3</v>
      </c>
      <c r="AF259" s="9">
        <v>2.1148036253776435E-3</v>
      </c>
      <c r="AG259" s="9">
        <v>3.0898876404494382E-3</v>
      </c>
      <c r="AH259" s="9">
        <v>2.7210884353741499E-3</v>
      </c>
      <c r="AI259" s="9">
        <v>2.0979020979020979E-3</v>
      </c>
      <c r="AJ259" s="9">
        <v>3.4749034749034747E-3</v>
      </c>
    </row>
    <row r="260" spans="1:36" ht="15" customHeight="1" x14ac:dyDescent="0.25">
      <c r="A260" s="3">
        <v>5224</v>
      </c>
      <c r="B260" s="3" t="s">
        <v>282</v>
      </c>
      <c r="C260" s="4">
        <v>11000</v>
      </c>
      <c r="D260" s="4">
        <v>13000</v>
      </c>
      <c r="E260" s="4">
        <v>11000</v>
      </c>
      <c r="F260" s="4">
        <v>12000</v>
      </c>
      <c r="G260" s="4">
        <v>11000</v>
      </c>
      <c r="H260" s="4">
        <v>10000</v>
      </c>
      <c r="I260" s="4">
        <v>12000</v>
      </c>
      <c r="J260" s="5" t="s">
        <v>41</v>
      </c>
      <c r="K260" s="3" t="s">
        <v>22</v>
      </c>
      <c r="L260" s="6" t="s">
        <v>72</v>
      </c>
      <c r="M260" s="7">
        <v>10</v>
      </c>
      <c r="N260" s="7">
        <v>17</v>
      </c>
      <c r="O260" s="7">
        <v>1.3333333333333333</v>
      </c>
      <c r="P260" s="8">
        <v>12.26</v>
      </c>
      <c r="Q260" s="8">
        <v>14.25</v>
      </c>
      <c r="R260" s="8">
        <v>13.69</v>
      </c>
      <c r="S260" s="8">
        <v>14.91</v>
      </c>
      <c r="T260" s="8">
        <v>15.25</v>
      </c>
      <c r="U260" s="8">
        <v>16.05</v>
      </c>
      <c r="V260" s="8">
        <v>18.690000000000001</v>
      </c>
      <c r="W260" s="9">
        <v>39.840000000000003</v>
      </c>
      <c r="X260" s="9">
        <v>38.89</v>
      </c>
      <c r="Y260" s="9">
        <v>38.9</v>
      </c>
      <c r="Z260" s="9">
        <v>39</v>
      </c>
      <c r="AA260" s="9">
        <v>38.1</v>
      </c>
      <c r="AB260" s="9">
        <v>38.9</v>
      </c>
      <c r="AC260" s="9">
        <v>38.5</v>
      </c>
      <c r="AD260" s="9">
        <v>2.7</v>
      </c>
      <c r="AE260" s="9">
        <v>0.62307692307692308</v>
      </c>
      <c r="AF260" s="9">
        <v>3.6454545454545455</v>
      </c>
      <c r="AG260" s="9">
        <v>4.375</v>
      </c>
      <c r="AH260" s="9">
        <v>4.9454545454545453</v>
      </c>
      <c r="AI260" s="9">
        <v>3.62</v>
      </c>
      <c r="AJ260" s="9">
        <v>2.5666666666666669</v>
      </c>
    </row>
    <row r="261" spans="1:36" ht="15" customHeight="1" x14ac:dyDescent="0.25">
      <c r="A261" s="3">
        <v>5225</v>
      </c>
      <c r="B261" s="3" t="s">
        <v>283</v>
      </c>
      <c r="C261" s="4">
        <v>7000</v>
      </c>
      <c r="D261" s="4">
        <v>9000</v>
      </c>
      <c r="E261" s="4">
        <v>7000</v>
      </c>
      <c r="F261" s="4">
        <v>8000</v>
      </c>
      <c r="G261" s="4">
        <v>7000</v>
      </c>
      <c r="H261" s="4">
        <v>8000</v>
      </c>
      <c r="I261" s="4">
        <v>7000</v>
      </c>
      <c r="J261" s="5" t="s">
        <v>41</v>
      </c>
      <c r="K261" s="3" t="s">
        <v>63</v>
      </c>
      <c r="L261" s="6" t="s">
        <v>72</v>
      </c>
      <c r="M261" s="7">
        <v>15</v>
      </c>
      <c r="N261" s="7">
        <v>17</v>
      </c>
      <c r="O261" s="7">
        <v>17.333333333333332</v>
      </c>
      <c r="P261" s="8">
        <v>14.23</v>
      </c>
      <c r="Q261" s="8" t="s">
        <v>26</v>
      </c>
      <c r="R261" s="8">
        <v>14.89</v>
      </c>
      <c r="S261" s="8">
        <v>16.43</v>
      </c>
      <c r="T261" s="8">
        <v>19.059999999999999</v>
      </c>
      <c r="U261" s="8">
        <v>18.12</v>
      </c>
      <c r="V261" s="8">
        <v>18.98</v>
      </c>
      <c r="W261" s="9">
        <v>43.96</v>
      </c>
      <c r="X261" s="9" t="s">
        <v>26</v>
      </c>
      <c r="Y261" s="9">
        <v>40.799999999999997</v>
      </c>
      <c r="Z261" s="9">
        <v>44</v>
      </c>
      <c r="AA261" s="9">
        <v>43</v>
      </c>
      <c r="AB261" s="9">
        <v>42.3</v>
      </c>
      <c r="AC261" s="9">
        <v>44.1</v>
      </c>
      <c r="AD261" s="9">
        <v>14.928571428571431</v>
      </c>
      <c r="AE261" s="9">
        <v>5.0666666666666664</v>
      </c>
      <c r="AF261" s="9">
        <v>17</v>
      </c>
      <c r="AG261" s="9">
        <v>16.600000000000001</v>
      </c>
      <c r="AH261" s="9">
        <v>27.342857142857142</v>
      </c>
      <c r="AI261" s="9">
        <v>16.787500000000001</v>
      </c>
      <c r="AJ261" s="9">
        <v>19.314285714285713</v>
      </c>
    </row>
    <row r="262" spans="1:36" ht="15" customHeight="1" x14ac:dyDescent="0.25">
      <c r="A262" s="3">
        <v>5231</v>
      </c>
      <c r="B262" s="3" t="s">
        <v>284</v>
      </c>
      <c r="C262" s="4">
        <v>150000</v>
      </c>
      <c r="D262" s="4">
        <v>146000</v>
      </c>
      <c r="E262" s="4">
        <v>103000</v>
      </c>
      <c r="F262" s="4">
        <v>115000</v>
      </c>
      <c r="G262" s="4">
        <v>115000</v>
      </c>
      <c r="H262" s="4">
        <v>119000</v>
      </c>
      <c r="I262" s="4">
        <v>125000</v>
      </c>
      <c r="J262" s="5" t="s">
        <v>41</v>
      </c>
      <c r="K262" s="3" t="s">
        <v>74</v>
      </c>
      <c r="L262" s="6" t="s">
        <v>64</v>
      </c>
      <c r="M262" s="7">
        <v>215</v>
      </c>
      <c r="N262" s="7">
        <v>736</v>
      </c>
      <c r="O262" s="7">
        <v>400</v>
      </c>
      <c r="P262" s="8">
        <v>12.5</v>
      </c>
      <c r="Q262" s="8">
        <v>13.05</v>
      </c>
      <c r="R262" s="8">
        <v>12.8</v>
      </c>
      <c r="S262" s="8">
        <v>13.98</v>
      </c>
      <c r="T262" s="8">
        <v>15.03</v>
      </c>
      <c r="U262" s="8">
        <v>15.98</v>
      </c>
      <c r="V262" s="8">
        <v>16.95</v>
      </c>
      <c r="W262" s="9">
        <v>41</v>
      </c>
      <c r="X262" s="9">
        <v>40</v>
      </c>
      <c r="Y262" s="9">
        <v>40.299999999999997</v>
      </c>
      <c r="Z262" s="9">
        <v>40.200000000000003</v>
      </c>
      <c r="AA262" s="9">
        <v>40.5</v>
      </c>
      <c r="AB262" s="9">
        <v>40.9</v>
      </c>
      <c r="AC262" s="9">
        <v>40.200000000000003</v>
      </c>
      <c r="AD262" s="9">
        <v>2.524</v>
      </c>
      <c r="AE262" s="9">
        <v>0.71849315068493158</v>
      </c>
      <c r="AF262" s="9">
        <v>4.867961165048543</v>
      </c>
      <c r="AG262" s="9">
        <v>4.9130434782608692</v>
      </c>
      <c r="AH262" s="9">
        <v>6.3469565217391306</v>
      </c>
      <c r="AI262" s="9">
        <v>5.2050420168067228</v>
      </c>
      <c r="AJ262" s="9">
        <v>4.5775999999999994</v>
      </c>
    </row>
    <row r="263" spans="1:36" ht="15" customHeight="1" x14ac:dyDescent="0.25">
      <c r="A263" s="3">
        <v>5232</v>
      </c>
      <c r="B263" s="3" t="s">
        <v>285</v>
      </c>
      <c r="C263" s="4">
        <v>25000</v>
      </c>
      <c r="D263" s="4">
        <v>23000</v>
      </c>
      <c r="E263" s="4">
        <v>23000</v>
      </c>
      <c r="F263" s="4">
        <v>24000</v>
      </c>
      <c r="G263" s="4">
        <v>26000</v>
      </c>
      <c r="H263" s="4">
        <v>23000</v>
      </c>
      <c r="I263" s="4">
        <v>20000</v>
      </c>
      <c r="J263" s="5" t="s">
        <v>41</v>
      </c>
      <c r="K263" s="3" t="s">
        <v>63</v>
      </c>
      <c r="L263" s="6" t="s">
        <v>42</v>
      </c>
      <c r="M263" s="7">
        <v>40.503030303030293</v>
      </c>
      <c r="N263" s="7">
        <v>366.50303030303007</v>
      </c>
      <c r="O263" s="7">
        <v>81.333333333333329</v>
      </c>
      <c r="P263" s="8">
        <v>12.46</v>
      </c>
      <c r="Q263" s="8">
        <v>12.56</v>
      </c>
      <c r="R263" s="8">
        <v>12.92</v>
      </c>
      <c r="S263" s="8">
        <v>13.57</v>
      </c>
      <c r="T263" s="8">
        <v>15</v>
      </c>
      <c r="U263" s="8">
        <v>16.25</v>
      </c>
      <c r="V263" s="8">
        <v>16.670000000000002</v>
      </c>
      <c r="W263" s="9">
        <v>40</v>
      </c>
      <c r="X263" s="9">
        <v>40</v>
      </c>
      <c r="Y263" s="9">
        <v>40</v>
      </c>
      <c r="Z263" s="9">
        <v>40</v>
      </c>
      <c r="AA263" s="9">
        <v>40</v>
      </c>
      <c r="AB263" s="9">
        <v>40</v>
      </c>
      <c r="AC263" s="9">
        <v>40</v>
      </c>
      <c r="AD263" s="9">
        <v>0.73599999999999999</v>
      </c>
      <c r="AE263" s="9">
        <v>0.19130434782608696</v>
      </c>
      <c r="AF263" s="9">
        <v>0.87391304347826082</v>
      </c>
      <c r="AG263" s="9">
        <v>1.0666666666666667</v>
      </c>
      <c r="AH263" s="9">
        <v>1.0153846153846153</v>
      </c>
      <c r="AI263" s="9">
        <v>1.1956521739130435</v>
      </c>
      <c r="AJ263" s="9">
        <v>0.81499999999999995</v>
      </c>
    </row>
    <row r="264" spans="1:36" ht="15" customHeight="1" x14ac:dyDescent="0.25">
      <c r="A264" s="3">
        <v>5233</v>
      </c>
      <c r="B264" s="3" t="s">
        <v>286</v>
      </c>
      <c r="C264" s="4">
        <v>10000</v>
      </c>
      <c r="D264" s="4">
        <v>8000</v>
      </c>
      <c r="E264" s="4">
        <v>7000</v>
      </c>
      <c r="F264" s="4">
        <v>9000</v>
      </c>
      <c r="G264" s="4">
        <v>10000</v>
      </c>
      <c r="H264" s="4">
        <v>7000</v>
      </c>
      <c r="I264" s="4">
        <v>6000</v>
      </c>
      <c r="J264" s="5" t="s">
        <v>41</v>
      </c>
      <c r="K264" s="3" t="s">
        <v>63</v>
      </c>
      <c r="L264" s="6" t="s">
        <v>42</v>
      </c>
      <c r="M264" s="7">
        <v>24.596068796068799</v>
      </c>
      <c r="N264" s="7">
        <v>121.13660933660938</v>
      </c>
      <c r="O264" s="7">
        <v>82.666666666666657</v>
      </c>
      <c r="P264" s="8">
        <v>12.39</v>
      </c>
      <c r="Q264" s="8" t="s">
        <v>26</v>
      </c>
      <c r="R264" s="8">
        <v>12.88</v>
      </c>
      <c r="S264" s="8">
        <v>13.5</v>
      </c>
      <c r="T264" s="8">
        <v>15.14</v>
      </c>
      <c r="U264" s="8">
        <v>14.97</v>
      </c>
      <c r="V264" s="8">
        <v>16.82</v>
      </c>
      <c r="W264" s="9">
        <v>40.229999999999997</v>
      </c>
      <c r="X264" s="9" t="s">
        <v>26</v>
      </c>
      <c r="Y264" s="9">
        <v>40</v>
      </c>
      <c r="Z264" s="9">
        <v>40</v>
      </c>
      <c r="AA264" s="9">
        <v>41.1</v>
      </c>
      <c r="AB264" s="9">
        <v>40.700000000000003</v>
      </c>
      <c r="AC264" s="9">
        <v>40.9</v>
      </c>
      <c r="AD264" s="9">
        <v>3.08</v>
      </c>
      <c r="AE264" s="9">
        <v>0.86250000000000004</v>
      </c>
      <c r="AF264" s="9">
        <v>3.5857142857142859</v>
      </c>
      <c r="AG264" s="9">
        <v>4.5333333333333332</v>
      </c>
      <c r="AH264" s="9">
        <v>5.53</v>
      </c>
      <c r="AI264" s="9">
        <v>7.3999999999999995</v>
      </c>
      <c r="AJ264" s="9">
        <v>5.9333333333333336</v>
      </c>
    </row>
    <row r="265" spans="1:36" ht="15" customHeight="1" x14ac:dyDescent="0.25">
      <c r="A265" s="3">
        <v>5234</v>
      </c>
      <c r="B265" s="3" t="s">
        <v>287</v>
      </c>
      <c r="C265" s="4">
        <v>7000</v>
      </c>
      <c r="D265" s="4">
        <v>7000</v>
      </c>
      <c r="E265" s="4">
        <v>6000</v>
      </c>
      <c r="F265" s="4">
        <v>10000</v>
      </c>
      <c r="G265" s="4">
        <v>10000</v>
      </c>
      <c r="H265" s="4">
        <v>13000</v>
      </c>
      <c r="I265" s="4">
        <v>14000</v>
      </c>
      <c r="J265" s="5" t="s">
        <v>41</v>
      </c>
      <c r="K265" s="3" t="s">
        <v>28</v>
      </c>
      <c r="L265" s="6" t="s">
        <v>72</v>
      </c>
      <c r="M265" s="7">
        <v>13</v>
      </c>
      <c r="N265" s="7">
        <v>36</v>
      </c>
      <c r="O265" s="7">
        <v>25.333333333333332</v>
      </c>
      <c r="P265" s="8">
        <v>19.34</v>
      </c>
      <c r="Q265" s="8" t="s">
        <v>26</v>
      </c>
      <c r="R265" s="8">
        <v>17.88</v>
      </c>
      <c r="S265" s="8">
        <v>19.63</v>
      </c>
      <c r="T265" s="8">
        <v>21.74</v>
      </c>
      <c r="U265" s="8">
        <v>22.27</v>
      </c>
      <c r="V265" s="8">
        <v>24.39</v>
      </c>
      <c r="W265" s="9">
        <v>37.5</v>
      </c>
      <c r="X265" s="9" t="s">
        <v>26</v>
      </c>
      <c r="Y265" s="9">
        <v>36</v>
      </c>
      <c r="Z265" s="9">
        <v>34.9</v>
      </c>
      <c r="AA265" s="9">
        <v>36</v>
      </c>
      <c r="AB265" s="9">
        <v>37</v>
      </c>
      <c r="AC265" s="9">
        <v>37.4</v>
      </c>
      <c r="AD265" s="9">
        <v>1.6857142857142859</v>
      </c>
      <c r="AE265" s="9">
        <v>1.0142857142857142</v>
      </c>
      <c r="AF265" s="9">
        <v>0.89999999999999991</v>
      </c>
      <c r="AG265" s="9">
        <v>1.1599999999999999</v>
      </c>
      <c r="AH265" s="9">
        <v>2.35</v>
      </c>
      <c r="AI265" s="9">
        <v>1.2384615384615385</v>
      </c>
      <c r="AJ265" s="9">
        <v>1.1428571428571428</v>
      </c>
    </row>
    <row r="266" spans="1:36" ht="15" customHeight="1" x14ac:dyDescent="0.25">
      <c r="A266" s="3">
        <v>5235</v>
      </c>
      <c r="B266" s="3" t="s">
        <v>288</v>
      </c>
      <c r="C266" s="4">
        <v>7000</v>
      </c>
      <c r="D266" s="4" t="s">
        <v>26</v>
      </c>
      <c r="E266" s="4" t="s">
        <v>26</v>
      </c>
      <c r="F266" s="4" t="s">
        <v>26</v>
      </c>
      <c r="G266" s="4">
        <v>7000</v>
      </c>
      <c r="H266" s="4">
        <v>6000</v>
      </c>
      <c r="I266" s="4" t="s">
        <v>26</v>
      </c>
      <c r="J266" s="5" t="s">
        <v>41</v>
      </c>
      <c r="K266" s="3" t="s">
        <v>207</v>
      </c>
      <c r="L266" s="6" t="s">
        <v>72</v>
      </c>
      <c r="M266" s="7">
        <v>5</v>
      </c>
      <c r="N266" s="7">
        <v>42</v>
      </c>
      <c r="O266" s="7">
        <v>77.333333333333329</v>
      </c>
      <c r="P266" s="8">
        <v>13.8</v>
      </c>
      <c r="Q266" s="8" t="s">
        <v>26</v>
      </c>
      <c r="R266" s="8">
        <v>13.98</v>
      </c>
      <c r="S266" s="8">
        <v>14.43</v>
      </c>
      <c r="T266" s="8">
        <v>14.54</v>
      </c>
      <c r="U266" s="8">
        <v>16.03</v>
      </c>
      <c r="V266" s="8">
        <v>15.96</v>
      </c>
      <c r="W266" s="9">
        <v>42.5</v>
      </c>
      <c r="X266" s="9" t="s">
        <v>26</v>
      </c>
      <c r="Y266" s="9">
        <v>40</v>
      </c>
      <c r="Z266" s="9" t="s">
        <v>26</v>
      </c>
      <c r="AA266" s="9">
        <v>40.799999999999997</v>
      </c>
      <c r="AB266" s="9">
        <v>39.9</v>
      </c>
      <c r="AC266" s="9">
        <v>40</v>
      </c>
      <c r="AD266" s="9">
        <v>1.4285714285714287E-2</v>
      </c>
      <c r="AE266" s="9" t="s">
        <v>26</v>
      </c>
      <c r="AF266" s="9" t="s">
        <v>26</v>
      </c>
      <c r="AG266" s="9" t="s">
        <v>26</v>
      </c>
      <c r="AH266" s="9">
        <v>0</v>
      </c>
      <c r="AI266" s="9">
        <v>0</v>
      </c>
      <c r="AJ266" s="9" t="s">
        <v>26</v>
      </c>
    </row>
    <row r="267" spans="1:36" ht="15" customHeight="1" x14ac:dyDescent="0.25">
      <c r="A267" s="3">
        <v>5236</v>
      </c>
      <c r="B267" s="3" t="s">
        <v>289</v>
      </c>
      <c r="C267" s="4" t="s">
        <v>26</v>
      </c>
      <c r="D267" s="4" t="s">
        <v>26</v>
      </c>
      <c r="E267" s="4" t="s">
        <v>26</v>
      </c>
      <c r="F267" s="4" t="s">
        <v>26</v>
      </c>
      <c r="G267" s="4" t="s">
        <v>26</v>
      </c>
      <c r="H267" s="4">
        <v>5000</v>
      </c>
      <c r="I267" s="4">
        <v>5000</v>
      </c>
      <c r="J267" s="5" t="s">
        <v>41</v>
      </c>
      <c r="K267" s="3" t="s">
        <v>22</v>
      </c>
      <c r="L267" s="6" t="s">
        <v>42</v>
      </c>
      <c r="M267" s="7">
        <v>0</v>
      </c>
      <c r="N267" s="7">
        <v>2</v>
      </c>
      <c r="O267" s="7">
        <v>1.3333333333333333</v>
      </c>
      <c r="P267" s="8" t="s">
        <v>26</v>
      </c>
      <c r="Q267" s="8" t="s">
        <v>26</v>
      </c>
      <c r="R267" s="8">
        <v>16.579999999999998</v>
      </c>
      <c r="S267" s="8">
        <v>19.440000000000001</v>
      </c>
      <c r="T267" s="8">
        <v>19.670000000000002</v>
      </c>
      <c r="U267" s="8">
        <v>29.52</v>
      </c>
      <c r="V267" s="8">
        <v>30.97</v>
      </c>
      <c r="W267" s="9" t="s">
        <v>26</v>
      </c>
      <c r="X267" s="9" t="s">
        <v>26</v>
      </c>
      <c r="Y267" s="9">
        <v>37.5</v>
      </c>
      <c r="Z267" s="9">
        <v>38.700000000000003</v>
      </c>
      <c r="AA267" s="9">
        <v>38.200000000000003</v>
      </c>
      <c r="AB267" s="9">
        <v>37</v>
      </c>
      <c r="AC267" s="9">
        <v>37</v>
      </c>
      <c r="AD267" s="9" t="s">
        <v>26</v>
      </c>
      <c r="AE267" s="9" t="s">
        <v>26</v>
      </c>
      <c r="AF267" s="9" t="s">
        <v>26</v>
      </c>
      <c r="AG267" s="9" t="s">
        <v>26</v>
      </c>
      <c r="AH267" s="9" t="s">
        <v>26</v>
      </c>
      <c r="AI267" s="9">
        <v>0.04</v>
      </c>
      <c r="AJ267" s="9">
        <v>0.06</v>
      </c>
    </row>
    <row r="268" spans="1:36" ht="15" customHeight="1" x14ac:dyDescent="0.25">
      <c r="A268" s="3">
        <v>5241</v>
      </c>
      <c r="B268" s="3" t="s">
        <v>290</v>
      </c>
      <c r="C268" s="4">
        <v>151000</v>
      </c>
      <c r="D268" s="4">
        <v>145000</v>
      </c>
      <c r="E268" s="4">
        <v>114000</v>
      </c>
      <c r="F268" s="4">
        <v>139000</v>
      </c>
      <c r="G268" s="4">
        <v>120000</v>
      </c>
      <c r="H268" s="4">
        <v>118000</v>
      </c>
      <c r="I268" s="4">
        <v>124000</v>
      </c>
      <c r="J268" s="5" t="s">
        <v>41</v>
      </c>
      <c r="K268" s="3" t="s">
        <v>74</v>
      </c>
      <c r="L268" s="6" t="s">
        <v>72</v>
      </c>
      <c r="M268" s="7">
        <v>56.769764216366141</v>
      </c>
      <c r="N268" s="7">
        <v>162.86407766990291</v>
      </c>
      <c r="O268" s="7">
        <v>90.666666666666657</v>
      </c>
      <c r="P268" s="8">
        <v>15.25</v>
      </c>
      <c r="Q268" s="8">
        <v>15.45</v>
      </c>
      <c r="R268" s="8">
        <v>15.15</v>
      </c>
      <c r="S268" s="8">
        <v>15.99</v>
      </c>
      <c r="T268" s="8">
        <v>17.41</v>
      </c>
      <c r="U268" s="8">
        <v>18.02</v>
      </c>
      <c r="V268" s="8">
        <v>19.190000000000001</v>
      </c>
      <c r="W268" s="9">
        <v>40</v>
      </c>
      <c r="X268" s="9">
        <v>39.86</v>
      </c>
      <c r="Y268" s="9">
        <v>40</v>
      </c>
      <c r="Z268" s="9">
        <v>40</v>
      </c>
      <c r="AA268" s="9">
        <v>40</v>
      </c>
      <c r="AB268" s="9">
        <v>40</v>
      </c>
      <c r="AC268" s="9">
        <v>40</v>
      </c>
      <c r="AD268" s="9">
        <v>1.3006622516556292</v>
      </c>
      <c r="AE268" s="9">
        <v>0.66206896551724137</v>
      </c>
      <c r="AF268" s="9">
        <v>2.9885964912280705</v>
      </c>
      <c r="AG268" s="9">
        <v>2.5230215827338127</v>
      </c>
      <c r="AH268" s="9">
        <v>3.7083333333333335</v>
      </c>
      <c r="AI268" s="9">
        <v>3.4296610169491522</v>
      </c>
      <c r="AJ268" s="9">
        <v>3.1225806451612903</v>
      </c>
    </row>
    <row r="269" spans="1:36" ht="15" customHeight="1" x14ac:dyDescent="0.25">
      <c r="A269" s="3">
        <v>5242</v>
      </c>
      <c r="B269" s="3" t="s">
        <v>291</v>
      </c>
      <c r="C269" s="4">
        <v>23000</v>
      </c>
      <c r="D269" s="4">
        <v>25000</v>
      </c>
      <c r="E269" s="4">
        <v>20000</v>
      </c>
      <c r="F269" s="4">
        <v>30000</v>
      </c>
      <c r="G269" s="4">
        <v>31000</v>
      </c>
      <c r="H269" s="4">
        <v>30000</v>
      </c>
      <c r="I269" s="4">
        <v>29000</v>
      </c>
      <c r="J269" s="5" t="s">
        <v>41</v>
      </c>
      <c r="K269" s="3" t="s">
        <v>74</v>
      </c>
      <c r="L269" s="6" t="s">
        <v>72</v>
      </c>
      <c r="M269" s="7">
        <v>278</v>
      </c>
      <c r="N269" s="7">
        <v>208</v>
      </c>
      <c r="O269" s="7">
        <v>120</v>
      </c>
      <c r="P269" s="8">
        <v>16.64</v>
      </c>
      <c r="Q269" s="8">
        <v>17.3</v>
      </c>
      <c r="R269" s="8">
        <v>16.149999999999999</v>
      </c>
      <c r="S269" s="8">
        <v>16.14</v>
      </c>
      <c r="T269" s="8">
        <v>16.87</v>
      </c>
      <c r="U269" s="8">
        <v>18.68</v>
      </c>
      <c r="V269" s="8">
        <v>19.88</v>
      </c>
      <c r="W269" s="9">
        <v>39.28</v>
      </c>
      <c r="X269" s="9">
        <v>38.9</v>
      </c>
      <c r="Y269" s="9">
        <v>40</v>
      </c>
      <c r="Z269" s="9">
        <v>39.4</v>
      </c>
      <c r="AA269" s="9">
        <v>38.200000000000003</v>
      </c>
      <c r="AB269" s="9">
        <v>37.799999999999997</v>
      </c>
      <c r="AC269" s="9">
        <v>38.4</v>
      </c>
      <c r="AD269" s="9">
        <v>7.2260869565217396</v>
      </c>
      <c r="AE269" s="9">
        <v>2.484</v>
      </c>
      <c r="AF269" s="9">
        <v>11.85</v>
      </c>
      <c r="AG269" s="9">
        <v>11.073333333333334</v>
      </c>
      <c r="AH269" s="9">
        <v>11.1</v>
      </c>
      <c r="AI269" s="9">
        <v>8.42</v>
      </c>
      <c r="AJ269" s="9">
        <v>9.158620689655173</v>
      </c>
    </row>
    <row r="270" spans="1:36" ht="15" customHeight="1" x14ac:dyDescent="0.25">
      <c r="A270" s="3">
        <v>5243</v>
      </c>
      <c r="B270" s="3" t="s">
        <v>292</v>
      </c>
      <c r="C270" s="4">
        <v>6000</v>
      </c>
      <c r="D270" s="4" t="s">
        <v>26</v>
      </c>
      <c r="E270" s="4" t="s">
        <v>26</v>
      </c>
      <c r="F270" s="4" t="s">
        <v>26</v>
      </c>
      <c r="G270" s="4" t="s">
        <v>26</v>
      </c>
      <c r="H270" s="4" t="s">
        <v>26</v>
      </c>
      <c r="I270" s="4" t="s">
        <v>26</v>
      </c>
      <c r="J270" s="5" t="s">
        <v>41</v>
      </c>
      <c r="K270" s="3" t="s">
        <v>22</v>
      </c>
      <c r="L270" s="6" t="s">
        <v>72</v>
      </c>
      <c r="M270" s="7">
        <v>0</v>
      </c>
      <c r="N270" s="7">
        <v>4</v>
      </c>
      <c r="O270" s="7">
        <v>2.6666666666666665</v>
      </c>
      <c r="P270" s="8" t="s">
        <v>26</v>
      </c>
      <c r="Q270" s="8" t="s">
        <v>26</v>
      </c>
      <c r="R270" s="8">
        <v>11.4</v>
      </c>
      <c r="S270" s="8">
        <v>12.69</v>
      </c>
      <c r="T270" s="8">
        <v>13.31</v>
      </c>
      <c r="U270" s="8">
        <v>14.67</v>
      </c>
      <c r="V270" s="8">
        <v>15.97</v>
      </c>
      <c r="W270" s="9" t="s">
        <v>26</v>
      </c>
      <c r="X270" s="9" t="s">
        <v>26</v>
      </c>
      <c r="Y270" s="9">
        <v>37.799999999999997</v>
      </c>
      <c r="Z270" s="9">
        <v>37.5</v>
      </c>
      <c r="AA270" s="9">
        <v>37.5</v>
      </c>
      <c r="AB270" s="9">
        <v>39.700000000000003</v>
      </c>
      <c r="AC270" s="9">
        <v>38.4</v>
      </c>
      <c r="AD270" s="9">
        <v>3.3333333333333333E-2</v>
      </c>
      <c r="AE270" s="9" t="s">
        <v>26</v>
      </c>
      <c r="AF270" s="9" t="s">
        <v>26</v>
      </c>
      <c r="AG270" s="9" t="s">
        <v>26</v>
      </c>
      <c r="AH270" s="9" t="s">
        <v>26</v>
      </c>
      <c r="AI270" s="9" t="s">
        <v>26</v>
      </c>
      <c r="AJ270" s="9" t="s">
        <v>26</v>
      </c>
    </row>
    <row r="271" spans="1:36" ht="15" customHeight="1" x14ac:dyDescent="0.25">
      <c r="A271" s="3">
        <v>5244</v>
      </c>
      <c r="B271" s="3" t="s">
        <v>293</v>
      </c>
      <c r="C271" s="4">
        <v>17000</v>
      </c>
      <c r="D271" s="4">
        <v>11000</v>
      </c>
      <c r="E271" s="4">
        <v>17000</v>
      </c>
      <c r="F271" s="4">
        <v>14000</v>
      </c>
      <c r="G271" s="4">
        <v>14000</v>
      </c>
      <c r="H271" s="4">
        <v>15000</v>
      </c>
      <c r="I271" s="4">
        <v>12000</v>
      </c>
      <c r="J271" s="5" t="s">
        <v>41</v>
      </c>
      <c r="K271" s="3" t="s">
        <v>74</v>
      </c>
      <c r="L271" s="6" t="s">
        <v>72</v>
      </c>
      <c r="M271" s="7">
        <v>31</v>
      </c>
      <c r="N271" s="7">
        <v>90</v>
      </c>
      <c r="O271" s="7">
        <v>18.666666666666664</v>
      </c>
      <c r="P271" s="8">
        <v>15.26</v>
      </c>
      <c r="Q271" s="8">
        <v>16.54</v>
      </c>
      <c r="R271" s="8">
        <v>14.99</v>
      </c>
      <c r="S271" s="8">
        <v>16.079999999999998</v>
      </c>
      <c r="T271" s="8">
        <v>15.84</v>
      </c>
      <c r="U271" s="8">
        <v>17.71</v>
      </c>
      <c r="V271" s="8">
        <v>17.86</v>
      </c>
      <c r="W271" s="9">
        <v>37.5</v>
      </c>
      <c r="X271" s="9">
        <v>37.479999999999997</v>
      </c>
      <c r="Y271" s="9">
        <v>37.5</v>
      </c>
      <c r="Z271" s="9">
        <v>37.5</v>
      </c>
      <c r="AA271" s="9">
        <v>37.5</v>
      </c>
      <c r="AB271" s="9">
        <v>37.5</v>
      </c>
      <c r="AC271" s="9">
        <v>37.5</v>
      </c>
      <c r="AD271" s="9">
        <v>2.8764705882352941</v>
      </c>
      <c r="AE271" s="9">
        <v>3.3181818181818179</v>
      </c>
      <c r="AF271" s="9">
        <v>4.2176470588235295</v>
      </c>
      <c r="AG271" s="9">
        <v>5.7571428571428571</v>
      </c>
      <c r="AH271" s="9">
        <v>5.4214285714285717</v>
      </c>
      <c r="AI271" s="9">
        <v>4.0333333333333332</v>
      </c>
      <c r="AJ271" s="9">
        <v>3.5083333333333333</v>
      </c>
    </row>
    <row r="272" spans="1:36" ht="15" customHeight="1" x14ac:dyDescent="0.25">
      <c r="A272" s="3">
        <v>5245</v>
      </c>
      <c r="B272" s="3" t="s">
        <v>294</v>
      </c>
      <c r="C272" s="4">
        <v>24000</v>
      </c>
      <c r="D272" s="4">
        <v>22000</v>
      </c>
      <c r="E272" s="4">
        <v>11000</v>
      </c>
      <c r="F272" s="4">
        <v>11000</v>
      </c>
      <c r="G272" s="4">
        <v>11000</v>
      </c>
      <c r="H272" s="4">
        <v>12000</v>
      </c>
      <c r="I272" s="4">
        <v>11000</v>
      </c>
      <c r="J272" s="5" t="s">
        <v>41</v>
      </c>
      <c r="K272" s="3" t="s">
        <v>63</v>
      </c>
      <c r="L272" s="6" t="s">
        <v>72</v>
      </c>
      <c r="M272" s="7">
        <v>14.581081081081088</v>
      </c>
      <c r="N272" s="7">
        <v>26.878378378378393</v>
      </c>
      <c r="O272" s="7">
        <v>29.333333333333332</v>
      </c>
      <c r="P272" s="8">
        <v>15.53</v>
      </c>
      <c r="Q272" s="8">
        <v>15.89</v>
      </c>
      <c r="R272" s="8">
        <v>14.42</v>
      </c>
      <c r="S272" s="8">
        <v>15.09</v>
      </c>
      <c r="T272" s="8">
        <v>15.86</v>
      </c>
      <c r="U272" s="8">
        <v>16.38</v>
      </c>
      <c r="V272" s="8">
        <v>18.100000000000001</v>
      </c>
      <c r="W272" s="9">
        <v>40</v>
      </c>
      <c r="X272" s="9">
        <v>40</v>
      </c>
      <c r="Y272" s="9">
        <v>40.1</v>
      </c>
      <c r="Z272" s="9">
        <v>39.9</v>
      </c>
      <c r="AA272" s="9">
        <v>40</v>
      </c>
      <c r="AB272" s="9">
        <v>40</v>
      </c>
      <c r="AC272" s="9">
        <v>40</v>
      </c>
      <c r="AD272" s="9">
        <v>1.0916666666666666</v>
      </c>
      <c r="AE272" s="9">
        <v>0.37272727272727268</v>
      </c>
      <c r="AF272" s="9">
        <v>2.7363636363636363</v>
      </c>
      <c r="AG272" s="9">
        <v>3.1636363636363636</v>
      </c>
      <c r="AH272" s="9">
        <v>3.5181818181818181</v>
      </c>
      <c r="AI272" s="9">
        <v>2.8416666666666668</v>
      </c>
      <c r="AJ272" s="9">
        <v>3.5363636363636362</v>
      </c>
    </row>
    <row r="273" spans="1:36" ht="15" customHeight="1" x14ac:dyDescent="0.25">
      <c r="A273" s="3">
        <v>5246</v>
      </c>
      <c r="B273" s="3" t="s">
        <v>295</v>
      </c>
      <c r="C273" s="4">
        <v>62000</v>
      </c>
      <c r="D273" s="4">
        <v>60000</v>
      </c>
      <c r="E273" s="4">
        <v>66000</v>
      </c>
      <c r="F273" s="4">
        <v>78000</v>
      </c>
      <c r="G273" s="4">
        <v>72000</v>
      </c>
      <c r="H273" s="4">
        <v>74000</v>
      </c>
      <c r="I273" s="4">
        <v>57000</v>
      </c>
      <c r="J273" s="5" t="s">
        <v>41</v>
      </c>
      <c r="K273" s="3" t="s">
        <v>22</v>
      </c>
      <c r="L273" s="6" t="s">
        <v>72</v>
      </c>
      <c r="M273" s="7">
        <v>36.009515062913124</v>
      </c>
      <c r="N273" s="7">
        <v>70.717003411178155</v>
      </c>
      <c r="O273" s="7">
        <v>26.666666666666664</v>
      </c>
      <c r="P273" s="8">
        <v>15.5</v>
      </c>
      <c r="Q273" s="8">
        <v>15.85</v>
      </c>
      <c r="R273" s="8">
        <v>15.91</v>
      </c>
      <c r="S273" s="8">
        <v>16.8</v>
      </c>
      <c r="T273" s="8">
        <v>17.850000000000001</v>
      </c>
      <c r="U273" s="8">
        <v>19.149999999999999</v>
      </c>
      <c r="V273" s="8">
        <v>20.11</v>
      </c>
      <c r="W273" s="9">
        <v>40</v>
      </c>
      <c r="X273" s="9">
        <v>39.99</v>
      </c>
      <c r="Y273" s="9">
        <v>40</v>
      </c>
      <c r="Z273" s="9">
        <v>40</v>
      </c>
      <c r="AA273" s="9">
        <v>40</v>
      </c>
      <c r="AB273" s="9">
        <v>39.9</v>
      </c>
      <c r="AC273" s="9">
        <v>39.9</v>
      </c>
      <c r="AD273" s="9">
        <v>0.50806451612903225</v>
      </c>
      <c r="AE273" s="9">
        <v>0.26666666666666666</v>
      </c>
      <c r="AF273" s="9">
        <v>0.44848484848484849</v>
      </c>
      <c r="AG273" s="9">
        <v>0.52307692307692311</v>
      </c>
      <c r="AH273" s="9">
        <v>0.67500000000000004</v>
      </c>
      <c r="AI273" s="9">
        <v>0.5243243243243243</v>
      </c>
      <c r="AJ273" s="9">
        <v>0.47719298245614039</v>
      </c>
    </row>
    <row r="274" spans="1:36" ht="15" customHeight="1" x14ac:dyDescent="0.25">
      <c r="A274" s="3">
        <v>5249</v>
      </c>
      <c r="B274" s="3" t="s">
        <v>296</v>
      </c>
      <c r="C274" s="4">
        <v>59000</v>
      </c>
      <c r="D274" s="4">
        <v>56000</v>
      </c>
      <c r="E274" s="4">
        <v>29000</v>
      </c>
      <c r="F274" s="4">
        <v>30000</v>
      </c>
      <c r="G274" s="4">
        <v>27000</v>
      </c>
      <c r="H274" s="4">
        <v>27000</v>
      </c>
      <c r="I274" s="4">
        <v>24000</v>
      </c>
      <c r="J274" s="5" t="s">
        <v>41</v>
      </c>
      <c r="K274" s="3" t="s">
        <v>74</v>
      </c>
      <c r="L274" s="6" t="s">
        <v>72</v>
      </c>
      <c r="M274" s="7">
        <v>36.63963963963964</v>
      </c>
      <c r="N274" s="7">
        <v>67.540540540540562</v>
      </c>
      <c r="O274" s="7">
        <v>313.33333333333331</v>
      </c>
      <c r="P274" s="8">
        <v>15.53</v>
      </c>
      <c r="Q274" s="8">
        <v>15.89</v>
      </c>
      <c r="R274" s="8">
        <v>16.09</v>
      </c>
      <c r="S274" s="8">
        <v>17.37</v>
      </c>
      <c r="T274" s="8">
        <v>19.11</v>
      </c>
      <c r="U274" s="8">
        <v>20.62</v>
      </c>
      <c r="V274" s="8">
        <v>21.09</v>
      </c>
      <c r="W274" s="9">
        <v>40</v>
      </c>
      <c r="X274" s="9">
        <v>40</v>
      </c>
      <c r="Y274" s="9">
        <v>40</v>
      </c>
      <c r="Z274" s="9">
        <v>40</v>
      </c>
      <c r="AA274" s="9">
        <v>40</v>
      </c>
      <c r="AB274" s="9">
        <v>40</v>
      </c>
      <c r="AC274" s="9">
        <v>39.9</v>
      </c>
      <c r="AD274" s="9">
        <v>0.1711864406779661</v>
      </c>
      <c r="AE274" s="9">
        <v>0.1</v>
      </c>
      <c r="AF274" s="9">
        <v>0.31379310344827588</v>
      </c>
      <c r="AG274" s="9">
        <v>0.30333333333333334</v>
      </c>
      <c r="AH274" s="9">
        <v>0.40740740740740738</v>
      </c>
      <c r="AI274" s="9">
        <v>0.52962962962962967</v>
      </c>
      <c r="AJ274" s="9">
        <v>0.45416666666666672</v>
      </c>
    </row>
    <row r="275" spans="1:36" ht="15" customHeight="1" x14ac:dyDescent="0.25">
      <c r="A275" s="3">
        <v>5250</v>
      </c>
      <c r="B275" s="3" t="s">
        <v>297</v>
      </c>
      <c r="C275" s="4">
        <v>45000</v>
      </c>
      <c r="D275" s="4">
        <v>41000</v>
      </c>
      <c r="E275" s="4">
        <v>49000</v>
      </c>
      <c r="F275" s="4">
        <v>56000</v>
      </c>
      <c r="G275" s="4">
        <v>59000</v>
      </c>
      <c r="H275" s="4">
        <v>74000</v>
      </c>
      <c r="I275" s="4">
        <v>70000</v>
      </c>
      <c r="J275" s="5" t="s">
        <v>41</v>
      </c>
      <c r="K275" s="3" t="s">
        <v>28</v>
      </c>
      <c r="L275" s="6" t="s">
        <v>64</v>
      </c>
      <c r="M275" s="7">
        <v>19</v>
      </c>
      <c r="N275" s="7">
        <v>16.181451612903224</v>
      </c>
      <c r="O275" s="7">
        <v>21.333333333333332</v>
      </c>
      <c r="P275" s="8">
        <v>16.309999999999999</v>
      </c>
      <c r="Q275" s="8">
        <v>16.7</v>
      </c>
      <c r="R275" s="8">
        <v>16.84</v>
      </c>
      <c r="S275" s="8">
        <v>17.22</v>
      </c>
      <c r="T275" s="8">
        <v>18.850000000000001</v>
      </c>
      <c r="U275" s="8">
        <v>19.29</v>
      </c>
      <c r="V275" s="8">
        <v>21.08</v>
      </c>
      <c r="W275" s="9">
        <v>40</v>
      </c>
      <c r="X275" s="9">
        <v>39.89</v>
      </c>
      <c r="Y275" s="9">
        <v>40</v>
      </c>
      <c r="Z275" s="9">
        <v>40</v>
      </c>
      <c r="AA275" s="9">
        <v>40</v>
      </c>
      <c r="AB275" s="9">
        <v>40</v>
      </c>
      <c r="AC275" s="9">
        <v>40</v>
      </c>
      <c r="AD275" s="9">
        <v>4.54</v>
      </c>
      <c r="AE275" s="9">
        <v>2.6390243902439026</v>
      </c>
      <c r="AF275" s="9">
        <v>6.036734693877551</v>
      </c>
      <c r="AG275" s="9">
        <v>6.2874999999999996</v>
      </c>
      <c r="AH275" s="9">
        <v>6.4830508474576281</v>
      </c>
      <c r="AI275" s="9">
        <v>4.0135135135135132</v>
      </c>
      <c r="AJ275" s="9">
        <v>4.161428571428571</v>
      </c>
    </row>
    <row r="276" spans="1:36" ht="15" customHeight="1" x14ac:dyDescent="0.25">
      <c r="A276" s="3">
        <v>5311</v>
      </c>
      <c r="B276" s="3" t="s">
        <v>298</v>
      </c>
      <c r="C276" s="4" t="s">
        <v>26</v>
      </c>
      <c r="D276" s="4" t="s">
        <v>26</v>
      </c>
      <c r="E276" s="4" t="s">
        <v>26</v>
      </c>
      <c r="F276" s="4" t="s">
        <v>26</v>
      </c>
      <c r="G276" s="4" t="s">
        <v>26</v>
      </c>
      <c r="H276" s="4">
        <v>5000</v>
      </c>
      <c r="I276" s="4" t="s">
        <v>26</v>
      </c>
      <c r="J276" s="5" t="s">
        <v>41</v>
      </c>
      <c r="K276" s="3" t="s">
        <v>74</v>
      </c>
      <c r="L276" s="6" t="s">
        <v>72</v>
      </c>
      <c r="M276" s="7">
        <v>50</v>
      </c>
      <c r="N276" s="7">
        <v>25</v>
      </c>
      <c r="O276" s="7">
        <v>16</v>
      </c>
      <c r="P276" s="8" t="s">
        <v>26</v>
      </c>
      <c r="Q276" s="8" t="s">
        <v>26</v>
      </c>
      <c r="R276" s="8">
        <v>12.58</v>
      </c>
      <c r="S276" s="8" t="s">
        <v>26</v>
      </c>
      <c r="T276" s="8">
        <v>15.17</v>
      </c>
      <c r="U276" s="8">
        <v>15.78</v>
      </c>
      <c r="V276" s="8">
        <v>15.89</v>
      </c>
      <c r="W276" s="9" t="s">
        <v>26</v>
      </c>
      <c r="X276" s="9" t="s">
        <v>26</v>
      </c>
      <c r="Y276" s="9">
        <v>44.9</v>
      </c>
      <c r="Z276" s="9">
        <v>42.9</v>
      </c>
      <c r="AA276" s="9">
        <v>42.4</v>
      </c>
      <c r="AB276" s="9">
        <v>43.1</v>
      </c>
      <c r="AC276" s="9">
        <v>42.8</v>
      </c>
      <c r="AD276" s="9" t="s">
        <v>26</v>
      </c>
      <c r="AE276" s="9" t="s">
        <v>26</v>
      </c>
      <c r="AF276" s="9" t="s">
        <v>26</v>
      </c>
      <c r="AG276" s="9" t="s">
        <v>26</v>
      </c>
      <c r="AH276" s="9" t="s">
        <v>26</v>
      </c>
      <c r="AI276" s="9">
        <v>9.74</v>
      </c>
      <c r="AJ276" s="9" t="s">
        <v>26</v>
      </c>
    </row>
    <row r="277" spans="1:36" ht="15" customHeight="1" x14ac:dyDescent="0.25">
      <c r="A277" s="3">
        <v>5312</v>
      </c>
      <c r="B277" s="3" t="s">
        <v>299</v>
      </c>
      <c r="C277" s="4" t="s">
        <v>26</v>
      </c>
      <c r="D277" s="4" t="s">
        <v>26</v>
      </c>
      <c r="E277" s="4">
        <v>7000</v>
      </c>
      <c r="F277" s="4" t="s">
        <v>26</v>
      </c>
      <c r="G277" s="4" t="s">
        <v>26</v>
      </c>
      <c r="H277" s="4" t="s">
        <v>26</v>
      </c>
      <c r="I277" s="4" t="s">
        <v>26</v>
      </c>
      <c r="J277" s="5" t="s">
        <v>41</v>
      </c>
      <c r="K277" s="3" t="s">
        <v>58</v>
      </c>
      <c r="L277" s="6" t="s">
        <v>72</v>
      </c>
      <c r="M277" s="7">
        <v>24.286956521739135</v>
      </c>
      <c r="N277" s="7">
        <v>100.43478260869566</v>
      </c>
      <c r="O277" s="7">
        <v>10.666666666666666</v>
      </c>
      <c r="P277" s="8" t="s">
        <v>26</v>
      </c>
      <c r="Q277" s="8" t="s">
        <v>26</v>
      </c>
      <c r="R277" s="8">
        <v>13.5</v>
      </c>
      <c r="S277" s="8">
        <v>14.12</v>
      </c>
      <c r="T277" s="8">
        <v>15.23</v>
      </c>
      <c r="U277" s="8">
        <v>17.07</v>
      </c>
      <c r="V277" s="8">
        <v>16.41</v>
      </c>
      <c r="W277" s="9" t="s">
        <v>26</v>
      </c>
      <c r="X277" s="9" t="s">
        <v>26</v>
      </c>
      <c r="Y277" s="9">
        <v>40.299999999999997</v>
      </c>
      <c r="Z277" s="9">
        <v>40.1</v>
      </c>
      <c r="AA277" s="9">
        <v>40.799999999999997</v>
      </c>
      <c r="AB277" s="9">
        <v>40.1</v>
      </c>
      <c r="AC277" s="9">
        <v>39.9</v>
      </c>
      <c r="AD277" s="9" t="s">
        <v>26</v>
      </c>
      <c r="AE277" s="9" t="s">
        <v>26</v>
      </c>
      <c r="AF277" s="9">
        <v>9.9142857142857146</v>
      </c>
      <c r="AG277" s="9" t="s">
        <v>26</v>
      </c>
      <c r="AH277" s="9" t="s">
        <v>26</v>
      </c>
      <c r="AI277" s="9" t="s">
        <v>26</v>
      </c>
      <c r="AJ277" s="9" t="s">
        <v>26</v>
      </c>
    </row>
    <row r="278" spans="1:36" ht="15" customHeight="1" x14ac:dyDescent="0.25">
      <c r="A278" s="3">
        <v>5313</v>
      </c>
      <c r="B278" s="3" t="s">
        <v>300</v>
      </c>
      <c r="C278" s="4">
        <v>19000</v>
      </c>
      <c r="D278" s="4">
        <v>18000</v>
      </c>
      <c r="E278" s="4">
        <v>14000</v>
      </c>
      <c r="F278" s="4">
        <v>12000</v>
      </c>
      <c r="G278" s="4">
        <v>13000</v>
      </c>
      <c r="H278" s="4">
        <v>11000</v>
      </c>
      <c r="I278" s="4">
        <v>11000</v>
      </c>
      <c r="J278" s="5" t="s">
        <v>41</v>
      </c>
      <c r="K278" s="3" t="s">
        <v>58</v>
      </c>
      <c r="L278" s="6" t="s">
        <v>72</v>
      </c>
      <c r="M278" s="7">
        <v>108.71304347826086</v>
      </c>
      <c r="N278" s="7">
        <v>449.56521739130437</v>
      </c>
      <c r="O278" s="7">
        <v>162.66666666666666</v>
      </c>
      <c r="P278" s="8">
        <v>13.36</v>
      </c>
      <c r="Q278" s="8">
        <v>12.83</v>
      </c>
      <c r="R278" s="8">
        <v>14.18</v>
      </c>
      <c r="S278" s="8">
        <v>14.75</v>
      </c>
      <c r="T278" s="8">
        <v>14.48</v>
      </c>
      <c r="U278" s="8">
        <v>15.37</v>
      </c>
      <c r="V278" s="8">
        <v>16.64</v>
      </c>
      <c r="W278" s="9">
        <v>38.99</v>
      </c>
      <c r="X278" s="9">
        <v>39.380000000000003</v>
      </c>
      <c r="Y278" s="9">
        <v>40</v>
      </c>
      <c r="Z278" s="9">
        <v>39.4</v>
      </c>
      <c r="AA278" s="9">
        <v>39</v>
      </c>
      <c r="AB278" s="9">
        <v>39</v>
      </c>
      <c r="AC278" s="9">
        <v>39</v>
      </c>
      <c r="AD278" s="9">
        <v>0.22631578947368419</v>
      </c>
      <c r="AE278" s="9">
        <v>0.05</v>
      </c>
      <c r="AF278" s="9">
        <v>0.27857142857142858</v>
      </c>
      <c r="AG278" s="9">
        <v>0.27499999999999997</v>
      </c>
      <c r="AH278" s="9">
        <v>0.35384615384615387</v>
      </c>
      <c r="AI278" s="9">
        <v>0.39090909090909087</v>
      </c>
      <c r="AJ278" s="9">
        <v>0.34545454545454546</v>
      </c>
    </row>
    <row r="279" spans="1:36" ht="15" customHeight="1" x14ac:dyDescent="0.25">
      <c r="A279" s="3">
        <v>5314</v>
      </c>
      <c r="B279" s="3" t="s">
        <v>301</v>
      </c>
      <c r="C279" s="4">
        <v>13000</v>
      </c>
      <c r="D279" s="4">
        <v>13000</v>
      </c>
      <c r="E279" s="4">
        <v>12000</v>
      </c>
      <c r="F279" s="4">
        <v>13000</v>
      </c>
      <c r="G279" s="4">
        <v>14000</v>
      </c>
      <c r="H279" s="4">
        <v>15000</v>
      </c>
      <c r="I279" s="4">
        <v>16000</v>
      </c>
      <c r="J279" s="5" t="s">
        <v>41</v>
      </c>
      <c r="K279" s="3" t="s">
        <v>58</v>
      </c>
      <c r="L279" s="6" t="s">
        <v>72</v>
      </c>
      <c r="M279" s="7">
        <v>7.9375</v>
      </c>
      <c r="N279" s="7">
        <v>164.30625000000001</v>
      </c>
      <c r="O279" s="7">
        <v>45.333333333333329</v>
      </c>
      <c r="P279" s="8">
        <v>11.86</v>
      </c>
      <c r="Q279" s="8" t="s">
        <v>26</v>
      </c>
      <c r="R279" s="8">
        <v>12</v>
      </c>
      <c r="S279" s="8">
        <v>13.17</v>
      </c>
      <c r="T279" s="8">
        <v>14.99</v>
      </c>
      <c r="U279" s="8">
        <v>15</v>
      </c>
      <c r="V279" s="8">
        <v>15.79</v>
      </c>
      <c r="W279" s="9">
        <v>39.89</v>
      </c>
      <c r="X279" s="9" t="s">
        <v>26</v>
      </c>
      <c r="Y279" s="9">
        <v>39.200000000000003</v>
      </c>
      <c r="Z279" s="9" t="s">
        <v>26</v>
      </c>
      <c r="AA279" s="9">
        <v>39.700000000000003</v>
      </c>
      <c r="AB279" s="9">
        <v>40</v>
      </c>
      <c r="AC279" s="9">
        <v>40</v>
      </c>
      <c r="AD279" s="9">
        <v>1.0769230769230769</v>
      </c>
      <c r="AE279" s="9">
        <v>0.5</v>
      </c>
      <c r="AF279" s="9">
        <v>4.1333333333333329</v>
      </c>
      <c r="AG279" s="9">
        <v>2.0846153846153848</v>
      </c>
      <c r="AH279" s="9">
        <v>4.9714285714285715</v>
      </c>
      <c r="AI279" s="9">
        <v>4.8066666666666666</v>
      </c>
      <c r="AJ279" s="9">
        <v>4.1187500000000004</v>
      </c>
    </row>
    <row r="280" spans="1:36" ht="15" customHeight="1" x14ac:dyDescent="0.25">
      <c r="A280" s="3">
        <v>5315</v>
      </c>
      <c r="B280" s="3" t="s">
        <v>302</v>
      </c>
      <c r="C280" s="4">
        <v>71000</v>
      </c>
      <c r="D280" s="4">
        <v>70000</v>
      </c>
      <c r="E280" s="4">
        <v>66000</v>
      </c>
      <c r="F280" s="4">
        <v>71000</v>
      </c>
      <c r="G280" s="4">
        <v>78000</v>
      </c>
      <c r="H280" s="4">
        <v>71000</v>
      </c>
      <c r="I280" s="4">
        <v>71000</v>
      </c>
      <c r="J280" s="5" t="s">
        <v>41</v>
      </c>
      <c r="K280" s="3" t="s">
        <v>74</v>
      </c>
      <c r="L280" s="6" t="s">
        <v>72</v>
      </c>
      <c r="M280" s="7">
        <v>25</v>
      </c>
      <c r="N280" s="7">
        <v>74</v>
      </c>
      <c r="O280" s="7">
        <v>32</v>
      </c>
      <c r="P280" s="8">
        <v>14.82</v>
      </c>
      <c r="Q280" s="8">
        <v>14.66</v>
      </c>
      <c r="R280" s="8">
        <v>15.22</v>
      </c>
      <c r="S280" s="8">
        <v>15.66</v>
      </c>
      <c r="T280" s="8">
        <v>16.96</v>
      </c>
      <c r="U280" s="8">
        <v>17.670000000000002</v>
      </c>
      <c r="V280" s="8">
        <v>18</v>
      </c>
      <c r="W280" s="9">
        <v>40</v>
      </c>
      <c r="X280" s="9">
        <v>40</v>
      </c>
      <c r="Y280" s="9">
        <v>40</v>
      </c>
      <c r="Z280" s="9">
        <v>40</v>
      </c>
      <c r="AA280" s="9">
        <v>40</v>
      </c>
      <c r="AB280" s="9">
        <v>40</v>
      </c>
      <c r="AC280" s="9">
        <v>40</v>
      </c>
      <c r="AD280" s="9">
        <v>0.71971830985915497</v>
      </c>
      <c r="AE280" s="9">
        <v>0.33428571428571424</v>
      </c>
      <c r="AF280" s="9">
        <v>2.2484848484848485</v>
      </c>
      <c r="AG280" s="9">
        <v>1.2577464788732393</v>
      </c>
      <c r="AH280" s="9">
        <v>1.714102564102564</v>
      </c>
      <c r="AI280" s="9">
        <v>1.3492957746478873</v>
      </c>
      <c r="AJ280" s="9">
        <v>1.2197183098591549</v>
      </c>
    </row>
    <row r="281" spans="1:36" ht="15" customHeight="1" x14ac:dyDescent="0.25">
      <c r="A281" s="3">
        <v>5316</v>
      </c>
      <c r="B281" s="3" t="s">
        <v>303</v>
      </c>
      <c r="C281" s="4">
        <v>97000</v>
      </c>
      <c r="D281" s="4">
        <v>92000</v>
      </c>
      <c r="E281" s="4">
        <v>77000</v>
      </c>
      <c r="F281" s="4">
        <v>76000</v>
      </c>
      <c r="G281" s="4">
        <v>79000</v>
      </c>
      <c r="H281" s="4">
        <v>72000</v>
      </c>
      <c r="I281" s="4">
        <v>69000</v>
      </c>
      <c r="J281" s="5" t="s">
        <v>41</v>
      </c>
      <c r="K281" s="3" t="s">
        <v>58</v>
      </c>
      <c r="L281" s="6" t="s">
        <v>72</v>
      </c>
      <c r="M281" s="7">
        <v>351</v>
      </c>
      <c r="N281" s="7">
        <v>459</v>
      </c>
      <c r="O281" s="7">
        <v>216</v>
      </c>
      <c r="P281" s="8">
        <v>13.14</v>
      </c>
      <c r="Q281" s="8">
        <v>12.75</v>
      </c>
      <c r="R281" s="8">
        <v>13.2</v>
      </c>
      <c r="S281" s="8">
        <v>13.88</v>
      </c>
      <c r="T281" s="8">
        <v>14.86</v>
      </c>
      <c r="U281" s="8">
        <v>16.05</v>
      </c>
      <c r="V281" s="8">
        <v>17</v>
      </c>
      <c r="W281" s="9">
        <v>40</v>
      </c>
      <c r="X281" s="9">
        <v>39.06</v>
      </c>
      <c r="Y281" s="9">
        <v>40</v>
      </c>
      <c r="Z281" s="9" t="s">
        <v>26</v>
      </c>
      <c r="AA281" s="9">
        <v>40</v>
      </c>
      <c r="AB281" s="9">
        <v>40</v>
      </c>
      <c r="AC281" s="9">
        <v>40</v>
      </c>
      <c r="AD281" s="9">
        <v>1.4865979381443299</v>
      </c>
      <c r="AE281" s="9">
        <v>0.49347826086956526</v>
      </c>
      <c r="AF281" s="9">
        <v>4.8480519480519479</v>
      </c>
      <c r="AG281" s="9">
        <v>3.4526315789473685</v>
      </c>
      <c r="AH281" s="9">
        <v>4.2974683544303796</v>
      </c>
      <c r="AI281" s="9">
        <v>3.3069444444444445</v>
      </c>
      <c r="AJ281" s="9">
        <v>3.7362318840579709</v>
      </c>
    </row>
    <row r="282" spans="1:36" ht="15" customHeight="1" x14ac:dyDescent="0.25">
      <c r="A282" s="3">
        <v>5317</v>
      </c>
      <c r="B282" s="3" t="s">
        <v>304</v>
      </c>
      <c r="C282" s="4">
        <v>22000</v>
      </c>
      <c r="D282" s="4">
        <v>24000</v>
      </c>
      <c r="E282" s="4">
        <v>22000</v>
      </c>
      <c r="F282" s="4">
        <v>23000</v>
      </c>
      <c r="G282" s="4">
        <v>21000</v>
      </c>
      <c r="H282" s="4">
        <v>20000</v>
      </c>
      <c r="I282" s="4">
        <v>20000</v>
      </c>
      <c r="J282" s="5" t="s">
        <v>188</v>
      </c>
      <c r="K282" s="3" t="s">
        <v>28</v>
      </c>
      <c r="L282" s="6" t="s">
        <v>23</v>
      </c>
      <c r="M282" s="7">
        <v>30</v>
      </c>
      <c r="N282" s="7">
        <v>68</v>
      </c>
      <c r="O282" s="7">
        <v>10.666666666666666</v>
      </c>
      <c r="P282" s="8">
        <v>10.08</v>
      </c>
      <c r="Q282" s="8">
        <v>10.73</v>
      </c>
      <c r="R282" s="8">
        <v>11.2</v>
      </c>
      <c r="S282" s="8">
        <v>12.1</v>
      </c>
      <c r="T282" s="8">
        <v>13.59</v>
      </c>
      <c r="U282" s="8">
        <v>13.69</v>
      </c>
      <c r="V282" s="8">
        <v>14.46</v>
      </c>
      <c r="W282" s="9">
        <v>40</v>
      </c>
      <c r="X282" s="9">
        <v>39.94</v>
      </c>
      <c r="Y282" s="9">
        <v>40</v>
      </c>
      <c r="Z282" s="9">
        <v>40</v>
      </c>
      <c r="AA282" s="9">
        <v>40</v>
      </c>
      <c r="AB282" s="9">
        <v>40</v>
      </c>
      <c r="AC282" s="9">
        <v>40</v>
      </c>
      <c r="AD282" s="9">
        <v>0.59545454545454546</v>
      </c>
      <c r="AE282" s="9">
        <v>0.125</v>
      </c>
      <c r="AF282" s="9">
        <v>1.3</v>
      </c>
      <c r="AG282" s="9">
        <v>0.79565217391304355</v>
      </c>
      <c r="AH282" s="9">
        <v>1.0857142857142856</v>
      </c>
      <c r="AI282" s="9">
        <v>0.80999999999999994</v>
      </c>
      <c r="AJ282" s="9">
        <v>0.90500000000000003</v>
      </c>
    </row>
    <row r="283" spans="1:36" ht="15" customHeight="1" x14ac:dyDescent="0.25">
      <c r="A283" s="3">
        <v>5319</v>
      </c>
      <c r="B283" s="3" t="s">
        <v>305</v>
      </c>
      <c r="C283" s="4">
        <v>38000</v>
      </c>
      <c r="D283" s="4">
        <v>39000</v>
      </c>
      <c r="E283" s="4">
        <v>36000</v>
      </c>
      <c r="F283" s="4">
        <v>37000</v>
      </c>
      <c r="G283" s="4">
        <v>41000</v>
      </c>
      <c r="H283" s="4">
        <v>48000</v>
      </c>
      <c r="I283" s="4">
        <v>49000</v>
      </c>
      <c r="J283" s="5" t="s">
        <v>41</v>
      </c>
      <c r="K283" s="6" t="s">
        <v>173</v>
      </c>
      <c r="L283" s="6" t="s">
        <v>72</v>
      </c>
      <c r="M283" s="7">
        <v>89.936797752809042</v>
      </c>
      <c r="N283" s="7">
        <v>474.66643258426973</v>
      </c>
      <c r="O283" s="7">
        <v>106.66666666666666</v>
      </c>
      <c r="P283" s="8">
        <v>12.3</v>
      </c>
      <c r="Q283" s="8">
        <v>12.55</v>
      </c>
      <c r="R283" s="8">
        <v>12.2</v>
      </c>
      <c r="S283" s="8">
        <v>13.12</v>
      </c>
      <c r="T283" s="8">
        <v>14.68</v>
      </c>
      <c r="U283" s="8">
        <v>16.47</v>
      </c>
      <c r="V283" s="8">
        <v>17.29</v>
      </c>
      <c r="W283" s="9">
        <v>40</v>
      </c>
      <c r="X283" s="9">
        <v>39.090000000000003</v>
      </c>
      <c r="Y283" s="9">
        <v>40</v>
      </c>
      <c r="Z283" s="9">
        <v>40</v>
      </c>
      <c r="AA283" s="9">
        <v>40</v>
      </c>
      <c r="AB283" s="9">
        <v>40</v>
      </c>
      <c r="AC283" s="9">
        <v>40</v>
      </c>
      <c r="AD283" s="9">
        <v>3.1263157894736842</v>
      </c>
      <c r="AE283" s="9">
        <v>1.5179487179487179</v>
      </c>
      <c r="AF283" s="9">
        <v>6.9027777777777768</v>
      </c>
      <c r="AG283" s="9">
        <v>7.6621621621621614</v>
      </c>
      <c r="AH283" s="9">
        <v>9.5219512195121947</v>
      </c>
      <c r="AI283" s="9">
        <v>6.4187499999999993</v>
      </c>
      <c r="AJ283" s="9">
        <v>5.536734693877551</v>
      </c>
    </row>
    <row r="284" spans="1:36" ht="15" customHeight="1" x14ac:dyDescent="0.25">
      <c r="A284" s="3">
        <v>5321</v>
      </c>
      <c r="B284" s="3" t="s">
        <v>306</v>
      </c>
      <c r="C284" s="4">
        <v>13000</v>
      </c>
      <c r="D284" s="4">
        <v>11000</v>
      </c>
      <c r="E284" s="4">
        <v>9000</v>
      </c>
      <c r="F284" s="4">
        <v>8000</v>
      </c>
      <c r="G284" s="4">
        <v>8000</v>
      </c>
      <c r="H284" s="4">
        <v>9000</v>
      </c>
      <c r="I284" s="4">
        <v>9000</v>
      </c>
      <c r="J284" s="5" t="s">
        <v>41</v>
      </c>
      <c r="K284" s="3" t="s">
        <v>28</v>
      </c>
      <c r="L284" s="6" t="s">
        <v>72</v>
      </c>
      <c r="M284" s="7">
        <v>28</v>
      </c>
      <c r="N284" s="7">
        <v>299</v>
      </c>
      <c r="O284" s="7">
        <v>28</v>
      </c>
      <c r="P284" s="8">
        <v>12.52</v>
      </c>
      <c r="Q284" s="8">
        <v>13.54</v>
      </c>
      <c r="R284" s="8">
        <v>13.18</v>
      </c>
      <c r="S284" s="8">
        <v>14.32</v>
      </c>
      <c r="T284" s="8">
        <v>15.97</v>
      </c>
      <c r="U284" s="8">
        <v>16.489999999999998</v>
      </c>
      <c r="V284" s="8">
        <v>16.309999999999999</v>
      </c>
      <c r="W284" s="9">
        <v>39.24</v>
      </c>
      <c r="X284" s="9">
        <v>39.07</v>
      </c>
      <c r="Y284" s="9">
        <v>39</v>
      </c>
      <c r="Z284" s="9">
        <v>40</v>
      </c>
      <c r="AA284" s="9">
        <v>39</v>
      </c>
      <c r="AB284" s="9">
        <v>37.299999999999997</v>
      </c>
      <c r="AC284" s="9">
        <v>37</v>
      </c>
      <c r="AD284" s="9">
        <v>2.0307692307692307</v>
      </c>
      <c r="AE284" s="9">
        <v>0.5636363636363636</v>
      </c>
      <c r="AF284" s="9">
        <v>5.2555555555555555</v>
      </c>
      <c r="AG284" s="9">
        <v>3.6999999999999997</v>
      </c>
      <c r="AH284" s="9">
        <v>5.6875</v>
      </c>
      <c r="AI284" s="9">
        <v>5.2222222222222223</v>
      </c>
      <c r="AJ284" s="9">
        <v>3.5111111111111115</v>
      </c>
    </row>
    <row r="285" spans="1:36" ht="15" customHeight="1" x14ac:dyDescent="0.25">
      <c r="A285" s="3">
        <v>5322</v>
      </c>
      <c r="B285" s="3" t="s">
        <v>307</v>
      </c>
      <c r="C285" s="4">
        <v>15000</v>
      </c>
      <c r="D285" s="4">
        <v>15000</v>
      </c>
      <c r="E285" s="4">
        <v>12000</v>
      </c>
      <c r="F285" s="4">
        <v>12000</v>
      </c>
      <c r="G285" s="4">
        <v>12000</v>
      </c>
      <c r="H285" s="4">
        <v>14000</v>
      </c>
      <c r="I285" s="4">
        <v>10000</v>
      </c>
      <c r="J285" s="5" t="s">
        <v>41</v>
      </c>
      <c r="K285" s="3" t="s">
        <v>74</v>
      </c>
      <c r="L285" s="6" t="s">
        <v>72</v>
      </c>
      <c r="M285" s="7">
        <v>9.0625</v>
      </c>
      <c r="N285" s="7">
        <v>128.69374999999999</v>
      </c>
      <c r="O285" s="7">
        <v>32</v>
      </c>
      <c r="P285" s="8">
        <v>11.52</v>
      </c>
      <c r="Q285" s="8">
        <v>12.15</v>
      </c>
      <c r="R285" s="8">
        <v>11.61</v>
      </c>
      <c r="S285" s="8">
        <v>13.59</v>
      </c>
      <c r="T285" s="8">
        <v>14.52</v>
      </c>
      <c r="U285" s="8">
        <v>13.38</v>
      </c>
      <c r="V285" s="8">
        <v>17.07</v>
      </c>
      <c r="W285" s="9">
        <v>40</v>
      </c>
      <c r="X285" s="9">
        <v>40</v>
      </c>
      <c r="Y285" s="9">
        <v>40</v>
      </c>
      <c r="Z285" s="9">
        <v>40</v>
      </c>
      <c r="AA285" s="9">
        <v>40</v>
      </c>
      <c r="AB285" s="9">
        <v>39</v>
      </c>
      <c r="AC285" s="9">
        <v>40</v>
      </c>
      <c r="AD285" s="9">
        <v>3.1933333333333334</v>
      </c>
      <c r="AE285" s="9">
        <v>1.4266666666666667</v>
      </c>
      <c r="AF285" s="9">
        <v>7.2749999999999995</v>
      </c>
      <c r="AG285" s="9">
        <v>5.7250000000000005</v>
      </c>
      <c r="AH285" s="9">
        <v>9.2583333333333329</v>
      </c>
      <c r="AI285" s="9">
        <v>5.3571428571428568</v>
      </c>
      <c r="AJ285" s="9">
        <v>7.79</v>
      </c>
    </row>
    <row r="286" spans="1:36" ht="15" customHeight="1" x14ac:dyDescent="0.25">
      <c r="A286" s="3">
        <v>5323</v>
      </c>
      <c r="B286" s="3" t="s">
        <v>308</v>
      </c>
      <c r="C286" s="4">
        <v>25000</v>
      </c>
      <c r="D286" s="4">
        <v>24000</v>
      </c>
      <c r="E286" s="4">
        <v>22000</v>
      </c>
      <c r="F286" s="4">
        <v>22000</v>
      </c>
      <c r="G286" s="4">
        <v>24000</v>
      </c>
      <c r="H286" s="4">
        <v>25000</v>
      </c>
      <c r="I286" s="4">
        <v>27000</v>
      </c>
      <c r="J286" s="5" t="s">
        <v>41</v>
      </c>
      <c r="K286" s="3" t="s">
        <v>74</v>
      </c>
      <c r="L286" s="6" t="s">
        <v>72</v>
      </c>
      <c r="M286" s="7">
        <v>22</v>
      </c>
      <c r="N286" s="7">
        <v>73</v>
      </c>
      <c r="O286" s="7">
        <v>37.333333333333329</v>
      </c>
      <c r="P286" s="8">
        <v>11.67</v>
      </c>
      <c r="Q286" s="8">
        <v>12.43</v>
      </c>
      <c r="R286" s="8">
        <v>12.04</v>
      </c>
      <c r="S286" s="8">
        <v>12.73</v>
      </c>
      <c r="T286" s="8">
        <v>13.68</v>
      </c>
      <c r="U286" s="8">
        <v>15.35</v>
      </c>
      <c r="V286" s="8">
        <v>15.83</v>
      </c>
      <c r="W286" s="9">
        <v>39.869999999999997</v>
      </c>
      <c r="X286" s="9">
        <v>39.14</v>
      </c>
      <c r="Y286" s="9">
        <v>39.799999999999997</v>
      </c>
      <c r="Z286" s="9">
        <v>39</v>
      </c>
      <c r="AA286" s="9">
        <v>39</v>
      </c>
      <c r="AB286" s="9">
        <v>39.799999999999997</v>
      </c>
      <c r="AC286" s="9">
        <v>39.799999999999997</v>
      </c>
      <c r="AD286" s="9">
        <v>2.1319999999999997</v>
      </c>
      <c r="AE286" s="9">
        <v>0.51666666666666661</v>
      </c>
      <c r="AF286" s="9">
        <v>8.6454545454545446</v>
      </c>
      <c r="AG286" s="9">
        <v>3.8363636363636364</v>
      </c>
      <c r="AH286" s="9">
        <v>7.4458333333333337</v>
      </c>
      <c r="AI286" s="9">
        <v>4.524</v>
      </c>
      <c r="AJ286" s="9">
        <v>4.7666666666666666</v>
      </c>
    </row>
    <row r="287" spans="1:36" ht="15" customHeight="1" x14ac:dyDescent="0.25">
      <c r="A287" s="3">
        <v>5330</v>
      </c>
      <c r="B287" s="3" t="s">
        <v>309</v>
      </c>
      <c r="C287" s="4">
        <v>40000</v>
      </c>
      <c r="D287" s="4">
        <v>45000</v>
      </c>
      <c r="E287" s="4">
        <v>61000</v>
      </c>
      <c r="F287" s="4">
        <v>59000</v>
      </c>
      <c r="G287" s="4">
        <v>53000</v>
      </c>
      <c r="H287" s="4">
        <v>52000</v>
      </c>
      <c r="I287" s="4">
        <v>47000</v>
      </c>
      <c r="J287" s="5" t="s">
        <v>41</v>
      </c>
      <c r="K287" s="3" t="s">
        <v>74</v>
      </c>
      <c r="L287" s="6" t="s">
        <v>72</v>
      </c>
      <c r="M287" s="7">
        <v>50</v>
      </c>
      <c r="N287" s="7">
        <v>103</v>
      </c>
      <c r="O287" s="7">
        <v>74.666666666666657</v>
      </c>
      <c r="P287" s="8">
        <v>16.149999999999999</v>
      </c>
      <c r="Q287" s="8">
        <v>15.93</v>
      </c>
      <c r="R287" s="8">
        <v>17</v>
      </c>
      <c r="S287" s="8">
        <v>17.79</v>
      </c>
      <c r="T287" s="8">
        <v>18.53</v>
      </c>
      <c r="U287" s="8">
        <v>19.64</v>
      </c>
      <c r="V287" s="8">
        <v>20.56</v>
      </c>
      <c r="W287" s="9">
        <v>40</v>
      </c>
      <c r="X287" s="9">
        <v>40</v>
      </c>
      <c r="Y287" s="9">
        <v>41.2</v>
      </c>
      <c r="Z287" s="9">
        <v>40.5</v>
      </c>
      <c r="AA287" s="9">
        <v>40</v>
      </c>
      <c r="AB287" s="9">
        <v>40</v>
      </c>
      <c r="AC287" s="9">
        <v>40</v>
      </c>
      <c r="AD287" s="9">
        <v>5.88</v>
      </c>
      <c r="AE287" s="9">
        <v>2.0555555555555558</v>
      </c>
      <c r="AF287" s="9">
        <v>5.4213114754098362</v>
      </c>
      <c r="AG287" s="9">
        <v>6.7271186440677964</v>
      </c>
      <c r="AH287" s="9">
        <v>8.8358490566037737</v>
      </c>
      <c r="AI287" s="9">
        <v>6.9423076923076916</v>
      </c>
      <c r="AJ287" s="9">
        <v>7.0106382978723403</v>
      </c>
    </row>
    <row r="288" spans="1:36" ht="15" customHeight="1" x14ac:dyDescent="0.25">
      <c r="A288" s="3">
        <v>5411</v>
      </c>
      <c r="B288" s="3" t="s">
        <v>310</v>
      </c>
      <c r="C288" s="4">
        <v>9000</v>
      </c>
      <c r="D288" s="4" t="s">
        <v>26</v>
      </c>
      <c r="E288" s="4" t="s">
        <v>26</v>
      </c>
      <c r="F288" s="4">
        <v>7000</v>
      </c>
      <c r="G288" s="4" t="s">
        <v>26</v>
      </c>
      <c r="H288" s="4" t="s">
        <v>26</v>
      </c>
      <c r="I288" s="4">
        <v>5000</v>
      </c>
      <c r="J288" s="5" t="s">
        <v>188</v>
      </c>
      <c r="K288" s="3" t="s">
        <v>22</v>
      </c>
      <c r="L288" s="6" t="s">
        <v>23</v>
      </c>
      <c r="M288" s="7">
        <v>32</v>
      </c>
      <c r="N288" s="7">
        <v>139</v>
      </c>
      <c r="O288" s="7">
        <v>24</v>
      </c>
      <c r="P288" s="8">
        <v>11.69</v>
      </c>
      <c r="Q288" s="8" t="s">
        <v>26</v>
      </c>
      <c r="R288" s="8">
        <v>10.95</v>
      </c>
      <c r="S288" s="8">
        <v>11.86</v>
      </c>
      <c r="T288" s="8">
        <v>11.52</v>
      </c>
      <c r="U288" s="8">
        <v>12.63</v>
      </c>
      <c r="V288" s="8">
        <v>14.12</v>
      </c>
      <c r="W288" s="9">
        <v>39.03</v>
      </c>
      <c r="X288" s="9" t="s">
        <v>26</v>
      </c>
      <c r="Y288" s="9">
        <v>39</v>
      </c>
      <c r="Z288" s="9">
        <v>39</v>
      </c>
      <c r="AA288" s="9">
        <v>39</v>
      </c>
      <c r="AB288" s="9">
        <v>39</v>
      </c>
      <c r="AC288" s="9">
        <v>40</v>
      </c>
      <c r="AD288" s="9">
        <v>0.9111111111111112</v>
      </c>
      <c r="AE288" s="9" t="s">
        <v>26</v>
      </c>
      <c r="AF288" s="9" t="s">
        <v>26</v>
      </c>
      <c r="AG288" s="9">
        <v>2.3142857142857141</v>
      </c>
      <c r="AH288" s="9" t="s">
        <v>26</v>
      </c>
      <c r="AI288" s="9" t="s">
        <v>26</v>
      </c>
      <c r="AJ288" s="9">
        <v>3.26</v>
      </c>
    </row>
    <row r="289" spans="1:36" ht="15" customHeight="1" x14ac:dyDescent="0.25">
      <c r="A289" s="3">
        <v>5412</v>
      </c>
      <c r="B289" s="3" t="s">
        <v>311</v>
      </c>
      <c r="C289" s="4">
        <v>7000</v>
      </c>
      <c r="D289" s="4" t="s">
        <v>26</v>
      </c>
      <c r="E289" s="4" t="s">
        <v>26</v>
      </c>
      <c r="F289" s="4" t="s">
        <v>26</v>
      </c>
      <c r="G289" s="4">
        <v>6000</v>
      </c>
      <c r="H289" s="4">
        <v>7000</v>
      </c>
      <c r="I289" s="4">
        <v>6000</v>
      </c>
      <c r="J289" s="5" t="s">
        <v>188</v>
      </c>
      <c r="K289" s="3" t="s">
        <v>22</v>
      </c>
      <c r="L289" s="6" t="s">
        <v>23</v>
      </c>
      <c r="M289" s="7">
        <v>2</v>
      </c>
      <c r="N289" s="7">
        <v>15</v>
      </c>
      <c r="O289" s="7">
        <v>2.6666666666666665</v>
      </c>
      <c r="P289" s="8" t="s">
        <v>26</v>
      </c>
      <c r="Q289" s="8" t="s">
        <v>26</v>
      </c>
      <c r="R289" s="8">
        <v>9.36</v>
      </c>
      <c r="S289" s="8">
        <v>10.99</v>
      </c>
      <c r="T289" s="8">
        <v>12.64</v>
      </c>
      <c r="U289" s="8">
        <v>12.78</v>
      </c>
      <c r="V289" s="8">
        <v>14.2</v>
      </c>
      <c r="W289" s="9" t="s">
        <v>26</v>
      </c>
      <c r="X289" s="9" t="s">
        <v>26</v>
      </c>
      <c r="Y289" s="9">
        <v>39</v>
      </c>
      <c r="Z289" s="9">
        <v>39.299999999999997</v>
      </c>
      <c r="AA289" s="9">
        <v>39</v>
      </c>
      <c r="AB289" s="9">
        <v>39.5</v>
      </c>
      <c r="AC289" s="9">
        <v>40</v>
      </c>
      <c r="AD289" s="9">
        <v>0.1142857142857143</v>
      </c>
      <c r="AE289" s="9" t="s">
        <v>26</v>
      </c>
      <c r="AF289" s="9" t="s">
        <v>26</v>
      </c>
      <c r="AG289" s="9" t="s">
        <v>26</v>
      </c>
      <c r="AH289" s="9">
        <v>0.6166666666666667</v>
      </c>
      <c r="AI289" s="9">
        <v>0.52857142857142858</v>
      </c>
      <c r="AJ289" s="9">
        <v>0.3</v>
      </c>
    </row>
    <row r="290" spans="1:36" ht="15" customHeight="1" x14ac:dyDescent="0.25">
      <c r="A290" s="3">
        <v>5413</v>
      </c>
      <c r="B290" s="3" t="s">
        <v>312</v>
      </c>
      <c r="C290" s="4" t="s">
        <v>26</v>
      </c>
      <c r="D290" s="4" t="s">
        <v>26</v>
      </c>
      <c r="E290" s="4" t="s">
        <v>26</v>
      </c>
      <c r="F290" s="4" t="s">
        <v>26</v>
      </c>
      <c r="G290" s="4">
        <v>6000</v>
      </c>
      <c r="H290" s="4" t="s">
        <v>26</v>
      </c>
      <c r="I290" s="4" t="s">
        <v>26</v>
      </c>
      <c r="J290" s="5" t="s">
        <v>41</v>
      </c>
      <c r="K290" s="3" t="s">
        <v>22</v>
      </c>
      <c r="L290" s="6" t="s">
        <v>42</v>
      </c>
      <c r="M290" s="7">
        <v>26</v>
      </c>
      <c r="N290" s="7">
        <v>90</v>
      </c>
      <c r="O290" s="7">
        <v>28</v>
      </c>
      <c r="P290" s="8" t="s">
        <v>26</v>
      </c>
      <c r="Q290" s="8" t="s">
        <v>26</v>
      </c>
      <c r="R290" s="8">
        <v>9.93</v>
      </c>
      <c r="S290" s="8" t="s">
        <v>26</v>
      </c>
      <c r="T290" s="8">
        <v>12.07</v>
      </c>
      <c r="U290" s="8">
        <v>11.83</v>
      </c>
      <c r="V290" s="8">
        <v>13.12</v>
      </c>
      <c r="W290" s="9" t="s">
        <v>26</v>
      </c>
      <c r="X290" s="9" t="s">
        <v>26</v>
      </c>
      <c r="Y290" s="9">
        <v>34.700000000000003</v>
      </c>
      <c r="Z290" s="9" t="s">
        <v>26</v>
      </c>
      <c r="AA290" s="9">
        <v>33.299999999999997</v>
      </c>
      <c r="AB290" s="9">
        <v>36.200000000000003</v>
      </c>
      <c r="AC290" s="9">
        <v>36.200000000000003</v>
      </c>
      <c r="AD290" s="9" t="s">
        <v>26</v>
      </c>
      <c r="AE290" s="9" t="s">
        <v>26</v>
      </c>
      <c r="AF290" s="9" t="s">
        <v>26</v>
      </c>
      <c r="AG290" s="9" t="s">
        <v>26</v>
      </c>
      <c r="AH290" s="9">
        <v>1.8499999999999999</v>
      </c>
      <c r="AI290" s="9" t="s">
        <v>26</v>
      </c>
      <c r="AJ290" s="9" t="s">
        <v>26</v>
      </c>
    </row>
    <row r="291" spans="1:36" ht="15" customHeight="1" x14ac:dyDescent="0.25">
      <c r="A291" s="3">
        <v>5419</v>
      </c>
      <c r="B291" s="3" t="s">
        <v>313</v>
      </c>
      <c r="C291" s="4">
        <v>7000</v>
      </c>
      <c r="D291" s="4">
        <v>7000</v>
      </c>
      <c r="E291" s="4">
        <v>9000</v>
      </c>
      <c r="F291" s="4">
        <v>8000</v>
      </c>
      <c r="G291" s="4">
        <v>7000</v>
      </c>
      <c r="H291" s="4">
        <v>7000</v>
      </c>
      <c r="I291" s="4">
        <v>6000</v>
      </c>
      <c r="J291" s="5" t="s">
        <v>188</v>
      </c>
      <c r="K291" s="3" t="s">
        <v>22</v>
      </c>
      <c r="L291" s="6" t="s">
        <v>23</v>
      </c>
      <c r="M291" s="7">
        <v>16</v>
      </c>
      <c r="N291" s="7">
        <v>57</v>
      </c>
      <c r="O291" s="7">
        <v>9.3333333333333321</v>
      </c>
      <c r="P291" s="8" t="s">
        <v>26</v>
      </c>
      <c r="Q291" s="8" t="s">
        <v>26</v>
      </c>
      <c r="R291" s="8">
        <v>10.34</v>
      </c>
      <c r="S291" s="8">
        <v>10.94</v>
      </c>
      <c r="T291" s="8">
        <v>12.43</v>
      </c>
      <c r="U291" s="8">
        <v>12.98</v>
      </c>
      <c r="V291" s="8">
        <v>13.46</v>
      </c>
      <c r="W291" s="9" t="s">
        <v>26</v>
      </c>
      <c r="X291" s="9" t="s">
        <v>26</v>
      </c>
      <c r="Y291" s="9">
        <v>40</v>
      </c>
      <c r="Z291" s="9">
        <v>40</v>
      </c>
      <c r="AA291" s="9">
        <v>38.5</v>
      </c>
      <c r="AB291" s="9">
        <v>37.9</v>
      </c>
      <c r="AC291" s="9">
        <v>37.6</v>
      </c>
      <c r="AD291" s="9">
        <v>1.4285714285714287E-2</v>
      </c>
      <c r="AE291" s="9">
        <v>0</v>
      </c>
      <c r="AF291" s="9">
        <v>0</v>
      </c>
      <c r="AG291" s="9">
        <v>0</v>
      </c>
      <c r="AH291" s="9">
        <v>0</v>
      </c>
      <c r="AI291" s="9">
        <v>0</v>
      </c>
      <c r="AJ291" s="9">
        <v>1.6666666666666666E-2</v>
      </c>
    </row>
    <row r="292" spans="1:36" ht="15" customHeight="1" x14ac:dyDescent="0.25">
      <c r="A292" s="3">
        <v>5421</v>
      </c>
      <c r="B292" s="3" t="s">
        <v>314</v>
      </c>
      <c r="C292" s="4" t="s">
        <v>26</v>
      </c>
      <c r="D292" s="4" t="s">
        <v>26</v>
      </c>
      <c r="E292" s="4" t="s">
        <v>26</v>
      </c>
      <c r="F292" s="4" t="s">
        <v>26</v>
      </c>
      <c r="G292" s="4" t="s">
        <v>26</v>
      </c>
      <c r="H292" s="4" t="s">
        <v>26</v>
      </c>
      <c r="I292" s="4" t="s">
        <v>26</v>
      </c>
      <c r="J292" s="5" t="s">
        <v>41</v>
      </c>
      <c r="K292" s="3" t="s">
        <v>22</v>
      </c>
      <c r="L292" s="6" t="s">
        <v>42</v>
      </c>
      <c r="M292" s="7">
        <v>0</v>
      </c>
      <c r="N292" s="7">
        <v>2</v>
      </c>
      <c r="O292" s="7">
        <v>0</v>
      </c>
      <c r="P292" s="8" t="s">
        <v>26</v>
      </c>
      <c r="Q292" s="8" t="s">
        <v>26</v>
      </c>
      <c r="R292" s="8">
        <v>12.88</v>
      </c>
      <c r="S292" s="8" t="s">
        <v>26</v>
      </c>
      <c r="T292" s="8">
        <v>13.83</v>
      </c>
      <c r="U292" s="8">
        <v>14.16</v>
      </c>
      <c r="V292" s="8" t="s">
        <v>26</v>
      </c>
      <c r="W292" s="9" t="s">
        <v>26</v>
      </c>
      <c r="X292" s="9" t="s">
        <v>26</v>
      </c>
      <c r="Y292" s="9">
        <v>40.1</v>
      </c>
      <c r="Z292" s="9" t="s">
        <v>26</v>
      </c>
      <c r="AA292" s="9">
        <v>37.200000000000003</v>
      </c>
      <c r="AB292" s="9">
        <v>35.6</v>
      </c>
      <c r="AC292" s="9">
        <v>37</v>
      </c>
      <c r="AD292" s="9" t="s">
        <v>26</v>
      </c>
      <c r="AE292" s="9" t="s">
        <v>26</v>
      </c>
      <c r="AF292" s="9" t="s">
        <v>26</v>
      </c>
      <c r="AG292" s="9" t="s">
        <v>26</v>
      </c>
      <c r="AH292" s="9" t="s">
        <v>26</v>
      </c>
      <c r="AI292" s="9" t="s">
        <v>26</v>
      </c>
      <c r="AJ292" s="9" t="s">
        <v>26</v>
      </c>
    </row>
    <row r="293" spans="1:36" ht="15" customHeight="1" x14ac:dyDescent="0.25">
      <c r="A293" s="3">
        <v>5422</v>
      </c>
      <c r="B293" s="3" t="s">
        <v>315</v>
      </c>
      <c r="C293" s="4">
        <v>18000</v>
      </c>
      <c r="D293" s="4">
        <v>19000</v>
      </c>
      <c r="E293" s="4">
        <v>15000</v>
      </c>
      <c r="F293" s="4">
        <v>12000</v>
      </c>
      <c r="G293" s="4">
        <v>13000</v>
      </c>
      <c r="H293" s="4">
        <v>9000</v>
      </c>
      <c r="I293" s="4">
        <v>9000</v>
      </c>
      <c r="J293" s="5" t="s">
        <v>41</v>
      </c>
      <c r="K293" s="3" t="s">
        <v>22</v>
      </c>
      <c r="L293" s="6" t="s">
        <v>42</v>
      </c>
      <c r="M293" s="7">
        <v>6</v>
      </c>
      <c r="N293" s="7">
        <v>19</v>
      </c>
      <c r="O293" s="7">
        <v>22.666666666666664</v>
      </c>
      <c r="P293" s="8">
        <v>12.27</v>
      </c>
      <c r="Q293" s="8">
        <v>12.51</v>
      </c>
      <c r="R293" s="8">
        <v>11.57</v>
      </c>
      <c r="S293" s="8">
        <v>13.22</v>
      </c>
      <c r="T293" s="8">
        <v>14.36</v>
      </c>
      <c r="U293" s="8">
        <v>15.94</v>
      </c>
      <c r="V293" s="8">
        <v>16.170000000000002</v>
      </c>
      <c r="W293" s="9">
        <v>37.5</v>
      </c>
      <c r="X293" s="9">
        <v>39.25</v>
      </c>
      <c r="Y293" s="9">
        <v>38.4</v>
      </c>
      <c r="Z293" s="9">
        <v>39</v>
      </c>
      <c r="AA293" s="9">
        <v>37.1</v>
      </c>
      <c r="AB293" s="9">
        <v>37.5</v>
      </c>
      <c r="AC293" s="9">
        <v>37.5</v>
      </c>
      <c r="AD293" s="9">
        <v>0.26666666666666666</v>
      </c>
      <c r="AE293" s="9">
        <v>0.15263157894736842</v>
      </c>
      <c r="AF293" s="9">
        <v>0.34666666666666668</v>
      </c>
      <c r="AG293" s="9">
        <v>0.6333333333333333</v>
      </c>
      <c r="AH293" s="9">
        <v>0.47692307692307695</v>
      </c>
      <c r="AI293" s="9">
        <v>0.94444444444444442</v>
      </c>
      <c r="AJ293" s="9">
        <v>0.71111111111111114</v>
      </c>
    </row>
    <row r="294" spans="1:36" ht="15" customHeight="1" x14ac:dyDescent="0.25">
      <c r="A294" s="3">
        <v>5423</v>
      </c>
      <c r="B294" s="3" t="s">
        <v>316</v>
      </c>
      <c r="C294" s="4">
        <v>14000</v>
      </c>
      <c r="D294" s="4">
        <v>15000</v>
      </c>
      <c r="E294" s="4">
        <v>10000</v>
      </c>
      <c r="F294" s="4">
        <v>9000</v>
      </c>
      <c r="G294" s="4">
        <v>8000</v>
      </c>
      <c r="H294" s="4">
        <v>8000</v>
      </c>
      <c r="I294" s="4">
        <v>7000</v>
      </c>
      <c r="J294" s="5" t="s">
        <v>41</v>
      </c>
      <c r="K294" s="3" t="s">
        <v>22</v>
      </c>
      <c r="L294" s="6" t="s">
        <v>42</v>
      </c>
      <c r="M294" s="7">
        <v>7</v>
      </c>
      <c r="N294" s="7">
        <v>6</v>
      </c>
      <c r="O294" s="7">
        <v>0</v>
      </c>
      <c r="P294" s="8">
        <v>10.77</v>
      </c>
      <c r="Q294" s="8">
        <v>11.04</v>
      </c>
      <c r="R294" s="8">
        <v>10.029999999999999</v>
      </c>
      <c r="S294" s="8">
        <v>11.1</v>
      </c>
      <c r="T294" s="8">
        <v>13.14</v>
      </c>
      <c r="U294" s="8">
        <v>13.25</v>
      </c>
      <c r="V294" s="8">
        <v>13.47</v>
      </c>
      <c r="W294" s="9">
        <v>38.82</v>
      </c>
      <c r="X294" s="9">
        <v>37.5</v>
      </c>
      <c r="Y294" s="9">
        <v>37.5</v>
      </c>
      <c r="Z294" s="9">
        <v>37.5</v>
      </c>
      <c r="AA294" s="9">
        <v>37.4</v>
      </c>
      <c r="AB294" s="9">
        <v>37</v>
      </c>
      <c r="AC294" s="9">
        <v>37.5</v>
      </c>
      <c r="AD294" s="9">
        <v>1.2714285714285714</v>
      </c>
      <c r="AE294" s="9">
        <v>0.55333333333333334</v>
      </c>
      <c r="AF294" s="9">
        <v>2.4299999999999997</v>
      </c>
      <c r="AG294" s="9">
        <v>2.9777777777777779</v>
      </c>
      <c r="AH294" s="9">
        <v>3.4750000000000005</v>
      </c>
      <c r="AI294" s="9">
        <v>2.8875000000000002</v>
      </c>
      <c r="AJ294" s="9">
        <v>2.657142857142857</v>
      </c>
    </row>
    <row r="295" spans="1:36" ht="15" customHeight="1" x14ac:dyDescent="0.25">
      <c r="A295" s="3">
        <v>5431</v>
      </c>
      <c r="B295" s="3" t="s">
        <v>317</v>
      </c>
      <c r="C295" s="4">
        <v>34000</v>
      </c>
      <c r="D295" s="4">
        <v>34000</v>
      </c>
      <c r="E295" s="4">
        <v>34000</v>
      </c>
      <c r="F295" s="4">
        <v>32000</v>
      </c>
      <c r="G295" s="4">
        <v>31000</v>
      </c>
      <c r="H295" s="4">
        <v>30000</v>
      </c>
      <c r="I295" s="4">
        <v>28000</v>
      </c>
      <c r="J295" s="5" t="s">
        <v>188</v>
      </c>
      <c r="K295" s="3" t="s">
        <v>22</v>
      </c>
      <c r="L295" s="6" t="s">
        <v>23</v>
      </c>
      <c r="M295" s="7">
        <v>2162</v>
      </c>
      <c r="N295" s="7">
        <v>1937</v>
      </c>
      <c r="O295" s="7">
        <v>392</v>
      </c>
      <c r="P295" s="8">
        <v>10.050000000000001</v>
      </c>
      <c r="Q295" s="8">
        <v>10.92</v>
      </c>
      <c r="R295" s="8">
        <v>10.98</v>
      </c>
      <c r="S295" s="8">
        <v>11.24</v>
      </c>
      <c r="T295" s="8">
        <v>12.34</v>
      </c>
      <c r="U295" s="8">
        <v>13</v>
      </c>
      <c r="V295" s="8">
        <v>13.55</v>
      </c>
      <c r="W295" s="9">
        <v>40.56</v>
      </c>
      <c r="X295" s="9">
        <v>40</v>
      </c>
      <c r="Y295" s="9">
        <v>40</v>
      </c>
      <c r="Z295" s="9">
        <v>40</v>
      </c>
      <c r="AA295" s="9">
        <v>40</v>
      </c>
      <c r="AB295" s="9">
        <v>40</v>
      </c>
      <c r="AC295" s="9">
        <v>39.200000000000003</v>
      </c>
      <c r="AD295" s="9">
        <v>0.29117647058823526</v>
      </c>
      <c r="AE295" s="9">
        <v>0.37352941176470589</v>
      </c>
      <c r="AF295" s="9">
        <v>0.54999999999999993</v>
      </c>
      <c r="AG295" s="9">
        <v>0.66249999999999998</v>
      </c>
      <c r="AH295" s="9">
        <v>0.77419354838709675</v>
      </c>
      <c r="AI295" s="9">
        <v>0.70000000000000007</v>
      </c>
      <c r="AJ295" s="9">
        <v>0.76428571428571435</v>
      </c>
    </row>
    <row r="296" spans="1:36" ht="15" customHeight="1" x14ac:dyDescent="0.25">
      <c r="A296" s="3">
        <v>5432</v>
      </c>
      <c r="B296" s="3" t="s">
        <v>318</v>
      </c>
      <c r="C296" s="4">
        <v>23000</v>
      </c>
      <c r="D296" s="4">
        <v>27000</v>
      </c>
      <c r="E296" s="4">
        <v>21000</v>
      </c>
      <c r="F296" s="4">
        <v>20000</v>
      </c>
      <c r="G296" s="4">
        <v>19000</v>
      </c>
      <c r="H296" s="4">
        <v>19000</v>
      </c>
      <c r="I296" s="4">
        <v>12000</v>
      </c>
      <c r="J296" s="5" t="s">
        <v>188</v>
      </c>
      <c r="K296" s="3" t="s">
        <v>22</v>
      </c>
      <c r="L296" s="6" t="s">
        <v>23</v>
      </c>
      <c r="M296" s="7">
        <v>61</v>
      </c>
      <c r="N296" s="7">
        <v>227</v>
      </c>
      <c r="O296" s="7">
        <v>76</v>
      </c>
      <c r="P296" s="8">
        <v>9.7100000000000009</v>
      </c>
      <c r="Q296" s="8">
        <v>10.130000000000001</v>
      </c>
      <c r="R296" s="8">
        <v>10.78</v>
      </c>
      <c r="S296" s="8">
        <v>11</v>
      </c>
      <c r="T296" s="8">
        <v>11.76</v>
      </c>
      <c r="U296" s="8">
        <v>13.18</v>
      </c>
      <c r="V296" s="8">
        <v>13.88</v>
      </c>
      <c r="W296" s="9">
        <v>38.270000000000003</v>
      </c>
      <c r="X296" s="9">
        <v>39.450000000000003</v>
      </c>
      <c r="Y296" s="9">
        <v>37.799999999999997</v>
      </c>
      <c r="Z296" s="9">
        <v>37.4</v>
      </c>
      <c r="AA296" s="9">
        <v>36.1</v>
      </c>
      <c r="AB296" s="9">
        <v>36.6</v>
      </c>
      <c r="AC296" s="9">
        <v>38</v>
      </c>
      <c r="AD296" s="9">
        <v>0.64347826086956517</v>
      </c>
      <c r="AE296" s="9">
        <v>0.17037037037037039</v>
      </c>
      <c r="AF296" s="9">
        <v>0.76190476190476186</v>
      </c>
      <c r="AG296" s="9">
        <v>1.9349999999999998</v>
      </c>
      <c r="AH296" s="9">
        <v>2.5526315789473686</v>
      </c>
      <c r="AI296" s="9">
        <v>2.4157894736842103</v>
      </c>
      <c r="AJ296" s="9">
        <v>3.1</v>
      </c>
    </row>
    <row r="297" spans="1:36" ht="15" customHeight="1" x14ac:dyDescent="0.25">
      <c r="A297" s="3">
        <v>5433</v>
      </c>
      <c r="B297" s="3" t="s">
        <v>319</v>
      </c>
      <c r="C297" s="4" t="s">
        <v>26</v>
      </c>
      <c r="D297" s="4" t="s">
        <v>26</v>
      </c>
      <c r="E297" s="4" t="s">
        <v>26</v>
      </c>
      <c r="F297" s="4" t="s">
        <v>26</v>
      </c>
      <c r="G297" s="4" t="s">
        <v>26</v>
      </c>
      <c r="H297" s="4" t="s">
        <v>26</v>
      </c>
      <c r="I297" s="4" t="s">
        <v>26</v>
      </c>
      <c r="J297" s="5" t="s">
        <v>188</v>
      </c>
      <c r="K297" s="3" t="s">
        <v>22</v>
      </c>
      <c r="L297" s="6" t="s">
        <v>23</v>
      </c>
      <c r="M297" s="7">
        <v>365</v>
      </c>
      <c r="N297" s="7">
        <v>549</v>
      </c>
      <c r="O297" s="7">
        <v>69.333333333333329</v>
      </c>
      <c r="P297" s="8" t="s">
        <v>26</v>
      </c>
      <c r="Q297" s="8" t="s">
        <v>26</v>
      </c>
      <c r="R297" s="8">
        <v>9.6</v>
      </c>
      <c r="S297" s="8">
        <v>10.3</v>
      </c>
      <c r="T297" s="8">
        <v>11.24</v>
      </c>
      <c r="U297" s="8">
        <v>12.38</v>
      </c>
      <c r="V297" s="8">
        <v>13.3</v>
      </c>
      <c r="W297" s="9" t="s">
        <v>26</v>
      </c>
      <c r="X297" s="9" t="s">
        <v>26</v>
      </c>
      <c r="Y297" s="9">
        <v>34.200000000000003</v>
      </c>
      <c r="Z297" s="9">
        <v>36.299999999999997</v>
      </c>
      <c r="AA297" s="9" t="s">
        <v>26</v>
      </c>
      <c r="AB297" s="9" t="s">
        <v>26</v>
      </c>
      <c r="AC297" s="9" t="s">
        <v>26</v>
      </c>
      <c r="AD297" s="9" t="s">
        <v>26</v>
      </c>
      <c r="AE297" s="9" t="s">
        <v>26</v>
      </c>
      <c r="AF297" s="9" t="s">
        <v>26</v>
      </c>
      <c r="AG297" s="9" t="s">
        <v>26</v>
      </c>
      <c r="AH297" s="9" t="s">
        <v>26</v>
      </c>
      <c r="AI297" s="9" t="s">
        <v>26</v>
      </c>
      <c r="AJ297" s="9" t="s">
        <v>26</v>
      </c>
    </row>
    <row r="298" spans="1:36" ht="15" customHeight="1" x14ac:dyDescent="0.25">
      <c r="A298" s="3">
        <v>5434</v>
      </c>
      <c r="B298" s="3" t="s">
        <v>320</v>
      </c>
      <c r="C298" s="4">
        <v>264000</v>
      </c>
      <c r="D298" s="4">
        <v>209000</v>
      </c>
      <c r="E298" s="4">
        <v>192000</v>
      </c>
      <c r="F298" s="4">
        <v>209000</v>
      </c>
      <c r="G298" s="4">
        <v>213000</v>
      </c>
      <c r="H298" s="4">
        <v>222000</v>
      </c>
      <c r="I298" s="4">
        <v>214000</v>
      </c>
      <c r="J298" s="5" t="s">
        <v>188</v>
      </c>
      <c r="K298" s="3" t="s">
        <v>22</v>
      </c>
      <c r="L298" s="6" t="s">
        <v>23</v>
      </c>
      <c r="M298" s="7">
        <v>4013</v>
      </c>
      <c r="N298" s="7">
        <v>6183</v>
      </c>
      <c r="O298" s="7">
        <v>954.66666666666663</v>
      </c>
      <c r="P298" s="8">
        <v>9.69</v>
      </c>
      <c r="Q298" s="8">
        <v>9.98</v>
      </c>
      <c r="R298" s="8">
        <v>9.19</v>
      </c>
      <c r="S298" s="8">
        <v>11</v>
      </c>
      <c r="T298" s="8">
        <v>12.12</v>
      </c>
      <c r="U298" s="8">
        <v>13.14</v>
      </c>
      <c r="V298" s="8">
        <v>14</v>
      </c>
      <c r="W298" s="9">
        <v>39.99</v>
      </c>
      <c r="X298" s="9">
        <v>36.799999999999997</v>
      </c>
      <c r="Y298" s="9">
        <v>37.5</v>
      </c>
      <c r="Z298" s="9">
        <v>38.6</v>
      </c>
      <c r="AA298" s="9">
        <v>38.1</v>
      </c>
      <c r="AB298" s="9">
        <v>38.5</v>
      </c>
      <c r="AC298" s="9">
        <v>38.200000000000003</v>
      </c>
      <c r="AD298" s="9">
        <v>2.8367424242424244</v>
      </c>
      <c r="AE298" s="9">
        <v>0.45741626794258372</v>
      </c>
      <c r="AF298" s="9">
        <v>2.7989583333333337</v>
      </c>
      <c r="AG298" s="9">
        <v>8.3186602870813395</v>
      </c>
      <c r="AH298" s="9">
        <v>4.6568075117370888</v>
      </c>
      <c r="AI298" s="9">
        <v>3.9963963963963964</v>
      </c>
      <c r="AJ298" s="9">
        <v>3.6247663551401867</v>
      </c>
    </row>
    <row r="299" spans="1:36" ht="15" customHeight="1" x14ac:dyDescent="0.25">
      <c r="A299" s="3">
        <v>5435</v>
      </c>
      <c r="B299" s="3" t="s">
        <v>321</v>
      </c>
      <c r="C299" s="4">
        <v>66000</v>
      </c>
      <c r="D299" s="4">
        <v>73000</v>
      </c>
      <c r="E299" s="4">
        <v>61000</v>
      </c>
      <c r="F299" s="4">
        <v>51000</v>
      </c>
      <c r="G299" s="4">
        <v>50000</v>
      </c>
      <c r="H299" s="4">
        <v>50000</v>
      </c>
      <c r="I299" s="4">
        <v>49000</v>
      </c>
      <c r="J299" s="5" t="s">
        <v>188</v>
      </c>
      <c r="K299" s="3" t="s">
        <v>22</v>
      </c>
      <c r="L299" s="6" t="s">
        <v>23</v>
      </c>
      <c r="M299" s="7" t="s">
        <v>25</v>
      </c>
      <c r="N299" s="7" t="s">
        <v>25</v>
      </c>
      <c r="O299" s="7" t="s">
        <v>25</v>
      </c>
      <c r="P299" s="8">
        <v>8.91</v>
      </c>
      <c r="Q299" s="8">
        <v>9.49</v>
      </c>
      <c r="R299" s="8">
        <v>9.65</v>
      </c>
      <c r="S299" s="8">
        <v>10.1</v>
      </c>
      <c r="T299" s="8">
        <v>11.35</v>
      </c>
      <c r="U299" s="8">
        <v>12.35</v>
      </c>
      <c r="V299" s="8">
        <v>13.57</v>
      </c>
      <c r="W299" s="9">
        <v>28.75</v>
      </c>
      <c r="X299" s="9">
        <v>27.39</v>
      </c>
      <c r="Y299" s="9">
        <v>27.5</v>
      </c>
      <c r="Z299" s="9">
        <v>26.8</v>
      </c>
      <c r="AA299" s="9">
        <v>27.5</v>
      </c>
      <c r="AB299" s="9">
        <v>27.3</v>
      </c>
      <c r="AC299" s="9">
        <v>28</v>
      </c>
      <c r="AD299" s="9">
        <v>0.8545454545454545</v>
      </c>
      <c r="AE299" s="9">
        <v>0.50136986301369868</v>
      </c>
      <c r="AF299" s="9">
        <v>1.0098360655737704</v>
      </c>
      <c r="AG299" s="9">
        <v>3.3725490196078427</v>
      </c>
      <c r="AH299" s="9">
        <v>4.9140000000000006</v>
      </c>
      <c r="AI299" s="9">
        <v>4.1539999999999999</v>
      </c>
      <c r="AJ299" s="9">
        <v>4.240816326530612</v>
      </c>
    </row>
    <row r="300" spans="1:36" ht="15" customHeight="1" x14ac:dyDescent="0.25">
      <c r="A300" s="3">
        <v>5436</v>
      </c>
      <c r="B300" s="3" t="s">
        <v>322</v>
      </c>
      <c r="C300" s="4">
        <v>59000</v>
      </c>
      <c r="D300" s="4">
        <v>50000</v>
      </c>
      <c r="E300" s="4">
        <v>53000</v>
      </c>
      <c r="F300" s="4">
        <v>46000</v>
      </c>
      <c r="G300" s="4">
        <v>53000</v>
      </c>
      <c r="H300" s="4">
        <v>50000</v>
      </c>
      <c r="I300" s="4">
        <v>48000</v>
      </c>
      <c r="J300" s="5" t="s">
        <v>188</v>
      </c>
      <c r="K300" s="3" t="s">
        <v>22</v>
      </c>
      <c r="L300" s="6" t="s">
        <v>23</v>
      </c>
      <c r="M300" s="7">
        <v>789</v>
      </c>
      <c r="N300" s="7">
        <v>1131</v>
      </c>
      <c r="O300" s="7">
        <v>278.66666666666663</v>
      </c>
      <c r="P300" s="8">
        <v>10.119999999999999</v>
      </c>
      <c r="Q300" s="8">
        <v>10.82</v>
      </c>
      <c r="R300" s="8">
        <v>10</v>
      </c>
      <c r="S300" s="8">
        <v>11.59</v>
      </c>
      <c r="T300" s="8">
        <v>13.19</v>
      </c>
      <c r="U300" s="8">
        <v>13.71</v>
      </c>
      <c r="V300" s="8">
        <v>14.87</v>
      </c>
      <c r="W300" s="9">
        <v>37.25</v>
      </c>
      <c r="X300" s="9">
        <v>36.32</v>
      </c>
      <c r="Y300" s="9">
        <v>37.5</v>
      </c>
      <c r="Z300" s="9">
        <v>37.5</v>
      </c>
      <c r="AA300" s="9">
        <v>37.5</v>
      </c>
      <c r="AB300" s="9">
        <v>37.6</v>
      </c>
      <c r="AC300" s="9">
        <v>37.1</v>
      </c>
      <c r="AD300" s="9">
        <v>2.3661016949152542</v>
      </c>
      <c r="AE300" s="9">
        <v>0.51400000000000001</v>
      </c>
      <c r="AF300" s="9">
        <v>2.4849056603773585</v>
      </c>
      <c r="AG300" s="9">
        <v>7.9695652173913043</v>
      </c>
      <c r="AH300" s="9">
        <v>4.0056603773584909</v>
      </c>
      <c r="AI300" s="9">
        <v>3.7479999999999998</v>
      </c>
      <c r="AJ300" s="9">
        <v>3.8249999999999997</v>
      </c>
    </row>
    <row r="301" spans="1:36" ht="15" customHeight="1" x14ac:dyDescent="0.25">
      <c r="A301" s="3">
        <v>5441</v>
      </c>
      <c r="B301" s="3" t="s">
        <v>323</v>
      </c>
      <c r="C301" s="4" t="s">
        <v>26</v>
      </c>
      <c r="D301" s="4" t="s">
        <v>26</v>
      </c>
      <c r="E301" s="4" t="s">
        <v>26</v>
      </c>
      <c r="F301" s="4" t="s">
        <v>26</v>
      </c>
      <c r="G301" s="4" t="s">
        <v>26</v>
      </c>
      <c r="H301" s="4" t="s">
        <v>26</v>
      </c>
      <c r="I301" s="4" t="s">
        <v>26</v>
      </c>
      <c r="J301" s="5" t="s">
        <v>41</v>
      </c>
      <c r="K301" s="3" t="s">
        <v>22</v>
      </c>
      <c r="L301" s="6" t="s">
        <v>72</v>
      </c>
      <c r="M301" s="7">
        <v>4</v>
      </c>
      <c r="N301" s="7">
        <v>0</v>
      </c>
      <c r="O301" s="7">
        <v>1.3333333333333333</v>
      </c>
      <c r="P301" s="8" t="s">
        <v>26</v>
      </c>
      <c r="Q301" s="8" t="s">
        <v>26</v>
      </c>
      <c r="R301" s="8">
        <v>10.86</v>
      </c>
      <c r="S301" s="8" t="s">
        <v>26</v>
      </c>
      <c r="T301" s="8">
        <v>14.52</v>
      </c>
      <c r="U301" s="8">
        <v>15.23</v>
      </c>
      <c r="V301" s="8">
        <v>15.74</v>
      </c>
      <c r="W301" s="9" t="s">
        <v>26</v>
      </c>
      <c r="X301" s="9" t="s">
        <v>26</v>
      </c>
      <c r="Y301" s="9">
        <v>40</v>
      </c>
      <c r="Z301" s="9" t="s">
        <v>26</v>
      </c>
      <c r="AA301" s="9">
        <v>37.6</v>
      </c>
      <c r="AB301" s="9">
        <v>40</v>
      </c>
      <c r="AC301" s="9">
        <v>40</v>
      </c>
      <c r="AD301" s="9" t="s">
        <v>26</v>
      </c>
      <c r="AE301" s="9" t="s">
        <v>26</v>
      </c>
      <c r="AF301" s="9" t="s">
        <v>26</v>
      </c>
      <c r="AG301" s="9" t="s">
        <v>26</v>
      </c>
      <c r="AH301" s="9" t="s">
        <v>26</v>
      </c>
      <c r="AI301" s="9" t="s">
        <v>26</v>
      </c>
      <c r="AJ301" s="9" t="s">
        <v>26</v>
      </c>
    </row>
    <row r="302" spans="1:36" ht="15" customHeight="1" x14ac:dyDescent="0.25">
      <c r="A302" s="3">
        <v>5442</v>
      </c>
      <c r="B302" s="3" t="s">
        <v>324</v>
      </c>
      <c r="C302" s="4">
        <v>14000</v>
      </c>
      <c r="D302" s="4">
        <v>15000</v>
      </c>
      <c r="E302" s="4">
        <v>10000</v>
      </c>
      <c r="F302" s="4">
        <v>15000</v>
      </c>
      <c r="G302" s="4">
        <v>11000</v>
      </c>
      <c r="H302" s="4">
        <v>13000</v>
      </c>
      <c r="I302" s="4">
        <v>12000</v>
      </c>
      <c r="J302" s="5" t="s">
        <v>188</v>
      </c>
      <c r="K302" s="3" t="s">
        <v>22</v>
      </c>
      <c r="L302" s="6" t="s">
        <v>23</v>
      </c>
      <c r="M302" s="7">
        <v>9</v>
      </c>
      <c r="N302" s="7">
        <v>12</v>
      </c>
      <c r="O302" s="7">
        <v>4</v>
      </c>
      <c r="P302" s="8">
        <v>10.51</v>
      </c>
      <c r="Q302" s="8">
        <v>12.07</v>
      </c>
      <c r="R302" s="8">
        <v>11.42</v>
      </c>
      <c r="S302" s="8">
        <v>12.13</v>
      </c>
      <c r="T302" s="8">
        <v>12.66</v>
      </c>
      <c r="U302" s="8">
        <v>14</v>
      </c>
      <c r="V302" s="8">
        <v>14.92</v>
      </c>
      <c r="W302" s="9">
        <v>40</v>
      </c>
      <c r="X302" s="9">
        <v>40</v>
      </c>
      <c r="Y302" s="9">
        <v>40.299999999999997</v>
      </c>
      <c r="Z302" s="9">
        <v>39.700000000000003</v>
      </c>
      <c r="AA302" s="9">
        <v>40</v>
      </c>
      <c r="AB302" s="9">
        <v>40</v>
      </c>
      <c r="AC302" s="9">
        <v>39.9</v>
      </c>
      <c r="AD302" s="9">
        <v>0.14285714285714285</v>
      </c>
      <c r="AE302" s="9">
        <v>5.3333333333333337E-2</v>
      </c>
      <c r="AF302" s="9">
        <v>0.43</v>
      </c>
      <c r="AG302" s="9">
        <v>0.2533333333333333</v>
      </c>
      <c r="AH302" s="9">
        <v>0.44545454545454549</v>
      </c>
      <c r="AI302" s="9">
        <v>0.23076923076923078</v>
      </c>
      <c r="AJ302" s="9">
        <v>0.34166666666666667</v>
      </c>
    </row>
    <row r="303" spans="1:36" ht="15" customHeight="1" x14ac:dyDescent="0.25">
      <c r="A303" s="3">
        <v>5443</v>
      </c>
      <c r="B303" s="3" t="s">
        <v>325</v>
      </c>
      <c r="C303" s="4" t="s">
        <v>26</v>
      </c>
      <c r="D303" s="4" t="s">
        <v>26</v>
      </c>
      <c r="E303" s="4" t="s">
        <v>26</v>
      </c>
      <c r="F303" s="4" t="s">
        <v>26</v>
      </c>
      <c r="G303" s="4" t="s">
        <v>26</v>
      </c>
      <c r="H303" s="4" t="s">
        <v>26</v>
      </c>
      <c r="I303" s="4" t="s">
        <v>26</v>
      </c>
      <c r="J303" s="5" t="s">
        <v>41</v>
      </c>
      <c r="K303" s="3" t="s">
        <v>22</v>
      </c>
      <c r="L303" s="6" t="s">
        <v>42</v>
      </c>
      <c r="M303" s="7">
        <v>2</v>
      </c>
      <c r="N303" s="7">
        <v>3</v>
      </c>
      <c r="O303" s="7">
        <v>2.6666666666666665</v>
      </c>
      <c r="P303" s="8" t="s">
        <v>26</v>
      </c>
      <c r="Q303" s="8" t="s">
        <v>26</v>
      </c>
      <c r="R303" s="8">
        <v>9.17</v>
      </c>
      <c r="S303" s="8">
        <v>9.6</v>
      </c>
      <c r="T303" s="8">
        <v>11.48</v>
      </c>
      <c r="U303" s="8">
        <v>12.51</v>
      </c>
      <c r="V303" s="8">
        <v>13.3</v>
      </c>
      <c r="W303" s="9" t="s">
        <v>26</v>
      </c>
      <c r="X303" s="9" t="s">
        <v>26</v>
      </c>
      <c r="Y303" s="9">
        <v>21</v>
      </c>
      <c r="Z303" s="9" t="s">
        <v>26</v>
      </c>
      <c r="AA303" s="9">
        <v>24.4</v>
      </c>
      <c r="AB303" s="9" t="s">
        <v>26</v>
      </c>
      <c r="AC303" s="9" t="s">
        <v>26</v>
      </c>
      <c r="AD303" s="9" t="s">
        <v>26</v>
      </c>
      <c r="AE303" s="9" t="s">
        <v>26</v>
      </c>
      <c r="AF303" s="9" t="s">
        <v>26</v>
      </c>
      <c r="AG303" s="9" t="s">
        <v>26</v>
      </c>
      <c r="AH303" s="9" t="s">
        <v>26</v>
      </c>
      <c r="AI303" s="9" t="s">
        <v>26</v>
      </c>
      <c r="AJ303" s="9" t="s">
        <v>26</v>
      </c>
    </row>
    <row r="304" spans="1:36" ht="15" customHeight="1" x14ac:dyDescent="0.25">
      <c r="A304" s="3">
        <v>5449</v>
      </c>
      <c r="B304" s="3" t="s">
        <v>326</v>
      </c>
      <c r="C304" s="4">
        <v>16000</v>
      </c>
      <c r="D304" s="4">
        <v>15000</v>
      </c>
      <c r="E304" s="4">
        <v>15000</v>
      </c>
      <c r="F304" s="4">
        <v>15000</v>
      </c>
      <c r="G304" s="4">
        <v>14000</v>
      </c>
      <c r="H304" s="4">
        <v>12000</v>
      </c>
      <c r="I304" s="4">
        <v>14000</v>
      </c>
      <c r="J304" s="5" t="s">
        <v>41</v>
      </c>
      <c r="K304" s="3" t="s">
        <v>22</v>
      </c>
      <c r="L304" s="6" t="s">
        <v>42</v>
      </c>
      <c r="M304" s="7">
        <v>25.227799227799224</v>
      </c>
      <c r="N304" s="7">
        <v>59.799227799227786</v>
      </c>
      <c r="O304" s="7">
        <v>29.333333333333332</v>
      </c>
      <c r="P304" s="8">
        <v>12.94</v>
      </c>
      <c r="Q304" s="8">
        <v>13.03</v>
      </c>
      <c r="R304" s="8">
        <v>11.95</v>
      </c>
      <c r="S304" s="8">
        <v>13.95</v>
      </c>
      <c r="T304" s="8">
        <v>13.9</v>
      </c>
      <c r="U304" s="8">
        <v>15.27</v>
      </c>
      <c r="V304" s="8">
        <v>14.83</v>
      </c>
      <c r="W304" s="9">
        <v>38.58</v>
      </c>
      <c r="X304" s="9">
        <v>39.08</v>
      </c>
      <c r="Y304" s="9">
        <v>38.9</v>
      </c>
      <c r="Z304" s="9">
        <v>37.1</v>
      </c>
      <c r="AA304" s="9">
        <v>37.5</v>
      </c>
      <c r="AB304" s="9">
        <v>37.5</v>
      </c>
      <c r="AC304" s="9">
        <v>37.5</v>
      </c>
      <c r="AD304" s="9">
        <v>0.81875000000000009</v>
      </c>
      <c r="AE304" s="9">
        <v>2.8400000000000003</v>
      </c>
      <c r="AF304" s="9">
        <v>0.69333333333333336</v>
      </c>
      <c r="AG304" s="9">
        <v>2.12</v>
      </c>
      <c r="AH304" s="9">
        <v>1.107142857142857</v>
      </c>
      <c r="AI304" s="9">
        <v>0.96666666666666667</v>
      </c>
      <c r="AJ304" s="9">
        <v>0.65</v>
      </c>
    </row>
    <row r="305" spans="1:36" ht="15" customHeight="1" x14ac:dyDescent="0.25">
      <c r="A305" s="3">
        <v>6111</v>
      </c>
      <c r="B305" s="3" t="s">
        <v>327</v>
      </c>
      <c r="C305" s="4">
        <v>199000</v>
      </c>
      <c r="D305" s="4">
        <v>191000</v>
      </c>
      <c r="E305" s="4">
        <v>111000</v>
      </c>
      <c r="F305" s="4">
        <v>118000</v>
      </c>
      <c r="G305" s="4">
        <v>116000</v>
      </c>
      <c r="H305" s="4">
        <v>107000</v>
      </c>
      <c r="I305" s="4">
        <v>109000</v>
      </c>
      <c r="J305" s="5" t="s">
        <v>188</v>
      </c>
      <c r="K305" s="3" t="s">
        <v>22</v>
      </c>
      <c r="L305" s="6" t="s">
        <v>23</v>
      </c>
      <c r="M305" s="7">
        <v>113.33982160608261</v>
      </c>
      <c r="N305" s="7">
        <v>333.77863302974129</v>
      </c>
      <c r="O305" s="7">
        <v>36</v>
      </c>
      <c r="P305" s="8">
        <v>8.8800000000000008</v>
      </c>
      <c r="Q305" s="8">
        <v>9.85</v>
      </c>
      <c r="R305" s="8">
        <v>9.51</v>
      </c>
      <c r="S305" s="8">
        <v>10.31</v>
      </c>
      <c r="T305" s="8">
        <v>11.48</v>
      </c>
      <c r="U305" s="8">
        <v>12.54</v>
      </c>
      <c r="V305" s="8">
        <v>13.34</v>
      </c>
      <c r="W305" s="9">
        <v>31.11</v>
      </c>
      <c r="X305" s="9">
        <v>29.99</v>
      </c>
      <c r="Y305" s="9">
        <v>32</v>
      </c>
      <c r="Z305" s="9">
        <v>32.1</v>
      </c>
      <c r="AA305" s="9">
        <v>29.9</v>
      </c>
      <c r="AB305" s="9">
        <v>30.1</v>
      </c>
      <c r="AC305" s="9">
        <v>30.2</v>
      </c>
      <c r="AD305" s="9">
        <v>0.89849246231155777</v>
      </c>
      <c r="AE305" s="9">
        <v>0.51465968586387434</v>
      </c>
      <c r="AF305" s="9">
        <v>2.1414414414414416</v>
      </c>
      <c r="AG305" s="9">
        <v>2.6415254237288135</v>
      </c>
      <c r="AH305" s="9">
        <v>2.989655172413793</v>
      </c>
      <c r="AI305" s="9">
        <v>3.457009345794392</v>
      </c>
      <c r="AJ305" s="9">
        <v>3.1889908256880735</v>
      </c>
    </row>
    <row r="306" spans="1:36" ht="15" customHeight="1" x14ac:dyDescent="0.25">
      <c r="A306" s="3">
        <v>6112</v>
      </c>
      <c r="B306" s="3" t="s">
        <v>328</v>
      </c>
      <c r="C306" s="4">
        <v>268000</v>
      </c>
      <c r="D306" s="4">
        <v>278000</v>
      </c>
      <c r="E306" s="4">
        <v>320000</v>
      </c>
      <c r="F306" s="4">
        <v>307000</v>
      </c>
      <c r="G306" s="4">
        <v>282000</v>
      </c>
      <c r="H306" s="4">
        <v>314000</v>
      </c>
      <c r="I306" s="4">
        <v>347000</v>
      </c>
      <c r="J306" s="5" t="s">
        <v>188</v>
      </c>
      <c r="K306" s="3" t="s">
        <v>22</v>
      </c>
      <c r="L306" s="6" t="s">
        <v>23</v>
      </c>
      <c r="M306" s="7">
        <v>9.2525439407955599</v>
      </c>
      <c r="N306" s="7">
        <v>37.78122109158187</v>
      </c>
      <c r="O306" s="7">
        <v>36</v>
      </c>
      <c r="P306" s="8">
        <v>9.94</v>
      </c>
      <c r="Q306" s="8">
        <v>10.19</v>
      </c>
      <c r="R306" s="8">
        <v>10.34</v>
      </c>
      <c r="S306" s="8">
        <v>11.19</v>
      </c>
      <c r="T306" s="8">
        <v>12.35</v>
      </c>
      <c r="U306" s="8">
        <v>13.28</v>
      </c>
      <c r="V306" s="8">
        <v>14.4</v>
      </c>
      <c r="W306" s="9">
        <v>28.08</v>
      </c>
      <c r="X306" s="9">
        <v>28.93</v>
      </c>
      <c r="Y306" s="9">
        <v>27.9</v>
      </c>
      <c r="Z306" s="9">
        <v>28.3</v>
      </c>
      <c r="AA306" s="9">
        <v>28.4</v>
      </c>
      <c r="AB306" s="9">
        <v>29</v>
      </c>
      <c r="AC306" s="9">
        <v>28.7</v>
      </c>
      <c r="AD306" s="9">
        <v>1.4324626865671641</v>
      </c>
      <c r="AE306" s="9">
        <v>1.6086330935251798</v>
      </c>
      <c r="AF306" s="9">
        <v>2.2087499999999998</v>
      </c>
      <c r="AG306" s="9">
        <v>3.5543973941368079</v>
      </c>
      <c r="AH306" s="9">
        <v>5.2216312056737584</v>
      </c>
      <c r="AI306" s="9">
        <v>4.3917197452229297</v>
      </c>
      <c r="AJ306" s="9">
        <v>4.242939481268011</v>
      </c>
    </row>
    <row r="307" spans="1:36" ht="15" customHeight="1" x14ac:dyDescent="0.25">
      <c r="A307" s="3">
        <v>6113</v>
      </c>
      <c r="B307" s="3" t="s">
        <v>329</v>
      </c>
      <c r="C307" s="4">
        <v>171000</v>
      </c>
      <c r="D307" s="4">
        <v>165000</v>
      </c>
      <c r="E307" s="4">
        <v>150000</v>
      </c>
      <c r="F307" s="4">
        <v>151000</v>
      </c>
      <c r="G307" s="4">
        <v>159000</v>
      </c>
      <c r="H307" s="4">
        <v>175000</v>
      </c>
      <c r="I307" s="4">
        <v>179000</v>
      </c>
      <c r="J307" s="5" t="s">
        <v>188</v>
      </c>
      <c r="K307" s="3" t="s">
        <v>22</v>
      </c>
      <c r="L307" s="6" t="s">
        <v>23</v>
      </c>
      <c r="M307" s="7">
        <v>4.9365303244005689</v>
      </c>
      <c r="N307" s="7">
        <v>12.83497884344148</v>
      </c>
      <c r="O307" s="7">
        <v>20</v>
      </c>
      <c r="P307" s="8">
        <v>9.9600000000000009</v>
      </c>
      <c r="Q307" s="8">
        <v>10.08</v>
      </c>
      <c r="R307" s="8">
        <v>10.33</v>
      </c>
      <c r="S307" s="8">
        <v>10.99</v>
      </c>
      <c r="T307" s="8">
        <v>11.96</v>
      </c>
      <c r="U307" s="8">
        <v>13.11</v>
      </c>
      <c r="V307" s="8">
        <v>14.4</v>
      </c>
      <c r="W307" s="9">
        <v>27.49</v>
      </c>
      <c r="X307" s="9">
        <v>28</v>
      </c>
      <c r="Y307" s="9">
        <v>27.5</v>
      </c>
      <c r="Z307" s="9">
        <v>27.5</v>
      </c>
      <c r="AA307" s="9">
        <v>27.5</v>
      </c>
      <c r="AB307" s="9">
        <v>27.7</v>
      </c>
      <c r="AC307" s="9">
        <v>28.1</v>
      </c>
      <c r="AD307" s="9">
        <v>0.47602339181286546</v>
      </c>
      <c r="AE307" s="9">
        <v>0.43454545454545457</v>
      </c>
      <c r="AF307" s="9">
        <v>0.85133333333333328</v>
      </c>
      <c r="AG307" s="9">
        <v>1.0695364238410596</v>
      </c>
      <c r="AH307" s="9">
        <v>1.6729559748427671</v>
      </c>
      <c r="AI307" s="9">
        <v>1.4097142857142857</v>
      </c>
      <c r="AJ307" s="9">
        <v>1.1692737430167597</v>
      </c>
    </row>
    <row r="308" spans="1:36" ht="15" customHeight="1" x14ac:dyDescent="0.25">
      <c r="A308" s="3">
        <v>6114</v>
      </c>
      <c r="B308" s="3" t="s">
        <v>330</v>
      </c>
      <c r="C308" s="4">
        <v>19000</v>
      </c>
      <c r="D308" s="4">
        <v>20000</v>
      </c>
      <c r="E308" s="4" t="s">
        <v>26</v>
      </c>
      <c r="F308" s="4" t="s">
        <v>26</v>
      </c>
      <c r="G308" s="4">
        <v>7000</v>
      </c>
      <c r="H308" s="4" t="s">
        <v>26</v>
      </c>
      <c r="I308" s="4">
        <v>6000</v>
      </c>
      <c r="J308" s="5" t="s">
        <v>188</v>
      </c>
      <c r="K308" s="3" t="s">
        <v>22</v>
      </c>
      <c r="L308" s="6" t="s">
        <v>23</v>
      </c>
      <c r="M308" s="7">
        <v>25.299999999999983</v>
      </c>
      <c r="N308" s="7">
        <v>185.75526315789477</v>
      </c>
      <c r="O308" s="7">
        <v>12</v>
      </c>
      <c r="P308" s="8">
        <v>10</v>
      </c>
      <c r="Q308" s="8">
        <v>11.37</v>
      </c>
      <c r="R308" s="8">
        <v>9.6</v>
      </c>
      <c r="S308" s="8">
        <v>10.54</v>
      </c>
      <c r="T308" s="8">
        <v>12.02</v>
      </c>
      <c r="U308" s="8">
        <v>14.14</v>
      </c>
      <c r="V308" s="8">
        <v>13</v>
      </c>
      <c r="W308" s="9">
        <v>27.68</v>
      </c>
      <c r="X308" s="9">
        <v>29.84</v>
      </c>
      <c r="Y308" s="9" t="s">
        <v>26</v>
      </c>
      <c r="Z308" s="9" t="s">
        <v>26</v>
      </c>
      <c r="AA308" s="9">
        <v>28.9</v>
      </c>
      <c r="AB308" s="9" t="s">
        <v>26</v>
      </c>
      <c r="AC308" s="9" t="s">
        <v>26</v>
      </c>
      <c r="AD308" s="9">
        <v>0.18947368421052629</v>
      </c>
      <c r="AE308" s="9">
        <v>5.5E-2</v>
      </c>
      <c r="AF308" s="9" t="s">
        <v>26</v>
      </c>
      <c r="AG308" s="9" t="s">
        <v>26</v>
      </c>
      <c r="AH308" s="9">
        <v>3.9142857142857146</v>
      </c>
      <c r="AI308" s="9" t="s">
        <v>26</v>
      </c>
      <c r="AJ308" s="9">
        <v>0.6333333333333333</v>
      </c>
    </row>
    <row r="309" spans="1:36" ht="15" customHeight="1" x14ac:dyDescent="0.25">
      <c r="A309" s="3">
        <v>6116</v>
      </c>
      <c r="B309" s="3" t="s">
        <v>331</v>
      </c>
      <c r="C309" s="4">
        <v>8000</v>
      </c>
      <c r="D309" s="4">
        <v>8000</v>
      </c>
      <c r="E309" s="4">
        <v>15000</v>
      </c>
      <c r="F309" s="4">
        <v>15000</v>
      </c>
      <c r="G309" s="4">
        <v>12000</v>
      </c>
      <c r="H309" s="4">
        <v>14000</v>
      </c>
      <c r="I309" s="4">
        <v>16000</v>
      </c>
      <c r="J309" s="5" t="s">
        <v>188</v>
      </c>
      <c r="K309" s="3" t="s">
        <v>22</v>
      </c>
      <c r="L309" s="6" t="s">
        <v>23</v>
      </c>
      <c r="M309" s="7" t="s">
        <v>25</v>
      </c>
      <c r="N309" s="7" t="s">
        <v>25</v>
      </c>
      <c r="O309" s="7" t="s">
        <v>25</v>
      </c>
      <c r="P309" s="8">
        <v>10</v>
      </c>
      <c r="Q309" s="8">
        <v>11.37</v>
      </c>
      <c r="R309" s="8">
        <v>12</v>
      </c>
      <c r="S309" s="8">
        <v>12.97</v>
      </c>
      <c r="T309" s="8">
        <v>13.98</v>
      </c>
      <c r="U309" s="8">
        <v>15.85</v>
      </c>
      <c r="V309" s="8">
        <v>15.95</v>
      </c>
      <c r="W309" s="9">
        <v>27.68</v>
      </c>
      <c r="X309" s="9">
        <v>29.84</v>
      </c>
      <c r="Y309" s="9">
        <v>24.8</v>
      </c>
      <c r="Z309" s="9">
        <v>30</v>
      </c>
      <c r="AA309" s="9">
        <v>29</v>
      </c>
      <c r="AB309" s="9">
        <v>30.2</v>
      </c>
      <c r="AC309" s="9">
        <v>30.2</v>
      </c>
      <c r="AD309" s="9">
        <v>10</v>
      </c>
      <c r="AE309" s="9">
        <v>7.6749999999999998</v>
      </c>
      <c r="AF309" s="9">
        <v>5.246666666666667</v>
      </c>
      <c r="AG309" s="9">
        <v>7.5600000000000005</v>
      </c>
      <c r="AH309" s="9">
        <v>13.516666666666666</v>
      </c>
      <c r="AI309" s="9">
        <v>7.1857142857142859</v>
      </c>
      <c r="AJ309" s="9">
        <v>6.4</v>
      </c>
    </row>
    <row r="310" spans="1:36" ht="15" customHeight="1" x14ac:dyDescent="0.25">
      <c r="A310" s="3">
        <v>6117</v>
      </c>
      <c r="B310" s="3" t="s">
        <v>332</v>
      </c>
      <c r="C310" s="4">
        <v>34000</v>
      </c>
      <c r="D310" s="4">
        <v>38000</v>
      </c>
      <c r="E310" s="4">
        <v>33000</v>
      </c>
      <c r="F310" s="4">
        <v>30000</v>
      </c>
      <c r="G310" s="4">
        <v>28000</v>
      </c>
      <c r="H310" s="4">
        <v>38000</v>
      </c>
      <c r="I310" s="4">
        <v>39000</v>
      </c>
      <c r="J310" s="5" t="s">
        <v>188</v>
      </c>
      <c r="K310" s="3" t="s">
        <v>22</v>
      </c>
      <c r="L310" s="6" t="s">
        <v>23</v>
      </c>
      <c r="M310" s="7">
        <v>1.56140350877193</v>
      </c>
      <c r="N310" s="7">
        <v>25.763157894736832</v>
      </c>
      <c r="O310" s="7">
        <v>1.3333333333333333</v>
      </c>
      <c r="P310" s="8">
        <v>9.0299999999999994</v>
      </c>
      <c r="Q310" s="8">
        <v>9.68</v>
      </c>
      <c r="R310" s="8">
        <v>9.9700000000000006</v>
      </c>
      <c r="S310" s="8">
        <v>10.46</v>
      </c>
      <c r="T310" s="8">
        <v>11.48</v>
      </c>
      <c r="U310" s="8">
        <v>12.47</v>
      </c>
      <c r="V310" s="8">
        <v>13.01</v>
      </c>
      <c r="W310" s="9">
        <v>12.55</v>
      </c>
      <c r="X310" s="9">
        <v>9.89</v>
      </c>
      <c r="Y310" s="9">
        <v>10.4</v>
      </c>
      <c r="Z310" s="9">
        <v>11.5</v>
      </c>
      <c r="AA310" s="9">
        <v>10.1</v>
      </c>
      <c r="AB310" s="9">
        <v>9.5</v>
      </c>
      <c r="AC310" s="9">
        <v>7.6</v>
      </c>
      <c r="AD310" s="9">
        <v>8.8235294117647065E-2</v>
      </c>
      <c r="AE310" s="9">
        <v>2.6315789473684209E-2</v>
      </c>
      <c r="AF310" s="9">
        <v>8.7878787878787876E-2</v>
      </c>
      <c r="AG310" s="9">
        <v>0.2533333333333333</v>
      </c>
      <c r="AH310" s="9">
        <v>0.55714285714285716</v>
      </c>
      <c r="AI310" s="9">
        <v>0.45526315789473681</v>
      </c>
      <c r="AJ310" s="9">
        <v>0.34102564102564104</v>
      </c>
    </row>
    <row r="311" spans="1:36" ht="15" customHeight="1" x14ac:dyDescent="0.25">
      <c r="A311" s="3">
        <v>6121</v>
      </c>
      <c r="B311" s="3" t="s">
        <v>333</v>
      </c>
      <c r="C311" s="4" t="s">
        <v>26</v>
      </c>
      <c r="D311" s="4" t="s">
        <v>26</v>
      </c>
      <c r="E311" s="4" t="s">
        <v>26</v>
      </c>
      <c r="F311" s="4" t="s">
        <v>26</v>
      </c>
      <c r="G311" s="4" t="s">
        <v>26</v>
      </c>
      <c r="H311" s="4">
        <v>5000</v>
      </c>
      <c r="I311" s="4" t="s">
        <v>26</v>
      </c>
      <c r="J311" s="5" t="s">
        <v>188</v>
      </c>
      <c r="K311" s="3" t="s">
        <v>22</v>
      </c>
      <c r="L311" s="6" t="s">
        <v>23</v>
      </c>
      <c r="M311" s="7" t="s">
        <v>25</v>
      </c>
      <c r="N311" s="7" t="s">
        <v>25</v>
      </c>
      <c r="O311" s="7" t="s">
        <v>25</v>
      </c>
      <c r="P311" s="8" t="s">
        <v>26</v>
      </c>
      <c r="Q311" s="8" t="s">
        <v>26</v>
      </c>
      <c r="R311" s="8">
        <v>11.69</v>
      </c>
      <c r="S311" s="8">
        <v>13.11</v>
      </c>
      <c r="T311" s="8">
        <v>13.59</v>
      </c>
      <c r="U311" s="8">
        <v>14.55</v>
      </c>
      <c r="V311" s="8">
        <v>14.84</v>
      </c>
      <c r="W311" s="9" t="s">
        <v>26</v>
      </c>
      <c r="X311" s="9" t="s">
        <v>26</v>
      </c>
      <c r="Y311" s="9">
        <v>37</v>
      </c>
      <c r="Z311" s="9">
        <v>38.299999999999997</v>
      </c>
      <c r="AA311" s="9">
        <v>37</v>
      </c>
      <c r="AB311" s="9">
        <v>37</v>
      </c>
      <c r="AC311" s="9">
        <v>40</v>
      </c>
      <c r="AD311" s="9" t="s">
        <v>26</v>
      </c>
      <c r="AE311" s="9" t="s">
        <v>26</v>
      </c>
      <c r="AF311" s="9" t="s">
        <v>26</v>
      </c>
      <c r="AG311" s="9" t="s">
        <v>26</v>
      </c>
      <c r="AH311" s="9" t="s">
        <v>26</v>
      </c>
      <c r="AI311" s="9">
        <v>3.64</v>
      </c>
      <c r="AJ311" s="9" t="s">
        <v>26</v>
      </c>
    </row>
    <row r="312" spans="1:36" ht="15" customHeight="1" x14ac:dyDescent="0.25">
      <c r="A312" s="3">
        <v>6129</v>
      </c>
      <c r="B312" s="3" t="s">
        <v>334</v>
      </c>
      <c r="C312" s="4">
        <v>30000</v>
      </c>
      <c r="D312" s="4">
        <v>36000</v>
      </c>
      <c r="E312" s="4">
        <v>30000</v>
      </c>
      <c r="F312" s="4">
        <v>38000</v>
      </c>
      <c r="G312" s="4">
        <v>35000</v>
      </c>
      <c r="H312" s="4">
        <v>35000</v>
      </c>
      <c r="I312" s="4">
        <v>38000</v>
      </c>
      <c r="J312" s="5" t="s">
        <v>188</v>
      </c>
      <c r="K312" s="3" t="s">
        <v>50</v>
      </c>
      <c r="L312" s="6" t="s">
        <v>23</v>
      </c>
      <c r="M312" s="7">
        <v>77</v>
      </c>
      <c r="N312" s="7">
        <v>229</v>
      </c>
      <c r="O312" s="7">
        <v>205.33333333333331</v>
      </c>
      <c r="P312" s="8">
        <v>8.98</v>
      </c>
      <c r="Q312" s="8">
        <v>9.2200000000000006</v>
      </c>
      <c r="R312" s="8">
        <v>9.9</v>
      </c>
      <c r="S312" s="8">
        <v>10.25</v>
      </c>
      <c r="T312" s="8">
        <v>11.03</v>
      </c>
      <c r="U312" s="8">
        <v>11.97</v>
      </c>
      <c r="V312" s="8">
        <v>12.72</v>
      </c>
      <c r="W312" s="9">
        <v>34.869999999999997</v>
      </c>
      <c r="X312" s="9">
        <v>35.03</v>
      </c>
      <c r="Y312" s="9">
        <v>37</v>
      </c>
      <c r="Z312" s="9">
        <v>35</v>
      </c>
      <c r="AA312" s="9">
        <v>36</v>
      </c>
      <c r="AB312" s="9">
        <v>35.299999999999997</v>
      </c>
      <c r="AC312" s="9">
        <v>35</v>
      </c>
      <c r="AD312" s="9">
        <v>0.80666666666666664</v>
      </c>
      <c r="AE312" s="9">
        <v>0.27499999999999997</v>
      </c>
      <c r="AF312" s="9">
        <v>1.4933333333333334</v>
      </c>
      <c r="AG312" s="9">
        <v>2.3763157894736842</v>
      </c>
      <c r="AH312" s="9">
        <v>2.4171428571428573</v>
      </c>
      <c r="AI312" s="9">
        <v>2.2828571428571429</v>
      </c>
      <c r="AJ312" s="9">
        <v>1.8789473684210527</v>
      </c>
    </row>
    <row r="313" spans="1:36" ht="15" customHeight="1" x14ac:dyDescent="0.25">
      <c r="A313" s="3">
        <v>6131</v>
      </c>
      <c r="B313" s="3" t="s">
        <v>335</v>
      </c>
      <c r="C313" s="4">
        <v>407000</v>
      </c>
      <c r="D313" s="4">
        <v>411000</v>
      </c>
      <c r="E313" s="4">
        <v>424000</v>
      </c>
      <c r="F313" s="4">
        <v>527000</v>
      </c>
      <c r="G313" s="4">
        <v>542000</v>
      </c>
      <c r="H313" s="4">
        <v>617000</v>
      </c>
      <c r="I313" s="4">
        <v>558000</v>
      </c>
      <c r="J313" s="5" t="s">
        <v>188</v>
      </c>
      <c r="K313" s="3" t="s">
        <v>50</v>
      </c>
      <c r="L313" s="6" t="s">
        <v>23</v>
      </c>
      <c r="M313" s="7">
        <v>1881.590759075907</v>
      </c>
      <c r="N313" s="7">
        <v>1473.1003300330042</v>
      </c>
      <c r="O313" s="7">
        <v>336</v>
      </c>
      <c r="P313" s="8">
        <v>10.93</v>
      </c>
      <c r="Q313" s="8">
        <v>10.93</v>
      </c>
      <c r="R313" s="8">
        <v>11.12</v>
      </c>
      <c r="S313" s="8">
        <v>11.64</v>
      </c>
      <c r="T313" s="8">
        <v>12.72</v>
      </c>
      <c r="U313" s="8">
        <v>13.71</v>
      </c>
      <c r="V313" s="8">
        <v>14.6</v>
      </c>
      <c r="W313" s="9">
        <v>35</v>
      </c>
      <c r="X313" s="9">
        <v>35</v>
      </c>
      <c r="Y313" s="9">
        <v>34.5</v>
      </c>
      <c r="Z313" s="9">
        <v>34.9</v>
      </c>
      <c r="AA313" s="9">
        <v>35</v>
      </c>
      <c r="AB313" s="9">
        <v>35.4</v>
      </c>
      <c r="AC313" s="9">
        <v>35</v>
      </c>
      <c r="AD313" s="9">
        <v>0.33759213759213763</v>
      </c>
      <c r="AE313" s="9">
        <v>0.31532846715328466</v>
      </c>
      <c r="AF313" s="9">
        <v>0.47334905660377358</v>
      </c>
      <c r="AG313" s="9">
        <v>0.66508538899430736</v>
      </c>
      <c r="AH313" s="9">
        <v>0.58191881918819188</v>
      </c>
      <c r="AI313" s="9">
        <v>0.38103727714748786</v>
      </c>
      <c r="AJ313" s="9">
        <v>0.44480286738351255</v>
      </c>
    </row>
    <row r="314" spans="1:36" ht="15" customHeight="1" x14ac:dyDescent="0.25">
      <c r="A314" s="3">
        <v>6132</v>
      </c>
      <c r="B314" s="3" t="s">
        <v>336</v>
      </c>
      <c r="C314" s="4">
        <v>25000</v>
      </c>
      <c r="D314" s="4">
        <v>25000</v>
      </c>
      <c r="E314" s="4">
        <v>25000</v>
      </c>
      <c r="F314" s="4">
        <v>23000</v>
      </c>
      <c r="G314" s="4">
        <v>27000</v>
      </c>
      <c r="H314" s="4">
        <v>26000</v>
      </c>
      <c r="I314" s="4">
        <v>27000</v>
      </c>
      <c r="J314" s="5" t="s">
        <v>41</v>
      </c>
      <c r="K314" s="3" t="s">
        <v>22</v>
      </c>
      <c r="L314" s="6" t="s">
        <v>42</v>
      </c>
      <c r="M314" s="7">
        <v>0</v>
      </c>
      <c r="N314" s="7">
        <v>0</v>
      </c>
      <c r="O314" s="7">
        <v>4</v>
      </c>
      <c r="P314" s="8">
        <v>12.06</v>
      </c>
      <c r="Q314" s="8">
        <v>12.01</v>
      </c>
      <c r="R314" s="8">
        <v>11.93</v>
      </c>
      <c r="S314" s="8">
        <v>12.54</v>
      </c>
      <c r="T314" s="8">
        <v>13.45</v>
      </c>
      <c r="U314" s="8">
        <v>14.02</v>
      </c>
      <c r="V314" s="8">
        <v>15.59</v>
      </c>
      <c r="W314" s="9">
        <v>37.590000000000003</v>
      </c>
      <c r="X314" s="9">
        <v>37.49</v>
      </c>
      <c r="Y314" s="9">
        <v>37.5</v>
      </c>
      <c r="Z314" s="9">
        <v>37.5</v>
      </c>
      <c r="AA314" s="9">
        <v>37.700000000000003</v>
      </c>
      <c r="AB314" s="9">
        <v>37.5</v>
      </c>
      <c r="AC314" s="9">
        <v>37.5</v>
      </c>
      <c r="AD314" s="9">
        <v>0.44400000000000006</v>
      </c>
      <c r="AE314" s="9">
        <v>0.41200000000000003</v>
      </c>
      <c r="AF314" s="9">
        <v>0.51600000000000001</v>
      </c>
      <c r="AG314" s="9">
        <v>0.93043478260869572</v>
      </c>
      <c r="AH314" s="9">
        <v>0.625925925925926</v>
      </c>
      <c r="AI314" s="9">
        <v>0.65</v>
      </c>
      <c r="AJ314" s="9">
        <v>0.50740740740740742</v>
      </c>
    </row>
    <row r="315" spans="1:36" ht="15" customHeight="1" x14ac:dyDescent="0.25">
      <c r="A315" s="3">
        <v>6133</v>
      </c>
      <c r="B315" s="3" t="s">
        <v>337</v>
      </c>
      <c r="C315" s="4">
        <v>50000</v>
      </c>
      <c r="D315" s="4">
        <v>55000</v>
      </c>
      <c r="E315" s="4">
        <v>53000</v>
      </c>
      <c r="F315" s="4">
        <v>59000</v>
      </c>
      <c r="G315" s="4">
        <v>58000</v>
      </c>
      <c r="H315" s="4">
        <v>53000</v>
      </c>
      <c r="I315" s="4">
        <v>66000</v>
      </c>
      <c r="J315" s="5" t="s">
        <v>188</v>
      </c>
      <c r="K315" s="3" t="s">
        <v>28</v>
      </c>
      <c r="L315" s="6" t="s">
        <v>23</v>
      </c>
      <c r="M315" s="7">
        <v>123</v>
      </c>
      <c r="N315" s="7">
        <v>193</v>
      </c>
      <c r="O315" s="7">
        <v>162.66666666666666</v>
      </c>
      <c r="P315" s="8">
        <v>10.14</v>
      </c>
      <c r="Q315" s="8">
        <v>10.14</v>
      </c>
      <c r="R315" s="8">
        <v>10.5</v>
      </c>
      <c r="S315" s="8">
        <v>11.46</v>
      </c>
      <c r="T315" s="8">
        <v>12.72</v>
      </c>
      <c r="U315" s="8">
        <v>13.56</v>
      </c>
      <c r="V315" s="8">
        <v>14</v>
      </c>
      <c r="W315" s="9">
        <v>34.04</v>
      </c>
      <c r="X315" s="9">
        <v>32</v>
      </c>
      <c r="Y315" s="9">
        <v>32.5</v>
      </c>
      <c r="Z315" s="9">
        <v>32</v>
      </c>
      <c r="AA315" s="9">
        <v>31.8</v>
      </c>
      <c r="AB315" s="9">
        <v>33.799999999999997</v>
      </c>
      <c r="AC315" s="9">
        <v>33.5</v>
      </c>
      <c r="AD315" s="9">
        <v>1.456</v>
      </c>
      <c r="AE315" s="9">
        <v>0.45818181818181819</v>
      </c>
      <c r="AF315" s="9">
        <v>1.7886792452830189</v>
      </c>
      <c r="AG315" s="9">
        <v>2.376271186440678</v>
      </c>
      <c r="AH315" s="9">
        <v>1.1931034482758622</v>
      </c>
      <c r="AI315" s="9">
        <v>1.6490566037735848</v>
      </c>
      <c r="AJ315" s="9">
        <v>0.98030303030303034</v>
      </c>
    </row>
    <row r="316" spans="1:36" ht="15" customHeight="1" x14ac:dyDescent="0.25">
      <c r="A316" s="3">
        <v>6134</v>
      </c>
      <c r="B316" s="3" t="s">
        <v>338</v>
      </c>
      <c r="C316" s="4">
        <v>11000</v>
      </c>
      <c r="D316" s="4">
        <v>11000</v>
      </c>
      <c r="E316" s="4">
        <v>11000</v>
      </c>
      <c r="F316" s="4">
        <v>7000</v>
      </c>
      <c r="G316" s="4">
        <v>7000</v>
      </c>
      <c r="H316" s="4">
        <v>14000</v>
      </c>
      <c r="I316" s="4">
        <v>16000</v>
      </c>
      <c r="J316" s="5" t="s">
        <v>41</v>
      </c>
      <c r="K316" s="3" t="s">
        <v>22</v>
      </c>
      <c r="L316" s="6" t="s">
        <v>42</v>
      </c>
      <c r="M316" s="7">
        <v>6.875</v>
      </c>
      <c r="N316" s="7">
        <v>13.0625</v>
      </c>
      <c r="O316" s="7">
        <v>8</v>
      </c>
      <c r="P316" s="8">
        <v>12.2</v>
      </c>
      <c r="Q316" s="8">
        <v>12.29</v>
      </c>
      <c r="R316" s="8">
        <v>12.73</v>
      </c>
      <c r="S316" s="8">
        <v>13.26</v>
      </c>
      <c r="T316" s="8">
        <v>14.61</v>
      </c>
      <c r="U316" s="8">
        <v>14.29</v>
      </c>
      <c r="V316" s="8">
        <v>15.11</v>
      </c>
      <c r="W316" s="9">
        <v>36.74</v>
      </c>
      <c r="X316" s="9">
        <v>36.93</v>
      </c>
      <c r="Y316" s="9">
        <v>37</v>
      </c>
      <c r="Z316" s="9">
        <v>37</v>
      </c>
      <c r="AA316" s="9">
        <v>39.700000000000003</v>
      </c>
      <c r="AB316" s="9">
        <v>37.200000000000003</v>
      </c>
      <c r="AC316" s="9">
        <v>38.5</v>
      </c>
      <c r="AD316" s="9">
        <v>1.6909090909090909</v>
      </c>
      <c r="AE316" s="9">
        <v>1.0727272727272728</v>
      </c>
      <c r="AF316" s="9">
        <v>2.1181818181818182</v>
      </c>
      <c r="AG316" s="9">
        <v>6.2142857142857144</v>
      </c>
      <c r="AH316" s="9">
        <v>4.3999999999999995</v>
      </c>
      <c r="AI316" s="9">
        <v>1.6857142857142859</v>
      </c>
      <c r="AJ316" s="9">
        <v>1.2749999999999999</v>
      </c>
    </row>
    <row r="317" spans="1:36" ht="15" customHeight="1" x14ac:dyDescent="0.25">
      <c r="A317" s="3">
        <v>6135</v>
      </c>
      <c r="B317" s="3" t="s">
        <v>339</v>
      </c>
      <c r="C317" s="4">
        <v>796000</v>
      </c>
      <c r="D317" s="4">
        <v>783000</v>
      </c>
      <c r="E317" s="4">
        <v>726000</v>
      </c>
      <c r="F317" s="4">
        <v>675000</v>
      </c>
      <c r="G317" s="4">
        <v>651000</v>
      </c>
      <c r="H317" s="4">
        <v>664000</v>
      </c>
      <c r="I317" s="4">
        <v>755000</v>
      </c>
      <c r="J317" s="5" t="s">
        <v>188</v>
      </c>
      <c r="K317" s="3" t="s">
        <v>58</v>
      </c>
      <c r="L317" s="6" t="s">
        <v>23</v>
      </c>
      <c r="M317" s="7">
        <v>40410.337999636889</v>
      </c>
      <c r="N317" s="7">
        <v>71124.725597431025</v>
      </c>
      <c r="O317" s="7">
        <v>5274.6666666666661</v>
      </c>
      <c r="P317" s="8">
        <v>9.5</v>
      </c>
      <c r="Q317" s="8">
        <v>10</v>
      </c>
      <c r="R317" s="8">
        <v>10.14</v>
      </c>
      <c r="S317" s="8">
        <v>10.94</v>
      </c>
      <c r="T317" s="8">
        <v>11.83</v>
      </c>
      <c r="U317" s="8">
        <v>12.7</v>
      </c>
      <c r="V317" s="8">
        <v>13.47</v>
      </c>
      <c r="W317" s="9">
        <v>31.24</v>
      </c>
      <c r="X317" s="9">
        <v>32</v>
      </c>
      <c r="Y317" s="9">
        <v>31.1</v>
      </c>
      <c r="Z317" s="9">
        <v>30.4</v>
      </c>
      <c r="AA317" s="9">
        <v>30.4</v>
      </c>
      <c r="AB317" s="9">
        <v>32.1</v>
      </c>
      <c r="AC317" s="9">
        <v>32.700000000000003</v>
      </c>
      <c r="AD317" s="9">
        <v>1.3628140703517588</v>
      </c>
      <c r="AE317" s="9">
        <v>2.3532567049808431</v>
      </c>
      <c r="AF317" s="9">
        <v>2.9028925619834713</v>
      </c>
      <c r="AG317" s="9">
        <v>4.880740740740741</v>
      </c>
      <c r="AH317" s="9">
        <v>3.7820276497695851</v>
      </c>
      <c r="AI317" s="9">
        <v>2.8837349397590364</v>
      </c>
      <c r="AJ317" s="9">
        <v>2.6988079470198678</v>
      </c>
    </row>
    <row r="318" spans="1:36" ht="15" customHeight="1" x14ac:dyDescent="0.25">
      <c r="A318" s="3">
        <v>6136</v>
      </c>
      <c r="B318" s="3" t="s">
        <v>340</v>
      </c>
      <c r="C318" s="4">
        <v>88000</v>
      </c>
      <c r="D318" s="4">
        <v>91000</v>
      </c>
      <c r="E318" s="4">
        <v>95000</v>
      </c>
      <c r="F318" s="4">
        <v>108000</v>
      </c>
      <c r="G318" s="4">
        <v>104000</v>
      </c>
      <c r="H318" s="4">
        <v>119000</v>
      </c>
      <c r="I318" s="4">
        <v>113000</v>
      </c>
      <c r="J318" s="5" t="s">
        <v>188</v>
      </c>
      <c r="K318" s="3" t="s">
        <v>58</v>
      </c>
      <c r="L318" s="6" t="s">
        <v>23</v>
      </c>
      <c r="M318" s="7">
        <v>17235.130952380954</v>
      </c>
      <c r="N318" s="7">
        <v>12004.148809523809</v>
      </c>
      <c r="O318" s="7">
        <v>744</v>
      </c>
      <c r="P318" s="8">
        <v>9.75</v>
      </c>
      <c r="Q318" s="8">
        <v>10.7</v>
      </c>
      <c r="R318" s="8">
        <v>10.87</v>
      </c>
      <c r="S318" s="8">
        <v>11.5</v>
      </c>
      <c r="T318" s="8">
        <v>12.25</v>
      </c>
      <c r="U318" s="8">
        <v>13.04</v>
      </c>
      <c r="V318" s="8">
        <v>14.14</v>
      </c>
      <c r="W318" s="9">
        <v>37</v>
      </c>
      <c r="X318" s="9">
        <v>37.03</v>
      </c>
      <c r="Y318" s="9">
        <v>37</v>
      </c>
      <c r="Z318" s="9">
        <v>37</v>
      </c>
      <c r="AA318" s="9">
        <v>37.5</v>
      </c>
      <c r="AB318" s="9">
        <v>37.5</v>
      </c>
      <c r="AC318" s="9">
        <v>37.5</v>
      </c>
      <c r="AD318" s="9">
        <v>0.58409090909090911</v>
      </c>
      <c r="AE318" s="9">
        <v>0.54285714285714282</v>
      </c>
      <c r="AF318" s="9">
        <v>0.98842105263157887</v>
      </c>
      <c r="AG318" s="9">
        <v>1.3694444444444445</v>
      </c>
      <c r="AH318" s="9">
        <v>1.3096153846153846</v>
      </c>
      <c r="AI318" s="9">
        <v>0.99243697478991599</v>
      </c>
      <c r="AJ318" s="9">
        <v>1.1327433628318584</v>
      </c>
    </row>
    <row r="319" spans="1:36" ht="15" customHeight="1" x14ac:dyDescent="0.25">
      <c r="A319" s="3">
        <v>6137</v>
      </c>
      <c r="B319" s="3" t="s">
        <v>341</v>
      </c>
      <c r="C319" s="4">
        <v>11000</v>
      </c>
      <c r="D319" s="4">
        <v>15000</v>
      </c>
      <c r="E319" s="4">
        <v>15000</v>
      </c>
      <c r="F319" s="4">
        <v>19000</v>
      </c>
      <c r="G319" s="4">
        <v>12000</v>
      </c>
      <c r="H319" s="4">
        <v>14000</v>
      </c>
      <c r="I319" s="4">
        <v>19000</v>
      </c>
      <c r="J319" s="5" t="s">
        <v>188</v>
      </c>
      <c r="K319" s="3" t="s">
        <v>22</v>
      </c>
      <c r="L319" s="6" t="s">
        <v>23</v>
      </c>
      <c r="M319" s="7" t="s">
        <v>25</v>
      </c>
      <c r="N319" s="7" t="s">
        <v>25</v>
      </c>
      <c r="O319" s="7" t="s">
        <v>25</v>
      </c>
      <c r="P319" s="8">
        <v>9.4</v>
      </c>
      <c r="Q319" s="8">
        <v>9.5399999999999991</v>
      </c>
      <c r="R319" s="8">
        <v>9.85</v>
      </c>
      <c r="S319" s="8">
        <v>10.26</v>
      </c>
      <c r="T319" s="8">
        <v>11.15</v>
      </c>
      <c r="U319" s="8">
        <v>12.14</v>
      </c>
      <c r="V319" s="8">
        <v>13.26</v>
      </c>
      <c r="W319" s="9">
        <v>17.64</v>
      </c>
      <c r="X319" s="9">
        <v>17.54</v>
      </c>
      <c r="Y319" s="9">
        <v>17.5</v>
      </c>
      <c r="Z319" s="9">
        <v>19.600000000000001</v>
      </c>
      <c r="AA319" s="9">
        <v>18.2</v>
      </c>
      <c r="AB319" s="9">
        <v>19.899999999999999</v>
      </c>
      <c r="AC319" s="9">
        <v>19</v>
      </c>
      <c r="AD319" s="9">
        <v>0</v>
      </c>
      <c r="AE319" s="9">
        <v>0</v>
      </c>
      <c r="AF319" s="9">
        <v>4.6666666666666669E-2</v>
      </c>
      <c r="AG319" s="9">
        <v>1.0526315789473684E-2</v>
      </c>
      <c r="AH319" s="9">
        <v>4.1666666666666671E-2</v>
      </c>
      <c r="AI319" s="9">
        <v>6.4285714285714279E-2</v>
      </c>
      <c r="AJ319" s="9">
        <v>3.1578947368421054E-2</v>
      </c>
    </row>
    <row r="320" spans="1:36" ht="15" customHeight="1" x14ac:dyDescent="0.25">
      <c r="A320" s="3">
        <v>6138</v>
      </c>
      <c r="B320" s="3" t="s">
        <v>342</v>
      </c>
      <c r="C320" s="4">
        <v>15000</v>
      </c>
      <c r="D320" s="4">
        <v>17000</v>
      </c>
      <c r="E320" s="4">
        <v>18000</v>
      </c>
      <c r="F320" s="4">
        <v>21000</v>
      </c>
      <c r="G320" s="4">
        <v>20000</v>
      </c>
      <c r="H320" s="4">
        <v>18000</v>
      </c>
      <c r="I320" s="4">
        <v>20000</v>
      </c>
      <c r="J320" s="5" t="s">
        <v>188</v>
      </c>
      <c r="K320" s="3" t="s">
        <v>22</v>
      </c>
      <c r="L320" s="6" t="s">
        <v>23</v>
      </c>
      <c r="M320" s="7" t="s">
        <v>25</v>
      </c>
      <c r="N320" s="7" t="s">
        <v>25</v>
      </c>
      <c r="O320" s="7" t="s">
        <v>25</v>
      </c>
      <c r="P320" s="8">
        <v>11.33</v>
      </c>
      <c r="Q320" s="8">
        <v>12.77</v>
      </c>
      <c r="R320" s="8">
        <v>11.24</v>
      </c>
      <c r="S320" s="8">
        <v>12.4</v>
      </c>
      <c r="T320" s="8">
        <v>12.96</v>
      </c>
      <c r="U320" s="8">
        <v>14.08</v>
      </c>
      <c r="V320" s="8">
        <v>13.92</v>
      </c>
      <c r="W320" s="9">
        <v>38.5</v>
      </c>
      <c r="X320" s="9">
        <v>39.04</v>
      </c>
      <c r="Y320" s="9">
        <v>38.299999999999997</v>
      </c>
      <c r="Z320" s="9">
        <v>38.299999999999997</v>
      </c>
      <c r="AA320" s="9">
        <v>37.5</v>
      </c>
      <c r="AB320" s="9">
        <v>37.5</v>
      </c>
      <c r="AC320" s="9">
        <v>37.9</v>
      </c>
      <c r="AD320" s="9">
        <v>0.78666666666666663</v>
      </c>
      <c r="AE320" s="9">
        <v>0.28235294117647058</v>
      </c>
      <c r="AF320" s="9">
        <v>0.90555555555555567</v>
      </c>
      <c r="AG320" s="9">
        <v>0.70000000000000007</v>
      </c>
      <c r="AH320" s="9">
        <v>1.4749999999999999</v>
      </c>
      <c r="AI320" s="9">
        <v>1.0833333333333335</v>
      </c>
      <c r="AJ320" s="9">
        <v>1.365</v>
      </c>
    </row>
    <row r="321" spans="1:36" ht="15" customHeight="1" x14ac:dyDescent="0.25">
      <c r="A321" s="3">
        <v>6211</v>
      </c>
      <c r="B321" s="3" t="s">
        <v>343</v>
      </c>
      <c r="C321" s="4">
        <v>77000</v>
      </c>
      <c r="D321" s="4">
        <v>64000</v>
      </c>
      <c r="E321" s="4">
        <v>48000</v>
      </c>
      <c r="F321" s="4">
        <v>62000</v>
      </c>
      <c r="G321" s="4">
        <v>63000</v>
      </c>
      <c r="H321" s="4">
        <v>73000</v>
      </c>
      <c r="I321" s="4">
        <v>69000</v>
      </c>
      <c r="J321" s="5" t="s">
        <v>188</v>
      </c>
      <c r="K321" s="3" t="s">
        <v>22</v>
      </c>
      <c r="L321" s="6" t="s">
        <v>23</v>
      </c>
      <c r="M321" s="7" t="s">
        <v>25</v>
      </c>
      <c r="N321" s="7" t="s">
        <v>25</v>
      </c>
      <c r="O321" s="7" t="s">
        <v>25</v>
      </c>
      <c r="P321" s="8">
        <v>9.25</v>
      </c>
      <c r="Q321" s="8">
        <v>9.9</v>
      </c>
      <c r="R321" s="8">
        <v>9.85</v>
      </c>
      <c r="S321" s="8">
        <v>10.6</v>
      </c>
      <c r="T321" s="8">
        <v>11.59</v>
      </c>
      <c r="U321" s="8">
        <v>12.28</v>
      </c>
      <c r="V321" s="8">
        <v>13.28</v>
      </c>
      <c r="W321" s="9">
        <v>20.45</v>
      </c>
      <c r="X321" s="9">
        <v>20.239999999999998</v>
      </c>
      <c r="Y321" s="9">
        <v>22.1</v>
      </c>
      <c r="Z321" s="9">
        <v>21.7</v>
      </c>
      <c r="AA321" s="9">
        <v>21.2</v>
      </c>
      <c r="AB321" s="9">
        <v>16.2</v>
      </c>
      <c r="AC321" s="9">
        <v>17.600000000000001</v>
      </c>
      <c r="AD321" s="9">
        <v>1.0831168831168831</v>
      </c>
      <c r="AE321" s="9">
        <v>0.22187499999999999</v>
      </c>
      <c r="AF321" s="9">
        <v>1.3125</v>
      </c>
      <c r="AG321" s="9">
        <v>2.4080645161290324</v>
      </c>
      <c r="AH321" s="9">
        <v>2.2111111111111112</v>
      </c>
      <c r="AI321" s="9">
        <v>1.9589041095890412</v>
      </c>
      <c r="AJ321" s="9">
        <v>1.8130434782608693</v>
      </c>
    </row>
    <row r="322" spans="1:36" ht="15" customHeight="1" x14ac:dyDescent="0.25">
      <c r="A322" s="3">
        <v>6212</v>
      </c>
      <c r="B322" s="3" t="s">
        <v>344</v>
      </c>
      <c r="C322" s="4">
        <v>30000</v>
      </c>
      <c r="D322" s="4">
        <v>27000</v>
      </c>
      <c r="E322" s="4">
        <v>18000</v>
      </c>
      <c r="F322" s="4">
        <v>21000</v>
      </c>
      <c r="G322" s="4">
        <v>21000</v>
      </c>
      <c r="H322" s="4">
        <v>26000</v>
      </c>
      <c r="I322" s="4">
        <v>23000</v>
      </c>
      <c r="J322" s="5" t="s">
        <v>188</v>
      </c>
      <c r="K322" s="3" t="s">
        <v>22</v>
      </c>
      <c r="L322" s="6" t="s">
        <v>23</v>
      </c>
      <c r="M322" s="7" t="s">
        <v>25</v>
      </c>
      <c r="N322" s="7" t="s">
        <v>25</v>
      </c>
      <c r="O322" s="7" t="s">
        <v>25</v>
      </c>
      <c r="P322" s="8">
        <v>9.93</v>
      </c>
      <c r="Q322" s="8">
        <v>10.220000000000001</v>
      </c>
      <c r="R322" s="8">
        <v>10.130000000000001</v>
      </c>
      <c r="S322" s="8">
        <v>11.25</v>
      </c>
      <c r="T322" s="8">
        <v>13.08</v>
      </c>
      <c r="U322" s="8">
        <v>13.47</v>
      </c>
      <c r="V322" s="8">
        <v>14.38</v>
      </c>
      <c r="W322" s="9">
        <v>37.369999999999997</v>
      </c>
      <c r="X322" s="9">
        <v>37</v>
      </c>
      <c r="Y322" s="9">
        <v>35</v>
      </c>
      <c r="Z322" s="9">
        <v>37</v>
      </c>
      <c r="AA322" s="9">
        <v>37.4</v>
      </c>
      <c r="AB322" s="9">
        <v>37.5</v>
      </c>
      <c r="AC322" s="9">
        <v>37.4</v>
      </c>
      <c r="AD322" s="9">
        <v>2.6233333333333335</v>
      </c>
      <c r="AE322" s="9">
        <v>0.35185185185185186</v>
      </c>
      <c r="AF322" s="9">
        <v>0.67222222222222228</v>
      </c>
      <c r="AG322" s="9">
        <v>4.4476190476190478</v>
      </c>
      <c r="AH322" s="9">
        <v>3.5285714285714289</v>
      </c>
      <c r="AI322" s="9">
        <v>2.1423076923076922</v>
      </c>
      <c r="AJ322" s="9">
        <v>2.5217391304347827</v>
      </c>
    </row>
    <row r="323" spans="1:36" ht="15" customHeight="1" x14ac:dyDescent="0.25">
      <c r="A323" s="3">
        <v>6213</v>
      </c>
      <c r="B323" s="3" t="s">
        <v>345</v>
      </c>
      <c r="C323" s="4">
        <v>29000</v>
      </c>
      <c r="D323" s="4">
        <v>10000</v>
      </c>
      <c r="E323" s="4">
        <v>11000</v>
      </c>
      <c r="F323" s="4">
        <v>21000</v>
      </c>
      <c r="G323" s="4">
        <v>30000</v>
      </c>
      <c r="H323" s="4">
        <v>33000</v>
      </c>
      <c r="I323" s="4">
        <v>48000</v>
      </c>
      <c r="J323" s="5" t="s">
        <v>188</v>
      </c>
      <c r="K323" s="3" t="s">
        <v>22</v>
      </c>
      <c r="L323" s="6" t="s">
        <v>23</v>
      </c>
      <c r="M323" s="7">
        <v>406</v>
      </c>
      <c r="N323" s="7">
        <v>869</v>
      </c>
      <c r="O323" s="7">
        <v>6.6666666666666661</v>
      </c>
      <c r="P323" s="8">
        <v>10.48</v>
      </c>
      <c r="Q323" s="8">
        <v>11.39</v>
      </c>
      <c r="R323" s="8">
        <v>11.4</v>
      </c>
      <c r="S323" s="8" t="s">
        <v>26</v>
      </c>
      <c r="T323" s="8">
        <v>15.75</v>
      </c>
      <c r="U323" s="8">
        <v>16.82</v>
      </c>
      <c r="V323" s="8">
        <v>18.57</v>
      </c>
      <c r="W323" s="9">
        <v>37</v>
      </c>
      <c r="X323" s="9">
        <v>36.03</v>
      </c>
      <c r="Y323" s="9">
        <v>32.200000000000003</v>
      </c>
      <c r="Z323" s="9">
        <v>30</v>
      </c>
      <c r="AA323" s="9">
        <v>30</v>
      </c>
      <c r="AB323" s="9">
        <v>30</v>
      </c>
      <c r="AC323" s="9">
        <v>29.9</v>
      </c>
      <c r="AD323" s="9">
        <v>0.38620689655172413</v>
      </c>
      <c r="AE323" s="9">
        <v>0.11</v>
      </c>
      <c r="AF323" s="9">
        <v>0.94545454545454555</v>
      </c>
      <c r="AG323" s="9">
        <v>0.73333333333333328</v>
      </c>
      <c r="AH323" s="9">
        <v>0.53333333333333333</v>
      </c>
      <c r="AI323" s="9">
        <v>0.38787878787878788</v>
      </c>
      <c r="AJ323" s="9">
        <v>0.26458333333333334</v>
      </c>
    </row>
    <row r="324" spans="1:36" ht="15" customHeight="1" x14ac:dyDescent="0.25">
      <c r="A324" s="3">
        <v>6214</v>
      </c>
      <c r="B324" s="3" t="s">
        <v>346</v>
      </c>
      <c r="C324" s="4">
        <v>25000</v>
      </c>
      <c r="D324" s="4">
        <v>18000</v>
      </c>
      <c r="E324" s="4">
        <v>22000</v>
      </c>
      <c r="F324" s="4">
        <v>18000</v>
      </c>
      <c r="G324" s="4">
        <v>20000</v>
      </c>
      <c r="H324" s="4">
        <v>17000</v>
      </c>
      <c r="I324" s="4">
        <v>22000</v>
      </c>
      <c r="J324" s="5" t="s">
        <v>41</v>
      </c>
      <c r="K324" s="3" t="s">
        <v>22</v>
      </c>
      <c r="L324" s="6" t="s">
        <v>42</v>
      </c>
      <c r="M324" s="7">
        <v>0</v>
      </c>
      <c r="N324" s="7">
        <v>1</v>
      </c>
      <c r="O324" s="7">
        <v>0</v>
      </c>
      <c r="P324" s="8">
        <v>17.47</v>
      </c>
      <c r="Q324" s="8">
        <v>16.96</v>
      </c>
      <c r="R324" s="8">
        <v>17.37</v>
      </c>
      <c r="S324" s="8">
        <v>17.170000000000002</v>
      </c>
      <c r="T324" s="8">
        <v>18.84</v>
      </c>
      <c r="U324" s="8">
        <v>19.760000000000002</v>
      </c>
      <c r="V324" s="8">
        <v>22.73</v>
      </c>
      <c r="W324" s="9">
        <v>38.78</v>
      </c>
      <c r="X324" s="9">
        <v>36.979999999999997</v>
      </c>
      <c r="Y324" s="9">
        <v>37</v>
      </c>
      <c r="Z324" s="9">
        <v>38.799999999999997</v>
      </c>
      <c r="AA324" s="9">
        <v>38.1</v>
      </c>
      <c r="AB324" s="9">
        <v>37.6</v>
      </c>
      <c r="AC324" s="9">
        <v>37.700000000000003</v>
      </c>
      <c r="AD324" s="9">
        <v>0</v>
      </c>
      <c r="AE324" s="9">
        <v>5.5555555555555558E-3</v>
      </c>
      <c r="AF324" s="9">
        <v>0</v>
      </c>
      <c r="AG324" s="9">
        <v>1.6666666666666666E-2</v>
      </c>
      <c r="AH324" s="9">
        <v>7.4999999999999997E-2</v>
      </c>
      <c r="AI324" s="9">
        <v>0.18235294117647058</v>
      </c>
      <c r="AJ324" s="9">
        <v>9.0909090909090905E-3</v>
      </c>
    </row>
    <row r="325" spans="1:36" ht="15" customHeight="1" x14ac:dyDescent="0.25">
      <c r="A325" s="3">
        <v>6219</v>
      </c>
      <c r="B325" s="3" t="s">
        <v>347</v>
      </c>
      <c r="C325" s="4">
        <v>17000</v>
      </c>
      <c r="D325" s="4">
        <v>12000</v>
      </c>
      <c r="E325" s="4">
        <v>9000</v>
      </c>
      <c r="F325" s="4">
        <v>15000</v>
      </c>
      <c r="G325" s="4">
        <v>14000</v>
      </c>
      <c r="H325" s="4">
        <v>20000</v>
      </c>
      <c r="I325" s="4">
        <v>13000</v>
      </c>
      <c r="J325" s="5" t="s">
        <v>188</v>
      </c>
      <c r="K325" s="3" t="s">
        <v>22</v>
      </c>
      <c r="L325" s="6" t="s">
        <v>23</v>
      </c>
      <c r="M325" s="7" t="s">
        <v>25</v>
      </c>
      <c r="N325" s="7" t="s">
        <v>25</v>
      </c>
      <c r="O325" s="7" t="s">
        <v>25</v>
      </c>
      <c r="P325" s="8">
        <v>10.38</v>
      </c>
      <c r="Q325" s="8">
        <v>11.39</v>
      </c>
      <c r="R325" s="8">
        <v>10</v>
      </c>
      <c r="S325" s="8">
        <v>11</v>
      </c>
      <c r="T325" s="8">
        <v>11.99</v>
      </c>
      <c r="U325" s="8">
        <v>12.31</v>
      </c>
      <c r="V325" s="8">
        <v>13.79</v>
      </c>
      <c r="W325" s="9">
        <v>14.02</v>
      </c>
      <c r="X325" s="9">
        <v>17.97</v>
      </c>
      <c r="Y325" s="9" t="s">
        <v>26</v>
      </c>
      <c r="Z325" s="9" t="s">
        <v>26</v>
      </c>
      <c r="AA325" s="9" t="s">
        <v>26</v>
      </c>
      <c r="AB325" s="9">
        <v>30</v>
      </c>
      <c r="AC325" s="9" t="s">
        <v>26</v>
      </c>
      <c r="AD325" s="9">
        <v>1.3411764705882352</v>
      </c>
      <c r="AE325" s="9">
        <v>0.1</v>
      </c>
      <c r="AF325" s="9">
        <v>1.0222222222222224</v>
      </c>
      <c r="AG325" s="9">
        <v>2.4733333333333332</v>
      </c>
      <c r="AH325" s="9">
        <v>2.5357142857142856</v>
      </c>
      <c r="AI325" s="9">
        <v>1.3</v>
      </c>
      <c r="AJ325" s="9">
        <v>1.9153846153846152</v>
      </c>
    </row>
    <row r="326" spans="1:36" ht="15" customHeight="1" x14ac:dyDescent="0.25">
      <c r="A326" s="3">
        <v>6221</v>
      </c>
      <c r="B326" s="3" t="s">
        <v>348</v>
      </c>
      <c r="C326" s="4">
        <v>73000</v>
      </c>
      <c r="D326" s="4">
        <v>64000</v>
      </c>
      <c r="E326" s="4">
        <v>58000</v>
      </c>
      <c r="F326" s="4">
        <v>67000</v>
      </c>
      <c r="G326" s="4">
        <v>51000</v>
      </c>
      <c r="H326" s="4">
        <v>51000</v>
      </c>
      <c r="I326" s="4">
        <v>51000</v>
      </c>
      <c r="J326" s="5" t="s">
        <v>188</v>
      </c>
      <c r="K326" s="3" t="s">
        <v>22</v>
      </c>
      <c r="L326" s="6" t="s">
        <v>23</v>
      </c>
      <c r="M326" s="7" t="s">
        <v>25</v>
      </c>
      <c r="N326" s="7" t="s">
        <v>25</v>
      </c>
      <c r="O326" s="7" t="s">
        <v>25</v>
      </c>
      <c r="P326" s="8">
        <v>8.2200000000000006</v>
      </c>
      <c r="Q326" s="8">
        <v>8.92</v>
      </c>
      <c r="R326" s="8">
        <v>8.91</v>
      </c>
      <c r="S326" s="8">
        <v>9.6199999999999992</v>
      </c>
      <c r="T326" s="8">
        <v>10.5</v>
      </c>
      <c r="U326" s="8">
        <v>11.51</v>
      </c>
      <c r="V326" s="8">
        <v>12.29</v>
      </c>
      <c r="W326" s="9">
        <v>24.98</v>
      </c>
      <c r="X326" s="9">
        <v>28.13</v>
      </c>
      <c r="Y326" s="9">
        <v>26.5</v>
      </c>
      <c r="Z326" s="9">
        <v>27.2</v>
      </c>
      <c r="AA326" s="9">
        <v>24</v>
      </c>
      <c r="AB326" s="9">
        <v>25.2</v>
      </c>
      <c r="AC326" s="9">
        <v>23.9</v>
      </c>
      <c r="AD326" s="9">
        <v>1.047945205479452</v>
      </c>
      <c r="AE326" s="9">
        <v>0.2890625</v>
      </c>
      <c r="AF326" s="9">
        <v>1.4827586206896552</v>
      </c>
      <c r="AG326" s="9">
        <v>0.91791044776119401</v>
      </c>
      <c r="AH326" s="9">
        <v>1.5803921568627453</v>
      </c>
      <c r="AI326" s="9">
        <v>1.4000000000000001</v>
      </c>
      <c r="AJ326" s="9">
        <v>1.3529411764705881</v>
      </c>
    </row>
    <row r="327" spans="1:36" ht="15" customHeight="1" x14ac:dyDescent="0.25">
      <c r="A327" s="3">
        <v>6222</v>
      </c>
      <c r="B327" s="3" t="s">
        <v>349</v>
      </c>
      <c r="C327" s="4">
        <v>42000</v>
      </c>
      <c r="D327" s="4">
        <v>45000</v>
      </c>
      <c r="E327" s="4">
        <v>31000</v>
      </c>
      <c r="F327" s="4">
        <v>35000</v>
      </c>
      <c r="G327" s="4">
        <v>32000</v>
      </c>
      <c r="H327" s="4">
        <v>33000</v>
      </c>
      <c r="I327" s="4">
        <v>38000</v>
      </c>
      <c r="J327" s="5" t="s">
        <v>188</v>
      </c>
      <c r="K327" s="3" t="s">
        <v>22</v>
      </c>
      <c r="L327" s="6" t="s">
        <v>23</v>
      </c>
      <c r="M327" s="7" t="s">
        <v>25</v>
      </c>
      <c r="N327" s="7" t="s">
        <v>25</v>
      </c>
      <c r="O327" s="7" t="s">
        <v>25</v>
      </c>
      <c r="P327" s="8">
        <v>9.11</v>
      </c>
      <c r="Q327" s="8">
        <v>8.99</v>
      </c>
      <c r="R327" s="8">
        <v>8.76</v>
      </c>
      <c r="S327" s="8">
        <v>9.75</v>
      </c>
      <c r="T327" s="8">
        <v>10.89</v>
      </c>
      <c r="U327" s="8">
        <v>11.98</v>
      </c>
      <c r="V327" s="8">
        <v>12.5</v>
      </c>
      <c r="W327" s="9">
        <v>26.61</v>
      </c>
      <c r="X327" s="9">
        <v>21.58</v>
      </c>
      <c r="Y327" s="9">
        <v>24.9</v>
      </c>
      <c r="Z327" s="9">
        <v>25.6</v>
      </c>
      <c r="AA327" s="9">
        <v>25.5</v>
      </c>
      <c r="AB327" s="9">
        <v>23</v>
      </c>
      <c r="AC327" s="9">
        <v>23.4</v>
      </c>
      <c r="AD327" s="9">
        <v>1.7595238095238095</v>
      </c>
      <c r="AE327" s="9">
        <v>0.66666666666666674</v>
      </c>
      <c r="AF327" s="9">
        <v>1.9741935483870967</v>
      </c>
      <c r="AG327" s="9">
        <v>2.422857142857143</v>
      </c>
      <c r="AH327" s="9">
        <v>2.6937500000000001</v>
      </c>
      <c r="AI327" s="9">
        <v>2.1393939393939392</v>
      </c>
      <c r="AJ327" s="9">
        <v>1.7894736842105261</v>
      </c>
    </row>
    <row r="328" spans="1:36" ht="15" customHeight="1" x14ac:dyDescent="0.25">
      <c r="A328" s="3">
        <v>6231</v>
      </c>
      <c r="B328" s="3" t="s">
        <v>350</v>
      </c>
      <c r="C328" s="4">
        <v>44000</v>
      </c>
      <c r="D328" s="4">
        <v>45000</v>
      </c>
      <c r="E328" s="4">
        <v>37000</v>
      </c>
      <c r="F328" s="4">
        <v>51000</v>
      </c>
      <c r="G328" s="4">
        <v>43000</v>
      </c>
      <c r="H328" s="4">
        <v>46000</v>
      </c>
      <c r="I328" s="4">
        <v>53000</v>
      </c>
      <c r="J328" s="5" t="s">
        <v>188</v>
      </c>
      <c r="K328" s="3" t="s">
        <v>22</v>
      </c>
      <c r="L328" s="6" t="s">
        <v>23</v>
      </c>
      <c r="M328" s="7" t="s">
        <v>25</v>
      </c>
      <c r="N328" s="7" t="s">
        <v>25</v>
      </c>
      <c r="O328" s="7" t="s">
        <v>25</v>
      </c>
      <c r="P328" s="8">
        <v>9.01</v>
      </c>
      <c r="Q328" s="8">
        <v>9.69</v>
      </c>
      <c r="R328" s="8">
        <v>9.7799999999999994</v>
      </c>
      <c r="S328" s="8">
        <v>10.210000000000001</v>
      </c>
      <c r="T328" s="8">
        <v>11.22</v>
      </c>
      <c r="U328" s="8">
        <v>12</v>
      </c>
      <c r="V328" s="8">
        <v>12.82</v>
      </c>
      <c r="W328" s="9">
        <v>29.26</v>
      </c>
      <c r="X328" s="9">
        <v>30.03</v>
      </c>
      <c r="Y328" s="9">
        <v>29.9</v>
      </c>
      <c r="Z328" s="9">
        <v>29.5</v>
      </c>
      <c r="AA328" s="9">
        <v>27</v>
      </c>
      <c r="AB328" s="9">
        <v>25.3</v>
      </c>
      <c r="AC328" s="9">
        <v>24.5</v>
      </c>
      <c r="AD328" s="9">
        <v>1.9795454545454547</v>
      </c>
      <c r="AE328" s="9">
        <v>1.3977777777777778</v>
      </c>
      <c r="AF328" s="9">
        <v>3.0972972972972976</v>
      </c>
      <c r="AG328" s="9">
        <v>5.833333333333333</v>
      </c>
      <c r="AH328" s="9">
        <v>7.7418604651162788</v>
      </c>
      <c r="AI328" s="9">
        <v>5.8673913043478265</v>
      </c>
      <c r="AJ328" s="9">
        <v>5.2830188679245289</v>
      </c>
    </row>
    <row r="329" spans="1:36" ht="15" customHeight="1" x14ac:dyDescent="0.25">
      <c r="A329" s="3">
        <v>6232</v>
      </c>
      <c r="B329" s="3" t="s">
        <v>351</v>
      </c>
      <c r="C329" s="4">
        <v>77000</v>
      </c>
      <c r="D329" s="4">
        <v>76000</v>
      </c>
      <c r="E329" s="4">
        <v>68000</v>
      </c>
      <c r="F329" s="4">
        <v>81000</v>
      </c>
      <c r="G329" s="4">
        <v>71000</v>
      </c>
      <c r="H329" s="4">
        <v>72000</v>
      </c>
      <c r="I329" s="4">
        <v>74000</v>
      </c>
      <c r="J329" s="5" t="s">
        <v>188</v>
      </c>
      <c r="K329" s="3" t="s">
        <v>22</v>
      </c>
      <c r="L329" s="6" t="s">
        <v>23</v>
      </c>
      <c r="M329" s="7" t="s">
        <v>25</v>
      </c>
      <c r="N329" s="7" t="s">
        <v>25</v>
      </c>
      <c r="O329" s="7" t="s">
        <v>25</v>
      </c>
      <c r="P329" s="8">
        <v>10.32</v>
      </c>
      <c r="Q329" s="8">
        <v>10.52</v>
      </c>
      <c r="R329" s="8">
        <v>10.68</v>
      </c>
      <c r="S329" s="8">
        <v>11.21</v>
      </c>
      <c r="T329" s="8">
        <v>12.02</v>
      </c>
      <c r="U329" s="8">
        <v>13.23</v>
      </c>
      <c r="V329" s="8">
        <v>14.12</v>
      </c>
      <c r="W329" s="9">
        <v>36.9</v>
      </c>
      <c r="X329" s="9">
        <v>36.229999999999997</v>
      </c>
      <c r="Y329" s="9">
        <v>36.200000000000003</v>
      </c>
      <c r="Z329" s="9">
        <v>36.200000000000003</v>
      </c>
      <c r="AA329" s="9">
        <v>36.4</v>
      </c>
      <c r="AB329" s="9">
        <v>36</v>
      </c>
      <c r="AC329" s="9">
        <v>35</v>
      </c>
      <c r="AD329" s="9">
        <v>0.40779220779220782</v>
      </c>
      <c r="AE329" s="9">
        <v>0.21710526315789472</v>
      </c>
      <c r="AF329" s="9">
        <v>0.9088235294117647</v>
      </c>
      <c r="AG329" s="9">
        <v>1.0629629629629629</v>
      </c>
      <c r="AH329" s="9">
        <v>1.3746478873239436</v>
      </c>
      <c r="AI329" s="9">
        <v>1.1569444444444446</v>
      </c>
      <c r="AJ329" s="9">
        <v>1.1256756756756756</v>
      </c>
    </row>
    <row r="330" spans="1:36" ht="15" customHeight="1" x14ac:dyDescent="0.25">
      <c r="A330" s="3">
        <v>6240</v>
      </c>
      <c r="B330" s="3" t="s">
        <v>352</v>
      </c>
      <c r="C330" s="4">
        <v>52000</v>
      </c>
      <c r="D330" s="4">
        <v>50000</v>
      </c>
      <c r="E330" s="4">
        <v>48000</v>
      </c>
      <c r="F330" s="4">
        <v>56000</v>
      </c>
      <c r="G330" s="4">
        <v>65000</v>
      </c>
      <c r="H330" s="4">
        <v>58000</v>
      </c>
      <c r="I330" s="4">
        <v>57000</v>
      </c>
      <c r="J330" s="5" t="s">
        <v>188</v>
      </c>
      <c r="K330" s="3" t="s">
        <v>22</v>
      </c>
      <c r="L330" s="6" t="s">
        <v>23</v>
      </c>
      <c r="M330" s="7" t="s">
        <v>25</v>
      </c>
      <c r="N330" s="7" t="s">
        <v>25</v>
      </c>
      <c r="O330" s="7" t="s">
        <v>25</v>
      </c>
      <c r="P330" s="8">
        <v>9.57</v>
      </c>
      <c r="Q330" s="8">
        <v>10.4</v>
      </c>
      <c r="R330" s="8">
        <v>10.18</v>
      </c>
      <c r="S330" s="8">
        <v>11.23</v>
      </c>
      <c r="T330" s="8">
        <v>12.05</v>
      </c>
      <c r="U330" s="8">
        <v>13.13</v>
      </c>
      <c r="V330" s="8">
        <v>14.32</v>
      </c>
      <c r="W330" s="9">
        <v>35.700000000000003</v>
      </c>
      <c r="X330" s="9">
        <v>34.76</v>
      </c>
      <c r="Y330" s="9">
        <v>33.299999999999997</v>
      </c>
      <c r="Z330" s="9">
        <v>33.5</v>
      </c>
      <c r="AA330" s="9">
        <v>31.6</v>
      </c>
      <c r="AB330" s="9">
        <v>35</v>
      </c>
      <c r="AC330" s="9">
        <v>37</v>
      </c>
      <c r="AD330" s="9">
        <v>0.63653846153846161</v>
      </c>
      <c r="AE330" s="9">
        <v>0.39200000000000002</v>
      </c>
      <c r="AF330" s="9">
        <v>0.90624999999999989</v>
      </c>
      <c r="AG330" s="9">
        <v>1.6553571428571427</v>
      </c>
      <c r="AH330" s="9">
        <v>1.4861538461538462</v>
      </c>
      <c r="AI330" s="9">
        <v>1.5034482758620689</v>
      </c>
      <c r="AJ330" s="9">
        <v>1.7807017543859649</v>
      </c>
    </row>
    <row r="331" spans="1:36" ht="15" customHeight="1" x14ac:dyDescent="0.25">
      <c r="A331" s="3">
        <v>6250</v>
      </c>
      <c r="B331" s="3" t="s">
        <v>353</v>
      </c>
      <c r="C331" s="4">
        <v>7000</v>
      </c>
      <c r="D331" s="4" t="s">
        <v>26</v>
      </c>
      <c r="E331" s="4" t="s">
        <v>26</v>
      </c>
      <c r="F331" s="4" t="s">
        <v>26</v>
      </c>
      <c r="G331" s="4" t="s">
        <v>26</v>
      </c>
      <c r="H331" s="4" t="s">
        <v>26</v>
      </c>
      <c r="I331" s="4" t="s">
        <v>26</v>
      </c>
      <c r="J331" s="5" t="s">
        <v>188</v>
      </c>
      <c r="K331" s="3" t="s">
        <v>22</v>
      </c>
      <c r="L331" s="6" t="s">
        <v>23</v>
      </c>
      <c r="M331" s="7" t="s">
        <v>25</v>
      </c>
      <c r="N331" s="7" t="s">
        <v>25</v>
      </c>
      <c r="O331" s="7" t="s">
        <v>25</v>
      </c>
      <c r="P331" s="8">
        <v>13.78</v>
      </c>
      <c r="Q331" s="8" t="s">
        <v>26</v>
      </c>
      <c r="R331" s="8" t="s">
        <v>26</v>
      </c>
      <c r="S331" s="8" t="s">
        <v>26</v>
      </c>
      <c r="T331" s="8" t="s">
        <v>26</v>
      </c>
      <c r="U331" s="8" t="s">
        <v>26</v>
      </c>
      <c r="V331" s="8">
        <v>12.76</v>
      </c>
      <c r="W331" s="9">
        <v>39.85</v>
      </c>
      <c r="X331" s="9" t="s">
        <v>26</v>
      </c>
      <c r="Y331" s="9" t="s">
        <v>26</v>
      </c>
      <c r="Z331" s="9" t="s">
        <v>26</v>
      </c>
      <c r="AA331" s="9" t="s">
        <v>26</v>
      </c>
      <c r="AB331" s="9" t="s">
        <v>26</v>
      </c>
      <c r="AC331" s="9">
        <v>30.4</v>
      </c>
      <c r="AD331" s="9">
        <v>0</v>
      </c>
      <c r="AE331" s="9" t="s">
        <v>26</v>
      </c>
      <c r="AF331" s="9" t="s">
        <v>26</v>
      </c>
      <c r="AG331" s="9" t="s">
        <v>26</v>
      </c>
      <c r="AH331" s="9" t="s">
        <v>26</v>
      </c>
      <c r="AI331" s="9" t="s">
        <v>26</v>
      </c>
      <c r="AJ331" s="9" t="s">
        <v>26</v>
      </c>
    </row>
    <row r="332" spans="1:36" ht="15" customHeight="1" x14ac:dyDescent="0.25">
      <c r="A332" s="3">
        <v>6311</v>
      </c>
      <c r="B332" s="3" t="s">
        <v>354</v>
      </c>
      <c r="C332" s="4">
        <v>12000</v>
      </c>
      <c r="D332" s="4">
        <v>11000</v>
      </c>
      <c r="E332" s="4">
        <v>8000</v>
      </c>
      <c r="F332" s="4">
        <v>11000</v>
      </c>
      <c r="G332" s="4">
        <v>6000</v>
      </c>
      <c r="H332" s="4">
        <v>10000</v>
      </c>
      <c r="I332" s="4">
        <v>12000</v>
      </c>
      <c r="J332" s="5" t="s">
        <v>41</v>
      </c>
      <c r="K332" s="3" t="s">
        <v>22</v>
      </c>
      <c r="L332" s="6" t="s">
        <v>42</v>
      </c>
      <c r="M332" s="7">
        <v>0</v>
      </c>
      <c r="N332" s="7">
        <v>0</v>
      </c>
      <c r="O332" s="7">
        <v>0</v>
      </c>
      <c r="P332" s="8">
        <v>14.07</v>
      </c>
      <c r="Q332" s="8">
        <v>14.53</v>
      </c>
      <c r="R332" s="8">
        <v>15.08</v>
      </c>
      <c r="S332" s="8">
        <v>15.35</v>
      </c>
      <c r="T332" s="8">
        <v>16.350000000000001</v>
      </c>
      <c r="U332" s="8">
        <v>17.54</v>
      </c>
      <c r="V332" s="8">
        <v>17.760000000000002</v>
      </c>
      <c r="W332" s="9">
        <v>37</v>
      </c>
      <c r="X332" s="9">
        <v>37</v>
      </c>
      <c r="Y332" s="9">
        <v>37</v>
      </c>
      <c r="Z332" s="9">
        <v>36.9</v>
      </c>
      <c r="AA332" s="9">
        <v>37</v>
      </c>
      <c r="AB332" s="9">
        <v>36.9</v>
      </c>
      <c r="AC332" s="9">
        <v>36.700000000000003</v>
      </c>
      <c r="AD332" s="9">
        <v>1.6666666666666666E-2</v>
      </c>
      <c r="AE332" s="9">
        <v>9.0909090909090905E-3</v>
      </c>
      <c r="AF332" s="9">
        <v>0</v>
      </c>
      <c r="AG332" s="9">
        <v>0.1090909090909091</v>
      </c>
      <c r="AH332" s="9">
        <v>1.6666666666666666E-2</v>
      </c>
      <c r="AI332" s="9">
        <v>0.02</v>
      </c>
      <c r="AJ332" s="9">
        <v>1.6666666666666666E-2</v>
      </c>
    </row>
    <row r="333" spans="1:36" ht="15" customHeight="1" x14ac:dyDescent="0.25">
      <c r="A333" s="3">
        <v>6312</v>
      </c>
      <c r="B333" s="3" t="s">
        <v>355</v>
      </c>
      <c r="C333" s="4">
        <v>11000</v>
      </c>
      <c r="D333" s="4">
        <v>12000</v>
      </c>
      <c r="E333" s="4">
        <v>14000</v>
      </c>
      <c r="F333" s="4">
        <v>19000</v>
      </c>
      <c r="G333" s="4">
        <v>12000</v>
      </c>
      <c r="H333" s="4">
        <v>13000</v>
      </c>
      <c r="I333" s="4">
        <v>16000</v>
      </c>
      <c r="J333" s="5" t="s">
        <v>188</v>
      </c>
      <c r="K333" s="3" t="s">
        <v>22</v>
      </c>
      <c r="L333" s="6" t="s">
        <v>23</v>
      </c>
      <c r="M333" s="7" t="s">
        <v>25</v>
      </c>
      <c r="N333" s="7" t="s">
        <v>25</v>
      </c>
      <c r="O333" s="7" t="s">
        <v>25</v>
      </c>
      <c r="P333" s="8">
        <v>10.15</v>
      </c>
      <c r="Q333" s="8">
        <v>10.56</v>
      </c>
      <c r="R333" s="8">
        <v>11.27</v>
      </c>
      <c r="S333" s="8">
        <v>11.61</v>
      </c>
      <c r="T333" s="8">
        <v>12.46</v>
      </c>
      <c r="U333" s="8">
        <v>13.98</v>
      </c>
      <c r="V333" s="8">
        <v>14.62</v>
      </c>
      <c r="W333" s="9">
        <v>37</v>
      </c>
      <c r="X333" s="9">
        <v>36.99</v>
      </c>
      <c r="Y333" s="9">
        <v>37</v>
      </c>
      <c r="Z333" s="9">
        <v>37</v>
      </c>
      <c r="AA333" s="9">
        <v>37</v>
      </c>
      <c r="AB333" s="9">
        <v>37</v>
      </c>
      <c r="AC333" s="9">
        <v>37</v>
      </c>
      <c r="AD333" s="9">
        <v>2.3272727272727272</v>
      </c>
      <c r="AE333" s="9">
        <v>0.89166666666666661</v>
      </c>
      <c r="AF333" s="9">
        <v>2.9428571428571431</v>
      </c>
      <c r="AG333" s="9">
        <v>2.6315789473684208</v>
      </c>
      <c r="AH333" s="9">
        <v>6.0666666666666664</v>
      </c>
      <c r="AI333" s="9">
        <v>4.0538461538461537</v>
      </c>
      <c r="AJ333" s="9">
        <v>3.8374999999999999</v>
      </c>
    </row>
    <row r="334" spans="1:36" ht="15" customHeight="1" x14ac:dyDescent="0.25">
      <c r="A334" s="3">
        <v>7111</v>
      </c>
      <c r="B334" s="3" t="s">
        <v>356</v>
      </c>
      <c r="C334" s="4">
        <v>1290000</v>
      </c>
      <c r="D334" s="4">
        <v>1245000</v>
      </c>
      <c r="E334" s="4">
        <v>1233000</v>
      </c>
      <c r="F334" s="4">
        <v>1187000</v>
      </c>
      <c r="G334" s="4">
        <v>1168000</v>
      </c>
      <c r="H334" s="4">
        <v>1150000</v>
      </c>
      <c r="I334" s="4">
        <v>1147000</v>
      </c>
      <c r="J334" s="5" t="s">
        <v>188</v>
      </c>
      <c r="K334" s="3" t="s">
        <v>22</v>
      </c>
      <c r="L334" s="6" t="s">
        <v>23</v>
      </c>
      <c r="M334" s="7" t="s">
        <v>25</v>
      </c>
      <c r="N334" s="7" t="s">
        <v>25</v>
      </c>
      <c r="O334" s="7" t="s">
        <v>25</v>
      </c>
      <c r="P334" s="8">
        <v>8.74</v>
      </c>
      <c r="Q334" s="8">
        <v>9.3800000000000008</v>
      </c>
      <c r="R334" s="8">
        <v>9.6199999999999992</v>
      </c>
      <c r="S334" s="8">
        <v>10.119999999999999</v>
      </c>
      <c r="T334" s="8">
        <v>11</v>
      </c>
      <c r="U334" s="8">
        <v>11.96</v>
      </c>
      <c r="V334" s="8">
        <v>12.61</v>
      </c>
      <c r="W334" s="9">
        <v>23.53</v>
      </c>
      <c r="X334" s="9">
        <v>23.71</v>
      </c>
      <c r="Y334" s="9">
        <v>23.1</v>
      </c>
      <c r="Z334" s="9">
        <v>23.5</v>
      </c>
      <c r="AA334" s="9">
        <v>22.2</v>
      </c>
      <c r="AB334" s="9">
        <v>21.2</v>
      </c>
      <c r="AC334" s="9">
        <v>22</v>
      </c>
      <c r="AD334" s="9">
        <v>0.26953488372093026</v>
      </c>
      <c r="AE334" s="9">
        <v>8.6184738955823292E-2</v>
      </c>
      <c r="AF334" s="9">
        <v>0.36626115166261153</v>
      </c>
      <c r="AG334" s="9">
        <v>0.70193765796124685</v>
      </c>
      <c r="AH334" s="9">
        <v>0.80993150684931514</v>
      </c>
      <c r="AI334" s="9">
        <v>0.67252173913043478</v>
      </c>
      <c r="AJ334" s="9">
        <v>0.66843940714908456</v>
      </c>
    </row>
    <row r="335" spans="1:36" ht="15" customHeight="1" x14ac:dyDescent="0.25">
      <c r="A335" s="3">
        <v>7112</v>
      </c>
      <c r="B335" s="3" t="s">
        <v>357</v>
      </c>
      <c r="C335" s="4">
        <v>139000</v>
      </c>
      <c r="D335" s="4">
        <v>160000</v>
      </c>
      <c r="E335" s="4">
        <v>116000</v>
      </c>
      <c r="F335" s="4">
        <v>71000</v>
      </c>
      <c r="G335" s="4">
        <v>47000</v>
      </c>
      <c r="H335" s="4">
        <v>59000</v>
      </c>
      <c r="I335" s="4">
        <v>64000</v>
      </c>
      <c r="J335" s="5" t="s">
        <v>188</v>
      </c>
      <c r="K335" s="3" t="s">
        <v>22</v>
      </c>
      <c r="L335" s="6" t="s">
        <v>23</v>
      </c>
      <c r="M335" s="7" t="s">
        <v>25</v>
      </c>
      <c r="N335" s="7" t="s">
        <v>25</v>
      </c>
      <c r="O335" s="7" t="s">
        <v>25</v>
      </c>
      <c r="P335" s="8">
        <v>8.8699999999999992</v>
      </c>
      <c r="Q335" s="8">
        <v>9.31</v>
      </c>
      <c r="R335" s="8">
        <v>9.65</v>
      </c>
      <c r="S335" s="8">
        <v>10</v>
      </c>
      <c r="T335" s="8">
        <v>10.55</v>
      </c>
      <c r="U335" s="8">
        <v>11.55</v>
      </c>
      <c r="V335" s="8">
        <v>13.37</v>
      </c>
      <c r="W335" s="9">
        <v>20.09</v>
      </c>
      <c r="X335" s="9">
        <v>20.48</v>
      </c>
      <c r="Y335" s="9">
        <v>20</v>
      </c>
      <c r="Z335" s="9">
        <v>19.100000000000001</v>
      </c>
      <c r="AA335" s="9">
        <v>20</v>
      </c>
      <c r="AB335" s="9">
        <v>19</v>
      </c>
      <c r="AC335" s="9">
        <v>20</v>
      </c>
      <c r="AD335" s="9">
        <v>0.26906474820143883</v>
      </c>
      <c r="AE335" s="9">
        <v>9.1874999999999998E-2</v>
      </c>
      <c r="AF335" s="9">
        <v>0.47931034482758617</v>
      </c>
      <c r="AG335" s="9">
        <v>1.0450704225352112</v>
      </c>
      <c r="AH335" s="9">
        <v>1.9574468085106382</v>
      </c>
      <c r="AI335" s="9">
        <v>2.6203389830508477</v>
      </c>
      <c r="AJ335" s="9">
        <v>1.5640624999999999</v>
      </c>
    </row>
    <row r="336" spans="1:36" ht="15" customHeight="1" x14ac:dyDescent="0.25">
      <c r="A336" s="3">
        <v>7113</v>
      </c>
      <c r="B336" s="3" t="s">
        <v>358</v>
      </c>
      <c r="C336" s="4">
        <v>18000</v>
      </c>
      <c r="D336" s="4">
        <v>17000</v>
      </c>
      <c r="E336" s="4">
        <v>10000</v>
      </c>
      <c r="F336" s="4">
        <v>8000</v>
      </c>
      <c r="G336" s="4">
        <v>9000</v>
      </c>
      <c r="H336" s="4">
        <v>11000</v>
      </c>
      <c r="I336" s="4">
        <v>11000</v>
      </c>
      <c r="J336" s="5" t="s">
        <v>188</v>
      </c>
      <c r="K336" s="3" t="s">
        <v>22</v>
      </c>
      <c r="L336" s="6" t="s">
        <v>23</v>
      </c>
      <c r="M336" s="7" t="s">
        <v>25</v>
      </c>
      <c r="N336" s="7" t="s">
        <v>25</v>
      </c>
      <c r="O336" s="7" t="s">
        <v>25</v>
      </c>
      <c r="P336" s="8">
        <v>10.24</v>
      </c>
      <c r="Q336" s="8">
        <v>10.17</v>
      </c>
      <c r="R336" s="8">
        <v>10.01</v>
      </c>
      <c r="S336" s="8">
        <v>11</v>
      </c>
      <c r="T336" s="8">
        <v>11.74</v>
      </c>
      <c r="U336" s="8">
        <v>13.52</v>
      </c>
      <c r="V336" s="8">
        <v>13.73</v>
      </c>
      <c r="W336" s="9">
        <v>37.5</v>
      </c>
      <c r="X336" s="9">
        <v>37.630000000000003</v>
      </c>
      <c r="Y336" s="9">
        <v>37.4</v>
      </c>
      <c r="Z336" s="9">
        <v>37.299999999999997</v>
      </c>
      <c r="AA336" s="9">
        <v>37.5</v>
      </c>
      <c r="AB336" s="9">
        <v>37.5</v>
      </c>
      <c r="AC336" s="9">
        <v>37.5</v>
      </c>
      <c r="AD336" s="9">
        <v>4.6055555555555561</v>
      </c>
      <c r="AE336" s="9">
        <v>1.8705882352941177</v>
      </c>
      <c r="AF336" s="9">
        <v>6.8599999999999994</v>
      </c>
      <c r="AG336" s="9">
        <v>8.0250000000000004</v>
      </c>
      <c r="AH336" s="9">
        <v>8.3555555555555543</v>
      </c>
      <c r="AI336" s="9">
        <v>4.7727272727272734</v>
      </c>
      <c r="AJ336" s="9">
        <v>4.1000000000000005</v>
      </c>
    </row>
    <row r="337" spans="1:36" ht="15" customHeight="1" x14ac:dyDescent="0.25">
      <c r="A337" s="3">
        <v>7114</v>
      </c>
      <c r="B337" s="3" t="s">
        <v>359</v>
      </c>
      <c r="C337" s="4">
        <v>61000</v>
      </c>
      <c r="D337" s="4">
        <v>80000</v>
      </c>
      <c r="E337" s="4">
        <v>69000</v>
      </c>
      <c r="F337" s="4">
        <v>75000</v>
      </c>
      <c r="G337" s="4">
        <v>58000</v>
      </c>
      <c r="H337" s="4">
        <v>67000</v>
      </c>
      <c r="I337" s="4">
        <v>63000</v>
      </c>
      <c r="J337" s="5" t="s">
        <v>188</v>
      </c>
      <c r="K337" s="3" t="s">
        <v>22</v>
      </c>
      <c r="L337" s="6" t="s">
        <v>23</v>
      </c>
      <c r="M337" s="7" t="s">
        <v>25</v>
      </c>
      <c r="N337" s="7" t="s">
        <v>25</v>
      </c>
      <c r="O337" s="7" t="s">
        <v>25</v>
      </c>
      <c r="P337" s="8">
        <v>8.89</v>
      </c>
      <c r="Q337" s="8">
        <v>9.5</v>
      </c>
      <c r="R337" s="8">
        <v>9.57</v>
      </c>
      <c r="S337" s="8">
        <v>10</v>
      </c>
      <c r="T337" s="8">
        <v>10.97</v>
      </c>
      <c r="U337" s="8">
        <v>12</v>
      </c>
      <c r="V337" s="8">
        <v>12.59</v>
      </c>
      <c r="W337" s="9">
        <v>30</v>
      </c>
      <c r="X337" s="9">
        <v>30.94</v>
      </c>
      <c r="Y337" s="9">
        <v>30</v>
      </c>
      <c r="Z337" s="9">
        <v>30</v>
      </c>
      <c r="AA337" s="9">
        <v>29.5</v>
      </c>
      <c r="AB337" s="9">
        <v>30</v>
      </c>
      <c r="AC337" s="9">
        <v>27.9</v>
      </c>
      <c r="AD337" s="9">
        <v>0.5180327868852459</v>
      </c>
      <c r="AE337" s="9">
        <v>0.23625000000000002</v>
      </c>
      <c r="AF337" s="9">
        <v>0.41594202898550725</v>
      </c>
      <c r="AG337" s="9">
        <v>0.68533333333333335</v>
      </c>
      <c r="AH337" s="9">
        <v>1.4275862068965517</v>
      </c>
      <c r="AI337" s="9">
        <v>1.1059701492537313</v>
      </c>
      <c r="AJ337" s="9">
        <v>1.0746031746031746</v>
      </c>
    </row>
    <row r="338" spans="1:36" ht="15" customHeight="1" x14ac:dyDescent="0.25">
      <c r="A338" s="3">
        <v>7115</v>
      </c>
      <c r="B338" s="3" t="s">
        <v>360</v>
      </c>
      <c r="C338" s="4">
        <v>24000</v>
      </c>
      <c r="D338" s="4">
        <v>24000</v>
      </c>
      <c r="E338" s="4">
        <v>15000</v>
      </c>
      <c r="F338" s="4">
        <v>14000</v>
      </c>
      <c r="G338" s="4">
        <v>14000</v>
      </c>
      <c r="H338" s="4">
        <v>18000</v>
      </c>
      <c r="I338" s="4">
        <v>15000</v>
      </c>
      <c r="J338" s="5" t="s">
        <v>188</v>
      </c>
      <c r="K338" s="3" t="s">
        <v>22</v>
      </c>
      <c r="L338" s="6" t="s">
        <v>23</v>
      </c>
      <c r="M338" s="7" t="s">
        <v>25</v>
      </c>
      <c r="N338" s="7" t="s">
        <v>25</v>
      </c>
      <c r="O338" s="7" t="s">
        <v>25</v>
      </c>
      <c r="P338" s="8">
        <v>11.65</v>
      </c>
      <c r="Q338" s="8">
        <v>12.32</v>
      </c>
      <c r="R338" s="8">
        <v>10.73</v>
      </c>
      <c r="S338" s="8">
        <v>11.29</v>
      </c>
      <c r="T338" s="8">
        <v>12.6</v>
      </c>
      <c r="U338" s="8">
        <v>13.78</v>
      </c>
      <c r="V338" s="8">
        <v>14.53</v>
      </c>
      <c r="W338" s="9">
        <v>40</v>
      </c>
      <c r="X338" s="9">
        <v>39.79</v>
      </c>
      <c r="Y338" s="9">
        <v>42</v>
      </c>
      <c r="Z338" s="9">
        <v>41.9</v>
      </c>
      <c r="AA338" s="9">
        <v>42.5</v>
      </c>
      <c r="AB338" s="9">
        <v>42.4</v>
      </c>
      <c r="AC338" s="9">
        <v>40.799999999999997</v>
      </c>
      <c r="AD338" s="9">
        <v>2.7749999999999999</v>
      </c>
      <c r="AE338" s="9">
        <v>0.39583333333333337</v>
      </c>
      <c r="AF338" s="9">
        <v>4.42</v>
      </c>
      <c r="AG338" s="9">
        <v>7.5642857142857141</v>
      </c>
      <c r="AH338" s="9">
        <v>10.621428571428572</v>
      </c>
      <c r="AI338" s="9">
        <v>6.45</v>
      </c>
      <c r="AJ338" s="9">
        <v>5.0933333333333328</v>
      </c>
    </row>
    <row r="339" spans="1:36" ht="15" customHeight="1" x14ac:dyDescent="0.25">
      <c r="A339" s="3">
        <v>7121</v>
      </c>
      <c r="B339" s="3" t="s">
        <v>361</v>
      </c>
      <c r="C339" s="4" t="s">
        <v>26</v>
      </c>
      <c r="D339" s="4" t="s">
        <v>26</v>
      </c>
      <c r="E339" s="4" t="s">
        <v>26</v>
      </c>
      <c r="F339" s="4" t="s">
        <v>26</v>
      </c>
      <c r="G339" s="4" t="s">
        <v>26</v>
      </c>
      <c r="H339" s="4" t="s">
        <v>26</v>
      </c>
      <c r="I339" s="4" t="s">
        <v>26</v>
      </c>
      <c r="J339" s="5" t="s">
        <v>188</v>
      </c>
      <c r="K339" s="3" t="s">
        <v>22</v>
      </c>
      <c r="L339" s="6" t="s">
        <v>23</v>
      </c>
      <c r="M339" s="7" t="s">
        <v>25</v>
      </c>
      <c r="N339" s="7" t="s">
        <v>25</v>
      </c>
      <c r="O339" s="7" t="s">
        <v>25</v>
      </c>
      <c r="P339" s="8" t="s">
        <v>26</v>
      </c>
      <c r="Q339" s="8" t="s">
        <v>26</v>
      </c>
      <c r="R339" s="8">
        <v>10.07</v>
      </c>
      <c r="S339" s="8" t="s">
        <v>26</v>
      </c>
      <c r="T339" s="8">
        <v>12.34</v>
      </c>
      <c r="U339" s="8">
        <v>16.32</v>
      </c>
      <c r="V339" s="8" t="s">
        <v>26</v>
      </c>
      <c r="W339" s="9" t="s">
        <v>26</v>
      </c>
      <c r="X339" s="9" t="s">
        <v>26</v>
      </c>
      <c r="Y339" s="9">
        <v>36.6</v>
      </c>
      <c r="Z339" s="9" t="s">
        <v>26</v>
      </c>
      <c r="AA339" s="9" t="s">
        <v>26</v>
      </c>
      <c r="AB339" s="9">
        <v>32.9</v>
      </c>
      <c r="AC339" s="9">
        <v>35</v>
      </c>
      <c r="AD339" s="9" t="s">
        <v>26</v>
      </c>
      <c r="AE339" s="9" t="s">
        <v>26</v>
      </c>
      <c r="AF339" s="9" t="s">
        <v>26</v>
      </c>
      <c r="AG339" s="9" t="s">
        <v>26</v>
      </c>
      <c r="AH339" s="9" t="s">
        <v>26</v>
      </c>
      <c r="AI339" s="9" t="s">
        <v>26</v>
      </c>
      <c r="AJ339" s="9" t="s">
        <v>26</v>
      </c>
    </row>
    <row r="340" spans="1:36" ht="15" customHeight="1" x14ac:dyDescent="0.25">
      <c r="A340" s="3">
        <v>7122</v>
      </c>
      <c r="B340" s="3" t="s">
        <v>362</v>
      </c>
      <c r="C340" s="4">
        <v>17000</v>
      </c>
      <c r="D340" s="4">
        <v>16000</v>
      </c>
      <c r="E340" s="4">
        <v>14000</v>
      </c>
      <c r="F340" s="4">
        <v>13000</v>
      </c>
      <c r="G340" s="4">
        <v>12000</v>
      </c>
      <c r="H340" s="4">
        <v>12000</v>
      </c>
      <c r="I340" s="4">
        <v>11000</v>
      </c>
      <c r="J340" s="5" t="s">
        <v>188</v>
      </c>
      <c r="K340" s="3" t="s">
        <v>22</v>
      </c>
      <c r="L340" s="6" t="s">
        <v>23</v>
      </c>
      <c r="M340" s="7" t="s">
        <v>25</v>
      </c>
      <c r="N340" s="7" t="s">
        <v>25</v>
      </c>
      <c r="O340" s="7" t="s">
        <v>25</v>
      </c>
      <c r="P340" s="8">
        <v>9.99</v>
      </c>
      <c r="Q340" s="8">
        <v>10.63</v>
      </c>
      <c r="R340" s="8">
        <v>10.84</v>
      </c>
      <c r="S340" s="8">
        <v>11.44</v>
      </c>
      <c r="T340" s="8">
        <v>12.17</v>
      </c>
      <c r="U340" s="8">
        <v>13.6</v>
      </c>
      <c r="V340" s="8">
        <v>14.94</v>
      </c>
      <c r="W340" s="9">
        <v>37</v>
      </c>
      <c r="X340" s="9">
        <v>37.020000000000003</v>
      </c>
      <c r="Y340" s="9">
        <v>37</v>
      </c>
      <c r="Z340" s="9">
        <v>36.9</v>
      </c>
      <c r="AA340" s="9">
        <v>37.299999999999997</v>
      </c>
      <c r="AB340" s="9">
        <v>37.5</v>
      </c>
      <c r="AC340" s="9">
        <v>37.299999999999997</v>
      </c>
      <c r="AD340" s="9">
        <v>3.1470588235294117</v>
      </c>
      <c r="AE340" s="9">
        <v>0.96250000000000002</v>
      </c>
      <c r="AF340" s="9">
        <v>3.8928571428571432</v>
      </c>
      <c r="AG340" s="9">
        <v>5.8384615384615381</v>
      </c>
      <c r="AH340" s="9">
        <v>8.7916666666666679</v>
      </c>
      <c r="AI340" s="9">
        <v>5.0750000000000002</v>
      </c>
      <c r="AJ340" s="9">
        <v>6.1909090909090905</v>
      </c>
    </row>
    <row r="341" spans="1:36" ht="15" customHeight="1" x14ac:dyDescent="0.25">
      <c r="A341" s="3">
        <v>7123</v>
      </c>
      <c r="B341" s="3" t="s">
        <v>363</v>
      </c>
      <c r="C341" s="4">
        <v>4000</v>
      </c>
      <c r="D341" s="4" t="s">
        <v>26</v>
      </c>
      <c r="E341" s="4">
        <v>4000</v>
      </c>
      <c r="F341" s="4" t="s">
        <v>26</v>
      </c>
      <c r="G341" s="4">
        <v>4000</v>
      </c>
      <c r="H341" s="4" t="s">
        <v>26</v>
      </c>
      <c r="I341" s="4" t="s">
        <v>26</v>
      </c>
      <c r="J341" s="5" t="s">
        <v>188</v>
      </c>
      <c r="K341" s="3" t="s">
        <v>22</v>
      </c>
      <c r="L341" s="6" t="s">
        <v>23</v>
      </c>
      <c r="M341" s="7" t="s">
        <v>25</v>
      </c>
      <c r="N341" s="7" t="s">
        <v>25</v>
      </c>
      <c r="O341" s="7" t="s">
        <v>25</v>
      </c>
      <c r="P341" s="8">
        <v>9.0500000000000007</v>
      </c>
      <c r="Q341" s="8" t="s">
        <v>26</v>
      </c>
      <c r="R341" s="8">
        <v>10.67</v>
      </c>
      <c r="S341" s="8">
        <v>11.25</v>
      </c>
      <c r="T341" s="8">
        <v>11.46</v>
      </c>
      <c r="U341" s="8">
        <v>12.79</v>
      </c>
      <c r="V341" s="8">
        <v>14.22</v>
      </c>
      <c r="W341" s="9">
        <v>40.39</v>
      </c>
      <c r="X341" s="9" t="s">
        <v>26</v>
      </c>
      <c r="Y341" s="9">
        <v>39.9</v>
      </c>
      <c r="Z341" s="9">
        <v>39</v>
      </c>
      <c r="AA341" s="9">
        <v>38</v>
      </c>
      <c r="AB341" s="9">
        <v>40</v>
      </c>
      <c r="AC341" s="9">
        <v>38</v>
      </c>
      <c r="AD341" s="9">
        <v>31.324999999999996</v>
      </c>
      <c r="AE341" s="9" t="s">
        <v>26</v>
      </c>
      <c r="AF341" s="9">
        <v>67.05</v>
      </c>
      <c r="AG341" s="9" t="s">
        <v>26</v>
      </c>
      <c r="AH341" s="9">
        <v>251.67500000000001</v>
      </c>
      <c r="AI341" s="9" t="s">
        <v>26</v>
      </c>
      <c r="AJ341" s="9" t="s">
        <v>26</v>
      </c>
    </row>
    <row r="342" spans="1:36" ht="15" customHeight="1" x14ac:dyDescent="0.25">
      <c r="A342" s="3">
        <v>7124</v>
      </c>
      <c r="B342" s="3" t="s">
        <v>364</v>
      </c>
      <c r="C342" s="4" t="s">
        <v>26</v>
      </c>
      <c r="D342" s="4" t="s">
        <v>26</v>
      </c>
      <c r="E342" s="4" t="s">
        <v>26</v>
      </c>
      <c r="F342" s="4" t="s">
        <v>26</v>
      </c>
      <c r="G342" s="4" t="s">
        <v>26</v>
      </c>
      <c r="H342" s="4" t="s">
        <v>26</v>
      </c>
      <c r="I342" s="4" t="s">
        <v>26</v>
      </c>
      <c r="J342" s="5" t="s">
        <v>41</v>
      </c>
      <c r="K342" s="3" t="s">
        <v>22</v>
      </c>
      <c r="L342" s="6" t="s">
        <v>42</v>
      </c>
      <c r="M342" s="7">
        <v>0</v>
      </c>
      <c r="N342" s="7">
        <v>0</v>
      </c>
      <c r="O342" s="7">
        <v>0</v>
      </c>
      <c r="P342" s="8" t="s">
        <v>26</v>
      </c>
      <c r="Q342" s="8" t="s">
        <v>26</v>
      </c>
      <c r="R342" s="8">
        <v>9.43</v>
      </c>
      <c r="S342" s="8" t="s">
        <v>26</v>
      </c>
      <c r="T342" s="8">
        <v>11.01</v>
      </c>
      <c r="U342" s="8">
        <v>15.08</v>
      </c>
      <c r="V342" s="8">
        <v>16.809999999999999</v>
      </c>
      <c r="W342" s="9" t="s">
        <v>26</v>
      </c>
      <c r="X342" s="9" t="s">
        <v>26</v>
      </c>
      <c r="Y342" s="9" t="s">
        <v>26</v>
      </c>
      <c r="Z342" s="9" t="s">
        <v>26</v>
      </c>
      <c r="AA342" s="9" t="s">
        <v>26</v>
      </c>
      <c r="AB342" s="9" t="s">
        <v>26</v>
      </c>
      <c r="AC342" s="9">
        <v>33</v>
      </c>
      <c r="AD342" s="9" t="s">
        <v>26</v>
      </c>
      <c r="AE342" s="9" t="s">
        <v>26</v>
      </c>
      <c r="AF342" s="9" t="s">
        <v>26</v>
      </c>
      <c r="AG342" s="9" t="s">
        <v>26</v>
      </c>
      <c r="AH342" s="9" t="s">
        <v>26</v>
      </c>
      <c r="AI342" s="9" t="s">
        <v>26</v>
      </c>
      <c r="AJ342" s="9" t="s">
        <v>26</v>
      </c>
    </row>
    <row r="343" spans="1:36" ht="15" customHeight="1" x14ac:dyDescent="0.25">
      <c r="A343" s="3">
        <v>7125</v>
      </c>
      <c r="B343" s="3" t="s">
        <v>365</v>
      </c>
      <c r="C343" s="4">
        <v>9000</v>
      </c>
      <c r="D343" s="4">
        <v>7000</v>
      </c>
      <c r="E343" s="4" t="s">
        <v>26</v>
      </c>
      <c r="F343" s="4" t="s">
        <v>26</v>
      </c>
      <c r="G343" s="4" t="s">
        <v>26</v>
      </c>
      <c r="H343" s="4" t="s">
        <v>26</v>
      </c>
      <c r="I343" s="4">
        <v>4000</v>
      </c>
      <c r="J343" s="5" t="s">
        <v>188</v>
      </c>
      <c r="K343" s="3" t="s">
        <v>22</v>
      </c>
      <c r="L343" s="6" t="s">
        <v>23</v>
      </c>
      <c r="M343" s="7" t="s">
        <v>25</v>
      </c>
      <c r="N343" s="7" t="s">
        <v>25</v>
      </c>
      <c r="O343" s="7" t="s">
        <v>25</v>
      </c>
      <c r="P343" s="8">
        <v>9.61</v>
      </c>
      <c r="Q343" s="8" t="s">
        <v>26</v>
      </c>
      <c r="R343" s="8" t="s">
        <v>26</v>
      </c>
      <c r="S343" s="8" t="s">
        <v>26</v>
      </c>
      <c r="T343" s="8">
        <v>11.77</v>
      </c>
      <c r="U343" s="8">
        <v>13.84</v>
      </c>
      <c r="V343" s="8">
        <v>14.29</v>
      </c>
      <c r="W343" s="9">
        <v>35.020000000000003</v>
      </c>
      <c r="X343" s="9" t="s">
        <v>26</v>
      </c>
      <c r="Y343" s="9" t="s">
        <v>26</v>
      </c>
      <c r="Z343" s="9" t="s">
        <v>26</v>
      </c>
      <c r="AA343" s="9" t="s">
        <v>26</v>
      </c>
      <c r="AB343" s="9">
        <v>37.4</v>
      </c>
      <c r="AC343" s="9">
        <v>35.9</v>
      </c>
      <c r="AD343" s="9">
        <v>0.66666666666666674</v>
      </c>
      <c r="AE343" s="9">
        <v>0.1</v>
      </c>
      <c r="AF343" s="9" t="s">
        <v>26</v>
      </c>
      <c r="AG343" s="9" t="s">
        <v>26</v>
      </c>
      <c r="AH343" s="9" t="s">
        <v>26</v>
      </c>
      <c r="AI343" s="9" t="s">
        <v>26</v>
      </c>
      <c r="AJ343" s="9">
        <v>3.3250000000000002</v>
      </c>
    </row>
    <row r="344" spans="1:36" ht="15" customHeight="1" x14ac:dyDescent="0.25">
      <c r="A344" s="3">
        <v>7129</v>
      </c>
      <c r="B344" s="3" t="s">
        <v>366</v>
      </c>
      <c r="C344" s="4">
        <v>30000</v>
      </c>
      <c r="D344" s="4">
        <v>31000</v>
      </c>
      <c r="E344" s="4">
        <v>23000</v>
      </c>
      <c r="F344" s="4">
        <v>20000</v>
      </c>
      <c r="G344" s="4">
        <v>19000</v>
      </c>
      <c r="H344" s="4">
        <v>22000</v>
      </c>
      <c r="I344" s="4">
        <v>25000</v>
      </c>
      <c r="J344" s="5" t="s">
        <v>188</v>
      </c>
      <c r="K344" s="3" t="s">
        <v>22</v>
      </c>
      <c r="L344" s="6" t="s">
        <v>23</v>
      </c>
      <c r="M344" s="7" t="s">
        <v>25</v>
      </c>
      <c r="N344" s="7" t="s">
        <v>25</v>
      </c>
      <c r="O344" s="7" t="s">
        <v>25</v>
      </c>
      <c r="P344" s="8">
        <v>10.28</v>
      </c>
      <c r="Q344" s="8">
        <v>10.94</v>
      </c>
      <c r="R344" s="8">
        <v>10.52</v>
      </c>
      <c r="S344" s="8">
        <v>11.19</v>
      </c>
      <c r="T344" s="8">
        <v>12.16</v>
      </c>
      <c r="U344" s="8">
        <v>14.02</v>
      </c>
      <c r="V344" s="8">
        <v>14.84</v>
      </c>
      <c r="W344" s="9">
        <v>37.26</v>
      </c>
      <c r="X344" s="9">
        <v>37</v>
      </c>
      <c r="Y344" s="9">
        <v>37</v>
      </c>
      <c r="Z344" s="9">
        <v>37.4</v>
      </c>
      <c r="AA344" s="9">
        <v>37.5</v>
      </c>
      <c r="AB344" s="9">
        <v>37.5</v>
      </c>
      <c r="AC344" s="9">
        <v>37.5</v>
      </c>
      <c r="AD344" s="9">
        <v>67.256666666666661</v>
      </c>
      <c r="AE344" s="9">
        <v>18.148387096774194</v>
      </c>
      <c r="AF344" s="9">
        <v>96.660869565217382</v>
      </c>
      <c r="AG344" s="9">
        <v>155.91999999999999</v>
      </c>
      <c r="AH344" s="9">
        <v>159.80000000000001</v>
      </c>
      <c r="AI344" s="9">
        <v>112.84090909090909</v>
      </c>
      <c r="AJ344" s="9">
        <v>92.896000000000001</v>
      </c>
    </row>
    <row r="345" spans="1:36" ht="15" customHeight="1" x14ac:dyDescent="0.25">
      <c r="A345" s="3">
        <v>7131</v>
      </c>
      <c r="B345" s="3" t="s">
        <v>367</v>
      </c>
      <c r="C345" s="4">
        <v>11000</v>
      </c>
      <c r="D345" s="4">
        <v>8000</v>
      </c>
      <c r="E345" s="4">
        <v>7000</v>
      </c>
      <c r="F345" s="4">
        <v>5000</v>
      </c>
      <c r="G345" s="4">
        <v>5000</v>
      </c>
      <c r="H345" s="4">
        <v>6000</v>
      </c>
      <c r="I345" s="4">
        <v>7000</v>
      </c>
      <c r="J345" s="5" t="s">
        <v>188</v>
      </c>
      <c r="K345" s="3" t="s">
        <v>22</v>
      </c>
      <c r="L345" s="6" t="s">
        <v>23</v>
      </c>
      <c r="M345" s="7">
        <v>60</v>
      </c>
      <c r="N345" s="7">
        <v>278</v>
      </c>
      <c r="O345" s="7">
        <v>86.666666666666657</v>
      </c>
      <c r="P345" s="8">
        <v>13.01</v>
      </c>
      <c r="Q345" s="8" t="s">
        <v>26</v>
      </c>
      <c r="R345" s="8">
        <v>14.66</v>
      </c>
      <c r="S345" s="8">
        <v>12.68</v>
      </c>
      <c r="T345" s="8">
        <v>10.94</v>
      </c>
      <c r="U345" s="8">
        <v>16.100000000000001</v>
      </c>
      <c r="V345" s="8">
        <v>15.44</v>
      </c>
      <c r="W345" s="9">
        <v>37.69</v>
      </c>
      <c r="X345" s="9" t="s">
        <v>26</v>
      </c>
      <c r="Y345" s="9">
        <v>37.5</v>
      </c>
      <c r="Z345" s="9">
        <v>34.6</v>
      </c>
      <c r="AA345" s="9" t="s">
        <v>26</v>
      </c>
      <c r="AB345" s="9">
        <v>37.5</v>
      </c>
      <c r="AC345" s="9">
        <v>37.5</v>
      </c>
      <c r="AD345" s="9">
        <v>2.9545454545454546</v>
      </c>
      <c r="AE345" s="9">
        <v>1.4500000000000002</v>
      </c>
      <c r="AF345" s="9">
        <v>6.6428571428571432</v>
      </c>
      <c r="AG345" s="9">
        <v>17.299999999999997</v>
      </c>
      <c r="AH345" s="9">
        <v>15.079999999999998</v>
      </c>
      <c r="AI345" s="9">
        <v>14.799999999999999</v>
      </c>
      <c r="AJ345" s="9">
        <v>11.27142857142857</v>
      </c>
    </row>
    <row r="346" spans="1:36" ht="15" customHeight="1" x14ac:dyDescent="0.25">
      <c r="A346" s="3">
        <v>7132</v>
      </c>
      <c r="B346" s="3" t="s">
        <v>368</v>
      </c>
      <c r="C346" s="4">
        <v>87000</v>
      </c>
      <c r="D346" s="4">
        <v>77000</v>
      </c>
      <c r="E346" s="4">
        <v>80000</v>
      </c>
      <c r="F346" s="4">
        <v>75000</v>
      </c>
      <c r="G346" s="4">
        <v>89000</v>
      </c>
      <c r="H346" s="4">
        <v>100000</v>
      </c>
      <c r="I346" s="4">
        <v>108000</v>
      </c>
      <c r="J346" s="5" t="s">
        <v>188</v>
      </c>
      <c r="K346" s="3" t="s">
        <v>22</v>
      </c>
      <c r="L346" s="6" t="s">
        <v>23</v>
      </c>
      <c r="M346" s="7">
        <v>77</v>
      </c>
      <c r="N346" s="7">
        <v>696</v>
      </c>
      <c r="O346" s="7">
        <v>320</v>
      </c>
      <c r="P346" s="8">
        <v>10.119999999999999</v>
      </c>
      <c r="Q346" s="8">
        <v>11.31</v>
      </c>
      <c r="R346" s="8">
        <v>10.59</v>
      </c>
      <c r="S346" s="8">
        <v>11.19</v>
      </c>
      <c r="T346" s="8">
        <v>12.21</v>
      </c>
      <c r="U346" s="8">
        <v>13.19</v>
      </c>
      <c r="V346" s="8">
        <v>14.09</v>
      </c>
      <c r="W346" s="9">
        <v>38</v>
      </c>
      <c r="X346" s="9">
        <v>37.97</v>
      </c>
      <c r="Y346" s="9">
        <v>37.6</v>
      </c>
      <c r="Z346" s="9">
        <v>37.5</v>
      </c>
      <c r="AA346" s="9">
        <v>38.1</v>
      </c>
      <c r="AB346" s="9">
        <v>37.299999999999997</v>
      </c>
      <c r="AC346" s="9">
        <v>37.299999999999997</v>
      </c>
      <c r="AD346" s="9">
        <v>2.1494252873563218</v>
      </c>
      <c r="AE346" s="9">
        <v>0.54025974025974033</v>
      </c>
      <c r="AF346" s="9">
        <v>2.75</v>
      </c>
      <c r="AG346" s="9">
        <v>5.3973333333333331</v>
      </c>
      <c r="AH346" s="9">
        <v>6.0505617977528088</v>
      </c>
      <c r="AI346" s="9">
        <v>4.5900000000000007</v>
      </c>
      <c r="AJ346" s="9">
        <v>3.7240740740740739</v>
      </c>
    </row>
    <row r="347" spans="1:36" ht="15" customHeight="1" x14ac:dyDescent="0.25">
      <c r="A347" s="3">
        <v>7211</v>
      </c>
      <c r="B347" s="3" t="s">
        <v>369</v>
      </c>
      <c r="C347" s="4">
        <v>53000</v>
      </c>
      <c r="D347" s="4">
        <v>61000</v>
      </c>
      <c r="E347" s="4">
        <v>48000</v>
      </c>
      <c r="F347" s="4">
        <v>45000</v>
      </c>
      <c r="G347" s="4">
        <v>38000</v>
      </c>
      <c r="H347" s="4">
        <v>49000</v>
      </c>
      <c r="I347" s="4">
        <v>48000</v>
      </c>
      <c r="J347" s="5" t="s">
        <v>188</v>
      </c>
      <c r="K347" s="3" t="s">
        <v>22</v>
      </c>
      <c r="L347" s="6" t="s">
        <v>23</v>
      </c>
      <c r="M347" s="7" t="s">
        <v>25</v>
      </c>
      <c r="N347" s="7" t="s">
        <v>25</v>
      </c>
      <c r="O347" s="7" t="s">
        <v>25</v>
      </c>
      <c r="P347" s="8">
        <v>9.44</v>
      </c>
      <c r="Q347" s="8">
        <v>9.99</v>
      </c>
      <c r="R347" s="8">
        <v>10.5</v>
      </c>
      <c r="S347" s="8">
        <v>11.28</v>
      </c>
      <c r="T347" s="8">
        <v>12.56</v>
      </c>
      <c r="U347" s="8">
        <v>13.11</v>
      </c>
      <c r="V347" s="8">
        <v>14.3</v>
      </c>
      <c r="W347" s="9">
        <v>37.03</v>
      </c>
      <c r="X347" s="9">
        <v>37.25</v>
      </c>
      <c r="Y347" s="9">
        <v>37</v>
      </c>
      <c r="Z347" s="9">
        <v>36.9</v>
      </c>
      <c r="AA347" s="9">
        <v>37</v>
      </c>
      <c r="AB347" s="9">
        <v>37</v>
      </c>
      <c r="AC347" s="9">
        <v>37</v>
      </c>
      <c r="AD347" s="9">
        <v>2.1377358490566039</v>
      </c>
      <c r="AE347" s="9">
        <v>0.69836065573770489</v>
      </c>
      <c r="AF347" s="9">
        <v>2.7916666666666665</v>
      </c>
      <c r="AG347" s="9">
        <v>4.6177777777777775</v>
      </c>
      <c r="AH347" s="9">
        <v>4.6052631578947363</v>
      </c>
      <c r="AI347" s="9">
        <v>2.9387755102040813</v>
      </c>
      <c r="AJ347" s="9">
        <v>2.520833333333333</v>
      </c>
    </row>
    <row r="348" spans="1:36" ht="15" customHeight="1" x14ac:dyDescent="0.25">
      <c r="A348" s="3">
        <v>7212</v>
      </c>
      <c r="B348" s="3" t="s">
        <v>370</v>
      </c>
      <c r="C348" s="4">
        <v>9000</v>
      </c>
      <c r="D348" s="4">
        <v>8000</v>
      </c>
      <c r="E348" s="4">
        <v>14000</v>
      </c>
      <c r="F348" s="4">
        <v>8000</v>
      </c>
      <c r="G348" s="4">
        <v>6000</v>
      </c>
      <c r="H348" s="4">
        <v>5000</v>
      </c>
      <c r="I348" s="4">
        <v>5000</v>
      </c>
      <c r="J348" s="5" t="s">
        <v>188</v>
      </c>
      <c r="K348" s="3" t="s">
        <v>22</v>
      </c>
      <c r="L348" s="6" t="s">
        <v>23</v>
      </c>
      <c r="M348" s="7" t="s">
        <v>25</v>
      </c>
      <c r="N348" s="7" t="s">
        <v>25</v>
      </c>
      <c r="O348" s="7" t="s">
        <v>25</v>
      </c>
      <c r="P348" s="8">
        <v>9.25</v>
      </c>
      <c r="Q348" s="8">
        <v>10.45</v>
      </c>
      <c r="R348" s="8">
        <v>12.73</v>
      </c>
      <c r="S348" s="8">
        <v>12.87</v>
      </c>
      <c r="T348" s="8">
        <v>13.41</v>
      </c>
      <c r="U348" s="8">
        <v>13.21</v>
      </c>
      <c r="V348" s="8">
        <v>15.27</v>
      </c>
      <c r="W348" s="9">
        <v>29.99</v>
      </c>
      <c r="X348" s="9">
        <v>28.9</v>
      </c>
      <c r="Y348" s="9">
        <v>37</v>
      </c>
      <c r="Z348" s="9">
        <v>36.6</v>
      </c>
      <c r="AA348" s="9">
        <v>33.5</v>
      </c>
      <c r="AB348" s="9">
        <v>29.9</v>
      </c>
      <c r="AC348" s="9">
        <v>36.9</v>
      </c>
      <c r="AD348" s="9">
        <v>0.13333333333333333</v>
      </c>
      <c r="AE348" s="9">
        <v>0.11249999999999999</v>
      </c>
      <c r="AF348" s="9">
        <v>0.20714285714285713</v>
      </c>
      <c r="AG348" s="9">
        <v>0.4</v>
      </c>
      <c r="AH348" s="9">
        <v>0.75</v>
      </c>
      <c r="AI348" s="9">
        <v>0.57999999999999996</v>
      </c>
      <c r="AJ348" s="9">
        <v>0.45999999999999996</v>
      </c>
    </row>
    <row r="349" spans="1:36" ht="15" customHeight="1" x14ac:dyDescent="0.25">
      <c r="A349" s="3">
        <v>7213</v>
      </c>
      <c r="B349" s="3" t="s">
        <v>371</v>
      </c>
      <c r="C349" s="4">
        <v>16000</v>
      </c>
      <c r="D349" s="4">
        <v>18000</v>
      </c>
      <c r="E349" s="4">
        <v>10000</v>
      </c>
      <c r="F349" s="4">
        <v>13000</v>
      </c>
      <c r="G349" s="4">
        <v>14000</v>
      </c>
      <c r="H349" s="4">
        <v>17000</v>
      </c>
      <c r="I349" s="4">
        <v>19000</v>
      </c>
      <c r="J349" s="5" t="s">
        <v>188</v>
      </c>
      <c r="K349" s="3" t="s">
        <v>22</v>
      </c>
      <c r="L349" s="6" t="s">
        <v>23</v>
      </c>
      <c r="M349" s="7" t="s">
        <v>25</v>
      </c>
      <c r="N349" s="7" t="s">
        <v>25</v>
      </c>
      <c r="O349" s="7" t="s">
        <v>25</v>
      </c>
      <c r="P349" s="8">
        <v>13.56</v>
      </c>
      <c r="Q349" s="8">
        <v>13.8</v>
      </c>
      <c r="R349" s="8">
        <v>12.99</v>
      </c>
      <c r="S349" s="8">
        <v>13.7</v>
      </c>
      <c r="T349" s="8">
        <v>15.73</v>
      </c>
      <c r="U349" s="8">
        <v>16.829999999999998</v>
      </c>
      <c r="V349" s="8">
        <v>19.23</v>
      </c>
      <c r="W349" s="9">
        <v>37</v>
      </c>
      <c r="X349" s="9">
        <v>37</v>
      </c>
      <c r="Y349" s="9">
        <v>37.4</v>
      </c>
      <c r="Z349" s="9">
        <v>37</v>
      </c>
      <c r="AA349" s="9">
        <v>37</v>
      </c>
      <c r="AB349" s="9">
        <v>37</v>
      </c>
      <c r="AC349" s="9">
        <v>37</v>
      </c>
      <c r="AD349" s="9">
        <v>1.3625</v>
      </c>
      <c r="AE349" s="9">
        <v>0.5444444444444444</v>
      </c>
      <c r="AF349" s="9">
        <v>2.91</v>
      </c>
      <c r="AG349" s="9">
        <v>3.0153846153846153</v>
      </c>
      <c r="AH349" s="9">
        <v>2.9571428571428573</v>
      </c>
      <c r="AI349" s="9">
        <v>1.5705882352941176</v>
      </c>
      <c r="AJ349" s="9">
        <v>1.1947368421052631</v>
      </c>
    </row>
    <row r="350" spans="1:36" ht="15" customHeight="1" x14ac:dyDescent="0.25">
      <c r="A350" s="3">
        <v>7214</v>
      </c>
      <c r="B350" s="3" t="s">
        <v>372</v>
      </c>
      <c r="C350" s="4">
        <v>7000</v>
      </c>
      <c r="D350" s="4">
        <v>7000</v>
      </c>
      <c r="E350" s="4" t="s">
        <v>26</v>
      </c>
      <c r="F350" s="4" t="s">
        <v>26</v>
      </c>
      <c r="G350" s="4" t="s">
        <v>26</v>
      </c>
      <c r="H350" s="4">
        <v>3000</v>
      </c>
      <c r="I350" s="4">
        <v>4000</v>
      </c>
      <c r="J350" s="5" t="s">
        <v>188</v>
      </c>
      <c r="K350" s="3" t="s">
        <v>22</v>
      </c>
      <c r="L350" s="6" t="s">
        <v>23</v>
      </c>
      <c r="M350" s="7">
        <v>0</v>
      </c>
      <c r="N350" s="7">
        <v>0</v>
      </c>
      <c r="O350" s="7">
        <v>1.3333333333333333</v>
      </c>
      <c r="P350" s="8">
        <v>9.9600000000000009</v>
      </c>
      <c r="Q350" s="8">
        <v>10.130000000000001</v>
      </c>
      <c r="R350" s="8" t="s">
        <v>26</v>
      </c>
      <c r="S350" s="8" t="s">
        <v>26</v>
      </c>
      <c r="T350" s="8">
        <v>12.26</v>
      </c>
      <c r="U350" s="8">
        <v>13.2</v>
      </c>
      <c r="V350" s="8">
        <v>13.7</v>
      </c>
      <c r="W350" s="9">
        <v>14.78</v>
      </c>
      <c r="X350" s="9">
        <v>16.23</v>
      </c>
      <c r="Y350" s="9" t="s">
        <v>26</v>
      </c>
      <c r="Z350" s="9" t="s">
        <v>26</v>
      </c>
      <c r="AA350" s="9" t="s">
        <v>26</v>
      </c>
      <c r="AB350" s="9">
        <v>20</v>
      </c>
      <c r="AC350" s="9" t="s">
        <v>26</v>
      </c>
      <c r="AD350" s="9">
        <v>3.2857142857142856</v>
      </c>
      <c r="AE350" s="9">
        <v>1.4142857142857144</v>
      </c>
      <c r="AF350" s="9" t="s">
        <v>26</v>
      </c>
      <c r="AG350" s="9" t="s">
        <v>26</v>
      </c>
      <c r="AH350" s="9" t="s">
        <v>26</v>
      </c>
      <c r="AI350" s="9">
        <v>5.6666666666666661</v>
      </c>
      <c r="AJ350" s="9">
        <v>1.8499999999999999</v>
      </c>
    </row>
    <row r="351" spans="1:36" ht="15" customHeight="1" x14ac:dyDescent="0.25">
      <c r="A351" s="3">
        <v>7219</v>
      </c>
      <c r="B351" s="3" t="s">
        <v>373</v>
      </c>
      <c r="C351" s="4">
        <v>435000</v>
      </c>
      <c r="D351" s="4">
        <v>439000</v>
      </c>
      <c r="E351" s="4">
        <v>413000</v>
      </c>
      <c r="F351" s="4">
        <v>472000</v>
      </c>
      <c r="G351" s="4">
        <v>356000</v>
      </c>
      <c r="H351" s="4">
        <v>396000</v>
      </c>
      <c r="I351" s="4">
        <v>418000</v>
      </c>
      <c r="J351" s="5" t="s">
        <v>188</v>
      </c>
      <c r="K351" s="3" t="s">
        <v>22</v>
      </c>
      <c r="L351" s="6" t="s">
        <v>23</v>
      </c>
      <c r="M351" s="7" t="s">
        <v>25</v>
      </c>
      <c r="N351" s="7" t="s">
        <v>25</v>
      </c>
      <c r="O351" s="7" t="s">
        <v>25</v>
      </c>
      <c r="P351" s="8">
        <v>9.98</v>
      </c>
      <c r="Q351" s="8">
        <v>10.25</v>
      </c>
      <c r="R351" s="8">
        <v>10.3</v>
      </c>
      <c r="S351" s="8">
        <v>11.09</v>
      </c>
      <c r="T351" s="8">
        <v>12.17</v>
      </c>
      <c r="U351" s="8">
        <v>13.16</v>
      </c>
      <c r="V351" s="8">
        <v>13.85</v>
      </c>
      <c r="W351" s="9">
        <v>35.020000000000003</v>
      </c>
      <c r="X351" s="9">
        <v>35</v>
      </c>
      <c r="Y351" s="9">
        <v>35</v>
      </c>
      <c r="Z351" s="9">
        <v>35</v>
      </c>
      <c r="AA351" s="9">
        <v>35</v>
      </c>
      <c r="AB351" s="9">
        <v>35</v>
      </c>
      <c r="AC351" s="9">
        <v>35</v>
      </c>
      <c r="AD351" s="9">
        <v>1.9609195402298849</v>
      </c>
      <c r="AE351" s="9">
        <v>0.57448747152619584</v>
      </c>
      <c r="AF351" s="9">
        <v>2.4995157384987894</v>
      </c>
      <c r="AG351" s="9">
        <v>3.5944915254237286</v>
      </c>
      <c r="AH351" s="9">
        <v>4.4300561797752813</v>
      </c>
      <c r="AI351" s="9">
        <v>3.0297979797979799</v>
      </c>
      <c r="AJ351" s="9">
        <v>2.4765550239234448</v>
      </c>
    </row>
    <row r="352" spans="1:36" ht="15" customHeight="1" x14ac:dyDescent="0.25">
      <c r="A352" s="3">
        <v>7220</v>
      </c>
      <c r="B352" s="3" t="s">
        <v>374</v>
      </c>
      <c r="C352" s="4">
        <v>31000</v>
      </c>
      <c r="D352" s="4">
        <v>30000</v>
      </c>
      <c r="E352" s="4">
        <v>26000</v>
      </c>
      <c r="F352" s="4">
        <v>27000</v>
      </c>
      <c r="G352" s="4">
        <v>24000</v>
      </c>
      <c r="H352" s="4">
        <v>20000</v>
      </c>
      <c r="I352" s="4">
        <v>21000</v>
      </c>
      <c r="J352" s="5" t="s">
        <v>41</v>
      </c>
      <c r="K352" s="3" t="s">
        <v>22</v>
      </c>
      <c r="L352" s="6" t="s">
        <v>42</v>
      </c>
      <c r="M352" s="7">
        <v>55.282758620689712</v>
      </c>
      <c r="N352" s="7">
        <v>118.51034482758622</v>
      </c>
      <c r="O352" s="7">
        <v>60</v>
      </c>
      <c r="P352" s="8">
        <v>13.93</v>
      </c>
      <c r="Q352" s="8">
        <v>14.95</v>
      </c>
      <c r="R352" s="8">
        <v>14.23</v>
      </c>
      <c r="S352" s="8">
        <v>15.14</v>
      </c>
      <c r="T352" s="8">
        <v>16.100000000000001</v>
      </c>
      <c r="U352" s="8">
        <v>16.66</v>
      </c>
      <c r="V352" s="8">
        <v>17.21</v>
      </c>
      <c r="W352" s="9">
        <v>37.5</v>
      </c>
      <c r="X352" s="9">
        <v>37.380000000000003</v>
      </c>
      <c r="Y352" s="9">
        <v>37.5</v>
      </c>
      <c r="Z352" s="9">
        <v>37</v>
      </c>
      <c r="AA352" s="9">
        <v>37.5</v>
      </c>
      <c r="AB352" s="9">
        <v>37.299999999999997</v>
      </c>
      <c r="AC352" s="9">
        <v>37.4</v>
      </c>
      <c r="AD352" s="9">
        <v>4.5903225806451609</v>
      </c>
      <c r="AE352" s="9">
        <v>1.2533333333333334</v>
      </c>
      <c r="AF352" s="9">
        <v>7.0307692307692307</v>
      </c>
      <c r="AG352" s="9">
        <v>9.7037037037037024</v>
      </c>
      <c r="AH352" s="9">
        <v>11.65</v>
      </c>
      <c r="AI352" s="9">
        <v>9.5850000000000009</v>
      </c>
      <c r="AJ352" s="9">
        <v>7.10952380952381</v>
      </c>
    </row>
    <row r="353" spans="1:36" ht="15" customHeight="1" x14ac:dyDescent="0.25">
      <c r="A353" s="3">
        <v>8111</v>
      </c>
      <c r="B353" s="3" t="s">
        <v>375</v>
      </c>
      <c r="C353" s="4">
        <v>155000</v>
      </c>
      <c r="D353" s="4">
        <v>154000</v>
      </c>
      <c r="E353" s="4">
        <v>148000</v>
      </c>
      <c r="F353" s="4">
        <v>220000</v>
      </c>
      <c r="G353" s="4">
        <v>152000</v>
      </c>
      <c r="H353" s="4">
        <v>191000</v>
      </c>
      <c r="I353" s="4">
        <v>184000</v>
      </c>
      <c r="J353" s="5" t="s">
        <v>188</v>
      </c>
      <c r="K353" s="3" t="s">
        <v>22</v>
      </c>
      <c r="L353" s="6" t="s">
        <v>23</v>
      </c>
      <c r="M353" s="7" t="s">
        <v>25</v>
      </c>
      <c r="N353" s="7" t="s">
        <v>25</v>
      </c>
      <c r="O353" s="7" t="s">
        <v>25</v>
      </c>
      <c r="P353" s="8">
        <v>9.5399999999999991</v>
      </c>
      <c r="Q353" s="8">
        <v>10.08</v>
      </c>
      <c r="R353" s="8">
        <v>10.029999999999999</v>
      </c>
      <c r="S353" s="8">
        <v>10.97</v>
      </c>
      <c r="T353" s="8">
        <v>12</v>
      </c>
      <c r="U353" s="8">
        <v>12.88</v>
      </c>
      <c r="V353" s="8">
        <v>13.69</v>
      </c>
      <c r="W353" s="9">
        <v>39.880000000000003</v>
      </c>
      <c r="X353" s="9">
        <v>39</v>
      </c>
      <c r="Y353" s="9">
        <v>39.4</v>
      </c>
      <c r="Z353" s="9">
        <v>39.1</v>
      </c>
      <c r="AA353" s="9">
        <v>39</v>
      </c>
      <c r="AB353" s="9">
        <v>39</v>
      </c>
      <c r="AC353" s="9">
        <v>39.1</v>
      </c>
      <c r="AD353" s="9">
        <v>4.2580645161290329E-2</v>
      </c>
      <c r="AE353" s="9">
        <v>4.7402597402597405E-2</v>
      </c>
      <c r="AF353" s="9">
        <v>7.0270270270270274E-2</v>
      </c>
      <c r="AG353" s="9">
        <v>0.11863636363636365</v>
      </c>
      <c r="AH353" s="9">
        <v>9.5394736842105254E-2</v>
      </c>
      <c r="AI353" s="9">
        <v>5.2356020942408384E-2</v>
      </c>
      <c r="AJ353" s="9">
        <v>5.7065217391304351E-2</v>
      </c>
    </row>
    <row r="354" spans="1:36" ht="15" customHeight="1" x14ac:dyDescent="0.25">
      <c r="A354" s="3">
        <v>8112</v>
      </c>
      <c r="B354" s="3" t="s">
        <v>376</v>
      </c>
      <c r="C354" s="4">
        <v>12000</v>
      </c>
      <c r="D354" s="4">
        <v>12000</v>
      </c>
      <c r="E354" s="4">
        <v>10000</v>
      </c>
      <c r="F354" s="4">
        <v>11000</v>
      </c>
      <c r="G354" s="4">
        <v>11000</v>
      </c>
      <c r="H354" s="4">
        <v>11000</v>
      </c>
      <c r="I354" s="4">
        <v>11000</v>
      </c>
      <c r="J354" s="5" t="s">
        <v>188</v>
      </c>
      <c r="K354" s="3" t="s">
        <v>22</v>
      </c>
      <c r="L354" s="6" t="s">
        <v>23</v>
      </c>
      <c r="M354" s="7" t="s">
        <v>25</v>
      </c>
      <c r="N354" s="7" t="s">
        <v>25</v>
      </c>
      <c r="O354" s="7" t="s">
        <v>25</v>
      </c>
      <c r="P354" s="8">
        <v>10.19</v>
      </c>
      <c r="Q354" s="8">
        <v>12.56</v>
      </c>
      <c r="R354" s="8">
        <v>10.01</v>
      </c>
      <c r="S354" s="8">
        <v>11.24</v>
      </c>
      <c r="T354" s="8">
        <v>12.2</v>
      </c>
      <c r="U354" s="8">
        <v>12.91</v>
      </c>
      <c r="V354" s="8">
        <v>13.7</v>
      </c>
      <c r="W354" s="9">
        <v>39.79</v>
      </c>
      <c r="X354" s="9">
        <v>38.950000000000003</v>
      </c>
      <c r="Y354" s="9">
        <v>39.799999999999997</v>
      </c>
      <c r="Z354" s="9">
        <v>39.799999999999997</v>
      </c>
      <c r="AA354" s="9">
        <v>39</v>
      </c>
      <c r="AB354" s="9">
        <v>39</v>
      </c>
      <c r="AC354" s="9">
        <v>39</v>
      </c>
      <c r="AD354" s="9">
        <v>5.6000000000000005</v>
      </c>
      <c r="AE354" s="9">
        <v>3.5999999999999996</v>
      </c>
      <c r="AF354" s="9">
        <v>9.26</v>
      </c>
      <c r="AG354" s="9">
        <v>11.081818181818182</v>
      </c>
      <c r="AH354" s="9">
        <v>13.127272727272727</v>
      </c>
      <c r="AI354" s="9">
        <v>10.40909090909091</v>
      </c>
      <c r="AJ354" s="9">
        <v>11.145454545454546</v>
      </c>
    </row>
    <row r="355" spans="1:36" ht="15" customHeight="1" x14ac:dyDescent="0.25">
      <c r="A355" s="3">
        <v>8113</v>
      </c>
      <c r="B355" s="3" t="s">
        <v>377</v>
      </c>
      <c r="C355" s="4">
        <v>19000</v>
      </c>
      <c r="D355" s="4">
        <v>21000</v>
      </c>
      <c r="E355" s="4">
        <v>18000</v>
      </c>
      <c r="F355" s="4">
        <v>21000</v>
      </c>
      <c r="G355" s="4">
        <v>16000</v>
      </c>
      <c r="H355" s="4">
        <v>18000</v>
      </c>
      <c r="I355" s="4">
        <v>20000</v>
      </c>
      <c r="J355" s="5" t="s">
        <v>41</v>
      </c>
      <c r="K355" s="3" t="s">
        <v>28</v>
      </c>
      <c r="L355" s="6" t="s">
        <v>72</v>
      </c>
      <c r="M355" s="7">
        <v>0</v>
      </c>
      <c r="N355" s="7">
        <v>0</v>
      </c>
      <c r="O355" s="7">
        <v>9.3333333333333321</v>
      </c>
      <c r="P355" s="8">
        <v>13.41</v>
      </c>
      <c r="Q355" s="8">
        <v>14.08</v>
      </c>
      <c r="R355" s="8">
        <v>12.92</v>
      </c>
      <c r="S355" s="8">
        <v>12.74</v>
      </c>
      <c r="T355" s="8">
        <v>13.44</v>
      </c>
      <c r="U355" s="8">
        <v>15.75</v>
      </c>
      <c r="V355" s="8">
        <v>16.28</v>
      </c>
      <c r="W355" s="9">
        <v>38.869999999999997</v>
      </c>
      <c r="X355" s="9">
        <v>39.020000000000003</v>
      </c>
      <c r="Y355" s="9">
        <v>40</v>
      </c>
      <c r="Z355" s="9">
        <v>39</v>
      </c>
      <c r="AA355" s="9">
        <v>39.9</v>
      </c>
      <c r="AB355" s="9">
        <v>39.9</v>
      </c>
      <c r="AC355" s="9">
        <v>39</v>
      </c>
      <c r="AD355" s="9">
        <v>1.0894736842105264</v>
      </c>
      <c r="AE355" s="9">
        <v>0.67619047619047612</v>
      </c>
      <c r="AF355" s="9">
        <v>1.8277777777777777</v>
      </c>
      <c r="AG355" s="9">
        <v>2.1999999999999997</v>
      </c>
      <c r="AH355" s="9">
        <v>2.21875</v>
      </c>
      <c r="AI355" s="9">
        <v>1.5</v>
      </c>
      <c r="AJ355" s="9">
        <v>1.91</v>
      </c>
    </row>
    <row r="356" spans="1:36" ht="15" customHeight="1" x14ac:dyDescent="0.25">
      <c r="A356" s="3">
        <v>8114</v>
      </c>
      <c r="B356" s="3" t="s">
        <v>378</v>
      </c>
      <c r="C356" s="4">
        <v>13000</v>
      </c>
      <c r="D356" s="4">
        <v>13000</v>
      </c>
      <c r="E356" s="4">
        <v>10000</v>
      </c>
      <c r="F356" s="4">
        <v>15000</v>
      </c>
      <c r="G356" s="4">
        <v>18000</v>
      </c>
      <c r="H356" s="4">
        <v>15000</v>
      </c>
      <c r="I356" s="4">
        <v>15000</v>
      </c>
      <c r="J356" s="5" t="s">
        <v>188</v>
      </c>
      <c r="K356" s="3" t="s">
        <v>28</v>
      </c>
      <c r="L356" s="6" t="s">
        <v>23</v>
      </c>
      <c r="M356" s="7" t="s">
        <v>25</v>
      </c>
      <c r="N356" s="7" t="s">
        <v>25</v>
      </c>
      <c r="O356" s="7" t="s">
        <v>25</v>
      </c>
      <c r="P356" s="8">
        <v>10.62</v>
      </c>
      <c r="Q356" s="8">
        <v>10.8</v>
      </c>
      <c r="R356" s="8">
        <v>11.31</v>
      </c>
      <c r="S356" s="8">
        <v>12</v>
      </c>
      <c r="T356" s="8">
        <v>12.27</v>
      </c>
      <c r="U356" s="8">
        <v>13.53</v>
      </c>
      <c r="V356" s="8">
        <v>14.42</v>
      </c>
      <c r="W356" s="9">
        <v>40</v>
      </c>
      <c r="X356" s="9">
        <v>40</v>
      </c>
      <c r="Y356" s="9">
        <v>40</v>
      </c>
      <c r="Z356" s="9">
        <v>40</v>
      </c>
      <c r="AA356" s="9">
        <v>40</v>
      </c>
      <c r="AB356" s="9">
        <v>40</v>
      </c>
      <c r="AC356" s="9">
        <v>40</v>
      </c>
      <c r="AD356" s="9">
        <v>0.42307692307692307</v>
      </c>
      <c r="AE356" s="9">
        <v>0.13076923076923078</v>
      </c>
      <c r="AF356" s="9">
        <v>0.79</v>
      </c>
      <c r="AG356" s="9">
        <v>0.44</v>
      </c>
      <c r="AH356" s="9">
        <v>0.34444444444444444</v>
      </c>
      <c r="AI356" s="9">
        <v>0.27333333333333332</v>
      </c>
      <c r="AJ356" s="9">
        <v>0.27999999999999997</v>
      </c>
    </row>
    <row r="357" spans="1:36" ht="15" customHeight="1" x14ac:dyDescent="0.25">
      <c r="A357" s="3">
        <v>8115</v>
      </c>
      <c r="B357" s="3" t="s">
        <v>379</v>
      </c>
      <c r="C357" s="4">
        <v>15000</v>
      </c>
      <c r="D357" s="4">
        <v>17000</v>
      </c>
      <c r="E357" s="4">
        <v>18000</v>
      </c>
      <c r="F357" s="4">
        <v>18000</v>
      </c>
      <c r="G357" s="4">
        <v>14000</v>
      </c>
      <c r="H357" s="4">
        <v>13000</v>
      </c>
      <c r="I357" s="4">
        <v>15000</v>
      </c>
      <c r="J357" s="5" t="s">
        <v>188</v>
      </c>
      <c r="K357" s="3" t="s">
        <v>22</v>
      </c>
      <c r="L357" s="6" t="s">
        <v>23</v>
      </c>
      <c r="M357" s="7" t="s">
        <v>25</v>
      </c>
      <c r="N357" s="7" t="s">
        <v>25</v>
      </c>
      <c r="O357" s="7" t="s">
        <v>25</v>
      </c>
      <c r="P357" s="8">
        <v>11.69</v>
      </c>
      <c r="Q357" s="8">
        <v>13.43</v>
      </c>
      <c r="R357" s="8">
        <v>12.5</v>
      </c>
      <c r="S357" s="8">
        <v>13.05</v>
      </c>
      <c r="T357" s="8">
        <v>13.64</v>
      </c>
      <c r="U357" s="8">
        <v>14.54</v>
      </c>
      <c r="V357" s="8">
        <v>16.14</v>
      </c>
      <c r="W357" s="9">
        <v>40</v>
      </c>
      <c r="X357" s="9">
        <v>40</v>
      </c>
      <c r="Y357" s="9">
        <v>41.3</v>
      </c>
      <c r="Z357" s="9">
        <v>40</v>
      </c>
      <c r="AA357" s="9">
        <v>40.299999999999997</v>
      </c>
      <c r="AB357" s="9">
        <v>40.1</v>
      </c>
      <c r="AC357" s="9">
        <v>40</v>
      </c>
      <c r="AD357" s="9">
        <v>0.12</v>
      </c>
      <c r="AE357" s="9">
        <v>0.14705882352941177</v>
      </c>
      <c r="AF357" s="9">
        <v>0.19444444444444445</v>
      </c>
      <c r="AG357" s="9">
        <v>0.17222222222222222</v>
      </c>
      <c r="AH357" s="9">
        <v>0.22142857142857142</v>
      </c>
      <c r="AI357" s="9">
        <v>0.34615384615384615</v>
      </c>
      <c r="AJ357" s="9">
        <v>0.38666666666666666</v>
      </c>
    </row>
    <row r="358" spans="1:36" ht="15" customHeight="1" x14ac:dyDescent="0.25">
      <c r="A358" s="3">
        <v>8119</v>
      </c>
      <c r="B358" s="3" t="s">
        <v>380</v>
      </c>
      <c r="C358" s="4">
        <v>16000</v>
      </c>
      <c r="D358" s="4">
        <v>13000</v>
      </c>
      <c r="E358" s="4">
        <v>15000</v>
      </c>
      <c r="F358" s="4">
        <v>16000</v>
      </c>
      <c r="G358" s="4">
        <v>22000</v>
      </c>
      <c r="H358" s="4">
        <v>20000</v>
      </c>
      <c r="I358" s="4">
        <v>15000</v>
      </c>
      <c r="J358" s="5" t="s">
        <v>188</v>
      </c>
      <c r="K358" s="3" t="s">
        <v>22</v>
      </c>
      <c r="L358" s="6" t="s">
        <v>23</v>
      </c>
      <c r="M358" s="7" t="s">
        <v>25</v>
      </c>
      <c r="N358" s="7" t="s">
        <v>25</v>
      </c>
      <c r="O358" s="7" t="s">
        <v>25</v>
      </c>
      <c r="P358" s="8">
        <v>10.63</v>
      </c>
      <c r="Q358" s="8">
        <v>10.92</v>
      </c>
      <c r="R358" s="8">
        <v>11.17</v>
      </c>
      <c r="S358" s="8">
        <v>11.79</v>
      </c>
      <c r="T358" s="8">
        <v>13.1</v>
      </c>
      <c r="U358" s="8">
        <v>13.84</v>
      </c>
      <c r="V358" s="8">
        <v>15.03</v>
      </c>
      <c r="W358" s="9">
        <v>41.05</v>
      </c>
      <c r="X358" s="9">
        <v>40</v>
      </c>
      <c r="Y358" s="9">
        <v>40</v>
      </c>
      <c r="Z358" s="9" t="s">
        <v>26</v>
      </c>
      <c r="AA358" s="9">
        <v>40</v>
      </c>
      <c r="AB358" s="9">
        <v>40</v>
      </c>
      <c r="AC358" s="9">
        <v>40</v>
      </c>
      <c r="AD358" s="9">
        <v>4.0750000000000002</v>
      </c>
      <c r="AE358" s="9">
        <v>1.9076923076923078</v>
      </c>
      <c r="AF358" s="9">
        <v>5.4266666666666667</v>
      </c>
      <c r="AG358" s="9">
        <v>6.125</v>
      </c>
      <c r="AH358" s="9">
        <v>4.959090909090909</v>
      </c>
      <c r="AI358" s="9">
        <v>4.7849999999999993</v>
      </c>
      <c r="AJ358" s="9">
        <v>6.2399999999999993</v>
      </c>
    </row>
    <row r="359" spans="1:36" ht="15" customHeight="1" x14ac:dyDescent="0.25">
      <c r="A359" s="3">
        <v>8120</v>
      </c>
      <c r="B359" s="3" t="s">
        <v>381</v>
      </c>
      <c r="C359" s="4">
        <v>21000</v>
      </c>
      <c r="D359" s="4">
        <v>22000</v>
      </c>
      <c r="E359" s="4">
        <v>17000</v>
      </c>
      <c r="F359" s="4">
        <v>12000</v>
      </c>
      <c r="G359" s="4">
        <v>12000</v>
      </c>
      <c r="H359" s="4">
        <v>13000</v>
      </c>
      <c r="I359" s="4">
        <v>17000</v>
      </c>
      <c r="J359" s="5" t="s">
        <v>188</v>
      </c>
      <c r="K359" s="3" t="s">
        <v>28</v>
      </c>
      <c r="L359" s="6" t="s">
        <v>23</v>
      </c>
      <c r="M359" s="7" t="s">
        <v>25</v>
      </c>
      <c r="N359" s="7" t="s">
        <v>25</v>
      </c>
      <c r="O359" s="7" t="s">
        <v>25</v>
      </c>
      <c r="P359" s="8">
        <v>10.59</v>
      </c>
      <c r="Q359" s="8">
        <v>11.32</v>
      </c>
      <c r="R359" s="8">
        <v>11.29</v>
      </c>
      <c r="S359" s="8">
        <v>12.46</v>
      </c>
      <c r="T359" s="8">
        <v>14.29</v>
      </c>
      <c r="U359" s="8">
        <v>14.56</v>
      </c>
      <c r="V359" s="8">
        <v>14.94</v>
      </c>
      <c r="W359" s="9">
        <v>39.5</v>
      </c>
      <c r="X359" s="9">
        <v>39.99</v>
      </c>
      <c r="Y359" s="9">
        <v>40</v>
      </c>
      <c r="Z359" s="9">
        <v>40</v>
      </c>
      <c r="AA359" s="9">
        <v>40</v>
      </c>
      <c r="AB359" s="9">
        <v>39.6</v>
      </c>
      <c r="AC359" s="9">
        <v>40</v>
      </c>
      <c r="AD359" s="9">
        <v>0.2476190476190476</v>
      </c>
      <c r="AE359" s="9">
        <v>5.9090909090909097E-2</v>
      </c>
      <c r="AF359" s="9">
        <v>0.4</v>
      </c>
      <c r="AG359" s="9">
        <v>0.85833333333333339</v>
      </c>
      <c r="AH359" s="9">
        <v>0.96666666666666667</v>
      </c>
      <c r="AI359" s="9">
        <v>0.5</v>
      </c>
      <c r="AJ359" s="9">
        <v>0.25294117647058822</v>
      </c>
    </row>
    <row r="360" spans="1:36" ht="15" customHeight="1" x14ac:dyDescent="0.25">
      <c r="A360" s="3">
        <v>8131</v>
      </c>
      <c r="B360" s="3" t="s">
        <v>382</v>
      </c>
      <c r="C360" s="4">
        <v>18000</v>
      </c>
      <c r="D360" s="4">
        <v>17000</v>
      </c>
      <c r="E360" s="4">
        <v>15000</v>
      </c>
      <c r="F360" s="4">
        <v>18000</v>
      </c>
      <c r="G360" s="4">
        <v>12000</v>
      </c>
      <c r="H360" s="4">
        <v>15000</v>
      </c>
      <c r="I360" s="4">
        <v>16000</v>
      </c>
      <c r="J360" s="5" t="s">
        <v>188</v>
      </c>
      <c r="K360" s="3" t="s">
        <v>22</v>
      </c>
      <c r="L360" s="6" t="s">
        <v>23</v>
      </c>
      <c r="M360" s="7" t="s">
        <v>25</v>
      </c>
      <c r="N360" s="7" t="s">
        <v>25</v>
      </c>
      <c r="O360" s="7" t="s">
        <v>25</v>
      </c>
      <c r="P360" s="8">
        <v>10.27</v>
      </c>
      <c r="Q360" s="8">
        <v>10.9</v>
      </c>
      <c r="R360" s="8">
        <v>11.12</v>
      </c>
      <c r="S360" s="8">
        <v>12.21</v>
      </c>
      <c r="T360" s="8">
        <v>13.47</v>
      </c>
      <c r="U360" s="8">
        <v>14.16</v>
      </c>
      <c r="V360" s="8">
        <v>15.27</v>
      </c>
      <c r="W360" s="9">
        <v>40</v>
      </c>
      <c r="X360" s="9">
        <v>38.950000000000003</v>
      </c>
      <c r="Y360" s="9">
        <v>40</v>
      </c>
      <c r="Z360" s="9">
        <v>40</v>
      </c>
      <c r="AA360" s="9">
        <v>39.1</v>
      </c>
      <c r="AB360" s="9">
        <v>40</v>
      </c>
      <c r="AC360" s="9">
        <v>39.1</v>
      </c>
      <c r="AD360" s="9">
        <v>0.10555555555555554</v>
      </c>
      <c r="AE360" s="9">
        <v>1.1764705882352941E-2</v>
      </c>
      <c r="AF360" s="9">
        <v>5.3333333333333337E-2</v>
      </c>
      <c r="AG360" s="9">
        <v>0.13333333333333333</v>
      </c>
      <c r="AH360" s="9">
        <v>0.16666666666666669</v>
      </c>
      <c r="AI360" s="9">
        <v>0.11333333333333334</v>
      </c>
      <c r="AJ360" s="9">
        <v>0.10625000000000001</v>
      </c>
    </row>
    <row r="361" spans="1:36" ht="15" customHeight="1" x14ac:dyDescent="0.25">
      <c r="A361" s="3">
        <v>8132</v>
      </c>
      <c r="B361" s="3" t="s">
        <v>383</v>
      </c>
      <c r="C361" s="4">
        <v>5000</v>
      </c>
      <c r="D361" s="4" t="s">
        <v>26</v>
      </c>
      <c r="E361" s="4" t="s">
        <v>26</v>
      </c>
      <c r="F361" s="4" t="s">
        <v>26</v>
      </c>
      <c r="G361" s="4" t="s">
        <v>26</v>
      </c>
      <c r="H361" s="4">
        <v>6000</v>
      </c>
      <c r="I361" s="4">
        <v>5000</v>
      </c>
      <c r="J361" s="5" t="s">
        <v>188</v>
      </c>
      <c r="K361" s="3" t="s">
        <v>22</v>
      </c>
      <c r="L361" s="6" t="s">
        <v>23</v>
      </c>
      <c r="M361" s="7" t="s">
        <v>25</v>
      </c>
      <c r="N361" s="7" t="s">
        <v>25</v>
      </c>
      <c r="O361" s="7" t="s">
        <v>25</v>
      </c>
      <c r="P361" s="8">
        <v>11.15</v>
      </c>
      <c r="Q361" s="8" t="s">
        <v>26</v>
      </c>
      <c r="R361" s="8">
        <v>12.8</v>
      </c>
      <c r="S361" s="8">
        <v>11.76</v>
      </c>
      <c r="T361" s="8">
        <v>13.43</v>
      </c>
      <c r="U361" s="8">
        <v>15.04</v>
      </c>
      <c r="V361" s="8">
        <v>16.02</v>
      </c>
      <c r="W361" s="9">
        <v>47.82</v>
      </c>
      <c r="X361" s="9" t="s">
        <v>26</v>
      </c>
      <c r="Y361" s="9">
        <v>48.2</v>
      </c>
      <c r="Z361" s="9">
        <v>44.8</v>
      </c>
      <c r="AA361" s="9">
        <v>42.9</v>
      </c>
      <c r="AB361" s="9">
        <v>44.8</v>
      </c>
      <c r="AC361" s="9">
        <v>42.7</v>
      </c>
      <c r="AD361" s="9">
        <v>2.1800000000000002</v>
      </c>
      <c r="AE361" s="9" t="s">
        <v>26</v>
      </c>
      <c r="AF361" s="9" t="s">
        <v>26</v>
      </c>
      <c r="AG361" s="9" t="s">
        <v>26</v>
      </c>
      <c r="AH361" s="9" t="s">
        <v>26</v>
      </c>
      <c r="AI361" s="9">
        <v>5.2833333333333332</v>
      </c>
      <c r="AJ361" s="9">
        <v>4.62</v>
      </c>
    </row>
    <row r="362" spans="1:36" ht="15" customHeight="1" x14ac:dyDescent="0.25">
      <c r="A362" s="3">
        <v>8133</v>
      </c>
      <c r="B362" s="3" t="s">
        <v>384</v>
      </c>
      <c r="C362" s="4">
        <v>6000</v>
      </c>
      <c r="D362" s="4">
        <v>6000</v>
      </c>
      <c r="E362" s="4">
        <v>6000</v>
      </c>
      <c r="F362" s="4">
        <v>5000</v>
      </c>
      <c r="G362" s="4">
        <v>5000</v>
      </c>
      <c r="H362" s="4">
        <v>5000</v>
      </c>
      <c r="I362" s="4">
        <v>5000</v>
      </c>
      <c r="J362" s="5" t="s">
        <v>41</v>
      </c>
      <c r="K362" s="3" t="s">
        <v>63</v>
      </c>
      <c r="L362" s="6" t="s">
        <v>72</v>
      </c>
      <c r="M362" s="7">
        <v>17</v>
      </c>
      <c r="N362" s="7">
        <v>7</v>
      </c>
      <c r="O362" s="7">
        <v>12</v>
      </c>
      <c r="P362" s="8">
        <v>16.66</v>
      </c>
      <c r="Q362" s="8">
        <v>16.87</v>
      </c>
      <c r="R362" s="8">
        <v>15.43</v>
      </c>
      <c r="S362" s="8">
        <v>16.52</v>
      </c>
      <c r="T362" s="8">
        <v>19.37</v>
      </c>
      <c r="U362" s="8" t="s">
        <v>26</v>
      </c>
      <c r="V362" s="8" t="s">
        <v>26</v>
      </c>
      <c r="W362" s="9">
        <v>38.950000000000003</v>
      </c>
      <c r="X362" s="9">
        <v>38.1</v>
      </c>
      <c r="Y362" s="9">
        <v>39.299999999999997</v>
      </c>
      <c r="Z362" s="9">
        <v>38.799999999999997</v>
      </c>
      <c r="AA362" s="9">
        <v>38.4</v>
      </c>
      <c r="AB362" s="9">
        <v>38.700000000000003</v>
      </c>
      <c r="AC362" s="9">
        <v>38.6</v>
      </c>
      <c r="AD362" s="9">
        <v>8.15</v>
      </c>
      <c r="AE362" s="9">
        <v>4.2833333333333332</v>
      </c>
      <c r="AF362" s="9">
        <v>18.233333333333331</v>
      </c>
      <c r="AG362" s="9">
        <v>24.14</v>
      </c>
      <c r="AH362" s="9">
        <v>25.919999999999998</v>
      </c>
      <c r="AI362" s="9">
        <v>17.419999999999998</v>
      </c>
      <c r="AJ362" s="9">
        <v>16.46</v>
      </c>
    </row>
    <row r="363" spans="1:36" ht="15" customHeight="1" x14ac:dyDescent="0.25">
      <c r="A363" s="3">
        <v>8134</v>
      </c>
      <c r="B363" s="3" t="s">
        <v>385</v>
      </c>
      <c r="C363" s="4">
        <v>12000</v>
      </c>
      <c r="D363" s="4">
        <v>12000</v>
      </c>
      <c r="E363" s="4">
        <v>8000</v>
      </c>
      <c r="F363" s="4">
        <v>14000</v>
      </c>
      <c r="G363" s="4">
        <v>11000</v>
      </c>
      <c r="H363" s="4">
        <v>12000</v>
      </c>
      <c r="I363" s="4">
        <v>13000</v>
      </c>
      <c r="J363" s="5" t="s">
        <v>41</v>
      </c>
      <c r="K363" s="3" t="s">
        <v>22</v>
      </c>
      <c r="L363" s="6" t="s">
        <v>64</v>
      </c>
      <c r="M363" s="7">
        <v>5</v>
      </c>
      <c r="N363" s="7">
        <v>8</v>
      </c>
      <c r="O363" s="7">
        <v>2.6666666666666665</v>
      </c>
      <c r="P363" s="8">
        <v>14.16</v>
      </c>
      <c r="Q363" s="8">
        <v>14.31</v>
      </c>
      <c r="R363" s="8">
        <v>13.36</v>
      </c>
      <c r="S363" s="8">
        <v>14.71</v>
      </c>
      <c r="T363" s="8">
        <v>14.97</v>
      </c>
      <c r="U363" s="8">
        <v>17.11</v>
      </c>
      <c r="V363" s="8">
        <v>17.55</v>
      </c>
      <c r="W363" s="9">
        <v>40.659999999999997</v>
      </c>
      <c r="X363" s="9">
        <v>39.97</v>
      </c>
      <c r="Y363" s="9">
        <v>40</v>
      </c>
      <c r="Z363" s="9">
        <v>40</v>
      </c>
      <c r="AA363" s="9">
        <v>40</v>
      </c>
      <c r="AB363" s="9">
        <v>40</v>
      </c>
      <c r="AC363" s="9">
        <v>40</v>
      </c>
      <c r="AD363" s="9">
        <v>1.6083333333333334</v>
      </c>
      <c r="AE363" s="9">
        <v>0.41666666666666669</v>
      </c>
      <c r="AF363" s="9">
        <v>2.4250000000000003</v>
      </c>
      <c r="AG363" s="9">
        <v>1.4214285714285715</v>
      </c>
      <c r="AH363" s="9">
        <v>2.1090909090909089</v>
      </c>
      <c r="AI363" s="9">
        <v>1.7916666666666667</v>
      </c>
      <c r="AJ363" s="9">
        <v>1.3846153846153846</v>
      </c>
    </row>
    <row r="364" spans="1:36" ht="15" customHeight="1" x14ac:dyDescent="0.25">
      <c r="A364" s="3">
        <v>8135</v>
      </c>
      <c r="B364" s="3" t="s">
        <v>386</v>
      </c>
      <c r="C364" s="4">
        <v>20000</v>
      </c>
      <c r="D364" s="4">
        <v>19000</v>
      </c>
      <c r="E364" s="4">
        <v>12000</v>
      </c>
      <c r="F364" s="4">
        <v>15000</v>
      </c>
      <c r="G364" s="4">
        <v>11000</v>
      </c>
      <c r="H364" s="4">
        <v>15000</v>
      </c>
      <c r="I364" s="4">
        <v>12000</v>
      </c>
      <c r="J364" s="5" t="s">
        <v>188</v>
      </c>
      <c r="K364" s="3" t="s">
        <v>22</v>
      </c>
      <c r="L364" s="6" t="s">
        <v>23</v>
      </c>
      <c r="M364" s="7" t="s">
        <v>25</v>
      </c>
      <c r="N364" s="7" t="s">
        <v>25</v>
      </c>
      <c r="O364" s="7" t="s">
        <v>25</v>
      </c>
      <c r="P364" s="8">
        <v>10.29</v>
      </c>
      <c r="Q364" s="8">
        <v>11.24</v>
      </c>
      <c r="R364" s="8">
        <v>10.94</v>
      </c>
      <c r="S364" s="8">
        <v>11.89</v>
      </c>
      <c r="T364" s="8">
        <v>13.79</v>
      </c>
      <c r="U364" s="8">
        <v>13.49</v>
      </c>
      <c r="V364" s="8">
        <v>15.33</v>
      </c>
      <c r="W364" s="9">
        <v>39.25</v>
      </c>
      <c r="X364" s="9">
        <v>40</v>
      </c>
      <c r="Y364" s="9">
        <v>39.200000000000003</v>
      </c>
      <c r="Z364" s="9">
        <v>39</v>
      </c>
      <c r="AA364" s="9">
        <v>38.6</v>
      </c>
      <c r="AB364" s="9">
        <v>39.799999999999997</v>
      </c>
      <c r="AC364" s="9">
        <v>39.700000000000003</v>
      </c>
      <c r="AD364" s="9">
        <v>0.54</v>
      </c>
      <c r="AE364" s="9">
        <v>0.21052631578947367</v>
      </c>
      <c r="AF364" s="9">
        <v>1.0916666666666666</v>
      </c>
      <c r="AG364" s="9">
        <v>1.3599999999999999</v>
      </c>
      <c r="AH364" s="9">
        <v>1.6909090909090909</v>
      </c>
      <c r="AI364" s="9">
        <v>0.88666666666666671</v>
      </c>
      <c r="AJ364" s="9">
        <v>0.98333333333333328</v>
      </c>
    </row>
    <row r="365" spans="1:36" ht="15" customHeight="1" x14ac:dyDescent="0.25">
      <c r="A365" s="3">
        <v>8139</v>
      </c>
      <c r="B365" s="3" t="s">
        <v>387</v>
      </c>
      <c r="C365" s="4">
        <v>14000</v>
      </c>
      <c r="D365" s="4">
        <v>13000</v>
      </c>
      <c r="E365" s="4">
        <v>12000</v>
      </c>
      <c r="F365" s="4">
        <v>14000</v>
      </c>
      <c r="G365" s="4">
        <v>10000</v>
      </c>
      <c r="H365" s="4">
        <v>13000</v>
      </c>
      <c r="I365" s="4">
        <v>14000</v>
      </c>
      <c r="J365" s="5" t="s">
        <v>188</v>
      </c>
      <c r="K365" s="3" t="s">
        <v>22</v>
      </c>
      <c r="L365" s="6" t="s">
        <v>23</v>
      </c>
      <c r="M365" s="7" t="s">
        <v>25</v>
      </c>
      <c r="N365" s="7" t="s">
        <v>25</v>
      </c>
      <c r="O365" s="7" t="s">
        <v>25</v>
      </c>
      <c r="P365" s="8">
        <v>11.28</v>
      </c>
      <c r="Q365" s="8">
        <v>11.63</v>
      </c>
      <c r="R365" s="8">
        <v>11.66</v>
      </c>
      <c r="S365" s="8">
        <v>12.07</v>
      </c>
      <c r="T365" s="8">
        <v>12.88</v>
      </c>
      <c r="U365" s="8">
        <v>13.4</v>
      </c>
      <c r="V365" s="8">
        <v>14.47</v>
      </c>
      <c r="W365" s="9">
        <v>40</v>
      </c>
      <c r="X365" s="9">
        <v>38.14</v>
      </c>
      <c r="Y365" s="9">
        <v>39.799999999999997</v>
      </c>
      <c r="Z365" s="9">
        <v>39.9</v>
      </c>
      <c r="AA365" s="9">
        <v>40</v>
      </c>
      <c r="AB365" s="9">
        <v>40</v>
      </c>
      <c r="AC365" s="9">
        <v>40.799999999999997</v>
      </c>
      <c r="AD365" s="9">
        <v>34.357142857142861</v>
      </c>
      <c r="AE365" s="9">
        <v>14.676923076923076</v>
      </c>
      <c r="AF365" s="9">
        <v>40.116666666666667</v>
      </c>
      <c r="AG365" s="9">
        <v>44.471428571428575</v>
      </c>
      <c r="AH365" s="9">
        <v>73.599999999999994</v>
      </c>
      <c r="AI365" s="9">
        <v>44.630769230769232</v>
      </c>
      <c r="AJ365" s="9">
        <v>39.871428571428567</v>
      </c>
    </row>
    <row r="366" spans="1:36" ht="15" customHeight="1" x14ac:dyDescent="0.25">
      <c r="A366" s="3">
        <v>8141</v>
      </c>
      <c r="B366" s="3" t="s">
        <v>388</v>
      </c>
      <c r="C366" s="4">
        <v>14000</v>
      </c>
      <c r="D366" s="4">
        <v>15000</v>
      </c>
      <c r="E366" s="4">
        <v>37000</v>
      </c>
      <c r="F366" s="4">
        <v>24000</v>
      </c>
      <c r="G366" s="4">
        <v>20000</v>
      </c>
      <c r="H366" s="4">
        <v>23000</v>
      </c>
      <c r="I366" s="4">
        <v>22000</v>
      </c>
      <c r="J366" s="5" t="s">
        <v>188</v>
      </c>
      <c r="K366" s="3" t="s">
        <v>22</v>
      </c>
      <c r="L366" s="6" t="s">
        <v>23</v>
      </c>
      <c r="M366" s="7" t="s">
        <v>25</v>
      </c>
      <c r="N366" s="7" t="s">
        <v>25</v>
      </c>
      <c r="O366" s="7" t="s">
        <v>25</v>
      </c>
      <c r="P366" s="8">
        <v>10.91</v>
      </c>
      <c r="Q366" s="8">
        <v>11.06</v>
      </c>
      <c r="R366" s="8">
        <v>10.27</v>
      </c>
      <c r="S366" s="8">
        <v>11.93</v>
      </c>
      <c r="T366" s="8">
        <v>12.89</v>
      </c>
      <c r="U366" s="8">
        <v>13.41</v>
      </c>
      <c r="V366" s="8">
        <v>14.23</v>
      </c>
      <c r="W366" s="9">
        <v>39.950000000000003</v>
      </c>
      <c r="X366" s="9">
        <v>40</v>
      </c>
      <c r="Y366" s="9">
        <v>38.9</v>
      </c>
      <c r="Z366" s="9">
        <v>40</v>
      </c>
      <c r="AA366" s="9">
        <v>39.5</v>
      </c>
      <c r="AB366" s="9">
        <v>39.1</v>
      </c>
      <c r="AC366" s="9">
        <v>39.799999999999997</v>
      </c>
      <c r="AD366" s="9">
        <v>1.8071428571428572</v>
      </c>
      <c r="AE366" s="9">
        <v>0.62</v>
      </c>
      <c r="AF366" s="9">
        <v>1.0189189189189189</v>
      </c>
      <c r="AG366" s="9">
        <v>1.9</v>
      </c>
      <c r="AH366" s="9">
        <v>2.7850000000000001</v>
      </c>
      <c r="AI366" s="9">
        <v>2.034782608695652</v>
      </c>
      <c r="AJ366" s="9">
        <v>2.1999999999999997</v>
      </c>
    </row>
    <row r="367" spans="1:36" ht="15" customHeight="1" x14ac:dyDescent="0.25">
      <c r="A367" s="3">
        <v>8142</v>
      </c>
      <c r="B367" s="3" t="s">
        <v>389</v>
      </c>
      <c r="C367" s="4">
        <v>30000</v>
      </c>
      <c r="D367" s="4">
        <v>29000</v>
      </c>
      <c r="E367" s="4">
        <v>29000</v>
      </c>
      <c r="F367" s="4">
        <v>51000</v>
      </c>
      <c r="G367" s="4">
        <v>45000</v>
      </c>
      <c r="H367" s="4">
        <v>34000</v>
      </c>
      <c r="I367" s="4">
        <v>52000</v>
      </c>
      <c r="J367" s="5" t="s">
        <v>188</v>
      </c>
      <c r="K367" s="3" t="s">
        <v>22</v>
      </c>
      <c r="L367" s="6" t="s">
        <v>23</v>
      </c>
      <c r="M367" s="7" t="s">
        <v>25</v>
      </c>
      <c r="N367" s="7" t="s">
        <v>25</v>
      </c>
      <c r="O367" s="7" t="s">
        <v>25</v>
      </c>
      <c r="P367" s="8">
        <v>13.9</v>
      </c>
      <c r="Q367" s="8">
        <v>15.59</v>
      </c>
      <c r="R367" s="8">
        <v>11.29</v>
      </c>
      <c r="S367" s="8">
        <v>13.37</v>
      </c>
      <c r="T367" s="8">
        <v>16.079999999999998</v>
      </c>
      <c r="U367" s="8">
        <v>15.31</v>
      </c>
      <c r="V367" s="8">
        <v>15.02</v>
      </c>
      <c r="W367" s="9">
        <v>39.770000000000003</v>
      </c>
      <c r="X367" s="9">
        <v>38.78</v>
      </c>
      <c r="Y367" s="9">
        <v>39.6</v>
      </c>
      <c r="Z367" s="9">
        <v>39.5</v>
      </c>
      <c r="AA367" s="9">
        <v>38.9</v>
      </c>
      <c r="AB367" s="9">
        <v>39.4</v>
      </c>
      <c r="AC367" s="9">
        <v>38.9</v>
      </c>
      <c r="AD367" s="9">
        <v>0.6166666666666667</v>
      </c>
      <c r="AE367" s="9">
        <v>0.35172413793103446</v>
      </c>
      <c r="AF367" s="9">
        <v>0.80344827586206891</v>
      </c>
      <c r="AG367" s="9">
        <v>0.53921568627450978</v>
      </c>
      <c r="AH367" s="9">
        <v>0.59777777777777785</v>
      </c>
      <c r="AI367" s="9">
        <v>0.79411764705882348</v>
      </c>
      <c r="AJ367" s="9">
        <v>0.45192307692307693</v>
      </c>
    </row>
    <row r="368" spans="1:36" ht="15" customHeight="1" x14ac:dyDescent="0.25">
      <c r="A368" s="3">
        <v>8143</v>
      </c>
      <c r="B368" s="3" t="s">
        <v>390</v>
      </c>
      <c r="C368" s="4">
        <v>60000</v>
      </c>
      <c r="D368" s="4">
        <v>55000</v>
      </c>
      <c r="E368" s="4">
        <v>37000</v>
      </c>
      <c r="F368" s="4">
        <v>43000</v>
      </c>
      <c r="G368" s="4">
        <v>32000</v>
      </c>
      <c r="H368" s="4">
        <v>42000</v>
      </c>
      <c r="I368" s="4">
        <v>43000</v>
      </c>
      <c r="J368" s="5" t="s">
        <v>41</v>
      </c>
      <c r="K368" s="3" t="s">
        <v>28</v>
      </c>
      <c r="L368" s="6" t="s">
        <v>72</v>
      </c>
      <c r="M368" s="7">
        <v>0</v>
      </c>
      <c r="N368" s="7">
        <v>0</v>
      </c>
      <c r="O368" s="7">
        <v>9.3333333333333321</v>
      </c>
      <c r="P368" s="8">
        <v>12.21</v>
      </c>
      <c r="Q368" s="8">
        <v>13</v>
      </c>
      <c r="R368" s="8">
        <v>12.75</v>
      </c>
      <c r="S368" s="8">
        <v>13.44</v>
      </c>
      <c r="T368" s="8">
        <v>15.19</v>
      </c>
      <c r="U368" s="8">
        <v>16.12</v>
      </c>
      <c r="V368" s="8">
        <v>17.100000000000001</v>
      </c>
      <c r="W368" s="9">
        <v>38.4</v>
      </c>
      <c r="X368" s="9">
        <v>38</v>
      </c>
      <c r="Y368" s="9">
        <v>38.200000000000003</v>
      </c>
      <c r="Z368" s="9">
        <v>38.9</v>
      </c>
      <c r="AA368" s="9">
        <v>37.799999999999997</v>
      </c>
      <c r="AB368" s="9">
        <v>38.9</v>
      </c>
      <c r="AC368" s="9">
        <v>38.9</v>
      </c>
      <c r="AD368" s="9">
        <v>0.96</v>
      </c>
      <c r="AE368" s="9">
        <v>0.42545454545454542</v>
      </c>
      <c r="AF368" s="9">
        <v>1.6405405405405404</v>
      </c>
      <c r="AG368" s="9">
        <v>1.7372093023255815</v>
      </c>
      <c r="AH368" s="9">
        <v>2.8968750000000001</v>
      </c>
      <c r="AI368" s="9">
        <v>1.8857142857142857</v>
      </c>
      <c r="AJ368" s="9">
        <v>1.8186046511627907</v>
      </c>
    </row>
    <row r="369" spans="1:36" ht="15" customHeight="1" x14ac:dyDescent="0.25">
      <c r="A369" s="3">
        <v>8144</v>
      </c>
      <c r="B369" s="3" t="s">
        <v>391</v>
      </c>
      <c r="C369" s="4">
        <v>7000</v>
      </c>
      <c r="D369" s="4">
        <v>6000</v>
      </c>
      <c r="E369" s="4" t="s">
        <v>26</v>
      </c>
      <c r="F369" s="4" t="s">
        <v>26</v>
      </c>
      <c r="G369" s="4">
        <v>4000</v>
      </c>
      <c r="H369" s="4" t="s">
        <v>26</v>
      </c>
      <c r="I369" s="4">
        <v>6000</v>
      </c>
      <c r="J369" s="5" t="s">
        <v>188</v>
      </c>
      <c r="K369" s="3" t="s">
        <v>22</v>
      </c>
      <c r="L369" s="6" t="s">
        <v>23</v>
      </c>
      <c r="M369" s="7" t="s">
        <v>25</v>
      </c>
      <c r="N369" s="7" t="s">
        <v>25</v>
      </c>
      <c r="O369" s="7" t="s">
        <v>25</v>
      </c>
      <c r="P369" s="8">
        <v>10.08</v>
      </c>
      <c r="Q369" s="8" t="s">
        <v>26</v>
      </c>
      <c r="R369" s="8">
        <v>11.56</v>
      </c>
      <c r="S369" s="8">
        <v>11.07</v>
      </c>
      <c r="T369" s="8">
        <v>11.83</v>
      </c>
      <c r="U369" s="8">
        <v>13.46</v>
      </c>
      <c r="V369" s="8">
        <v>13.88</v>
      </c>
      <c r="W369" s="9">
        <v>37.99</v>
      </c>
      <c r="X369" s="9" t="s">
        <v>26</v>
      </c>
      <c r="Y369" s="9">
        <v>41.2</v>
      </c>
      <c r="Z369" s="9">
        <v>42</v>
      </c>
      <c r="AA369" s="9">
        <v>42.8</v>
      </c>
      <c r="AB369" s="9">
        <v>40.1</v>
      </c>
      <c r="AC369" s="9">
        <v>40</v>
      </c>
      <c r="AD369" s="9">
        <v>0.1142857142857143</v>
      </c>
      <c r="AE369" s="9">
        <v>6.6666666666666666E-2</v>
      </c>
      <c r="AF369" s="9" t="s">
        <v>26</v>
      </c>
      <c r="AG369" s="9" t="s">
        <v>26</v>
      </c>
      <c r="AH369" s="9">
        <v>0.1</v>
      </c>
      <c r="AI369" s="9" t="s">
        <v>26</v>
      </c>
      <c r="AJ369" s="9">
        <v>1.6666666666666666E-2</v>
      </c>
    </row>
    <row r="370" spans="1:36" ht="15" customHeight="1" x14ac:dyDescent="0.25">
      <c r="A370" s="3">
        <v>8145</v>
      </c>
      <c r="B370" s="3" t="s">
        <v>392</v>
      </c>
      <c r="C370" s="4">
        <v>21000</v>
      </c>
      <c r="D370" s="4">
        <v>16000</v>
      </c>
      <c r="E370" s="4">
        <v>20000</v>
      </c>
      <c r="F370" s="4">
        <v>15000</v>
      </c>
      <c r="G370" s="4">
        <v>12000</v>
      </c>
      <c r="H370" s="4">
        <v>15000</v>
      </c>
      <c r="I370" s="4">
        <v>17000</v>
      </c>
      <c r="J370" s="5" t="s">
        <v>188</v>
      </c>
      <c r="K370" s="3" t="s">
        <v>22</v>
      </c>
      <c r="L370" s="6" t="s">
        <v>23</v>
      </c>
      <c r="M370" s="7" t="s">
        <v>25</v>
      </c>
      <c r="N370" s="7" t="s">
        <v>25</v>
      </c>
      <c r="O370" s="7" t="s">
        <v>25</v>
      </c>
      <c r="P370" s="8">
        <v>9.61</v>
      </c>
      <c r="Q370" s="8">
        <v>10.08</v>
      </c>
      <c r="R370" s="8">
        <v>10.19</v>
      </c>
      <c r="S370" s="8">
        <v>11.57</v>
      </c>
      <c r="T370" s="8">
        <v>11.5</v>
      </c>
      <c r="U370" s="8">
        <v>13.02</v>
      </c>
      <c r="V370" s="8">
        <v>13.8</v>
      </c>
      <c r="W370" s="9">
        <v>42.94</v>
      </c>
      <c r="X370" s="9">
        <v>40</v>
      </c>
      <c r="Y370" s="9">
        <v>42.5</v>
      </c>
      <c r="Z370" s="9">
        <v>44</v>
      </c>
      <c r="AA370" s="9">
        <v>42.4</v>
      </c>
      <c r="AB370" s="9">
        <v>42.4</v>
      </c>
      <c r="AC370" s="9">
        <v>44</v>
      </c>
      <c r="AD370" s="9">
        <v>0.65714285714285714</v>
      </c>
      <c r="AE370" s="9">
        <v>0.24374999999999999</v>
      </c>
      <c r="AF370" s="9">
        <v>1.2749999999999999</v>
      </c>
      <c r="AG370" s="9">
        <v>2.92</v>
      </c>
      <c r="AH370" s="9">
        <v>5.6916666666666664</v>
      </c>
      <c r="AI370" s="9">
        <v>3.1533333333333329</v>
      </c>
      <c r="AJ370" s="9">
        <v>2.7470588235294118</v>
      </c>
    </row>
    <row r="371" spans="1:36" ht="15" customHeight="1" x14ac:dyDescent="0.25">
      <c r="A371" s="3">
        <v>8146</v>
      </c>
      <c r="B371" s="3" t="s">
        <v>393</v>
      </c>
      <c r="C371" s="4">
        <v>21000</v>
      </c>
      <c r="D371" s="4">
        <v>19000</v>
      </c>
      <c r="E371" s="4">
        <v>16000</v>
      </c>
      <c r="F371" s="4">
        <v>17000</v>
      </c>
      <c r="G371" s="4">
        <v>14000</v>
      </c>
      <c r="H371" s="4">
        <v>17000</v>
      </c>
      <c r="I371" s="4">
        <v>17000</v>
      </c>
      <c r="J371" s="5" t="s">
        <v>188</v>
      </c>
      <c r="K371" s="3" t="s">
        <v>22</v>
      </c>
      <c r="L371" s="6" t="s">
        <v>23</v>
      </c>
      <c r="M371" s="7" t="s">
        <v>25</v>
      </c>
      <c r="N371" s="7" t="s">
        <v>25</v>
      </c>
      <c r="O371" s="7" t="s">
        <v>25</v>
      </c>
      <c r="P371" s="8">
        <v>8.84</v>
      </c>
      <c r="Q371" s="8">
        <v>9.23</v>
      </c>
      <c r="R371" s="8">
        <v>9.08</v>
      </c>
      <c r="S371" s="8">
        <v>10.18</v>
      </c>
      <c r="T371" s="8">
        <v>10.92</v>
      </c>
      <c r="U371" s="8">
        <v>12.12</v>
      </c>
      <c r="V371" s="8">
        <v>13</v>
      </c>
      <c r="W371" s="9">
        <v>37.5</v>
      </c>
      <c r="X371" s="9">
        <v>36.18</v>
      </c>
      <c r="Y371" s="9">
        <v>37.5</v>
      </c>
      <c r="Z371" s="9">
        <v>36.9</v>
      </c>
      <c r="AA371" s="9">
        <v>36.799999999999997</v>
      </c>
      <c r="AB371" s="9">
        <v>36.5</v>
      </c>
      <c r="AC371" s="9">
        <v>36.299999999999997</v>
      </c>
      <c r="AD371" s="9">
        <v>1.0714285714285714</v>
      </c>
      <c r="AE371" s="9">
        <v>0.64736842105263159</v>
      </c>
      <c r="AF371" s="9">
        <v>2.0562499999999999</v>
      </c>
      <c r="AG371" s="9">
        <v>2.658823529411765</v>
      </c>
      <c r="AH371" s="9">
        <v>3.85</v>
      </c>
      <c r="AI371" s="9">
        <v>2.9235294117647057</v>
      </c>
      <c r="AJ371" s="9">
        <v>2.5941176470588236</v>
      </c>
    </row>
    <row r="372" spans="1:36" ht="15" customHeight="1" x14ac:dyDescent="0.25">
      <c r="A372" s="3">
        <v>8149</v>
      </c>
      <c r="B372" s="3" t="s">
        <v>394</v>
      </c>
      <c r="C372" s="4">
        <v>117000</v>
      </c>
      <c r="D372" s="4">
        <v>101000</v>
      </c>
      <c r="E372" s="4">
        <v>91000</v>
      </c>
      <c r="F372" s="4">
        <v>114000</v>
      </c>
      <c r="G372" s="4">
        <v>69000</v>
      </c>
      <c r="H372" s="4">
        <v>67000</v>
      </c>
      <c r="I372" s="4">
        <v>61000</v>
      </c>
      <c r="J372" s="5" t="s">
        <v>188</v>
      </c>
      <c r="K372" s="3" t="s">
        <v>22</v>
      </c>
      <c r="L372" s="6" t="s">
        <v>23</v>
      </c>
      <c r="M372" s="7" t="s">
        <v>25</v>
      </c>
      <c r="N372" s="7" t="s">
        <v>25</v>
      </c>
      <c r="O372" s="7" t="s">
        <v>25</v>
      </c>
      <c r="P372" s="8">
        <v>10.3</v>
      </c>
      <c r="Q372" s="8">
        <v>10.62</v>
      </c>
      <c r="R372" s="8">
        <v>10.71</v>
      </c>
      <c r="S372" s="8">
        <v>12</v>
      </c>
      <c r="T372" s="8">
        <v>12.57</v>
      </c>
      <c r="U372" s="8">
        <v>13.42</v>
      </c>
      <c r="V372" s="8">
        <v>14.32</v>
      </c>
      <c r="W372" s="9">
        <v>39.729999999999997</v>
      </c>
      <c r="X372" s="9">
        <v>38.83</v>
      </c>
      <c r="Y372" s="9">
        <v>39</v>
      </c>
      <c r="Z372" s="9">
        <v>39</v>
      </c>
      <c r="AA372" s="9">
        <v>39</v>
      </c>
      <c r="AB372" s="9">
        <v>39</v>
      </c>
      <c r="AC372" s="9">
        <v>38.799999999999997</v>
      </c>
      <c r="AD372" s="9">
        <v>1.5393162393162394</v>
      </c>
      <c r="AE372" s="9">
        <v>1.0603960396039604</v>
      </c>
      <c r="AF372" s="9">
        <v>3.9934065934065934</v>
      </c>
      <c r="AG372" s="9">
        <v>3.810526315789474</v>
      </c>
      <c r="AH372" s="9">
        <v>5.5449275362318842</v>
      </c>
      <c r="AI372" s="9">
        <v>4.5567164179104473</v>
      </c>
      <c r="AJ372" s="9">
        <v>5.4852459016393444</v>
      </c>
    </row>
    <row r="373" spans="1:36" ht="15" customHeight="1" x14ac:dyDescent="0.25">
      <c r="A373" s="3">
        <v>8151</v>
      </c>
      <c r="B373" s="3" t="s">
        <v>395</v>
      </c>
      <c r="C373" s="4">
        <v>20000</v>
      </c>
      <c r="D373" s="4">
        <v>17000</v>
      </c>
      <c r="E373" s="4">
        <v>14000</v>
      </c>
      <c r="F373" s="4">
        <v>17000</v>
      </c>
      <c r="G373" s="4">
        <v>12000</v>
      </c>
      <c r="H373" s="4">
        <v>13000</v>
      </c>
      <c r="I373" s="4">
        <v>13000</v>
      </c>
      <c r="J373" s="5" t="s">
        <v>188</v>
      </c>
      <c r="K373" s="3" t="s">
        <v>28</v>
      </c>
      <c r="L373" s="6" t="s">
        <v>23</v>
      </c>
      <c r="M373" s="7" t="s">
        <v>25</v>
      </c>
      <c r="N373" s="7" t="s">
        <v>25</v>
      </c>
      <c r="O373" s="7" t="s">
        <v>25</v>
      </c>
      <c r="P373" s="8">
        <v>15.52</v>
      </c>
      <c r="Q373" s="8">
        <v>14.93</v>
      </c>
      <c r="R373" s="8">
        <v>16.809999999999999</v>
      </c>
      <c r="S373" s="8">
        <v>17.32</v>
      </c>
      <c r="T373" s="8">
        <v>16</v>
      </c>
      <c r="U373" s="8">
        <v>17.989999999999998</v>
      </c>
      <c r="V373" s="8">
        <v>18.7</v>
      </c>
      <c r="W373" s="9">
        <v>40</v>
      </c>
      <c r="X373" s="9">
        <v>39.409999999999997</v>
      </c>
      <c r="Y373" s="9">
        <v>40</v>
      </c>
      <c r="Z373" s="9">
        <v>40</v>
      </c>
      <c r="AA373" s="9">
        <v>40</v>
      </c>
      <c r="AB373" s="9">
        <v>40</v>
      </c>
      <c r="AC373" s="9">
        <v>40</v>
      </c>
      <c r="AD373" s="9">
        <v>0.73499999999999999</v>
      </c>
      <c r="AE373" s="9">
        <v>0.37647058823529411</v>
      </c>
      <c r="AF373" s="9">
        <v>1.5571428571428572</v>
      </c>
      <c r="AG373" s="9">
        <v>1.8882352941176472</v>
      </c>
      <c r="AH373" s="9">
        <v>2.9749999999999996</v>
      </c>
      <c r="AI373" s="9">
        <v>2.4153846153846152</v>
      </c>
      <c r="AJ373" s="9">
        <v>2.1461538461538461</v>
      </c>
    </row>
    <row r="374" spans="1:36" ht="15" customHeight="1" x14ac:dyDescent="0.25">
      <c r="A374" s="3">
        <v>8152</v>
      </c>
      <c r="B374" s="3" t="s">
        <v>396</v>
      </c>
      <c r="C374" s="4">
        <v>23000</v>
      </c>
      <c r="D374" s="4">
        <v>22000</v>
      </c>
      <c r="E374" s="4">
        <v>21000</v>
      </c>
      <c r="F374" s="4">
        <v>23000</v>
      </c>
      <c r="G374" s="4">
        <v>17000</v>
      </c>
      <c r="H374" s="4">
        <v>21000</v>
      </c>
      <c r="I374" s="4">
        <v>22000</v>
      </c>
      <c r="J374" s="5" t="s">
        <v>188</v>
      </c>
      <c r="K374" s="3" t="s">
        <v>22</v>
      </c>
      <c r="L374" s="6" t="s">
        <v>23</v>
      </c>
      <c r="M374" s="7" t="s">
        <v>25</v>
      </c>
      <c r="N374" s="7" t="s">
        <v>25</v>
      </c>
      <c r="O374" s="7" t="s">
        <v>25</v>
      </c>
      <c r="P374" s="8">
        <v>12.76</v>
      </c>
      <c r="Q374" s="8">
        <v>12.68</v>
      </c>
      <c r="R374" s="8">
        <v>12.75</v>
      </c>
      <c r="S374" s="8">
        <v>13.84</v>
      </c>
      <c r="T374" s="8">
        <v>14.94</v>
      </c>
      <c r="U374" s="8">
        <v>15.09</v>
      </c>
      <c r="V374" s="8">
        <v>16.23</v>
      </c>
      <c r="W374" s="9">
        <v>42.41</v>
      </c>
      <c r="X374" s="9">
        <v>40</v>
      </c>
      <c r="Y374" s="9">
        <v>43.9</v>
      </c>
      <c r="Z374" s="9">
        <v>42.5</v>
      </c>
      <c r="AA374" s="9">
        <v>45</v>
      </c>
      <c r="AB374" s="9">
        <v>44</v>
      </c>
      <c r="AC374" s="9">
        <v>44</v>
      </c>
      <c r="AD374" s="9">
        <v>8.2608695652173922E-2</v>
      </c>
      <c r="AE374" s="9">
        <v>3.1818181818181822E-2</v>
      </c>
      <c r="AF374" s="9">
        <v>0.22380952380952382</v>
      </c>
      <c r="AG374" s="9">
        <v>0.11739130434782609</v>
      </c>
      <c r="AH374" s="9">
        <v>0.3411764705882353</v>
      </c>
      <c r="AI374" s="9">
        <v>0.1380952380952381</v>
      </c>
      <c r="AJ374" s="9">
        <v>0.45454545454545453</v>
      </c>
    </row>
    <row r="375" spans="1:36" ht="15" customHeight="1" x14ac:dyDescent="0.25">
      <c r="A375" s="3">
        <v>8153</v>
      </c>
      <c r="B375" s="3" t="s">
        <v>397</v>
      </c>
      <c r="C375" s="4">
        <v>7000</v>
      </c>
      <c r="D375" s="4">
        <v>7000</v>
      </c>
      <c r="E375" s="4">
        <v>13000</v>
      </c>
      <c r="F375" s="4">
        <v>13000</v>
      </c>
      <c r="G375" s="4">
        <v>9000</v>
      </c>
      <c r="H375" s="4">
        <v>11000</v>
      </c>
      <c r="I375" s="4">
        <v>13000</v>
      </c>
      <c r="J375" s="5" t="s">
        <v>188</v>
      </c>
      <c r="K375" s="3" t="s">
        <v>22</v>
      </c>
      <c r="L375" s="6" t="s">
        <v>23</v>
      </c>
      <c r="M375" s="7" t="s">
        <v>25</v>
      </c>
      <c r="N375" s="7" t="s">
        <v>25</v>
      </c>
      <c r="O375" s="7" t="s">
        <v>25</v>
      </c>
      <c r="P375" s="8">
        <v>14.09</v>
      </c>
      <c r="Q375" s="8">
        <v>16.5</v>
      </c>
      <c r="R375" s="8">
        <v>15.85</v>
      </c>
      <c r="S375" s="8">
        <v>18.21</v>
      </c>
      <c r="T375" s="8">
        <v>20.260000000000002</v>
      </c>
      <c r="U375" s="8">
        <v>18.53</v>
      </c>
      <c r="V375" s="8">
        <v>20.04</v>
      </c>
      <c r="W375" s="9">
        <v>38.42</v>
      </c>
      <c r="X375" s="9">
        <v>39.700000000000003</v>
      </c>
      <c r="Y375" s="9">
        <v>40.1</v>
      </c>
      <c r="Z375" s="9">
        <v>37.9</v>
      </c>
      <c r="AA375" s="9">
        <v>44</v>
      </c>
      <c r="AB375" s="9">
        <v>38.799999999999997</v>
      </c>
      <c r="AC375" s="9">
        <v>38.799999999999997</v>
      </c>
      <c r="AD375" s="9">
        <v>3.1142857142857143</v>
      </c>
      <c r="AE375" s="9">
        <v>1.657142857142857</v>
      </c>
      <c r="AF375" s="9">
        <v>2.569230769230769</v>
      </c>
      <c r="AG375" s="9">
        <v>3.0076923076923077</v>
      </c>
      <c r="AH375" s="9">
        <v>6.9222222222222225</v>
      </c>
      <c r="AI375" s="9">
        <v>4.3636363636363642</v>
      </c>
      <c r="AJ375" s="9">
        <v>5.8461538461538458</v>
      </c>
    </row>
    <row r="376" spans="1:36" ht="15" customHeight="1" x14ac:dyDescent="0.25">
      <c r="A376" s="3">
        <v>8159</v>
      </c>
      <c r="B376" s="3" t="s">
        <v>398</v>
      </c>
      <c r="C376" s="4">
        <v>102000</v>
      </c>
      <c r="D376" s="4">
        <v>95000</v>
      </c>
      <c r="E376" s="4">
        <v>79000</v>
      </c>
      <c r="F376" s="4">
        <v>111000</v>
      </c>
      <c r="G376" s="4">
        <v>88000</v>
      </c>
      <c r="H376" s="4">
        <v>105000</v>
      </c>
      <c r="I376" s="4">
        <v>99000</v>
      </c>
      <c r="J376" s="5" t="s">
        <v>188</v>
      </c>
      <c r="K376" s="3" t="s">
        <v>28</v>
      </c>
      <c r="L376" s="6" t="s">
        <v>23</v>
      </c>
      <c r="M376" s="7" t="s">
        <v>25</v>
      </c>
      <c r="N376" s="7" t="s">
        <v>25</v>
      </c>
      <c r="O376" s="7" t="s">
        <v>25</v>
      </c>
      <c r="P376" s="8">
        <v>11.27</v>
      </c>
      <c r="Q376" s="8">
        <v>11.72</v>
      </c>
      <c r="R376" s="8">
        <v>11.86</v>
      </c>
      <c r="S376" s="8">
        <v>12.49</v>
      </c>
      <c r="T376" s="8">
        <v>13.13</v>
      </c>
      <c r="U376" s="8">
        <v>14.26</v>
      </c>
      <c r="V376" s="8">
        <v>14.85</v>
      </c>
      <c r="W376" s="9">
        <v>40</v>
      </c>
      <c r="X376" s="9">
        <v>39.21</v>
      </c>
      <c r="Y376" s="9">
        <v>40</v>
      </c>
      <c r="Z376" s="9">
        <v>40</v>
      </c>
      <c r="AA376" s="9">
        <v>39.799999999999997</v>
      </c>
      <c r="AB376" s="9">
        <v>39.799999999999997</v>
      </c>
      <c r="AC376" s="9">
        <v>39.200000000000003</v>
      </c>
      <c r="AD376" s="9">
        <v>2.4509803921568627E-2</v>
      </c>
      <c r="AE376" s="9">
        <v>5.263157894736842E-3</v>
      </c>
      <c r="AF376" s="9">
        <v>7.9746835443037969E-2</v>
      </c>
      <c r="AG376" s="9">
        <v>3.1531531531531529E-2</v>
      </c>
      <c r="AH376" s="9">
        <v>0.10454545454545454</v>
      </c>
      <c r="AI376" s="9">
        <v>9.1428571428571428E-2</v>
      </c>
      <c r="AJ376" s="9">
        <v>6.8686868686868685E-2</v>
      </c>
    </row>
    <row r="377" spans="1:36" ht="15" customHeight="1" x14ac:dyDescent="0.25">
      <c r="A377" s="3">
        <v>8160</v>
      </c>
      <c r="B377" s="3" t="s">
        <v>399</v>
      </c>
      <c r="C377" s="4">
        <v>30000</v>
      </c>
      <c r="D377" s="4">
        <v>29000</v>
      </c>
      <c r="E377" s="4">
        <v>26000</v>
      </c>
      <c r="F377" s="4">
        <v>24000</v>
      </c>
      <c r="G377" s="4">
        <v>20000</v>
      </c>
      <c r="H377" s="4">
        <v>26000</v>
      </c>
      <c r="I377" s="4">
        <v>27000</v>
      </c>
      <c r="J377" s="5" t="s">
        <v>188</v>
      </c>
      <c r="K377" s="3" t="s">
        <v>28</v>
      </c>
      <c r="L377" s="6" t="s">
        <v>23</v>
      </c>
      <c r="M377" s="7" t="s">
        <v>25</v>
      </c>
      <c r="N377" s="7" t="s">
        <v>25</v>
      </c>
      <c r="O377" s="7" t="s">
        <v>25</v>
      </c>
      <c r="P377" s="8">
        <v>10.98</v>
      </c>
      <c r="Q377" s="8">
        <v>11.65</v>
      </c>
      <c r="R377" s="8">
        <v>13.11</v>
      </c>
      <c r="S377" s="8">
        <v>14.13</v>
      </c>
      <c r="T377" s="8">
        <v>16.46</v>
      </c>
      <c r="U377" s="8">
        <v>16.690000000000001</v>
      </c>
      <c r="V377" s="8">
        <v>17.53</v>
      </c>
      <c r="W377" s="9">
        <v>39.840000000000003</v>
      </c>
      <c r="X377" s="9">
        <v>39</v>
      </c>
      <c r="Y377" s="9">
        <v>40</v>
      </c>
      <c r="Z377" s="9">
        <v>39.1</v>
      </c>
      <c r="AA377" s="9">
        <v>40</v>
      </c>
      <c r="AB377" s="9">
        <v>39.4</v>
      </c>
      <c r="AC377" s="9">
        <v>39.9</v>
      </c>
      <c r="AD377" s="9">
        <v>2.543333333333333</v>
      </c>
      <c r="AE377" s="9">
        <v>0.91724137931034488</v>
      </c>
      <c r="AF377" s="9">
        <v>3.7307692307692304</v>
      </c>
      <c r="AG377" s="9">
        <v>5.1875</v>
      </c>
      <c r="AH377" s="9">
        <v>6.8599999999999994</v>
      </c>
      <c r="AI377" s="9">
        <v>4.0653846153846152</v>
      </c>
      <c r="AJ377" s="9">
        <v>4.1259259259259258</v>
      </c>
    </row>
    <row r="378" spans="1:36" ht="15" customHeight="1" x14ac:dyDescent="0.25">
      <c r="A378" s="3">
        <v>8211</v>
      </c>
      <c r="B378" s="3" t="s">
        <v>400</v>
      </c>
      <c r="C378" s="4">
        <v>224000</v>
      </c>
      <c r="D378" s="4">
        <v>217000</v>
      </c>
      <c r="E378" s="4">
        <v>206000</v>
      </c>
      <c r="F378" s="4">
        <v>257000</v>
      </c>
      <c r="G378" s="4">
        <v>224000</v>
      </c>
      <c r="H378" s="4">
        <v>247000</v>
      </c>
      <c r="I378" s="4">
        <v>252000</v>
      </c>
      <c r="J378" s="5" t="s">
        <v>188</v>
      </c>
      <c r="K378" s="3" t="s">
        <v>22</v>
      </c>
      <c r="L378" s="6" t="s">
        <v>23</v>
      </c>
      <c r="M378" s="7" t="s">
        <v>25</v>
      </c>
      <c r="N378" s="7" t="s">
        <v>25</v>
      </c>
      <c r="O378" s="7" t="s">
        <v>25</v>
      </c>
      <c r="P378" s="8">
        <v>12.02</v>
      </c>
      <c r="Q378" s="8">
        <v>12.21</v>
      </c>
      <c r="R378" s="8">
        <v>12.55</v>
      </c>
      <c r="S378" s="8">
        <v>14.17</v>
      </c>
      <c r="T378" s="8">
        <v>14.97</v>
      </c>
      <c r="U378" s="8">
        <v>15.8</v>
      </c>
      <c r="V378" s="8">
        <v>16.25</v>
      </c>
      <c r="W378" s="9">
        <v>48</v>
      </c>
      <c r="X378" s="9">
        <v>46.81</v>
      </c>
      <c r="Y378" s="9">
        <v>48</v>
      </c>
      <c r="Z378" s="9">
        <v>48</v>
      </c>
      <c r="AA378" s="9">
        <v>48</v>
      </c>
      <c r="AB378" s="9">
        <v>48</v>
      </c>
      <c r="AC378" s="9">
        <v>47</v>
      </c>
      <c r="AD378" s="9">
        <v>2.0892857142857144</v>
      </c>
      <c r="AE378" s="9">
        <v>0.76774193548387104</v>
      </c>
      <c r="AF378" s="9">
        <v>4.460194174757282</v>
      </c>
      <c r="AG378" s="9">
        <v>2.9357976653696496</v>
      </c>
      <c r="AH378" s="9">
        <v>3.264732142857143</v>
      </c>
      <c r="AI378" s="9">
        <v>3.0044534412955466</v>
      </c>
      <c r="AJ378" s="9">
        <v>3.8226190476190478</v>
      </c>
    </row>
    <row r="379" spans="1:36" ht="15" customHeight="1" x14ac:dyDescent="0.25">
      <c r="A379" s="3">
        <v>8212</v>
      </c>
      <c r="B379" s="3" t="s">
        <v>401</v>
      </c>
      <c r="C379" s="4">
        <v>133000</v>
      </c>
      <c r="D379" s="4">
        <v>115000</v>
      </c>
      <c r="E379" s="4">
        <v>102000</v>
      </c>
      <c r="F379" s="4">
        <v>103000</v>
      </c>
      <c r="G379" s="4">
        <v>85000</v>
      </c>
      <c r="H379" s="4">
        <v>99000</v>
      </c>
      <c r="I379" s="4">
        <v>101000</v>
      </c>
      <c r="J379" s="5" t="s">
        <v>188</v>
      </c>
      <c r="K379" s="3" t="s">
        <v>22</v>
      </c>
      <c r="L379" s="6" t="s">
        <v>23</v>
      </c>
      <c r="M379" s="7" t="s">
        <v>25</v>
      </c>
      <c r="N379" s="7" t="s">
        <v>25</v>
      </c>
      <c r="O379" s="7" t="s">
        <v>25</v>
      </c>
      <c r="P379" s="8">
        <v>11.88</v>
      </c>
      <c r="Q379" s="8">
        <v>11.97</v>
      </c>
      <c r="R379" s="8">
        <v>11.75</v>
      </c>
      <c r="S379" s="8">
        <v>12.46</v>
      </c>
      <c r="T379" s="8">
        <v>14.17</v>
      </c>
      <c r="U379" s="8">
        <v>15.07</v>
      </c>
      <c r="V379" s="8">
        <v>16.3</v>
      </c>
      <c r="W379" s="9">
        <v>40.369999999999997</v>
      </c>
      <c r="X379" s="9">
        <v>39</v>
      </c>
      <c r="Y379" s="9">
        <v>40</v>
      </c>
      <c r="Z379" s="9">
        <v>40</v>
      </c>
      <c r="AA379" s="9">
        <v>40.299999999999997</v>
      </c>
      <c r="AB379" s="9">
        <v>40.5</v>
      </c>
      <c r="AC379" s="9">
        <v>40</v>
      </c>
      <c r="AD379" s="9">
        <v>0.3</v>
      </c>
      <c r="AE379" s="9">
        <v>0.12695652173913044</v>
      </c>
      <c r="AF379" s="9">
        <v>0.45490196078431372</v>
      </c>
      <c r="AG379" s="9">
        <v>0.57572815533980581</v>
      </c>
      <c r="AH379" s="9">
        <v>1.1588235294117648</v>
      </c>
      <c r="AI379" s="9">
        <v>0.60505050505050506</v>
      </c>
      <c r="AJ379" s="9">
        <v>0.67821782178217827</v>
      </c>
    </row>
    <row r="380" spans="1:36" ht="15" customHeight="1" x14ac:dyDescent="0.25">
      <c r="A380" s="3">
        <v>8213</v>
      </c>
      <c r="B380" s="3" t="s">
        <v>402</v>
      </c>
      <c r="C380" s="4">
        <v>13000</v>
      </c>
      <c r="D380" s="4">
        <v>11000</v>
      </c>
      <c r="E380" s="4">
        <v>8000</v>
      </c>
      <c r="F380" s="4">
        <v>11000</v>
      </c>
      <c r="G380" s="4">
        <v>6000</v>
      </c>
      <c r="H380" s="4">
        <v>8000</v>
      </c>
      <c r="I380" s="4">
        <v>7000</v>
      </c>
      <c r="J380" s="5" t="s">
        <v>188</v>
      </c>
      <c r="K380" s="3" t="s">
        <v>22</v>
      </c>
      <c r="L380" s="6" t="s">
        <v>23</v>
      </c>
      <c r="M380" s="7" t="s">
        <v>25</v>
      </c>
      <c r="N380" s="7" t="s">
        <v>25</v>
      </c>
      <c r="O380" s="7" t="s">
        <v>25</v>
      </c>
      <c r="P380" s="8">
        <v>8.7200000000000006</v>
      </c>
      <c r="Q380" s="8">
        <v>9.5</v>
      </c>
      <c r="R380" s="8">
        <v>9.51</v>
      </c>
      <c r="S380" s="8">
        <v>10.29</v>
      </c>
      <c r="T380" s="8">
        <v>11.63</v>
      </c>
      <c r="U380" s="8">
        <v>12.51</v>
      </c>
      <c r="V380" s="8">
        <v>13.07</v>
      </c>
      <c r="W380" s="9">
        <v>24.77</v>
      </c>
      <c r="X380" s="9">
        <v>16.670000000000002</v>
      </c>
      <c r="Y380" s="9">
        <v>30</v>
      </c>
      <c r="Z380" s="9">
        <v>34.4</v>
      </c>
      <c r="AA380" s="9">
        <v>30</v>
      </c>
      <c r="AB380" s="9">
        <v>29.5</v>
      </c>
      <c r="AC380" s="9" t="s">
        <v>26</v>
      </c>
      <c r="AD380" s="9">
        <v>5.6076923076923082</v>
      </c>
      <c r="AE380" s="9">
        <v>3.0545454545454547</v>
      </c>
      <c r="AF380" s="9">
        <v>17.487500000000001</v>
      </c>
      <c r="AG380" s="9">
        <v>13.945454545454544</v>
      </c>
      <c r="AH380" s="9">
        <v>35.299999999999997</v>
      </c>
      <c r="AI380" s="9">
        <v>22.15</v>
      </c>
      <c r="AJ380" s="9">
        <v>22.785714285714288</v>
      </c>
    </row>
    <row r="381" spans="1:36" ht="15" customHeight="1" x14ac:dyDescent="0.25">
      <c r="A381" s="3">
        <v>8214</v>
      </c>
      <c r="B381" s="3" t="s">
        <v>403</v>
      </c>
      <c r="C381" s="4">
        <v>229000</v>
      </c>
      <c r="D381" s="4">
        <v>217000</v>
      </c>
      <c r="E381" s="4">
        <v>116000</v>
      </c>
      <c r="F381" s="4">
        <v>140000</v>
      </c>
      <c r="G381" s="4">
        <v>133000</v>
      </c>
      <c r="H381" s="4">
        <v>150000</v>
      </c>
      <c r="I381" s="4">
        <v>168000</v>
      </c>
      <c r="J381" s="5" t="s">
        <v>188</v>
      </c>
      <c r="K381" s="3" t="s">
        <v>22</v>
      </c>
      <c r="L381" s="6" t="s">
        <v>23</v>
      </c>
      <c r="M381" s="7" t="s">
        <v>25</v>
      </c>
      <c r="N381" s="7" t="s">
        <v>25</v>
      </c>
      <c r="O381" s="7" t="s">
        <v>25</v>
      </c>
      <c r="P381" s="8">
        <v>9.91</v>
      </c>
      <c r="Q381" s="8">
        <v>10</v>
      </c>
      <c r="R381" s="8">
        <v>9.9600000000000009</v>
      </c>
      <c r="S381" s="8">
        <v>10.47</v>
      </c>
      <c r="T381" s="8">
        <v>11.42</v>
      </c>
      <c r="U381" s="8">
        <v>12.33</v>
      </c>
      <c r="V381" s="8">
        <v>12.91</v>
      </c>
      <c r="W381" s="9">
        <v>40</v>
      </c>
      <c r="X381" s="9">
        <v>39.86</v>
      </c>
      <c r="Y381" s="9">
        <v>38</v>
      </c>
      <c r="Z381" s="9">
        <v>36.299999999999997</v>
      </c>
      <c r="AA381" s="9">
        <v>37.1</v>
      </c>
      <c r="AB381" s="9">
        <v>37.6</v>
      </c>
      <c r="AC381" s="9">
        <v>37.4</v>
      </c>
      <c r="AD381" s="9">
        <v>0.24366812227074236</v>
      </c>
      <c r="AE381" s="9">
        <v>0.12073732718894008</v>
      </c>
      <c r="AF381" s="9">
        <v>0.81120689655172407</v>
      </c>
      <c r="AG381" s="9">
        <v>0.52642857142857147</v>
      </c>
      <c r="AH381" s="9">
        <v>0.6578947368421052</v>
      </c>
      <c r="AI381" s="9">
        <v>0.33200000000000002</v>
      </c>
      <c r="AJ381" s="9">
        <v>0.28095238095238095</v>
      </c>
    </row>
    <row r="382" spans="1:36" ht="15" customHeight="1" x14ac:dyDescent="0.25">
      <c r="A382" s="3">
        <v>8215</v>
      </c>
      <c r="B382" s="3" t="s">
        <v>404</v>
      </c>
      <c r="C382" s="4" t="s">
        <v>26</v>
      </c>
      <c r="D382" s="4" t="s">
        <v>26</v>
      </c>
      <c r="E382" s="4" t="s">
        <v>26</v>
      </c>
      <c r="F382" s="4" t="s">
        <v>26</v>
      </c>
      <c r="G382" s="4" t="s">
        <v>26</v>
      </c>
      <c r="H382" s="4">
        <v>4000</v>
      </c>
      <c r="I382" s="4">
        <v>6000</v>
      </c>
      <c r="J382" s="5" t="s">
        <v>188</v>
      </c>
      <c r="K382" s="3" t="s">
        <v>22</v>
      </c>
      <c r="L382" s="6" t="s">
        <v>23</v>
      </c>
      <c r="M382" s="7">
        <v>0</v>
      </c>
      <c r="N382" s="7">
        <v>0</v>
      </c>
      <c r="O382" s="7">
        <v>0</v>
      </c>
      <c r="P382" s="8" t="s">
        <v>26</v>
      </c>
      <c r="Q382" s="8" t="s">
        <v>26</v>
      </c>
      <c r="R382" s="8">
        <v>13.25</v>
      </c>
      <c r="S382" s="8" t="s">
        <v>26</v>
      </c>
      <c r="T382" s="8">
        <v>14.51</v>
      </c>
      <c r="U382" s="8">
        <v>17.13</v>
      </c>
      <c r="V382" s="8">
        <v>19.91</v>
      </c>
      <c r="W382" s="9" t="s">
        <v>26</v>
      </c>
      <c r="X382" s="9" t="s">
        <v>26</v>
      </c>
      <c r="Y382" s="9" t="s">
        <v>26</v>
      </c>
      <c r="Z382" s="9">
        <v>40</v>
      </c>
      <c r="AA382" s="9" t="s">
        <v>26</v>
      </c>
      <c r="AB382" s="9">
        <v>39.700000000000003</v>
      </c>
      <c r="AC382" s="9">
        <v>37.9</v>
      </c>
      <c r="AD382" s="9" t="s">
        <v>26</v>
      </c>
      <c r="AE382" s="9" t="s">
        <v>26</v>
      </c>
      <c r="AF382" s="9" t="s">
        <v>26</v>
      </c>
      <c r="AG382" s="9" t="s">
        <v>26</v>
      </c>
      <c r="AH382" s="9" t="s">
        <v>26</v>
      </c>
      <c r="AI382" s="9">
        <v>11.25</v>
      </c>
      <c r="AJ382" s="9">
        <v>7.1833333333333336</v>
      </c>
    </row>
    <row r="383" spans="1:36" ht="15" customHeight="1" x14ac:dyDescent="0.25">
      <c r="A383" s="3">
        <v>8219</v>
      </c>
      <c r="B383" s="3" t="s">
        <v>405</v>
      </c>
      <c r="C383" s="4">
        <v>115000</v>
      </c>
      <c r="D383" s="4">
        <v>107000</v>
      </c>
      <c r="E383" s="4">
        <v>205000</v>
      </c>
      <c r="F383" s="4">
        <v>195000</v>
      </c>
      <c r="G383" s="4">
        <v>131000</v>
      </c>
      <c r="H383" s="4">
        <v>130000</v>
      </c>
      <c r="I383" s="4">
        <v>138000</v>
      </c>
      <c r="J383" s="5" t="s">
        <v>188</v>
      </c>
      <c r="K383" s="3" t="s">
        <v>22</v>
      </c>
      <c r="L383" s="6" t="s">
        <v>23</v>
      </c>
      <c r="M383" s="7" t="s">
        <v>25</v>
      </c>
      <c r="N383" s="7" t="s">
        <v>25</v>
      </c>
      <c r="O383" s="7" t="s">
        <v>25</v>
      </c>
      <c r="P383" s="8">
        <v>9.7100000000000009</v>
      </c>
      <c r="Q383" s="8">
        <v>10</v>
      </c>
      <c r="R383" s="8">
        <v>10.73</v>
      </c>
      <c r="S383" s="8">
        <v>11.59</v>
      </c>
      <c r="T383" s="8">
        <v>12.36</v>
      </c>
      <c r="U383" s="8">
        <v>13.61</v>
      </c>
      <c r="V383" s="8">
        <v>14.5</v>
      </c>
      <c r="W383" s="9">
        <v>40</v>
      </c>
      <c r="X383" s="9">
        <v>39.909999999999997</v>
      </c>
      <c r="Y383" s="9">
        <v>40</v>
      </c>
      <c r="Z383" s="9">
        <v>40</v>
      </c>
      <c r="AA383" s="9">
        <v>40</v>
      </c>
      <c r="AB383" s="9">
        <v>40</v>
      </c>
      <c r="AC383" s="9">
        <v>39.9</v>
      </c>
      <c r="AD383" s="9">
        <v>1.7034782608695651</v>
      </c>
      <c r="AE383" s="9">
        <v>0.54485981308411213</v>
      </c>
      <c r="AF383" s="9">
        <v>1.6521951219512196</v>
      </c>
      <c r="AG383" s="9">
        <v>1.3928205128205129</v>
      </c>
      <c r="AH383" s="9">
        <v>1.2038167938931299</v>
      </c>
      <c r="AI383" s="9">
        <v>1.2023076923076923</v>
      </c>
      <c r="AJ383" s="9">
        <v>2.0485507246376811</v>
      </c>
    </row>
    <row r="384" spans="1:36" ht="15" customHeight="1" x14ac:dyDescent="0.25">
      <c r="A384" s="3">
        <v>8221</v>
      </c>
      <c r="B384" s="3" t="s">
        <v>406</v>
      </c>
      <c r="C384" s="4">
        <v>7000</v>
      </c>
      <c r="D384" s="4">
        <v>7000</v>
      </c>
      <c r="E384" s="4">
        <v>6000</v>
      </c>
      <c r="F384" s="4">
        <v>6000</v>
      </c>
      <c r="G384" s="4">
        <v>6000</v>
      </c>
      <c r="H384" s="4">
        <v>7000</v>
      </c>
      <c r="I384" s="4">
        <v>8000</v>
      </c>
      <c r="J384" s="5" t="s">
        <v>188</v>
      </c>
      <c r="K384" s="3" t="s">
        <v>28</v>
      </c>
      <c r="L384" s="6" t="s">
        <v>23</v>
      </c>
      <c r="M384" s="7" t="s">
        <v>25</v>
      </c>
      <c r="N384" s="7" t="s">
        <v>25</v>
      </c>
      <c r="O384" s="7" t="s">
        <v>25</v>
      </c>
      <c r="P384" s="8">
        <v>15.24</v>
      </c>
      <c r="Q384" s="8" t="s">
        <v>26</v>
      </c>
      <c r="R384" s="8">
        <v>14.33</v>
      </c>
      <c r="S384" s="8">
        <v>14.84</v>
      </c>
      <c r="T384" s="8">
        <v>18.149999999999999</v>
      </c>
      <c r="U384" s="8">
        <v>18.38</v>
      </c>
      <c r="V384" s="8">
        <v>18.77</v>
      </c>
      <c r="W384" s="9">
        <v>52.07</v>
      </c>
      <c r="X384" s="9" t="s">
        <v>26</v>
      </c>
      <c r="Y384" s="9">
        <v>49.1</v>
      </c>
      <c r="Z384" s="9">
        <v>45.3</v>
      </c>
      <c r="AA384" s="9">
        <v>47.4</v>
      </c>
      <c r="AB384" s="9">
        <v>50</v>
      </c>
      <c r="AC384" s="9">
        <v>45</v>
      </c>
      <c r="AD384" s="9">
        <v>2.3857142857142857</v>
      </c>
      <c r="AE384" s="9">
        <v>0.32857142857142857</v>
      </c>
      <c r="AF384" s="9">
        <v>2.2833333333333332</v>
      </c>
      <c r="AG384" s="9">
        <v>2.2166666666666668</v>
      </c>
      <c r="AH384" s="9">
        <v>4.4333333333333336</v>
      </c>
      <c r="AI384" s="9">
        <v>1.8714285714285714</v>
      </c>
      <c r="AJ384" s="9">
        <v>1.9124999999999999</v>
      </c>
    </row>
    <row r="385" spans="1:36" ht="15" customHeight="1" x14ac:dyDescent="0.25">
      <c r="A385" s="3">
        <v>8222</v>
      </c>
      <c r="B385" s="3" t="s">
        <v>407</v>
      </c>
      <c r="C385" s="4">
        <v>33000</v>
      </c>
      <c r="D385" s="4">
        <v>26000</v>
      </c>
      <c r="E385" s="4">
        <v>26000</v>
      </c>
      <c r="F385" s="4">
        <v>32000</v>
      </c>
      <c r="G385" s="4">
        <v>25000</v>
      </c>
      <c r="H385" s="4">
        <v>24000</v>
      </c>
      <c r="I385" s="4">
        <v>23000</v>
      </c>
      <c r="J385" s="5" t="s">
        <v>188</v>
      </c>
      <c r="K385" s="3" t="s">
        <v>22</v>
      </c>
      <c r="L385" s="6" t="s">
        <v>23</v>
      </c>
      <c r="M385" s="7" t="s">
        <v>25</v>
      </c>
      <c r="N385" s="7" t="s">
        <v>25</v>
      </c>
      <c r="O385" s="7" t="s">
        <v>25</v>
      </c>
      <c r="P385" s="8">
        <v>10.94</v>
      </c>
      <c r="Q385" s="8">
        <v>11.79</v>
      </c>
      <c r="R385" s="8">
        <v>11.24</v>
      </c>
      <c r="S385" s="8">
        <v>12.05</v>
      </c>
      <c r="T385" s="8">
        <v>12.48</v>
      </c>
      <c r="U385" s="8">
        <v>13.71</v>
      </c>
      <c r="V385" s="8">
        <v>14.87</v>
      </c>
      <c r="W385" s="9">
        <v>42.25</v>
      </c>
      <c r="X385" s="9">
        <v>40.71</v>
      </c>
      <c r="Y385" s="9">
        <v>42</v>
      </c>
      <c r="Z385" s="9">
        <v>40.799999999999997</v>
      </c>
      <c r="AA385" s="9">
        <v>40.200000000000003</v>
      </c>
      <c r="AB385" s="9">
        <v>41.3</v>
      </c>
      <c r="AC385" s="9">
        <v>40</v>
      </c>
      <c r="AD385" s="9">
        <v>5.627272727272727</v>
      </c>
      <c r="AE385" s="9">
        <v>3.5730769230769233</v>
      </c>
      <c r="AF385" s="9">
        <v>13.911538461538461</v>
      </c>
      <c r="AG385" s="9">
        <v>9.53125</v>
      </c>
      <c r="AH385" s="9">
        <v>13.26</v>
      </c>
      <c r="AI385" s="9">
        <v>12.779166666666667</v>
      </c>
      <c r="AJ385" s="9">
        <v>14.160869565217391</v>
      </c>
    </row>
    <row r="386" spans="1:36" ht="15" customHeight="1" x14ac:dyDescent="0.25">
      <c r="A386" s="3">
        <v>8229</v>
      </c>
      <c r="B386" s="3" t="s">
        <v>408</v>
      </c>
      <c r="C386" s="4">
        <v>50000</v>
      </c>
      <c r="D386" s="4">
        <v>46000</v>
      </c>
      <c r="E386" s="4">
        <v>40000</v>
      </c>
      <c r="F386" s="4">
        <v>43000</v>
      </c>
      <c r="G386" s="4">
        <v>55000</v>
      </c>
      <c r="H386" s="4">
        <v>53000</v>
      </c>
      <c r="I386" s="4">
        <v>45000</v>
      </c>
      <c r="J386" s="5" t="s">
        <v>188</v>
      </c>
      <c r="K386" s="3" t="s">
        <v>22</v>
      </c>
      <c r="L386" s="6" t="s">
        <v>23</v>
      </c>
      <c r="M386" s="7" t="s">
        <v>25</v>
      </c>
      <c r="N386" s="7" t="s">
        <v>25</v>
      </c>
      <c r="O386" s="7" t="s">
        <v>25</v>
      </c>
      <c r="P386" s="8">
        <v>12.36</v>
      </c>
      <c r="Q386" s="8">
        <v>12.14</v>
      </c>
      <c r="R386" s="8">
        <v>13.37</v>
      </c>
      <c r="S386" s="8">
        <v>13.87</v>
      </c>
      <c r="T386" s="8">
        <v>13.73</v>
      </c>
      <c r="U386" s="8">
        <v>14.85</v>
      </c>
      <c r="V386" s="8">
        <v>16.350000000000001</v>
      </c>
      <c r="W386" s="9">
        <v>44.51</v>
      </c>
      <c r="X386" s="9">
        <v>42.16</v>
      </c>
      <c r="Y386" s="9">
        <v>44.1</v>
      </c>
      <c r="Z386" s="9">
        <v>44</v>
      </c>
      <c r="AA386" s="9">
        <v>41.2</v>
      </c>
      <c r="AB386" s="9">
        <v>42</v>
      </c>
      <c r="AC386" s="9">
        <v>41.8</v>
      </c>
      <c r="AD386" s="9">
        <v>0.39800000000000002</v>
      </c>
      <c r="AE386" s="9">
        <v>0.15</v>
      </c>
      <c r="AF386" s="9">
        <v>0.91750000000000009</v>
      </c>
      <c r="AG386" s="9">
        <v>0.52093023255813953</v>
      </c>
      <c r="AH386" s="9">
        <v>0.62909090909090915</v>
      </c>
      <c r="AI386" s="9">
        <v>0.52264150943396226</v>
      </c>
      <c r="AJ386" s="9">
        <v>1.0311111111111111</v>
      </c>
    </row>
    <row r="387" spans="1:36" ht="15" customHeight="1" x14ac:dyDescent="0.25">
      <c r="A387" s="3">
        <v>8231</v>
      </c>
      <c r="B387" s="3" t="s">
        <v>409</v>
      </c>
      <c r="C387" s="4">
        <v>28000</v>
      </c>
      <c r="D387" s="4">
        <v>29000</v>
      </c>
      <c r="E387" s="4">
        <v>29000</v>
      </c>
      <c r="F387" s="4">
        <v>27000</v>
      </c>
      <c r="G387" s="4">
        <v>22000</v>
      </c>
      <c r="H387" s="4">
        <v>22000</v>
      </c>
      <c r="I387" s="4">
        <v>28000</v>
      </c>
      <c r="J387" s="5" t="s">
        <v>188</v>
      </c>
      <c r="K387" s="3" t="s">
        <v>22</v>
      </c>
      <c r="L387" s="6" t="s">
        <v>23</v>
      </c>
      <c r="M387" s="7" t="s">
        <v>25</v>
      </c>
      <c r="N387" s="7" t="s">
        <v>25</v>
      </c>
      <c r="O387" s="7" t="s">
        <v>25</v>
      </c>
      <c r="P387" s="8">
        <v>30.12</v>
      </c>
      <c r="Q387" s="8">
        <v>30.13</v>
      </c>
      <c r="R387" s="8">
        <v>31.77</v>
      </c>
      <c r="S387" s="8">
        <v>32.29</v>
      </c>
      <c r="T387" s="8">
        <v>32.869999999999997</v>
      </c>
      <c r="U387" s="8">
        <v>35.22</v>
      </c>
      <c r="V387" s="8">
        <v>38.97</v>
      </c>
      <c r="W387" s="9">
        <v>37.47</v>
      </c>
      <c r="X387" s="9">
        <v>35.270000000000003</v>
      </c>
      <c r="Y387" s="9">
        <v>35.299999999999997</v>
      </c>
      <c r="Z387" s="9">
        <v>35.4</v>
      </c>
      <c r="AA387" s="9">
        <v>38</v>
      </c>
      <c r="AB387" s="9">
        <v>35.299999999999997</v>
      </c>
      <c r="AC387" s="9">
        <v>35.299999999999997</v>
      </c>
      <c r="AD387" s="9">
        <v>0.50714285714285712</v>
      </c>
      <c r="AE387" s="9">
        <v>0.1586206896551724</v>
      </c>
      <c r="AF387" s="9">
        <v>1.4689655172413794</v>
      </c>
      <c r="AG387" s="9">
        <v>1.2777777777777779</v>
      </c>
      <c r="AH387" s="9">
        <v>0.88636363636363635</v>
      </c>
      <c r="AI387" s="9">
        <v>0.8</v>
      </c>
      <c r="AJ387" s="9">
        <v>1.5964285714285715</v>
      </c>
    </row>
    <row r="388" spans="1:36" ht="15" customHeight="1" x14ac:dyDescent="0.25">
      <c r="A388" s="3">
        <v>8232</v>
      </c>
      <c r="B388" s="3" t="s">
        <v>410</v>
      </c>
      <c r="C388" s="4">
        <v>5000</v>
      </c>
      <c r="D388" s="4" t="s">
        <v>26</v>
      </c>
      <c r="E388" s="4" t="s">
        <v>26</v>
      </c>
      <c r="F388" s="4" t="s">
        <v>26</v>
      </c>
      <c r="G388" s="4" t="s">
        <v>26</v>
      </c>
      <c r="H388" s="4" t="s">
        <v>26</v>
      </c>
      <c r="I388" s="4" t="s">
        <v>26</v>
      </c>
      <c r="J388" s="5" t="s">
        <v>188</v>
      </c>
      <c r="K388" s="3" t="s">
        <v>22</v>
      </c>
      <c r="L388" s="6" t="s">
        <v>23</v>
      </c>
      <c r="M388" s="7">
        <v>93</v>
      </c>
      <c r="N388" s="7">
        <v>165</v>
      </c>
      <c r="O388" s="7">
        <v>304</v>
      </c>
      <c r="P388" s="8">
        <v>12.98</v>
      </c>
      <c r="Q388" s="8" t="s">
        <v>26</v>
      </c>
      <c r="R388" s="8">
        <v>12.21</v>
      </c>
      <c r="S388" s="8">
        <v>14.01</v>
      </c>
      <c r="T388" s="8">
        <v>18.190000000000001</v>
      </c>
      <c r="U388" s="8">
        <v>16.579999999999998</v>
      </c>
      <c r="V388" s="8">
        <v>18.79</v>
      </c>
      <c r="W388" s="9">
        <v>40.81</v>
      </c>
      <c r="X388" s="9" t="s">
        <v>26</v>
      </c>
      <c r="Y388" s="9">
        <v>39.799999999999997</v>
      </c>
      <c r="Z388" s="9" t="s">
        <v>26</v>
      </c>
      <c r="AA388" s="9">
        <v>40</v>
      </c>
      <c r="AB388" s="9">
        <v>39.5</v>
      </c>
      <c r="AC388" s="9">
        <v>41.9</v>
      </c>
      <c r="AD388" s="9">
        <v>7.28</v>
      </c>
      <c r="AE388" s="9" t="s">
        <v>26</v>
      </c>
      <c r="AF388" s="9" t="s">
        <v>26</v>
      </c>
      <c r="AG388" s="9" t="s">
        <v>26</v>
      </c>
      <c r="AH388" s="9" t="s">
        <v>26</v>
      </c>
      <c r="AI388" s="9" t="s">
        <v>26</v>
      </c>
      <c r="AJ388" s="9" t="s">
        <v>26</v>
      </c>
    </row>
    <row r="389" spans="1:36" ht="15" customHeight="1" x14ac:dyDescent="0.25">
      <c r="A389" s="3">
        <v>8233</v>
      </c>
      <c r="B389" s="3" t="s">
        <v>411</v>
      </c>
      <c r="C389" s="4">
        <v>9000</v>
      </c>
      <c r="D389" s="4">
        <v>6000</v>
      </c>
      <c r="E389" s="4">
        <v>4000</v>
      </c>
      <c r="F389" s="4">
        <v>9000</v>
      </c>
      <c r="G389" s="4">
        <v>9000</v>
      </c>
      <c r="H389" s="4">
        <v>14000</v>
      </c>
      <c r="I389" s="4">
        <v>17000</v>
      </c>
      <c r="J389" s="5" t="s">
        <v>188</v>
      </c>
      <c r="K389" s="3" t="s">
        <v>22</v>
      </c>
      <c r="L389" s="6" t="s">
        <v>23</v>
      </c>
      <c r="M389" s="7" t="s">
        <v>25</v>
      </c>
      <c r="N389" s="7" t="s">
        <v>25</v>
      </c>
      <c r="O389" s="7" t="s">
        <v>25</v>
      </c>
      <c r="P389" s="8">
        <v>11.82</v>
      </c>
      <c r="Q389" s="8" t="s">
        <v>26</v>
      </c>
      <c r="R389" s="8">
        <v>11.71</v>
      </c>
      <c r="S389" s="8">
        <v>13.26</v>
      </c>
      <c r="T389" s="8">
        <v>13.68</v>
      </c>
      <c r="U389" s="8">
        <v>14.61</v>
      </c>
      <c r="V389" s="8">
        <v>15.79</v>
      </c>
      <c r="W389" s="9">
        <v>39.950000000000003</v>
      </c>
      <c r="X389" s="9" t="s">
        <v>26</v>
      </c>
      <c r="Y389" s="9">
        <v>39.200000000000003</v>
      </c>
      <c r="Z389" s="9">
        <v>38.6</v>
      </c>
      <c r="AA389" s="9">
        <v>37.5</v>
      </c>
      <c r="AB389" s="9">
        <v>37.5</v>
      </c>
      <c r="AC389" s="9">
        <v>37.5</v>
      </c>
      <c r="AD389" s="9">
        <v>1.7000000000000002</v>
      </c>
      <c r="AE389" s="9">
        <v>0.36666666666666664</v>
      </c>
      <c r="AF389" s="9">
        <v>2.625</v>
      </c>
      <c r="AG389" s="9">
        <v>3.9</v>
      </c>
      <c r="AH389" s="9">
        <v>4.3</v>
      </c>
      <c r="AI389" s="9">
        <v>1.6642857142857144</v>
      </c>
      <c r="AJ389" s="9">
        <v>1.3</v>
      </c>
    </row>
    <row r="390" spans="1:36" ht="15" customHeight="1" x14ac:dyDescent="0.25">
      <c r="A390" s="3">
        <v>8234</v>
      </c>
      <c r="B390" s="3" t="s">
        <v>412</v>
      </c>
      <c r="C390" s="4">
        <v>10000</v>
      </c>
      <c r="D390" s="4">
        <v>9000</v>
      </c>
      <c r="E390" s="4">
        <v>15000</v>
      </c>
      <c r="F390" s="4">
        <v>15000</v>
      </c>
      <c r="G390" s="4">
        <v>11000</v>
      </c>
      <c r="H390" s="4">
        <v>13000</v>
      </c>
      <c r="I390" s="4">
        <v>17000</v>
      </c>
      <c r="J390" s="5" t="s">
        <v>188</v>
      </c>
      <c r="K390" s="3" t="s">
        <v>22</v>
      </c>
      <c r="L390" s="6" t="s">
        <v>23</v>
      </c>
      <c r="M390" s="7" t="s">
        <v>25</v>
      </c>
      <c r="N390" s="7" t="s">
        <v>25</v>
      </c>
      <c r="O390" s="7" t="s">
        <v>25</v>
      </c>
      <c r="P390" s="8">
        <v>17.46</v>
      </c>
      <c r="Q390" s="8">
        <v>20.11</v>
      </c>
      <c r="R390" s="8">
        <v>19.670000000000002</v>
      </c>
      <c r="S390" s="8">
        <v>20.079999999999998</v>
      </c>
      <c r="T390" s="8">
        <v>24.3</v>
      </c>
      <c r="U390" s="8">
        <v>23.75</v>
      </c>
      <c r="V390" s="8">
        <v>24.92</v>
      </c>
      <c r="W390" s="9">
        <v>43</v>
      </c>
      <c r="X390" s="9">
        <v>42.27</v>
      </c>
      <c r="Y390" s="9">
        <v>43.8</v>
      </c>
      <c r="Z390" s="9">
        <v>43.4</v>
      </c>
      <c r="AA390" s="9">
        <v>42.7</v>
      </c>
      <c r="AB390" s="9">
        <v>40</v>
      </c>
      <c r="AC390" s="9">
        <v>39.5</v>
      </c>
      <c r="AD390" s="9">
        <v>2.1800000000000002</v>
      </c>
      <c r="AE390" s="9">
        <v>1.8444444444444443</v>
      </c>
      <c r="AF390" s="9">
        <v>1.7999999999999998</v>
      </c>
      <c r="AG390" s="9">
        <v>1.9666666666666666</v>
      </c>
      <c r="AH390" s="9">
        <v>2.8181818181818183</v>
      </c>
      <c r="AI390" s="9">
        <v>1.723076923076923</v>
      </c>
      <c r="AJ390" s="9">
        <v>1.3294117647058825</v>
      </c>
    </row>
    <row r="391" spans="1:36" ht="15" customHeight="1" x14ac:dyDescent="0.25">
      <c r="A391" s="3">
        <v>8239</v>
      </c>
      <c r="B391" s="3" t="s">
        <v>413</v>
      </c>
      <c r="C391" s="4">
        <v>7000</v>
      </c>
      <c r="D391" s="4" t="s">
        <v>26</v>
      </c>
      <c r="E391" s="4">
        <v>5000</v>
      </c>
      <c r="F391" s="4">
        <v>9000</v>
      </c>
      <c r="G391" s="4">
        <v>5000</v>
      </c>
      <c r="H391" s="4">
        <v>8000</v>
      </c>
      <c r="I391" s="4">
        <v>9000</v>
      </c>
      <c r="J391" s="5" t="s">
        <v>188</v>
      </c>
      <c r="K391" s="3" t="s">
        <v>22</v>
      </c>
      <c r="L391" s="6" t="s">
        <v>23</v>
      </c>
      <c r="M391" s="7" t="s">
        <v>25</v>
      </c>
      <c r="N391" s="7" t="s">
        <v>25</v>
      </c>
      <c r="O391" s="7" t="s">
        <v>25</v>
      </c>
      <c r="P391" s="8">
        <v>12.68</v>
      </c>
      <c r="Q391" s="8" t="s">
        <v>26</v>
      </c>
      <c r="R391" s="8">
        <v>16.48</v>
      </c>
      <c r="S391" s="8">
        <v>11.9</v>
      </c>
      <c r="T391" s="8">
        <v>12.96</v>
      </c>
      <c r="U391" s="8">
        <v>14.35</v>
      </c>
      <c r="V391" s="8">
        <v>15.53</v>
      </c>
      <c r="W391" s="9">
        <v>39</v>
      </c>
      <c r="X391" s="9" t="s">
        <v>26</v>
      </c>
      <c r="Y391" s="9">
        <v>40</v>
      </c>
      <c r="Z391" s="9">
        <v>37.5</v>
      </c>
      <c r="AA391" s="9">
        <v>37.5</v>
      </c>
      <c r="AB391" s="9">
        <v>39.6</v>
      </c>
      <c r="AC391" s="9">
        <v>39.1</v>
      </c>
      <c r="AD391" s="9">
        <v>12.285714285714286</v>
      </c>
      <c r="AE391" s="9" t="s">
        <v>26</v>
      </c>
      <c r="AF391" s="9">
        <v>24.84</v>
      </c>
      <c r="AG391" s="9">
        <v>10.266666666666667</v>
      </c>
      <c r="AH391" s="9">
        <v>26.640000000000004</v>
      </c>
      <c r="AI391" s="9">
        <v>16.400000000000002</v>
      </c>
      <c r="AJ391" s="9">
        <v>21.777777777777775</v>
      </c>
    </row>
    <row r="392" spans="1:36" ht="15" customHeight="1" x14ac:dyDescent="0.25">
      <c r="A392" s="3">
        <v>9111</v>
      </c>
      <c r="B392" s="3" t="s">
        <v>414</v>
      </c>
      <c r="C392" s="4">
        <v>39000</v>
      </c>
      <c r="D392" s="4">
        <v>48000</v>
      </c>
      <c r="E392" s="4">
        <v>42000</v>
      </c>
      <c r="F392" s="4">
        <v>38000</v>
      </c>
      <c r="G392" s="4">
        <v>37000</v>
      </c>
      <c r="H392" s="4">
        <v>30000</v>
      </c>
      <c r="I392" s="4">
        <v>36000</v>
      </c>
      <c r="J392" s="5" t="s">
        <v>188</v>
      </c>
      <c r="K392" s="3" t="s">
        <v>22</v>
      </c>
      <c r="L392" s="6" t="s">
        <v>23</v>
      </c>
      <c r="M392" s="7" t="s">
        <v>25</v>
      </c>
      <c r="N392" s="7" t="s">
        <v>25</v>
      </c>
      <c r="O392" s="7" t="s">
        <v>25</v>
      </c>
      <c r="P392" s="8">
        <v>9.44</v>
      </c>
      <c r="Q392" s="8">
        <v>9.83</v>
      </c>
      <c r="R392" s="8">
        <v>10</v>
      </c>
      <c r="S392" s="8">
        <v>10.74</v>
      </c>
      <c r="T392" s="8">
        <v>11.21</v>
      </c>
      <c r="U392" s="8">
        <v>12.41</v>
      </c>
      <c r="V392" s="8">
        <v>13.23</v>
      </c>
      <c r="W392" s="9">
        <v>39.090000000000003</v>
      </c>
      <c r="X392" s="9">
        <v>41.99</v>
      </c>
      <c r="Y392" s="9">
        <v>41.4</v>
      </c>
      <c r="Z392" s="9">
        <v>41.2</v>
      </c>
      <c r="AA392" s="9">
        <v>40</v>
      </c>
      <c r="AB392" s="9">
        <v>40.299999999999997</v>
      </c>
      <c r="AC392" s="9">
        <v>40.799999999999997</v>
      </c>
      <c r="AD392" s="9">
        <v>0.68717948717948718</v>
      </c>
      <c r="AE392" s="9">
        <v>0.27291666666666664</v>
      </c>
      <c r="AF392" s="9">
        <v>1.2714285714285714</v>
      </c>
      <c r="AG392" s="9">
        <v>1.1368421052631579</v>
      </c>
      <c r="AH392" s="9">
        <v>1.6108108108108108</v>
      </c>
      <c r="AI392" s="9">
        <v>1.8800000000000001</v>
      </c>
      <c r="AJ392" s="9">
        <v>1.4388888888888889</v>
      </c>
    </row>
    <row r="393" spans="1:36" ht="15" customHeight="1" x14ac:dyDescent="0.25">
      <c r="A393" s="3">
        <v>9112</v>
      </c>
      <c r="B393" s="3" t="s">
        <v>415</v>
      </c>
      <c r="C393" s="4" t="s">
        <v>26</v>
      </c>
      <c r="D393" s="4" t="s">
        <v>26</v>
      </c>
      <c r="E393" s="4" t="s">
        <v>26</v>
      </c>
      <c r="F393" s="4" t="s">
        <v>26</v>
      </c>
      <c r="G393" s="4" t="s">
        <v>26</v>
      </c>
      <c r="H393" s="4" t="s">
        <v>26</v>
      </c>
      <c r="I393" s="4" t="s">
        <v>26</v>
      </c>
      <c r="J393" s="5" t="s">
        <v>188</v>
      </c>
      <c r="K393" s="3" t="s">
        <v>22</v>
      </c>
      <c r="L393" s="6" t="s">
        <v>23</v>
      </c>
      <c r="M393" s="7" t="s">
        <v>25</v>
      </c>
      <c r="N393" s="7" t="s">
        <v>25</v>
      </c>
      <c r="O393" s="7" t="s">
        <v>25</v>
      </c>
      <c r="P393" s="8" t="s">
        <v>26</v>
      </c>
      <c r="Q393" s="8" t="s">
        <v>26</v>
      </c>
      <c r="R393" s="8">
        <v>10.9</v>
      </c>
      <c r="S393" s="8">
        <v>11.97</v>
      </c>
      <c r="T393" s="8">
        <v>12.56</v>
      </c>
      <c r="U393" s="8">
        <v>12.84</v>
      </c>
      <c r="V393" s="8">
        <v>14.03</v>
      </c>
      <c r="W393" s="9" t="s">
        <v>26</v>
      </c>
      <c r="X393" s="9" t="s">
        <v>26</v>
      </c>
      <c r="Y393" s="9">
        <v>37.1</v>
      </c>
      <c r="Z393" s="9">
        <v>39.5</v>
      </c>
      <c r="AA393" s="9">
        <v>38.700000000000003</v>
      </c>
      <c r="AB393" s="9">
        <v>37</v>
      </c>
      <c r="AC393" s="9">
        <v>39</v>
      </c>
      <c r="AD393" s="9" t="s">
        <v>26</v>
      </c>
      <c r="AE393" s="9" t="s">
        <v>26</v>
      </c>
      <c r="AF393" s="9" t="s">
        <v>26</v>
      </c>
      <c r="AG393" s="9" t="s">
        <v>26</v>
      </c>
      <c r="AH393" s="9" t="s">
        <v>26</v>
      </c>
      <c r="AI393" s="9" t="s">
        <v>26</v>
      </c>
      <c r="AJ393" s="9" t="s">
        <v>26</v>
      </c>
    </row>
    <row r="394" spans="1:36" ht="15" customHeight="1" x14ac:dyDescent="0.25">
      <c r="A394" s="3">
        <v>9119</v>
      </c>
      <c r="B394" s="3" t="s">
        <v>416</v>
      </c>
      <c r="C394" s="4">
        <v>20000</v>
      </c>
      <c r="D394" s="4">
        <v>23000</v>
      </c>
      <c r="E394" s="4">
        <v>22000</v>
      </c>
      <c r="F394" s="4">
        <v>20000</v>
      </c>
      <c r="G394" s="4">
        <v>22000</v>
      </c>
      <c r="H394" s="4">
        <v>18000</v>
      </c>
      <c r="I394" s="4">
        <v>20000</v>
      </c>
      <c r="J394" s="5" t="s">
        <v>188</v>
      </c>
      <c r="K394" s="3" t="s">
        <v>50</v>
      </c>
      <c r="L394" s="6" t="s">
        <v>23</v>
      </c>
      <c r="M394" s="7">
        <v>11</v>
      </c>
      <c r="N394" s="7">
        <v>83</v>
      </c>
      <c r="O394" s="7">
        <v>116</v>
      </c>
      <c r="P394" s="8">
        <v>9.17</v>
      </c>
      <c r="Q394" s="8">
        <v>9.76</v>
      </c>
      <c r="R394" s="8">
        <v>9.92</v>
      </c>
      <c r="S394" s="8">
        <v>10.52</v>
      </c>
      <c r="T394" s="8">
        <v>11.12</v>
      </c>
      <c r="U394" s="8">
        <v>12.37</v>
      </c>
      <c r="V394" s="8">
        <v>13</v>
      </c>
      <c r="W394" s="9">
        <v>39.020000000000003</v>
      </c>
      <c r="X394" s="9">
        <v>38.950000000000003</v>
      </c>
      <c r="Y394" s="9">
        <v>39</v>
      </c>
      <c r="Z394" s="9">
        <v>39</v>
      </c>
      <c r="AA394" s="9">
        <v>38</v>
      </c>
      <c r="AB394" s="9">
        <v>37.9</v>
      </c>
      <c r="AC394" s="9">
        <v>38.5</v>
      </c>
      <c r="AD394" s="9">
        <v>0.22999999999999998</v>
      </c>
      <c r="AE394" s="9">
        <v>9.5652173913043481E-2</v>
      </c>
      <c r="AF394" s="9">
        <v>0.15909090909090909</v>
      </c>
      <c r="AG394" s="9">
        <v>0.41000000000000003</v>
      </c>
      <c r="AH394" s="9">
        <v>0.38181818181818183</v>
      </c>
      <c r="AI394" s="9">
        <v>0.29444444444444445</v>
      </c>
      <c r="AJ394" s="9">
        <v>0.185</v>
      </c>
    </row>
    <row r="395" spans="1:36" ht="15" customHeight="1" x14ac:dyDescent="0.25">
      <c r="A395" s="3">
        <v>9121</v>
      </c>
      <c r="B395" s="3" t="s">
        <v>417</v>
      </c>
      <c r="C395" s="4">
        <v>15000</v>
      </c>
      <c r="D395" s="4">
        <v>15000</v>
      </c>
      <c r="E395" s="4">
        <v>14000</v>
      </c>
      <c r="F395" s="4">
        <v>14000</v>
      </c>
      <c r="G395" s="4">
        <v>17000</v>
      </c>
      <c r="H395" s="4">
        <v>13000</v>
      </c>
      <c r="I395" s="4">
        <v>16000</v>
      </c>
      <c r="J395" s="5" t="s">
        <v>188</v>
      </c>
      <c r="K395" s="3" t="s">
        <v>28</v>
      </c>
      <c r="L395" s="6" t="s">
        <v>23</v>
      </c>
      <c r="M395" s="7" t="s">
        <v>25</v>
      </c>
      <c r="N395" s="7" t="s">
        <v>25</v>
      </c>
      <c r="O395" s="7" t="s">
        <v>25</v>
      </c>
      <c r="P395" s="8">
        <v>10.25</v>
      </c>
      <c r="Q395" s="8">
        <v>10.25</v>
      </c>
      <c r="R395" s="8">
        <v>13.2</v>
      </c>
      <c r="S395" s="8">
        <v>15</v>
      </c>
      <c r="T395" s="8">
        <v>16</v>
      </c>
      <c r="U395" s="8">
        <v>17.04</v>
      </c>
      <c r="V395" s="8">
        <v>16.21</v>
      </c>
      <c r="W395" s="9">
        <v>40</v>
      </c>
      <c r="X395" s="9">
        <v>40</v>
      </c>
      <c r="Y395" s="9">
        <v>44.4</v>
      </c>
      <c r="Z395" s="9">
        <v>43.8</v>
      </c>
      <c r="AA395" s="9">
        <v>41.9</v>
      </c>
      <c r="AB395" s="9">
        <v>42.9</v>
      </c>
      <c r="AC395" s="9">
        <v>42.5</v>
      </c>
      <c r="AD395" s="9">
        <v>0.18666666666666668</v>
      </c>
      <c r="AE395" s="9">
        <v>0.04</v>
      </c>
      <c r="AF395" s="9">
        <v>0.2857142857142857</v>
      </c>
      <c r="AG395" s="9">
        <v>0.29285714285714282</v>
      </c>
      <c r="AH395" s="9">
        <v>0.55294117647058827</v>
      </c>
      <c r="AI395" s="9">
        <v>1.2384615384615385</v>
      </c>
      <c r="AJ395" s="9">
        <v>0.76875000000000004</v>
      </c>
    </row>
    <row r="396" spans="1:36" ht="15" customHeight="1" x14ac:dyDescent="0.25">
      <c r="A396" s="3">
        <v>9129</v>
      </c>
      <c r="B396" s="3" t="s">
        <v>418</v>
      </c>
      <c r="C396" s="4">
        <v>66000</v>
      </c>
      <c r="D396" s="4">
        <v>64000</v>
      </c>
      <c r="E396" s="4">
        <v>67000</v>
      </c>
      <c r="F396" s="4">
        <v>59000</v>
      </c>
      <c r="G396" s="4">
        <v>66000</v>
      </c>
      <c r="H396" s="4">
        <v>61000</v>
      </c>
      <c r="I396" s="4">
        <v>63000</v>
      </c>
      <c r="J396" s="5" t="s">
        <v>188</v>
      </c>
      <c r="K396" s="3" t="s">
        <v>22</v>
      </c>
      <c r="L396" s="6" t="s">
        <v>23</v>
      </c>
      <c r="M396" s="7" t="s">
        <v>25</v>
      </c>
      <c r="N396" s="7" t="s">
        <v>25</v>
      </c>
      <c r="O396" s="7" t="s">
        <v>25</v>
      </c>
      <c r="P396" s="8">
        <v>10.25</v>
      </c>
      <c r="Q396" s="8">
        <v>10.25</v>
      </c>
      <c r="R396" s="8">
        <v>10.28</v>
      </c>
      <c r="S396" s="8">
        <v>10.78</v>
      </c>
      <c r="T396" s="8">
        <v>12</v>
      </c>
      <c r="U396" s="8">
        <v>12.6</v>
      </c>
      <c r="V396" s="8">
        <v>13.68</v>
      </c>
      <c r="W396" s="9">
        <v>40</v>
      </c>
      <c r="X396" s="9">
        <v>40</v>
      </c>
      <c r="Y396" s="9">
        <v>40</v>
      </c>
      <c r="Z396" s="9" t="s">
        <v>26</v>
      </c>
      <c r="AA396" s="9">
        <v>40</v>
      </c>
      <c r="AB396" s="9">
        <v>40</v>
      </c>
      <c r="AC396" s="9">
        <v>40</v>
      </c>
      <c r="AD396" s="9">
        <v>3.0227272727272729</v>
      </c>
      <c r="AE396" s="9">
        <v>0.9453125</v>
      </c>
      <c r="AF396" s="9">
        <v>5.1850746268656716</v>
      </c>
      <c r="AG396" s="9">
        <v>5.3135593220338988</v>
      </c>
      <c r="AH396" s="9">
        <v>8.4575757575757589</v>
      </c>
      <c r="AI396" s="9">
        <v>6.6754098360655743</v>
      </c>
      <c r="AJ396" s="9">
        <v>6.7507936507936499</v>
      </c>
    </row>
    <row r="397" spans="1:36" ht="15" customHeight="1" x14ac:dyDescent="0.25">
      <c r="A397" s="3">
        <v>9131</v>
      </c>
      <c r="B397" s="3" t="s">
        <v>419</v>
      </c>
      <c r="C397" s="4">
        <v>25000</v>
      </c>
      <c r="D397" s="4">
        <v>17000</v>
      </c>
      <c r="E397" s="4">
        <v>25000</v>
      </c>
      <c r="F397" s="4">
        <v>31000</v>
      </c>
      <c r="G397" s="4">
        <v>32000</v>
      </c>
      <c r="H397" s="4">
        <v>28000</v>
      </c>
      <c r="I397" s="4">
        <v>20000</v>
      </c>
      <c r="J397" s="5" t="s">
        <v>188</v>
      </c>
      <c r="K397" s="3" t="s">
        <v>22</v>
      </c>
      <c r="L397" s="6" t="s">
        <v>23</v>
      </c>
      <c r="M397" s="7" t="s">
        <v>25</v>
      </c>
      <c r="N397" s="7" t="s">
        <v>25</v>
      </c>
      <c r="O397" s="7" t="s">
        <v>25</v>
      </c>
      <c r="P397" s="8">
        <v>8.57</v>
      </c>
      <c r="Q397" s="8">
        <v>9.7799999999999994</v>
      </c>
      <c r="R397" s="8">
        <v>9.8800000000000008</v>
      </c>
      <c r="S397" s="8">
        <v>10.44</v>
      </c>
      <c r="T397" s="8">
        <v>11.19</v>
      </c>
      <c r="U397" s="8">
        <v>11.91</v>
      </c>
      <c r="V397" s="8">
        <v>13.43</v>
      </c>
      <c r="W397" s="9">
        <v>36.83</v>
      </c>
      <c r="X397" s="9">
        <v>39</v>
      </c>
      <c r="Y397" s="9">
        <v>37</v>
      </c>
      <c r="Z397" s="9">
        <v>31.8</v>
      </c>
      <c r="AA397" s="9">
        <v>32.6</v>
      </c>
      <c r="AB397" s="9">
        <v>33.200000000000003</v>
      </c>
      <c r="AC397" s="9">
        <v>37.5</v>
      </c>
      <c r="AD397" s="9">
        <v>1.2E-2</v>
      </c>
      <c r="AE397" s="9">
        <v>0</v>
      </c>
      <c r="AF397" s="9">
        <v>2.7999999999999997E-2</v>
      </c>
      <c r="AG397" s="9">
        <v>3.870967741935484E-2</v>
      </c>
      <c r="AH397" s="9">
        <v>4.6875E-2</v>
      </c>
      <c r="AI397" s="9">
        <v>4.2857142857142858E-2</v>
      </c>
      <c r="AJ397" s="9">
        <v>4.4999999999999998E-2</v>
      </c>
    </row>
    <row r="398" spans="1:36" ht="15" customHeight="1" x14ac:dyDescent="0.25">
      <c r="A398" s="3">
        <v>9132</v>
      </c>
      <c r="B398" s="3" t="s">
        <v>420</v>
      </c>
      <c r="C398" s="4">
        <v>101000</v>
      </c>
      <c r="D398" s="4">
        <v>107000</v>
      </c>
      <c r="E398" s="4">
        <v>106000</v>
      </c>
      <c r="F398" s="4">
        <v>94000</v>
      </c>
      <c r="G398" s="4">
        <v>103000</v>
      </c>
      <c r="H398" s="4">
        <v>83000</v>
      </c>
      <c r="I398" s="4">
        <v>79000</v>
      </c>
      <c r="J398" s="5" t="s">
        <v>188</v>
      </c>
      <c r="K398" s="3" t="s">
        <v>22</v>
      </c>
      <c r="L398" s="6" t="s">
        <v>23</v>
      </c>
      <c r="M398" s="7" t="s">
        <v>25</v>
      </c>
      <c r="N398" s="7" t="s">
        <v>25</v>
      </c>
      <c r="O398" s="7" t="s">
        <v>25</v>
      </c>
      <c r="P398" s="8">
        <v>9.14</v>
      </c>
      <c r="Q398" s="8">
        <v>9.5399999999999991</v>
      </c>
      <c r="R398" s="8">
        <v>9.74</v>
      </c>
      <c r="S398" s="8">
        <v>10.63</v>
      </c>
      <c r="T398" s="8">
        <v>11.39</v>
      </c>
      <c r="U398" s="8">
        <v>12.4</v>
      </c>
      <c r="V398" s="8">
        <v>13.21</v>
      </c>
      <c r="W398" s="9">
        <v>39.979999999999997</v>
      </c>
      <c r="X398" s="9">
        <v>39.979999999999997</v>
      </c>
      <c r="Y398" s="9">
        <v>39.5</v>
      </c>
      <c r="Z398" s="9">
        <v>39.1</v>
      </c>
      <c r="AA398" s="9">
        <v>38.5</v>
      </c>
      <c r="AB398" s="9">
        <v>39</v>
      </c>
      <c r="AC398" s="9">
        <v>39</v>
      </c>
      <c r="AD398" s="9">
        <v>0.98514851485148514</v>
      </c>
      <c r="AE398" s="9">
        <v>0.59252336448598131</v>
      </c>
      <c r="AF398" s="9">
        <v>2.0528301886792453</v>
      </c>
      <c r="AG398" s="9">
        <v>2.5553191489361704</v>
      </c>
      <c r="AH398" s="9">
        <v>2.0601941747572816</v>
      </c>
      <c r="AI398" s="9">
        <v>2.0530120481927714</v>
      </c>
      <c r="AJ398" s="9">
        <v>1.7151898734177213</v>
      </c>
    </row>
    <row r="399" spans="1:36" ht="15" customHeight="1" x14ac:dyDescent="0.25">
      <c r="A399" s="3">
        <v>9139</v>
      </c>
      <c r="B399" s="3" t="s">
        <v>421</v>
      </c>
      <c r="C399" s="4">
        <v>115000</v>
      </c>
      <c r="D399" s="4">
        <v>96000</v>
      </c>
      <c r="E399" s="4">
        <v>77000</v>
      </c>
      <c r="F399" s="4">
        <v>60000</v>
      </c>
      <c r="G399" s="4">
        <v>52000</v>
      </c>
      <c r="H399" s="4">
        <v>51000</v>
      </c>
      <c r="I399" s="4">
        <v>61000</v>
      </c>
      <c r="J399" s="5" t="s">
        <v>188</v>
      </c>
      <c r="K399" s="3" t="s">
        <v>22</v>
      </c>
      <c r="L399" s="6" t="s">
        <v>23</v>
      </c>
      <c r="M399" s="7" t="s">
        <v>25</v>
      </c>
      <c r="N399" s="7" t="s">
        <v>25</v>
      </c>
      <c r="O399" s="7" t="s">
        <v>25</v>
      </c>
      <c r="P399" s="8">
        <v>10</v>
      </c>
      <c r="Q399" s="8">
        <v>10.7</v>
      </c>
      <c r="R399" s="8">
        <v>10.130000000000001</v>
      </c>
      <c r="S399" s="8">
        <v>11.24</v>
      </c>
      <c r="T399" s="8">
        <v>12.5</v>
      </c>
      <c r="U399" s="8">
        <v>13.27</v>
      </c>
      <c r="V399" s="8">
        <v>13.82</v>
      </c>
      <c r="W399" s="9">
        <v>40</v>
      </c>
      <c r="X399" s="9">
        <v>39.08</v>
      </c>
      <c r="Y399" s="9">
        <v>39.799999999999997</v>
      </c>
      <c r="Z399" s="9">
        <v>39</v>
      </c>
      <c r="AA399" s="9">
        <v>39.5</v>
      </c>
      <c r="AB399" s="9">
        <v>39</v>
      </c>
      <c r="AC399" s="9">
        <v>39</v>
      </c>
      <c r="AD399" s="9">
        <v>0.27130434782608698</v>
      </c>
      <c r="AE399" s="9">
        <v>0.12291666666666666</v>
      </c>
      <c r="AF399" s="9">
        <v>0.51428571428571423</v>
      </c>
      <c r="AG399" s="9">
        <v>0.8</v>
      </c>
      <c r="AH399" s="9">
        <v>1.2</v>
      </c>
      <c r="AI399" s="9">
        <v>0.97450980392156872</v>
      </c>
      <c r="AJ399" s="9">
        <v>0.77704918032786885</v>
      </c>
    </row>
    <row r="400" spans="1:36" ht="15" customHeight="1" x14ac:dyDescent="0.25">
      <c r="A400" s="3">
        <v>9211</v>
      </c>
      <c r="B400" s="3" t="s">
        <v>422</v>
      </c>
      <c r="C400" s="4">
        <v>127000</v>
      </c>
      <c r="D400" s="4">
        <v>155000</v>
      </c>
      <c r="E400" s="4">
        <v>155000</v>
      </c>
      <c r="F400" s="4">
        <v>146000</v>
      </c>
      <c r="G400" s="4">
        <v>130000</v>
      </c>
      <c r="H400" s="4">
        <v>126000</v>
      </c>
      <c r="I400" s="4">
        <v>141000</v>
      </c>
      <c r="J400" s="5" t="s">
        <v>188</v>
      </c>
      <c r="K400" s="3" t="s">
        <v>22</v>
      </c>
      <c r="L400" s="6" t="s">
        <v>23</v>
      </c>
      <c r="M400" s="7" t="s">
        <v>25</v>
      </c>
      <c r="N400" s="7" t="s">
        <v>25</v>
      </c>
      <c r="O400" s="7" t="s">
        <v>25</v>
      </c>
      <c r="P400" s="8">
        <v>12.45</v>
      </c>
      <c r="Q400" s="8">
        <v>11.66</v>
      </c>
      <c r="R400" s="8">
        <v>12.97</v>
      </c>
      <c r="S400" s="8">
        <v>13.23</v>
      </c>
      <c r="T400" s="8">
        <v>14.26</v>
      </c>
      <c r="U400" s="8">
        <v>14.6</v>
      </c>
      <c r="V400" s="8">
        <v>14.46</v>
      </c>
      <c r="W400" s="9">
        <v>38</v>
      </c>
      <c r="X400" s="9">
        <v>37.26</v>
      </c>
      <c r="Y400" s="9">
        <v>38</v>
      </c>
      <c r="Z400" s="9">
        <v>37</v>
      </c>
      <c r="AA400" s="9">
        <v>37</v>
      </c>
      <c r="AB400" s="9">
        <v>37</v>
      </c>
      <c r="AC400" s="9">
        <v>37</v>
      </c>
      <c r="AD400" s="9">
        <v>0.28582677165354331</v>
      </c>
      <c r="AE400" s="9">
        <v>0.17612903225806451</v>
      </c>
      <c r="AF400" s="9">
        <v>0.38580645161290322</v>
      </c>
      <c r="AG400" s="9">
        <v>0.32808219178082193</v>
      </c>
      <c r="AH400" s="9">
        <v>0.24153846153846154</v>
      </c>
      <c r="AI400" s="9">
        <v>0.25079365079365079</v>
      </c>
      <c r="AJ400" s="9">
        <v>9.50354609929078E-2</v>
      </c>
    </row>
    <row r="401" spans="1:36" ht="15" customHeight="1" x14ac:dyDescent="0.25">
      <c r="A401" s="3">
        <v>9219</v>
      </c>
      <c r="B401" s="3" t="s">
        <v>423</v>
      </c>
      <c r="C401" s="4">
        <v>28000</v>
      </c>
      <c r="D401" s="4">
        <v>40000</v>
      </c>
      <c r="E401" s="4">
        <v>37000</v>
      </c>
      <c r="F401" s="4">
        <v>39000</v>
      </c>
      <c r="G401" s="4">
        <v>52000</v>
      </c>
      <c r="H401" s="4">
        <v>41000</v>
      </c>
      <c r="I401" s="4">
        <v>34000</v>
      </c>
      <c r="J401" s="5" t="s">
        <v>188</v>
      </c>
      <c r="K401" s="3" t="s">
        <v>22</v>
      </c>
      <c r="L401" s="6" t="s">
        <v>23</v>
      </c>
      <c r="M401" s="7" t="s">
        <v>25</v>
      </c>
      <c r="N401" s="7" t="s">
        <v>25</v>
      </c>
      <c r="O401" s="7" t="s">
        <v>25</v>
      </c>
      <c r="P401" s="8">
        <v>8.7799999999999994</v>
      </c>
      <c r="Q401" s="8">
        <v>9.1199999999999992</v>
      </c>
      <c r="R401" s="8">
        <v>9.18</v>
      </c>
      <c r="S401" s="8">
        <v>9.98</v>
      </c>
      <c r="T401" s="8">
        <v>11.11</v>
      </c>
      <c r="U401" s="8">
        <v>12.16</v>
      </c>
      <c r="V401" s="8">
        <v>12.88</v>
      </c>
      <c r="W401" s="9">
        <v>30.3</v>
      </c>
      <c r="X401" s="9">
        <v>20.48</v>
      </c>
      <c r="Y401" s="9">
        <v>30</v>
      </c>
      <c r="Z401" s="9">
        <v>27.4</v>
      </c>
      <c r="AA401" s="9">
        <v>34.5</v>
      </c>
      <c r="AB401" s="9">
        <v>32.4</v>
      </c>
      <c r="AC401" s="9">
        <v>34.200000000000003</v>
      </c>
      <c r="AD401" s="9">
        <v>0.05</v>
      </c>
      <c r="AE401" s="9">
        <v>1.4999999999999999E-2</v>
      </c>
      <c r="AF401" s="9">
        <v>3.783783783783784E-2</v>
      </c>
      <c r="AG401" s="9">
        <v>8.9743589743589744E-2</v>
      </c>
      <c r="AH401" s="9">
        <v>3.2692307692307694E-2</v>
      </c>
      <c r="AI401" s="9">
        <v>4.3902439024390248E-2</v>
      </c>
      <c r="AJ401" s="9">
        <v>4.7058823529411764E-2</v>
      </c>
    </row>
    <row r="402" spans="1:36" ht="15" customHeight="1" x14ac:dyDescent="0.25">
      <c r="A402" s="3">
        <v>9221</v>
      </c>
      <c r="B402" s="3" t="s">
        <v>424</v>
      </c>
      <c r="C402" s="4" t="s">
        <v>26</v>
      </c>
      <c r="D402" s="4" t="s">
        <v>26</v>
      </c>
      <c r="E402" s="4" t="s">
        <v>26</v>
      </c>
      <c r="F402" s="4" t="s">
        <v>26</v>
      </c>
      <c r="G402" s="4" t="s">
        <v>26</v>
      </c>
      <c r="H402" s="4" t="s">
        <v>26</v>
      </c>
      <c r="I402" s="4" t="s">
        <v>26</v>
      </c>
      <c r="J402" s="5" t="s">
        <v>188</v>
      </c>
      <c r="K402" s="3" t="s">
        <v>22</v>
      </c>
      <c r="L402" s="6" t="s">
        <v>23</v>
      </c>
      <c r="M402" s="7" t="s">
        <v>25</v>
      </c>
      <c r="N402" s="7" t="s">
        <v>25</v>
      </c>
      <c r="O402" s="7" t="s">
        <v>25</v>
      </c>
      <c r="P402" s="8" t="s">
        <v>26</v>
      </c>
      <c r="Q402" s="8" t="s">
        <v>26</v>
      </c>
      <c r="R402" s="8">
        <v>9.99</v>
      </c>
      <c r="S402" s="8" t="s">
        <v>26</v>
      </c>
      <c r="T402" s="8">
        <v>11.44</v>
      </c>
      <c r="U402" s="8">
        <v>12.23</v>
      </c>
      <c r="V402" s="8">
        <v>13.7</v>
      </c>
      <c r="W402" s="9" t="s">
        <v>26</v>
      </c>
      <c r="X402" s="9" t="s">
        <v>26</v>
      </c>
      <c r="Y402" s="9">
        <v>37.5</v>
      </c>
      <c r="Z402" s="9">
        <v>37.5</v>
      </c>
      <c r="AA402" s="9">
        <v>36.200000000000003</v>
      </c>
      <c r="AB402" s="9">
        <v>35.6</v>
      </c>
      <c r="AC402" s="9">
        <v>33</v>
      </c>
      <c r="AD402" s="9" t="s">
        <v>26</v>
      </c>
      <c r="AE402" s="9" t="s">
        <v>26</v>
      </c>
      <c r="AF402" s="9" t="s">
        <v>26</v>
      </c>
      <c r="AG402" s="9" t="s">
        <v>26</v>
      </c>
      <c r="AH402" s="9" t="s">
        <v>26</v>
      </c>
      <c r="AI402" s="9" t="s">
        <v>26</v>
      </c>
      <c r="AJ402" s="9" t="s">
        <v>26</v>
      </c>
    </row>
    <row r="403" spans="1:36" ht="15" customHeight="1" x14ac:dyDescent="0.25">
      <c r="A403" s="3">
        <v>9222</v>
      </c>
      <c r="B403" s="3" t="s">
        <v>425</v>
      </c>
      <c r="C403" s="4">
        <v>7000</v>
      </c>
      <c r="D403" s="4">
        <v>7000</v>
      </c>
      <c r="E403" s="4">
        <v>6000</v>
      </c>
      <c r="F403" s="4">
        <v>6000</v>
      </c>
      <c r="G403" s="4">
        <v>4000</v>
      </c>
      <c r="H403" s="4">
        <v>5000</v>
      </c>
      <c r="I403" s="4">
        <v>5000</v>
      </c>
      <c r="J403" s="5" t="s">
        <v>188</v>
      </c>
      <c r="K403" s="3" t="s">
        <v>22</v>
      </c>
      <c r="L403" s="6" t="s">
        <v>23</v>
      </c>
      <c r="M403" s="7" t="s">
        <v>25</v>
      </c>
      <c r="N403" s="7" t="s">
        <v>25</v>
      </c>
      <c r="O403" s="7" t="s">
        <v>25</v>
      </c>
      <c r="P403" s="8">
        <v>10.1</v>
      </c>
      <c r="Q403" s="8">
        <v>10.35</v>
      </c>
      <c r="R403" s="8">
        <v>10.46</v>
      </c>
      <c r="S403" s="8">
        <v>11.25</v>
      </c>
      <c r="T403" s="8">
        <v>12.46</v>
      </c>
      <c r="U403" s="8">
        <v>13.02</v>
      </c>
      <c r="V403" s="8">
        <v>13.27</v>
      </c>
      <c r="W403" s="9">
        <v>37</v>
      </c>
      <c r="X403" s="9">
        <v>37</v>
      </c>
      <c r="Y403" s="9">
        <v>36.9</v>
      </c>
      <c r="Z403" s="9">
        <v>37</v>
      </c>
      <c r="AA403" s="9">
        <v>37</v>
      </c>
      <c r="AB403" s="9">
        <v>36.799999999999997</v>
      </c>
      <c r="AC403" s="9">
        <v>36.9</v>
      </c>
      <c r="AD403" s="9">
        <v>0.1142857142857143</v>
      </c>
      <c r="AE403" s="9">
        <v>7.1428571428571425E-2</v>
      </c>
      <c r="AF403" s="9">
        <v>0.26666666666666666</v>
      </c>
      <c r="AG403" s="9">
        <v>0.2</v>
      </c>
      <c r="AH403" s="9">
        <v>0.625</v>
      </c>
      <c r="AI403" s="9">
        <v>0.3</v>
      </c>
      <c r="AJ403" s="9">
        <v>0.38</v>
      </c>
    </row>
    <row r="404" spans="1:36" ht="15" customHeight="1" x14ac:dyDescent="0.25">
      <c r="A404" s="3">
        <v>9223</v>
      </c>
      <c r="B404" s="3" t="s">
        <v>426</v>
      </c>
      <c r="C404" s="4">
        <v>620000</v>
      </c>
      <c r="D404" s="4">
        <v>571000</v>
      </c>
      <c r="E404" s="4">
        <v>568000</v>
      </c>
      <c r="F404" s="4">
        <v>588000</v>
      </c>
      <c r="G404" s="4">
        <v>560000</v>
      </c>
      <c r="H404" s="4">
        <v>549000</v>
      </c>
      <c r="I404" s="4">
        <v>552000</v>
      </c>
      <c r="J404" s="5" t="s">
        <v>188</v>
      </c>
      <c r="K404" s="3" t="s">
        <v>22</v>
      </c>
      <c r="L404" s="6" t="s">
        <v>23</v>
      </c>
      <c r="M404" s="7" t="s">
        <v>25</v>
      </c>
      <c r="N404" s="7" t="s">
        <v>25</v>
      </c>
      <c r="O404" s="7" t="s">
        <v>25</v>
      </c>
      <c r="P404" s="8">
        <v>8.68</v>
      </c>
      <c r="Q404" s="8">
        <v>9.23</v>
      </c>
      <c r="R404" s="8">
        <v>9.2899999999999991</v>
      </c>
      <c r="S404" s="8">
        <v>9.9499999999999993</v>
      </c>
      <c r="T404" s="8">
        <v>10.91</v>
      </c>
      <c r="U404" s="8">
        <v>11.97</v>
      </c>
      <c r="V404" s="8">
        <v>12.64</v>
      </c>
      <c r="W404" s="9">
        <v>17.59</v>
      </c>
      <c r="X404" s="9">
        <v>16.989999999999998</v>
      </c>
      <c r="Y404" s="9">
        <v>17.3</v>
      </c>
      <c r="Z404" s="9">
        <v>17.7</v>
      </c>
      <c r="AA404" s="9">
        <v>16.899999999999999</v>
      </c>
      <c r="AB404" s="9">
        <v>17.100000000000001</v>
      </c>
      <c r="AC404" s="9">
        <v>17.399999999999999</v>
      </c>
      <c r="AD404" s="9">
        <v>0.66322580645161289</v>
      </c>
      <c r="AE404" s="9">
        <v>1.0844133099824869</v>
      </c>
      <c r="AF404" s="9">
        <v>1.2864436619718309</v>
      </c>
      <c r="AG404" s="9">
        <v>2.3843537414965987</v>
      </c>
      <c r="AH404" s="9">
        <v>3.4787499999999998</v>
      </c>
      <c r="AI404" s="9">
        <v>3.0544626593806923</v>
      </c>
      <c r="AJ404" s="9">
        <v>3.1025362318840579</v>
      </c>
    </row>
    <row r="405" spans="1:36" ht="15" customHeight="1" x14ac:dyDescent="0.25">
      <c r="A405" s="3">
        <v>9224</v>
      </c>
      <c r="B405" s="3" t="s">
        <v>427</v>
      </c>
      <c r="C405" s="4">
        <v>20000</v>
      </c>
      <c r="D405" s="4">
        <v>19000</v>
      </c>
      <c r="E405" s="4">
        <v>18000</v>
      </c>
      <c r="F405" s="4">
        <v>17000</v>
      </c>
      <c r="G405" s="4">
        <v>18000</v>
      </c>
      <c r="H405" s="4">
        <v>14000</v>
      </c>
      <c r="I405" s="4">
        <v>17000</v>
      </c>
      <c r="J405" s="5" t="s">
        <v>188</v>
      </c>
      <c r="K405" s="3" t="s">
        <v>22</v>
      </c>
      <c r="L405" s="6" t="s">
        <v>23</v>
      </c>
      <c r="M405" s="7" t="s">
        <v>25</v>
      </c>
      <c r="N405" s="7" t="s">
        <v>25</v>
      </c>
      <c r="O405" s="7" t="s">
        <v>25</v>
      </c>
      <c r="P405" s="8">
        <v>8.27</v>
      </c>
      <c r="Q405" s="8">
        <v>8.7899999999999991</v>
      </c>
      <c r="R405" s="8">
        <v>9.0500000000000007</v>
      </c>
      <c r="S405" s="8">
        <v>9.99</v>
      </c>
      <c r="T405" s="8">
        <v>10.88</v>
      </c>
      <c r="U405" s="8">
        <v>11.79</v>
      </c>
      <c r="V405" s="8">
        <v>12.5</v>
      </c>
      <c r="W405" s="9">
        <v>31.66</v>
      </c>
      <c r="X405" s="9">
        <v>34.33</v>
      </c>
      <c r="Y405" s="9">
        <v>32.299999999999997</v>
      </c>
      <c r="Z405" s="9">
        <v>34.299999999999997</v>
      </c>
      <c r="AA405" s="9">
        <v>32.5</v>
      </c>
      <c r="AB405" s="9">
        <v>30.4</v>
      </c>
      <c r="AC405" s="9">
        <v>31.4</v>
      </c>
      <c r="AD405" s="9">
        <v>0.63</v>
      </c>
      <c r="AE405" s="9">
        <v>1</v>
      </c>
      <c r="AF405" s="9">
        <v>1</v>
      </c>
      <c r="AG405" s="9">
        <v>2.8941176470588235</v>
      </c>
      <c r="AH405" s="9">
        <v>2.2944444444444443</v>
      </c>
      <c r="AI405" s="9">
        <v>2.4357142857142859</v>
      </c>
      <c r="AJ405" s="9">
        <v>2.1470588235294117</v>
      </c>
    </row>
    <row r="406" spans="1:36" ht="15" customHeight="1" x14ac:dyDescent="0.25">
      <c r="A406" s="3">
        <v>9225</v>
      </c>
      <c r="B406" s="3" t="s">
        <v>428</v>
      </c>
      <c r="C406" s="4">
        <v>21000</v>
      </c>
      <c r="D406" s="4">
        <v>25000</v>
      </c>
      <c r="E406" s="4">
        <v>26000</v>
      </c>
      <c r="F406" s="4">
        <v>22000</v>
      </c>
      <c r="G406" s="4">
        <v>25000</v>
      </c>
      <c r="H406" s="4">
        <v>23000</v>
      </c>
      <c r="I406" s="4">
        <v>29000</v>
      </c>
      <c r="J406" s="5" t="s">
        <v>188</v>
      </c>
      <c r="K406" s="3" t="s">
        <v>22</v>
      </c>
      <c r="L406" s="6" t="s">
        <v>23</v>
      </c>
      <c r="M406" s="7" t="s">
        <v>25</v>
      </c>
      <c r="N406" s="7" t="s">
        <v>25</v>
      </c>
      <c r="O406" s="7" t="s">
        <v>25</v>
      </c>
      <c r="P406" s="8">
        <v>9.94</v>
      </c>
      <c r="Q406" s="8">
        <v>10.45</v>
      </c>
      <c r="R406" s="8">
        <v>10.33</v>
      </c>
      <c r="S406" s="8">
        <v>10.8</v>
      </c>
      <c r="T406" s="8">
        <v>11.91</v>
      </c>
      <c r="U406" s="8">
        <v>13.2</v>
      </c>
      <c r="V406" s="8">
        <v>13.69</v>
      </c>
      <c r="W406" s="9">
        <v>38.21</v>
      </c>
      <c r="X406" s="9">
        <v>37</v>
      </c>
      <c r="Y406" s="9">
        <v>39.799999999999997</v>
      </c>
      <c r="Z406" s="9">
        <v>37.700000000000003</v>
      </c>
      <c r="AA406" s="9">
        <v>37.6</v>
      </c>
      <c r="AB406" s="9">
        <v>38.6</v>
      </c>
      <c r="AC406" s="9">
        <v>38.1</v>
      </c>
      <c r="AD406" s="9">
        <v>1.8238095238095238</v>
      </c>
      <c r="AE406" s="9">
        <v>0.90399999999999991</v>
      </c>
      <c r="AF406" s="9">
        <v>2.226923076923077</v>
      </c>
      <c r="AG406" s="9">
        <v>3.8954545454545455</v>
      </c>
      <c r="AH406" s="9">
        <v>3.58</v>
      </c>
      <c r="AI406" s="9">
        <v>3.4130434782608696</v>
      </c>
      <c r="AJ406" s="9">
        <v>2.4344827586206894</v>
      </c>
    </row>
    <row r="407" spans="1:36" ht="15" customHeight="1" x14ac:dyDescent="0.25">
      <c r="A407" s="3">
        <v>9226</v>
      </c>
      <c r="B407" s="3" t="s">
        <v>429</v>
      </c>
      <c r="C407" s="4">
        <v>15000</v>
      </c>
      <c r="D407" s="4">
        <v>15000</v>
      </c>
      <c r="E407" s="4">
        <v>15000</v>
      </c>
      <c r="F407" s="4">
        <v>14000</v>
      </c>
      <c r="G407" s="4">
        <v>19000</v>
      </c>
      <c r="H407" s="4">
        <v>18000</v>
      </c>
      <c r="I407" s="4">
        <v>19000</v>
      </c>
      <c r="J407" s="5" t="s">
        <v>188</v>
      </c>
      <c r="K407" s="3" t="s">
        <v>22</v>
      </c>
      <c r="L407" s="6" t="s">
        <v>23</v>
      </c>
      <c r="M407" s="7" t="s">
        <v>25</v>
      </c>
      <c r="N407" s="7" t="s">
        <v>25</v>
      </c>
      <c r="O407" s="7" t="s">
        <v>25</v>
      </c>
      <c r="P407" s="8">
        <v>8.52</v>
      </c>
      <c r="Q407" s="8">
        <v>8.84</v>
      </c>
      <c r="R407" s="8">
        <v>8.94</v>
      </c>
      <c r="S407" s="8">
        <v>9.8800000000000008</v>
      </c>
      <c r="T407" s="8">
        <v>10.84</v>
      </c>
      <c r="U407" s="8">
        <v>11.91</v>
      </c>
      <c r="V407" s="8">
        <v>12.52</v>
      </c>
      <c r="W407" s="9">
        <v>40</v>
      </c>
      <c r="X407" s="9">
        <v>32.4</v>
      </c>
      <c r="Y407" s="9">
        <v>39</v>
      </c>
      <c r="Z407" s="9">
        <v>39.9</v>
      </c>
      <c r="AA407" s="9">
        <v>39.6</v>
      </c>
      <c r="AB407" s="9">
        <v>40.1</v>
      </c>
      <c r="AC407" s="9">
        <v>39.799999999999997</v>
      </c>
      <c r="AD407" s="9">
        <v>1.0933333333333333</v>
      </c>
      <c r="AE407" s="9">
        <v>0.16666666666666669</v>
      </c>
      <c r="AF407" s="9">
        <v>2.8400000000000003</v>
      </c>
      <c r="AG407" s="9">
        <v>2.3214285714285716</v>
      </c>
      <c r="AH407" s="9">
        <v>2.3947368421052628</v>
      </c>
      <c r="AI407" s="9">
        <v>2.2999999999999998</v>
      </c>
      <c r="AJ407" s="9">
        <v>2.1105263157894738</v>
      </c>
    </row>
    <row r="408" spans="1:36" ht="15" customHeight="1" x14ac:dyDescent="0.25">
      <c r="A408" s="3">
        <v>9229</v>
      </c>
      <c r="B408" s="3" t="s">
        <v>430</v>
      </c>
      <c r="C408" s="4" t="s">
        <v>26</v>
      </c>
      <c r="D408" s="4" t="s">
        <v>26</v>
      </c>
      <c r="E408" s="4" t="s">
        <v>26</v>
      </c>
      <c r="F408" s="4" t="s">
        <v>26</v>
      </c>
      <c r="G408" s="4" t="s">
        <v>26</v>
      </c>
      <c r="H408" s="4" t="s">
        <v>26</v>
      </c>
      <c r="I408" s="4" t="s">
        <v>26</v>
      </c>
      <c r="J408" s="5" t="s">
        <v>188</v>
      </c>
      <c r="K408" s="3" t="s">
        <v>22</v>
      </c>
      <c r="L408" s="6" t="s">
        <v>23</v>
      </c>
      <c r="M408" s="7" t="s">
        <v>25</v>
      </c>
      <c r="N408" s="7" t="s">
        <v>25</v>
      </c>
      <c r="O408" s="7" t="s">
        <v>25</v>
      </c>
      <c r="P408" s="8" t="s">
        <v>26</v>
      </c>
      <c r="Q408" s="8" t="s">
        <v>26</v>
      </c>
      <c r="R408" s="8">
        <v>9.89</v>
      </c>
      <c r="S408" s="8" t="s">
        <v>26</v>
      </c>
      <c r="T408" s="8">
        <v>12.47</v>
      </c>
      <c r="U408" s="8">
        <v>13.35</v>
      </c>
      <c r="V408" s="8">
        <v>13.95</v>
      </c>
      <c r="W408" s="9" t="s">
        <v>26</v>
      </c>
      <c r="X408" s="9" t="s">
        <v>26</v>
      </c>
      <c r="Y408" s="9">
        <v>37</v>
      </c>
      <c r="Z408" s="9" t="s">
        <v>26</v>
      </c>
      <c r="AA408" s="9">
        <v>37</v>
      </c>
      <c r="AB408" s="9">
        <v>37</v>
      </c>
      <c r="AC408" s="9">
        <v>37</v>
      </c>
      <c r="AD408" s="9" t="s">
        <v>26</v>
      </c>
      <c r="AE408" s="9" t="s">
        <v>26</v>
      </c>
      <c r="AF408" s="9" t="s">
        <v>26</v>
      </c>
      <c r="AG408" s="9" t="s">
        <v>26</v>
      </c>
      <c r="AH408" s="9" t="s">
        <v>26</v>
      </c>
      <c r="AI408" s="9" t="s">
        <v>26</v>
      </c>
      <c r="AJ408" s="9" t="s">
        <v>26</v>
      </c>
    </row>
    <row r="409" spans="1:36" ht="15" customHeight="1" x14ac:dyDescent="0.25">
      <c r="A409" s="3">
        <v>9231</v>
      </c>
      <c r="B409" s="3" t="s">
        <v>431</v>
      </c>
      <c r="C409" s="4">
        <v>115000</v>
      </c>
      <c r="D409" s="4">
        <v>103000</v>
      </c>
      <c r="E409" s="4">
        <v>105000</v>
      </c>
      <c r="F409" s="4">
        <v>113000</v>
      </c>
      <c r="G409" s="4">
        <v>123000</v>
      </c>
      <c r="H409" s="4">
        <v>109000</v>
      </c>
      <c r="I409" s="4">
        <v>121000</v>
      </c>
      <c r="J409" s="5" t="s">
        <v>188</v>
      </c>
      <c r="K409" s="3" t="s">
        <v>22</v>
      </c>
      <c r="L409" s="6" t="s">
        <v>23</v>
      </c>
      <c r="M409" s="7" t="s">
        <v>25</v>
      </c>
      <c r="N409" s="7" t="s">
        <v>25</v>
      </c>
      <c r="O409" s="7" t="s">
        <v>25</v>
      </c>
      <c r="P409" s="8">
        <v>9.91</v>
      </c>
      <c r="Q409" s="8">
        <v>10.93</v>
      </c>
      <c r="R409" s="8">
        <v>10.56</v>
      </c>
      <c r="S409" s="8">
        <v>11.04</v>
      </c>
      <c r="T409" s="8">
        <v>12.18</v>
      </c>
      <c r="U409" s="8">
        <v>13.13</v>
      </c>
      <c r="V409" s="8">
        <v>14.08</v>
      </c>
      <c r="W409" s="9">
        <v>39.1</v>
      </c>
      <c r="X409" s="9">
        <v>40.619999999999997</v>
      </c>
      <c r="Y409" s="9">
        <v>41.4</v>
      </c>
      <c r="Z409" s="9">
        <v>41.2</v>
      </c>
      <c r="AA409" s="9">
        <v>40</v>
      </c>
      <c r="AB409" s="9">
        <v>39.799999999999997</v>
      </c>
      <c r="AC409" s="9">
        <v>39.9</v>
      </c>
      <c r="AD409" s="9">
        <v>1.0130434782608695</v>
      </c>
      <c r="AE409" s="9">
        <v>1.9407766990291262</v>
      </c>
      <c r="AF409" s="9">
        <v>1.9628571428571429</v>
      </c>
      <c r="AG409" s="9">
        <v>2.2699115044247788</v>
      </c>
      <c r="AH409" s="9">
        <v>2.9162601626016258</v>
      </c>
      <c r="AI409" s="9">
        <v>2.7513761467889908</v>
      </c>
      <c r="AJ409" s="9">
        <v>1.9595041322314051</v>
      </c>
    </row>
    <row r="410" spans="1:36" ht="15" customHeight="1" x14ac:dyDescent="0.25">
      <c r="A410" s="3">
        <v>9232</v>
      </c>
      <c r="B410" s="3" t="s">
        <v>432</v>
      </c>
      <c r="C410" s="4">
        <v>104000</v>
      </c>
      <c r="D410" s="4">
        <v>98000</v>
      </c>
      <c r="E410" s="4">
        <v>90000</v>
      </c>
      <c r="F410" s="4">
        <v>71000</v>
      </c>
      <c r="G410" s="4">
        <v>70000</v>
      </c>
      <c r="H410" s="4">
        <v>77000</v>
      </c>
      <c r="I410" s="4">
        <v>84000</v>
      </c>
      <c r="J410" s="5" t="s">
        <v>188</v>
      </c>
      <c r="K410" s="3" t="s">
        <v>22</v>
      </c>
      <c r="L410" s="6" t="s">
        <v>23</v>
      </c>
      <c r="M410" s="7" t="s">
        <v>25</v>
      </c>
      <c r="N410" s="7" t="s">
        <v>25</v>
      </c>
      <c r="O410" s="7" t="s">
        <v>25</v>
      </c>
      <c r="P410" s="8">
        <v>9.24</v>
      </c>
      <c r="Q410" s="8">
        <v>9.43</v>
      </c>
      <c r="R410" s="8">
        <v>9.7799999999999994</v>
      </c>
      <c r="S410" s="8">
        <v>10.11</v>
      </c>
      <c r="T410" s="8">
        <v>11.26</v>
      </c>
      <c r="U410" s="8">
        <v>12.22</v>
      </c>
      <c r="V410" s="8">
        <v>13.06</v>
      </c>
      <c r="W410" s="9">
        <v>7</v>
      </c>
      <c r="X410" s="9">
        <v>6.93</v>
      </c>
      <c r="Y410" s="9">
        <v>7.1</v>
      </c>
      <c r="Z410" s="9">
        <v>7.1</v>
      </c>
      <c r="AA410" s="9">
        <v>7.2</v>
      </c>
      <c r="AB410" s="9">
        <v>7.1</v>
      </c>
      <c r="AC410" s="9">
        <v>7</v>
      </c>
      <c r="AD410" s="9">
        <v>0.11826923076923078</v>
      </c>
      <c r="AE410" s="9">
        <v>2.3469387755102041E-2</v>
      </c>
      <c r="AF410" s="9">
        <v>0.10666666666666667</v>
      </c>
      <c r="AG410" s="9">
        <v>0.27183098591549293</v>
      </c>
      <c r="AH410" s="9">
        <v>0.31285714285714283</v>
      </c>
      <c r="AI410" s="9">
        <v>0.23246753246753249</v>
      </c>
      <c r="AJ410" s="9">
        <v>0.31071428571428572</v>
      </c>
    </row>
    <row r="411" spans="1:36" ht="15" customHeight="1" x14ac:dyDescent="0.25">
      <c r="A411" s="3">
        <v>9233</v>
      </c>
      <c r="B411" s="3" t="s">
        <v>433</v>
      </c>
      <c r="C411" s="4">
        <v>41000</v>
      </c>
      <c r="D411" s="4">
        <v>35000</v>
      </c>
      <c r="E411" s="4">
        <v>13000</v>
      </c>
      <c r="F411" s="4">
        <v>16000</v>
      </c>
      <c r="G411" s="4">
        <v>18000</v>
      </c>
      <c r="H411" s="4">
        <v>18000</v>
      </c>
      <c r="I411" s="4">
        <v>24000</v>
      </c>
      <c r="J411" s="5" t="s">
        <v>188</v>
      </c>
      <c r="K411" s="3" t="s">
        <v>22</v>
      </c>
      <c r="L411" s="6" t="s">
        <v>23</v>
      </c>
      <c r="M411" s="7" t="s">
        <v>25</v>
      </c>
      <c r="N411" s="7" t="s">
        <v>25</v>
      </c>
      <c r="O411" s="7" t="s">
        <v>25</v>
      </c>
      <c r="P411" s="8">
        <v>11.15</v>
      </c>
      <c r="Q411" s="8">
        <v>11.49</v>
      </c>
      <c r="R411" s="8">
        <v>10.57</v>
      </c>
      <c r="S411" s="8">
        <v>10.93</v>
      </c>
      <c r="T411" s="8">
        <v>12.08</v>
      </c>
      <c r="U411" s="8">
        <v>13</v>
      </c>
      <c r="V411" s="8">
        <v>14.01</v>
      </c>
      <c r="W411" s="9">
        <v>34.5</v>
      </c>
      <c r="X411" s="9">
        <v>31.99</v>
      </c>
      <c r="Y411" s="9" t="s">
        <v>26</v>
      </c>
      <c r="Z411" s="9">
        <v>3.6</v>
      </c>
      <c r="AA411" s="9">
        <v>3.9</v>
      </c>
      <c r="AB411" s="9">
        <v>3.4</v>
      </c>
      <c r="AC411" s="9">
        <v>3.5</v>
      </c>
      <c r="AD411" s="9">
        <v>2.4390243902439024E-3</v>
      </c>
      <c r="AE411" s="9">
        <v>0</v>
      </c>
      <c r="AF411" s="9">
        <v>0</v>
      </c>
      <c r="AG411" s="9">
        <v>6.25E-2</v>
      </c>
      <c r="AH411" s="9">
        <v>0.1388888888888889</v>
      </c>
      <c r="AI411" s="9">
        <v>7.7777777777777779E-2</v>
      </c>
      <c r="AJ411" s="9">
        <v>2.5000000000000001E-2</v>
      </c>
    </row>
    <row r="412" spans="1:36" ht="15" customHeight="1" x14ac:dyDescent="0.25">
      <c r="A412" s="3">
        <v>9241</v>
      </c>
      <c r="B412" s="3" t="s">
        <v>434</v>
      </c>
      <c r="C412" s="4">
        <v>50000</v>
      </c>
      <c r="D412" s="4">
        <v>59000</v>
      </c>
      <c r="E412" s="4">
        <v>54000</v>
      </c>
      <c r="F412" s="4">
        <v>14000</v>
      </c>
      <c r="G412" s="4">
        <v>11000</v>
      </c>
      <c r="H412" s="4">
        <v>12000</v>
      </c>
      <c r="I412" s="4">
        <v>17000</v>
      </c>
      <c r="J412" s="5" t="s">
        <v>188</v>
      </c>
      <c r="K412" s="3" t="s">
        <v>22</v>
      </c>
      <c r="L412" s="6" t="s">
        <v>23</v>
      </c>
      <c r="M412" s="7" t="s">
        <v>25</v>
      </c>
      <c r="N412" s="7" t="s">
        <v>25</v>
      </c>
      <c r="O412" s="7" t="s">
        <v>25</v>
      </c>
      <c r="P412" s="8">
        <v>8.8699999999999992</v>
      </c>
      <c r="Q412" s="8">
        <v>9.48</v>
      </c>
      <c r="R412" s="8">
        <v>9.82</v>
      </c>
      <c r="S412" s="8">
        <v>10.1</v>
      </c>
      <c r="T412" s="8">
        <v>10.91</v>
      </c>
      <c r="U412" s="8">
        <v>11.77</v>
      </c>
      <c r="V412" s="8">
        <v>13.09</v>
      </c>
      <c r="W412" s="9">
        <v>23.76</v>
      </c>
      <c r="X412" s="9">
        <v>24.87</v>
      </c>
      <c r="Y412" s="9">
        <v>23.6</v>
      </c>
      <c r="Z412" s="9">
        <v>27.1</v>
      </c>
      <c r="AA412" s="9">
        <v>24.8</v>
      </c>
      <c r="AB412" s="9">
        <v>26.7</v>
      </c>
      <c r="AC412" s="9">
        <v>26.2</v>
      </c>
      <c r="AD412" s="9">
        <v>1.028</v>
      </c>
      <c r="AE412" s="9">
        <v>0.38135593220338987</v>
      </c>
      <c r="AF412" s="9">
        <v>1.3851851851851851</v>
      </c>
      <c r="AG412" s="9">
        <v>9.6214285714285719</v>
      </c>
      <c r="AH412" s="9">
        <v>9.827272727272728</v>
      </c>
      <c r="AI412" s="9">
        <v>6.45</v>
      </c>
      <c r="AJ412" s="9">
        <v>5.9529411764705875</v>
      </c>
    </row>
    <row r="413" spans="1:36" ht="15" customHeight="1" x14ac:dyDescent="0.25">
      <c r="A413" s="3">
        <v>9249</v>
      </c>
      <c r="B413" s="3" t="s">
        <v>435</v>
      </c>
      <c r="C413" s="4">
        <v>6000</v>
      </c>
      <c r="D413" s="4">
        <v>6000</v>
      </c>
      <c r="E413" s="4">
        <v>6000</v>
      </c>
      <c r="F413" s="4" t="s">
        <v>26</v>
      </c>
      <c r="G413" s="4" t="s">
        <v>26</v>
      </c>
      <c r="H413" s="4" t="s">
        <v>26</v>
      </c>
      <c r="I413" s="4">
        <v>8000</v>
      </c>
      <c r="J413" s="5" t="s">
        <v>41</v>
      </c>
      <c r="K413" s="3" t="s">
        <v>22</v>
      </c>
      <c r="L413" s="6" t="s">
        <v>72</v>
      </c>
      <c r="M413" s="7">
        <v>0</v>
      </c>
      <c r="N413" s="7">
        <v>0</v>
      </c>
      <c r="O413" s="7">
        <v>1.3333333333333333</v>
      </c>
      <c r="P413" s="8">
        <v>9.14</v>
      </c>
      <c r="Q413" s="8">
        <v>9.59</v>
      </c>
      <c r="R413" s="8">
        <v>10.41</v>
      </c>
      <c r="S413" s="8" t="s">
        <v>26</v>
      </c>
      <c r="T413" s="8">
        <v>12.69</v>
      </c>
      <c r="U413" s="8">
        <v>12.63</v>
      </c>
      <c r="V413" s="8">
        <v>12.48</v>
      </c>
      <c r="W413" s="9">
        <v>25.79</v>
      </c>
      <c r="X413" s="9">
        <v>25.75</v>
      </c>
      <c r="Y413" s="9">
        <v>24.1</v>
      </c>
      <c r="Z413" s="9" t="s">
        <v>26</v>
      </c>
      <c r="AA413" s="9" t="s">
        <v>26</v>
      </c>
      <c r="AB413" s="9" t="s">
        <v>26</v>
      </c>
      <c r="AC413" s="9">
        <v>15.3</v>
      </c>
      <c r="AD413" s="9">
        <v>6.833333333333333</v>
      </c>
      <c r="AE413" s="9">
        <v>2.5333333333333332</v>
      </c>
      <c r="AF413" s="9">
        <v>8.7333333333333325</v>
      </c>
      <c r="AG413" s="9" t="s">
        <v>26</v>
      </c>
      <c r="AH413" s="9" t="s">
        <v>26</v>
      </c>
      <c r="AI413" s="9" t="s">
        <v>26</v>
      </c>
      <c r="AJ413" s="9">
        <v>4.9000000000000004</v>
      </c>
    </row>
    <row r="414" spans="1:36" ht="15" customHeight="1" x14ac:dyDescent="0.25">
      <c r="A414" s="3">
        <v>9251</v>
      </c>
      <c r="B414" s="3" t="s">
        <v>436</v>
      </c>
      <c r="C414" s="4">
        <v>42000</v>
      </c>
      <c r="D414" s="4">
        <v>39000</v>
      </c>
      <c r="E414" s="4">
        <v>30000</v>
      </c>
      <c r="F414" s="4">
        <v>30000</v>
      </c>
      <c r="G414" s="4">
        <v>33000</v>
      </c>
      <c r="H414" s="4">
        <v>31000</v>
      </c>
      <c r="I414" s="4">
        <v>31000</v>
      </c>
      <c r="J414" s="5" t="s">
        <v>188</v>
      </c>
      <c r="K414" s="3" t="s">
        <v>22</v>
      </c>
      <c r="L414" s="6" t="s">
        <v>23</v>
      </c>
      <c r="M414" s="7" t="s">
        <v>25</v>
      </c>
      <c r="N414" s="7" t="s">
        <v>25</v>
      </c>
      <c r="O414" s="7" t="s">
        <v>25</v>
      </c>
      <c r="P414" s="8">
        <v>9.7799999999999994</v>
      </c>
      <c r="Q414" s="8">
        <v>10.48</v>
      </c>
      <c r="R414" s="8">
        <v>12.02</v>
      </c>
      <c r="S414" s="8">
        <v>12.69</v>
      </c>
      <c r="T414" s="8">
        <v>13.44</v>
      </c>
      <c r="U414" s="8">
        <v>14.4</v>
      </c>
      <c r="V414" s="8">
        <v>15</v>
      </c>
      <c r="W414" s="9">
        <v>39.86</v>
      </c>
      <c r="X414" s="9">
        <v>39.9</v>
      </c>
      <c r="Y414" s="9">
        <v>40.200000000000003</v>
      </c>
      <c r="Z414" s="9">
        <v>40</v>
      </c>
      <c r="AA414" s="9">
        <v>40</v>
      </c>
      <c r="AB414" s="9">
        <v>40</v>
      </c>
      <c r="AC414" s="9">
        <v>39.9</v>
      </c>
      <c r="AD414" s="9">
        <v>1.2095238095238094</v>
      </c>
      <c r="AE414" s="9">
        <v>0.59743589743589742</v>
      </c>
      <c r="AF414" s="9">
        <v>2.8433333333333333</v>
      </c>
      <c r="AG414" s="9">
        <v>3.9899999999999998</v>
      </c>
      <c r="AH414" s="9">
        <v>3.8666666666666667</v>
      </c>
      <c r="AI414" s="9">
        <v>3.2903225806451615</v>
      </c>
      <c r="AJ414" s="9">
        <v>3.3129032258064517</v>
      </c>
    </row>
    <row r="415" spans="1:36" ht="15" customHeight="1" x14ac:dyDescent="0.25">
      <c r="A415" s="3">
        <v>9252</v>
      </c>
      <c r="B415" s="3" t="s">
        <v>437</v>
      </c>
      <c r="C415" s="4">
        <v>513000</v>
      </c>
      <c r="D415" s="4">
        <v>471000</v>
      </c>
      <c r="E415" s="4">
        <v>526000</v>
      </c>
      <c r="F415" s="4">
        <v>588000</v>
      </c>
      <c r="G415" s="4">
        <v>603000</v>
      </c>
      <c r="H415" s="4">
        <v>547000</v>
      </c>
      <c r="I415" s="4">
        <v>610000</v>
      </c>
      <c r="J415" s="5" t="s">
        <v>188</v>
      </c>
      <c r="K415" s="3" t="s">
        <v>22</v>
      </c>
      <c r="L415" s="6" t="s">
        <v>23</v>
      </c>
      <c r="M415" s="7" t="s">
        <v>25</v>
      </c>
      <c r="N415" s="7" t="s">
        <v>25</v>
      </c>
      <c r="O415" s="7" t="s">
        <v>25</v>
      </c>
      <c r="P415" s="8">
        <v>9.7899999999999991</v>
      </c>
      <c r="Q415" s="8">
        <v>10.49</v>
      </c>
      <c r="R415" s="8">
        <v>10.36</v>
      </c>
      <c r="S415" s="8">
        <v>11.1</v>
      </c>
      <c r="T415" s="8">
        <v>12.1</v>
      </c>
      <c r="U415" s="8">
        <v>12.87</v>
      </c>
      <c r="V415" s="8">
        <v>13.7</v>
      </c>
      <c r="W415" s="9">
        <v>39.86</v>
      </c>
      <c r="X415" s="9">
        <v>39.9</v>
      </c>
      <c r="Y415" s="9">
        <v>39.6</v>
      </c>
      <c r="Z415" s="9">
        <v>39.1</v>
      </c>
      <c r="AA415" s="9">
        <v>39.5</v>
      </c>
      <c r="AB415" s="9">
        <v>39.799999999999997</v>
      </c>
      <c r="AC415" s="9">
        <v>39</v>
      </c>
      <c r="AD415" s="9">
        <v>0.60038986354775825</v>
      </c>
      <c r="AE415" s="9">
        <v>0.38471337579617837</v>
      </c>
      <c r="AF415" s="9">
        <v>1.3136882129277567</v>
      </c>
      <c r="AG415" s="9">
        <v>1.4338435374149658</v>
      </c>
      <c r="AH415" s="9">
        <v>1.3900497512437811</v>
      </c>
      <c r="AI415" s="9">
        <v>1.2716636197440585</v>
      </c>
      <c r="AJ415" s="9">
        <v>0.99327868852459011</v>
      </c>
    </row>
    <row r="416" spans="1:36" ht="15" customHeight="1" x14ac:dyDescent="0.25">
      <c r="A416" s="3">
        <v>9253</v>
      </c>
      <c r="B416" s="3" t="s">
        <v>438</v>
      </c>
      <c r="C416" s="4">
        <v>36000</v>
      </c>
      <c r="D416" s="4">
        <v>33000</v>
      </c>
      <c r="E416" s="4">
        <v>26000</v>
      </c>
      <c r="F416" s="4">
        <v>21000</v>
      </c>
      <c r="G416" s="4">
        <v>22000</v>
      </c>
      <c r="H416" s="4">
        <v>20000</v>
      </c>
      <c r="I416" s="4">
        <v>27000</v>
      </c>
      <c r="J416" s="5" t="s">
        <v>188</v>
      </c>
      <c r="K416" s="3" t="s">
        <v>22</v>
      </c>
      <c r="L416" s="6" t="s">
        <v>23</v>
      </c>
      <c r="M416" s="7" t="s">
        <v>25</v>
      </c>
      <c r="N416" s="7" t="s">
        <v>25</v>
      </c>
      <c r="O416" s="7" t="s">
        <v>25</v>
      </c>
      <c r="P416" s="8">
        <v>9.7799999999999994</v>
      </c>
      <c r="Q416" s="8">
        <v>10.48</v>
      </c>
      <c r="R416" s="8">
        <v>10.44</v>
      </c>
      <c r="S416" s="8">
        <v>11.06</v>
      </c>
      <c r="T416" s="8">
        <v>11.66</v>
      </c>
      <c r="U416" s="8">
        <v>12.75</v>
      </c>
      <c r="V416" s="8">
        <v>13.41</v>
      </c>
      <c r="W416" s="9">
        <v>39.86</v>
      </c>
      <c r="X416" s="9">
        <v>39.9</v>
      </c>
      <c r="Y416" s="9">
        <v>37.4</v>
      </c>
      <c r="Z416" s="9">
        <v>37.4</v>
      </c>
      <c r="AA416" s="9">
        <v>37.5</v>
      </c>
      <c r="AB416" s="9">
        <v>37.5</v>
      </c>
      <c r="AC416" s="9">
        <v>37</v>
      </c>
      <c r="AD416" s="9">
        <v>0.65277777777777779</v>
      </c>
      <c r="AE416" s="9">
        <v>0.21515151515151518</v>
      </c>
      <c r="AF416" s="9">
        <v>1.653846153846154</v>
      </c>
      <c r="AG416" s="9">
        <v>3.214285714285714</v>
      </c>
      <c r="AH416" s="9">
        <v>4.290909090909091</v>
      </c>
      <c r="AI416" s="9">
        <v>4.9649999999999999</v>
      </c>
      <c r="AJ416" s="9">
        <v>1.1814814814814814</v>
      </c>
    </row>
    <row r="417" spans="1:36" ht="15" customHeight="1" x14ac:dyDescent="0.25">
      <c r="A417" s="3">
        <v>9259</v>
      </c>
      <c r="B417" s="3" t="s">
        <v>439</v>
      </c>
      <c r="C417" s="4">
        <v>12000</v>
      </c>
      <c r="D417" s="4">
        <v>11000</v>
      </c>
      <c r="E417" s="4">
        <v>8000</v>
      </c>
      <c r="F417" s="4">
        <v>10000</v>
      </c>
      <c r="G417" s="4">
        <v>9000</v>
      </c>
      <c r="H417" s="4">
        <v>8000</v>
      </c>
      <c r="I417" s="4">
        <v>8000</v>
      </c>
      <c r="J417" s="5" t="s">
        <v>188</v>
      </c>
      <c r="K417" s="3" t="s">
        <v>22</v>
      </c>
      <c r="L417" s="6" t="s">
        <v>23</v>
      </c>
      <c r="M417" s="7" t="s">
        <v>25</v>
      </c>
      <c r="N417" s="7" t="s">
        <v>25</v>
      </c>
      <c r="O417" s="7" t="s">
        <v>25</v>
      </c>
      <c r="P417" s="8">
        <v>9.7799999999999994</v>
      </c>
      <c r="Q417" s="8">
        <v>10.48</v>
      </c>
      <c r="R417" s="8">
        <v>12.36</v>
      </c>
      <c r="S417" s="8">
        <v>12</v>
      </c>
      <c r="T417" s="8">
        <v>14.98</v>
      </c>
      <c r="U417" s="8">
        <v>14.72</v>
      </c>
      <c r="V417" s="8">
        <v>14.98</v>
      </c>
      <c r="W417" s="9">
        <v>39.86</v>
      </c>
      <c r="X417" s="9">
        <v>39.9</v>
      </c>
      <c r="Y417" s="9">
        <v>41.8</v>
      </c>
      <c r="Z417" s="9">
        <v>41.3</v>
      </c>
      <c r="AA417" s="9">
        <v>40</v>
      </c>
      <c r="AB417" s="9">
        <v>40</v>
      </c>
      <c r="AC417" s="9">
        <v>40</v>
      </c>
      <c r="AD417" s="9">
        <v>11.491666666666667</v>
      </c>
      <c r="AE417" s="9">
        <v>3.0818181818181816</v>
      </c>
      <c r="AF417" s="9">
        <v>25.037500000000001</v>
      </c>
      <c r="AG417" s="9">
        <v>20.399999999999999</v>
      </c>
      <c r="AH417" s="9">
        <v>29.9</v>
      </c>
      <c r="AI417" s="9">
        <v>23.6875</v>
      </c>
      <c r="AJ417" s="9">
        <v>25</v>
      </c>
    </row>
    <row r="418" spans="1:36" ht="15" customHeight="1" x14ac:dyDescent="0.25">
      <c r="A418" s="3">
        <v>9261</v>
      </c>
      <c r="B418" s="3" t="s">
        <v>440</v>
      </c>
      <c r="C418" s="4">
        <v>51000</v>
      </c>
      <c r="D418" s="4">
        <v>47000</v>
      </c>
      <c r="E418" s="4">
        <v>33000</v>
      </c>
      <c r="F418" s="4">
        <v>32000</v>
      </c>
      <c r="G418" s="4">
        <v>40000</v>
      </c>
      <c r="H418" s="4">
        <v>40000</v>
      </c>
      <c r="I418" s="4">
        <v>43000</v>
      </c>
      <c r="J418" s="5" t="s">
        <v>188</v>
      </c>
      <c r="K418" s="3" t="s">
        <v>22</v>
      </c>
      <c r="L418" s="6" t="s">
        <v>23</v>
      </c>
      <c r="M418" s="7" t="s">
        <v>25</v>
      </c>
      <c r="N418" s="7" t="s">
        <v>25</v>
      </c>
      <c r="O418" s="7" t="s">
        <v>25</v>
      </c>
      <c r="P418" s="8">
        <v>8.31</v>
      </c>
      <c r="Q418" s="8">
        <v>8.99</v>
      </c>
      <c r="R418" s="8">
        <v>9.1</v>
      </c>
      <c r="S418" s="8">
        <v>10.61</v>
      </c>
      <c r="T418" s="8">
        <v>11.73</v>
      </c>
      <c r="U418" s="8">
        <v>12.61</v>
      </c>
      <c r="V418" s="8">
        <v>13.5</v>
      </c>
      <c r="W418" s="9">
        <v>20.75</v>
      </c>
      <c r="X418" s="9">
        <v>19.850000000000001</v>
      </c>
      <c r="Y418" s="9">
        <v>32</v>
      </c>
      <c r="Z418" s="9">
        <v>35</v>
      </c>
      <c r="AA418" s="9">
        <v>35</v>
      </c>
      <c r="AB418" s="9">
        <v>32.700000000000003</v>
      </c>
      <c r="AC418" s="9">
        <v>32.5</v>
      </c>
      <c r="AD418" s="9">
        <v>2.0725490196078429</v>
      </c>
      <c r="AE418" s="9">
        <v>0.41914893617021282</v>
      </c>
      <c r="AF418" s="9">
        <v>3.0060606060606063</v>
      </c>
      <c r="AG418" s="9">
        <v>9.1593750000000007</v>
      </c>
      <c r="AH418" s="9">
        <v>8.49</v>
      </c>
      <c r="AI418" s="9">
        <v>7.6</v>
      </c>
      <c r="AJ418" s="9">
        <v>7.604651162790697</v>
      </c>
    </row>
    <row r="419" spans="1:36" ht="15" customHeight="1" x14ac:dyDescent="0.25">
      <c r="A419" s="3">
        <v>9262</v>
      </c>
      <c r="B419" s="3" t="s">
        <v>441</v>
      </c>
      <c r="C419" s="4">
        <v>5000</v>
      </c>
      <c r="D419" s="4" t="s">
        <v>26</v>
      </c>
      <c r="E419" s="4" t="s">
        <v>26</v>
      </c>
      <c r="F419" s="4">
        <v>6000</v>
      </c>
      <c r="G419" s="4">
        <v>4000</v>
      </c>
      <c r="H419" s="4">
        <v>6000</v>
      </c>
      <c r="I419" s="4">
        <v>6000</v>
      </c>
      <c r="J419" s="5" t="s">
        <v>188</v>
      </c>
      <c r="K419" s="3" t="s">
        <v>22</v>
      </c>
      <c r="L419" s="6" t="s">
        <v>23</v>
      </c>
      <c r="M419" s="7" t="s">
        <v>25</v>
      </c>
      <c r="N419" s="7" t="s">
        <v>25</v>
      </c>
      <c r="O419" s="7" t="s">
        <v>25</v>
      </c>
      <c r="P419" s="8">
        <v>10.48</v>
      </c>
      <c r="Q419" s="8" t="s">
        <v>26</v>
      </c>
      <c r="R419" s="8">
        <v>10.5</v>
      </c>
      <c r="S419" s="8">
        <v>10.42</v>
      </c>
      <c r="T419" s="8">
        <v>11.8</v>
      </c>
      <c r="U419" s="8">
        <v>13.45</v>
      </c>
      <c r="V419" s="8">
        <v>14.97</v>
      </c>
      <c r="W419" s="9">
        <v>37.47</v>
      </c>
      <c r="X419" s="9" t="s">
        <v>26</v>
      </c>
      <c r="Y419" s="9">
        <v>37.5</v>
      </c>
      <c r="Z419" s="9">
        <v>37</v>
      </c>
      <c r="AA419" s="9">
        <v>37.4</v>
      </c>
      <c r="AB419" s="9">
        <v>37.5</v>
      </c>
      <c r="AC419" s="9">
        <v>37.5</v>
      </c>
      <c r="AD419" s="9">
        <v>2.2599999999999998</v>
      </c>
      <c r="AE419" s="9" t="s">
        <v>26</v>
      </c>
      <c r="AF419" s="9" t="s">
        <v>26</v>
      </c>
      <c r="AG419" s="9">
        <v>3.95</v>
      </c>
      <c r="AH419" s="9">
        <v>6.9500000000000011</v>
      </c>
      <c r="AI419" s="9">
        <v>3.2333333333333334</v>
      </c>
      <c r="AJ419" s="9">
        <v>2.833333333333333</v>
      </c>
    </row>
    <row r="420" spans="1:36" ht="15" customHeight="1" x14ac:dyDescent="0.25">
      <c r="A420" s="3">
        <v>9263</v>
      </c>
      <c r="B420" s="3" t="s">
        <v>442</v>
      </c>
      <c r="C420" s="4">
        <v>521000</v>
      </c>
      <c r="D420" s="4">
        <v>463000</v>
      </c>
      <c r="E420" s="4">
        <v>388000</v>
      </c>
      <c r="F420" s="4">
        <v>446000</v>
      </c>
      <c r="G420" s="4">
        <v>518000</v>
      </c>
      <c r="H420" s="4">
        <v>495000</v>
      </c>
      <c r="I420" s="4">
        <v>516000</v>
      </c>
      <c r="J420" s="5" t="s">
        <v>188</v>
      </c>
      <c r="K420" s="3" t="s">
        <v>22</v>
      </c>
      <c r="L420" s="6" t="s">
        <v>23</v>
      </c>
      <c r="M420" s="7" t="s">
        <v>25</v>
      </c>
      <c r="N420" s="7" t="s">
        <v>25</v>
      </c>
      <c r="O420" s="7" t="s">
        <v>25</v>
      </c>
      <c r="P420" s="8">
        <v>8.35</v>
      </c>
      <c r="Q420" s="8">
        <v>9.0399999999999991</v>
      </c>
      <c r="R420" s="8">
        <v>8.9499999999999993</v>
      </c>
      <c r="S420" s="8">
        <v>9.75</v>
      </c>
      <c r="T420" s="8">
        <v>10.6</v>
      </c>
      <c r="U420" s="8">
        <v>11.63</v>
      </c>
      <c r="V420" s="8">
        <v>12.41</v>
      </c>
      <c r="W420" s="9">
        <v>22.01</v>
      </c>
      <c r="X420" s="9">
        <v>20</v>
      </c>
      <c r="Y420" s="9">
        <v>20.2</v>
      </c>
      <c r="Z420" s="9">
        <v>19.3</v>
      </c>
      <c r="AA420" s="9">
        <v>18.3</v>
      </c>
      <c r="AB420" s="9">
        <v>19.3</v>
      </c>
      <c r="AC420" s="9">
        <v>18.7</v>
      </c>
      <c r="AD420" s="9">
        <v>0.75105566218809983</v>
      </c>
      <c r="AE420" s="9">
        <v>0.27257019438444924</v>
      </c>
      <c r="AF420" s="9">
        <v>1.0853092783505154</v>
      </c>
      <c r="AG420" s="9">
        <v>2.7654708520179372</v>
      </c>
      <c r="AH420" s="9">
        <v>2.503088803088803</v>
      </c>
      <c r="AI420" s="9">
        <v>2.2468686868686869</v>
      </c>
      <c r="AJ420" s="9">
        <v>2.2238372093023253</v>
      </c>
    </row>
    <row r="421" spans="1:36" ht="15" customHeight="1" x14ac:dyDescent="0.25">
      <c r="A421" s="3">
        <v>9264</v>
      </c>
      <c r="B421" s="3" t="s">
        <v>443</v>
      </c>
      <c r="C421" s="4">
        <v>239000</v>
      </c>
      <c r="D421" s="4">
        <v>194000</v>
      </c>
      <c r="E421" s="4">
        <v>174000</v>
      </c>
      <c r="F421" s="4">
        <v>213000</v>
      </c>
      <c r="G421" s="4">
        <v>258000</v>
      </c>
      <c r="H421" s="4">
        <v>267000</v>
      </c>
      <c r="I421" s="4">
        <v>284000</v>
      </c>
      <c r="J421" s="5" t="s">
        <v>188</v>
      </c>
      <c r="K421" s="3" t="s">
        <v>22</v>
      </c>
      <c r="L421" s="6" t="s">
        <v>23</v>
      </c>
      <c r="M421" s="7" t="s">
        <v>25</v>
      </c>
      <c r="N421" s="7" t="s">
        <v>25</v>
      </c>
      <c r="O421" s="7" t="s">
        <v>25</v>
      </c>
      <c r="P421" s="8">
        <v>8.2100000000000009</v>
      </c>
      <c r="Q421" s="8">
        <v>8.32</v>
      </c>
      <c r="R421" s="8">
        <v>7.26</v>
      </c>
      <c r="S421" s="8">
        <v>9.4700000000000006</v>
      </c>
      <c r="T421" s="8">
        <v>10.42</v>
      </c>
      <c r="U421" s="8">
        <v>11.44</v>
      </c>
      <c r="V421" s="8">
        <v>12.21</v>
      </c>
      <c r="W421" s="9">
        <v>17.2</v>
      </c>
      <c r="X421" s="9">
        <v>15.49</v>
      </c>
      <c r="Y421" s="9">
        <v>18</v>
      </c>
      <c r="Z421" s="9">
        <v>15.5</v>
      </c>
      <c r="AA421" s="9">
        <v>15</v>
      </c>
      <c r="AB421" s="9">
        <v>16</v>
      </c>
      <c r="AC421" s="9">
        <v>16</v>
      </c>
      <c r="AD421" s="9">
        <v>0.9297071129707114</v>
      </c>
      <c r="AE421" s="9">
        <v>5.618556701030928E-2</v>
      </c>
      <c r="AF421" s="9">
        <v>0.86149425287356318</v>
      </c>
      <c r="AG421" s="9">
        <v>2</v>
      </c>
      <c r="AH421" s="9">
        <v>2.1007751937984498</v>
      </c>
      <c r="AI421" s="9">
        <v>1.6501872659176031</v>
      </c>
      <c r="AJ421" s="9">
        <v>1.5996478873239437</v>
      </c>
    </row>
    <row r="422" spans="1:36" ht="15" customHeight="1" x14ac:dyDescent="0.25">
      <c r="A422" s="3">
        <v>9265</v>
      </c>
      <c r="B422" s="3" t="s">
        <v>444</v>
      </c>
      <c r="C422" s="4">
        <v>160000</v>
      </c>
      <c r="D422" s="4">
        <v>163000</v>
      </c>
      <c r="E422" s="4">
        <v>142000</v>
      </c>
      <c r="F422" s="4">
        <v>170000</v>
      </c>
      <c r="G422" s="4">
        <v>168000</v>
      </c>
      <c r="H422" s="4">
        <v>147000</v>
      </c>
      <c r="I422" s="4">
        <v>153000</v>
      </c>
      <c r="J422" s="5" t="s">
        <v>188</v>
      </c>
      <c r="K422" s="3" t="s">
        <v>22</v>
      </c>
      <c r="L422" s="6" t="s">
        <v>23</v>
      </c>
      <c r="M422" s="7" t="s">
        <v>25</v>
      </c>
      <c r="N422" s="7" t="s">
        <v>25</v>
      </c>
      <c r="O422" s="7" t="s">
        <v>25</v>
      </c>
      <c r="P422" s="8">
        <v>8.2200000000000006</v>
      </c>
      <c r="Q422" s="8">
        <v>8.59</v>
      </c>
      <c r="R422" s="8">
        <v>8.2100000000000009</v>
      </c>
      <c r="S422" s="8">
        <v>9.5</v>
      </c>
      <c r="T422" s="8">
        <v>10.5</v>
      </c>
      <c r="U422" s="8">
        <v>11.44</v>
      </c>
      <c r="V422" s="8">
        <v>12.21</v>
      </c>
      <c r="W422" s="9">
        <v>17.55</v>
      </c>
      <c r="X422" s="9">
        <v>14.38</v>
      </c>
      <c r="Y422" s="9">
        <v>16</v>
      </c>
      <c r="Z422" s="9">
        <v>16</v>
      </c>
      <c r="AA422" s="9">
        <v>15</v>
      </c>
      <c r="AB422" s="9">
        <v>15.7</v>
      </c>
      <c r="AC422" s="9">
        <v>14.4</v>
      </c>
      <c r="AD422" s="9">
        <v>1.443125</v>
      </c>
      <c r="AE422" s="9">
        <v>3.1288343558282208E-2</v>
      </c>
      <c r="AF422" s="9">
        <v>0.83098591549295775</v>
      </c>
      <c r="AG422" s="9">
        <v>2.3641176470588237</v>
      </c>
      <c r="AH422" s="9">
        <v>3.3422619047619047</v>
      </c>
      <c r="AI422" s="9">
        <v>3.4959183673469387</v>
      </c>
      <c r="AJ422" s="9">
        <v>3.3281045751633984</v>
      </c>
    </row>
    <row r="423" spans="1:36" ht="15" customHeight="1" x14ac:dyDescent="0.25">
      <c r="A423" s="3">
        <v>9266</v>
      </c>
      <c r="B423" s="3" t="s">
        <v>445</v>
      </c>
      <c r="C423" s="4">
        <v>33000</v>
      </c>
      <c r="D423" s="4">
        <v>29000</v>
      </c>
      <c r="E423" s="4">
        <v>24000</v>
      </c>
      <c r="F423" s="4">
        <v>23000</v>
      </c>
      <c r="G423" s="4">
        <v>29000</v>
      </c>
      <c r="H423" s="4">
        <v>29000</v>
      </c>
      <c r="I423" s="4">
        <v>36000</v>
      </c>
      <c r="J423" s="5" t="s">
        <v>188</v>
      </c>
      <c r="K423" s="3" t="s">
        <v>22</v>
      </c>
      <c r="L423" s="6" t="s">
        <v>23</v>
      </c>
      <c r="M423" s="7" t="s">
        <v>25</v>
      </c>
      <c r="N423" s="7" t="s">
        <v>25</v>
      </c>
      <c r="O423" s="7" t="s">
        <v>25</v>
      </c>
      <c r="P423" s="8">
        <v>8.35</v>
      </c>
      <c r="Q423" s="8">
        <v>9.0399999999999991</v>
      </c>
      <c r="R423" s="8">
        <v>8.91</v>
      </c>
      <c r="S423" s="8">
        <v>9.5399999999999991</v>
      </c>
      <c r="T423" s="8">
        <v>10.5</v>
      </c>
      <c r="U423" s="8">
        <v>11.45</v>
      </c>
      <c r="V423" s="8">
        <v>12.3</v>
      </c>
      <c r="W423" s="9">
        <v>22.01</v>
      </c>
      <c r="X423" s="9">
        <v>20</v>
      </c>
      <c r="Y423" s="9">
        <v>24.2</v>
      </c>
      <c r="Z423" s="9">
        <v>20.9</v>
      </c>
      <c r="AA423" s="9">
        <v>22.9</v>
      </c>
      <c r="AB423" s="9">
        <v>19.7</v>
      </c>
      <c r="AC423" s="9">
        <v>21.2</v>
      </c>
      <c r="AD423" s="9">
        <v>2.7272727272727271</v>
      </c>
      <c r="AE423" s="9">
        <v>0.90344827586206899</v>
      </c>
      <c r="AF423" s="9">
        <v>4.25</v>
      </c>
      <c r="AG423" s="9">
        <v>14.71304347826087</v>
      </c>
      <c r="AH423" s="9">
        <v>12.768965517241378</v>
      </c>
      <c r="AI423" s="9">
        <v>11.720689655172414</v>
      </c>
      <c r="AJ423" s="9">
        <v>12.391666666666666</v>
      </c>
    </row>
    <row r="424" spans="1:36" ht="15" customHeight="1" x14ac:dyDescent="0.25">
      <c r="A424" s="3">
        <v>9267</v>
      </c>
      <c r="B424" s="3" t="s">
        <v>446</v>
      </c>
      <c r="C424" s="4">
        <v>31000</v>
      </c>
      <c r="D424" s="4">
        <v>17000</v>
      </c>
      <c r="E424" s="4">
        <v>19000</v>
      </c>
      <c r="F424" s="4">
        <v>40000</v>
      </c>
      <c r="G424" s="4">
        <v>39000</v>
      </c>
      <c r="H424" s="4">
        <v>37000</v>
      </c>
      <c r="I424" s="4">
        <v>55000</v>
      </c>
      <c r="J424" s="5" t="s">
        <v>188</v>
      </c>
      <c r="K424" s="3" t="s">
        <v>22</v>
      </c>
      <c r="L424" s="6" t="s">
        <v>23</v>
      </c>
      <c r="M424" s="7" t="s">
        <v>25</v>
      </c>
      <c r="N424" s="7" t="s">
        <v>25</v>
      </c>
      <c r="O424" s="7" t="s">
        <v>25</v>
      </c>
      <c r="P424" s="8">
        <v>8.5399999999999991</v>
      </c>
      <c r="Q424" s="8">
        <v>9.2899999999999991</v>
      </c>
      <c r="R424" s="8">
        <v>8.77</v>
      </c>
      <c r="S424" s="8">
        <v>9.65</v>
      </c>
      <c r="T424" s="8">
        <v>11</v>
      </c>
      <c r="U424" s="8">
        <v>11.94</v>
      </c>
      <c r="V424" s="8">
        <v>12.67</v>
      </c>
      <c r="W424" s="9">
        <v>13.19</v>
      </c>
      <c r="X424" s="9">
        <v>5.22</v>
      </c>
      <c r="Y424" s="9">
        <v>19.5</v>
      </c>
      <c r="Z424" s="9">
        <v>16.7</v>
      </c>
      <c r="AA424" s="9">
        <v>12.2</v>
      </c>
      <c r="AB424" s="9">
        <v>10.1</v>
      </c>
      <c r="AC424" s="9">
        <v>11.2</v>
      </c>
      <c r="AD424" s="9">
        <v>0.47096774193548391</v>
      </c>
      <c r="AE424" s="9">
        <v>0.34705882352941175</v>
      </c>
      <c r="AF424" s="9">
        <v>1.1736842105263159</v>
      </c>
      <c r="AG424" s="9">
        <v>0.88500000000000001</v>
      </c>
      <c r="AH424" s="9">
        <v>1.3</v>
      </c>
      <c r="AI424" s="9">
        <v>0.88108108108108119</v>
      </c>
      <c r="AJ424" s="9">
        <v>0.55272727272727273</v>
      </c>
    </row>
    <row r="425" spans="1:36" ht="15" customHeight="1" x14ac:dyDescent="0.25">
      <c r="A425" s="3">
        <v>9269</v>
      </c>
      <c r="B425" s="3" t="s">
        <v>447</v>
      </c>
      <c r="C425" s="4">
        <v>15000</v>
      </c>
      <c r="D425" s="4">
        <v>11000</v>
      </c>
      <c r="E425" s="4">
        <v>10000</v>
      </c>
      <c r="F425" s="4">
        <v>12000</v>
      </c>
      <c r="G425" s="4">
        <v>11000</v>
      </c>
      <c r="H425" s="4">
        <v>12000</v>
      </c>
      <c r="I425" s="4">
        <v>16000</v>
      </c>
      <c r="J425" s="5" t="s">
        <v>188</v>
      </c>
      <c r="K425" s="3" t="s">
        <v>22</v>
      </c>
      <c r="L425" s="6" t="s">
        <v>23</v>
      </c>
      <c r="M425" s="10" t="s">
        <v>25</v>
      </c>
      <c r="N425" s="10" t="s">
        <v>25</v>
      </c>
      <c r="O425" s="10" t="s">
        <v>25</v>
      </c>
      <c r="P425" s="8">
        <v>8.6199999999999992</v>
      </c>
      <c r="Q425" s="8" t="s">
        <v>26</v>
      </c>
      <c r="R425" s="8">
        <v>8.91</v>
      </c>
      <c r="S425" s="8">
        <v>10.34</v>
      </c>
      <c r="T425" s="8">
        <v>11.11</v>
      </c>
      <c r="U425" s="8">
        <v>12.47</v>
      </c>
      <c r="V425" s="8">
        <v>13.21</v>
      </c>
      <c r="W425" s="9">
        <v>31.01</v>
      </c>
      <c r="X425" s="9" t="s">
        <v>26</v>
      </c>
      <c r="Y425" s="9">
        <v>27.8</v>
      </c>
      <c r="Z425" s="9">
        <v>31.2</v>
      </c>
      <c r="AA425" s="9">
        <v>34.799999999999997</v>
      </c>
      <c r="AB425" s="9">
        <v>30.5</v>
      </c>
      <c r="AC425" s="9">
        <v>28.4</v>
      </c>
      <c r="AD425" s="9">
        <v>8.7533333333333339</v>
      </c>
      <c r="AE425" s="9">
        <v>2.1090909090909089</v>
      </c>
      <c r="AF425" s="9">
        <v>10.71</v>
      </c>
      <c r="AG425" s="9">
        <v>24.349999999999998</v>
      </c>
      <c r="AH425" s="9">
        <v>32.245454545454542</v>
      </c>
      <c r="AI425" s="9">
        <v>25.3</v>
      </c>
      <c r="AJ425" s="9">
        <v>17.381250000000001</v>
      </c>
    </row>
    <row r="426" spans="1:36" ht="15" customHeight="1" x14ac:dyDescent="0.25">
      <c r="A426" s="11" t="s">
        <v>26</v>
      </c>
      <c r="B426" s="11" t="s">
        <v>448</v>
      </c>
      <c r="C426" s="12">
        <v>28329000</v>
      </c>
      <c r="D426" s="12">
        <v>28365000</v>
      </c>
      <c r="E426" s="12">
        <v>28464000</v>
      </c>
      <c r="F426" s="12">
        <v>29133000</v>
      </c>
      <c r="G426" s="12">
        <v>29401000</v>
      </c>
      <c r="H426" s="12">
        <v>29846000</v>
      </c>
      <c r="I426" s="12">
        <v>30531000</v>
      </c>
      <c r="J426" s="13" t="s">
        <v>448</v>
      </c>
      <c r="K426" s="11"/>
      <c r="L426" s="14" t="s">
        <v>26</v>
      </c>
      <c r="M426" s="15">
        <v>169000</v>
      </c>
      <c r="N426" s="15">
        <v>184000</v>
      </c>
      <c r="O426" s="15">
        <v>54000</v>
      </c>
      <c r="P426" s="16">
        <v>13.28</v>
      </c>
      <c r="Q426" s="16">
        <v>13.71</v>
      </c>
      <c r="R426" s="16">
        <v>14.12</v>
      </c>
      <c r="S426" s="16">
        <v>14.79</v>
      </c>
      <c r="T426" s="16">
        <v>16</v>
      </c>
      <c r="U426" s="16">
        <v>17.09</v>
      </c>
      <c r="V426" s="16">
        <v>17.96</v>
      </c>
      <c r="W426" s="17">
        <v>37</v>
      </c>
      <c r="X426" s="17">
        <v>36.9</v>
      </c>
      <c r="Y426" s="17">
        <v>37</v>
      </c>
      <c r="Z426" s="17">
        <v>37</v>
      </c>
      <c r="AA426" s="17">
        <v>37</v>
      </c>
      <c r="AB426" s="17">
        <v>37</v>
      </c>
      <c r="AC426" s="17">
        <v>36.9</v>
      </c>
      <c r="AD426" s="17">
        <v>1.9127431254191818</v>
      </c>
      <c r="AE426" s="17">
        <v>1.0788894764674775</v>
      </c>
      <c r="AF426" s="17">
        <v>2.6568999437886451</v>
      </c>
      <c r="AG426" s="17">
        <v>3.7399718532248651</v>
      </c>
      <c r="AH426" s="17">
        <v>3.3289888099044247</v>
      </c>
      <c r="AI426" s="17">
        <v>2.6126516116062453</v>
      </c>
      <c r="AJ426" s="17">
        <v>2.4094854410271527</v>
      </c>
    </row>
    <row r="427" spans="1:36" x14ac:dyDescent="0.25">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row>
    <row r="428" spans="1:36" x14ac:dyDescent="0.25">
      <c r="A428" s="39" t="s">
        <v>449</v>
      </c>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row>
    <row r="429" spans="1:36" x14ac:dyDescent="0.25">
      <c r="A429" s="40" t="s">
        <v>496</v>
      </c>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row>
    <row r="430" spans="1:36" x14ac:dyDescent="0.25">
      <c r="A430" s="40" t="s">
        <v>497</v>
      </c>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row>
    <row r="431" spans="1:36" x14ac:dyDescent="0.25">
      <c r="A431" s="40" t="s">
        <v>498</v>
      </c>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row>
    <row r="432" spans="1:36" ht="30" customHeight="1" x14ac:dyDescent="0.25">
      <c r="A432" s="37" t="s">
        <v>450</v>
      </c>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row>
    <row r="433" spans="1:36" ht="18" customHeight="1" x14ac:dyDescent="0.25">
      <c r="A433" s="37" t="s">
        <v>493</v>
      </c>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row>
    <row r="434" spans="1:36" ht="18" customHeight="1" x14ac:dyDescent="0.25">
      <c r="A434" s="37" t="s">
        <v>451</v>
      </c>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row>
    <row r="435" spans="1:36" ht="18.75" customHeight="1" x14ac:dyDescent="0.25">
      <c r="A435" s="37" t="s">
        <v>499</v>
      </c>
      <c r="B435" s="37"/>
      <c r="C435" s="41" t="s">
        <v>452</v>
      </c>
      <c r="D435" s="41"/>
      <c r="E435" s="41"/>
      <c r="F435" s="41"/>
      <c r="G435" s="41"/>
      <c r="H435" s="41"/>
      <c r="I435" s="41"/>
      <c r="J435" s="41"/>
      <c r="K435" s="41"/>
      <c r="L435" s="40" t="s">
        <v>453</v>
      </c>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row>
    <row r="436" spans="1:36" ht="15" customHeight="1" x14ac:dyDescent="0.25">
      <c r="A436" s="37" t="s">
        <v>500</v>
      </c>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row>
    <row r="437" spans="1:36" ht="16.5" hidden="1" x14ac:dyDescent="0.25">
      <c r="A437" s="18"/>
    </row>
  </sheetData>
  <mergeCells count="28">
    <mergeCell ref="A436:AJ436"/>
    <mergeCell ref="A427:AJ427"/>
    <mergeCell ref="A428:AJ428"/>
    <mergeCell ref="A429:AJ429"/>
    <mergeCell ref="A430:AJ430"/>
    <mergeCell ref="A431:AJ431"/>
    <mergeCell ref="A432:AJ432"/>
    <mergeCell ref="A433:AJ433"/>
    <mergeCell ref="A434:AJ434"/>
    <mergeCell ref="A435:B435"/>
    <mergeCell ref="C435:K435"/>
    <mergeCell ref="L435:AJ435"/>
    <mergeCell ref="A7:AJ7"/>
    <mergeCell ref="A8:AJ8"/>
    <mergeCell ref="A9:XFD9"/>
    <mergeCell ref="A10:AJ10"/>
    <mergeCell ref="A11:AJ11"/>
    <mergeCell ref="C12:I12"/>
    <mergeCell ref="M12:O12"/>
    <mergeCell ref="P12:V12"/>
    <mergeCell ref="W12:AC12"/>
    <mergeCell ref="AD12:AJ12"/>
    <mergeCell ref="A6:AJ6"/>
    <mergeCell ref="A1:AJ1"/>
    <mergeCell ref="A2:AJ2"/>
    <mergeCell ref="A3:AJ3"/>
    <mergeCell ref="A4:AJ4"/>
    <mergeCell ref="A5:AJ5"/>
  </mergeCells>
  <hyperlinks>
    <hyperlink ref="C435:G435" r:id="rId1" display="https://www.ons.gov.uk/employmentandlabourmarket/peopleinwork/earningsandworkinghours/datasets/occupation4digitsoc2010ashetable14" xr:uid="{3492E6D0-EF0D-46B9-AD23-5F6686695D6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94573-E16C-4624-8FF7-2C099BFF71B2}">
  <dimension ref="A1:T219"/>
  <sheetViews>
    <sheetView workbookViewId="0">
      <selection activeCell="A113" sqref="A113"/>
    </sheetView>
  </sheetViews>
  <sheetFormatPr defaultColWidth="0" defaultRowHeight="15" x14ac:dyDescent="0.25"/>
  <cols>
    <col min="1" max="1" width="51.5703125" customWidth="1"/>
    <col min="2" max="2" width="11" customWidth="1"/>
    <col min="3" max="3" width="11" style="3" customWidth="1"/>
    <col min="4" max="8" width="11" customWidth="1"/>
    <col min="9" max="18" width="9.140625" customWidth="1"/>
    <col min="19" max="20" width="9.140625" style="3" customWidth="1"/>
    <col min="21" max="16384" width="9.140625" hidden="1"/>
  </cols>
  <sheetData>
    <row r="1" spans="1:20" ht="24" x14ac:dyDescent="0.4">
      <c r="A1" s="31" t="s">
        <v>454</v>
      </c>
      <c r="B1" s="31"/>
      <c r="C1" s="31"/>
      <c r="D1" s="31"/>
      <c r="E1" s="31"/>
      <c r="F1" s="31"/>
      <c r="G1" s="31"/>
      <c r="H1" s="31"/>
      <c r="I1" s="31"/>
      <c r="J1" s="31"/>
      <c r="K1" s="31"/>
      <c r="L1" s="31"/>
      <c r="M1" s="31"/>
      <c r="N1" s="31"/>
      <c r="O1" s="31"/>
      <c r="P1" s="31"/>
      <c r="Q1" s="31"/>
      <c r="R1" s="31"/>
      <c r="S1" s="31"/>
      <c r="T1" s="31"/>
    </row>
    <row r="2" spans="1:20" x14ac:dyDescent="0.25">
      <c r="A2" s="40"/>
      <c r="B2" s="40"/>
      <c r="C2" s="40"/>
      <c r="D2" s="40"/>
      <c r="E2" s="40"/>
      <c r="F2" s="40"/>
      <c r="G2" s="40"/>
      <c r="H2" s="40"/>
      <c r="I2" s="40"/>
      <c r="J2" s="40"/>
      <c r="K2" s="40"/>
      <c r="L2" s="40"/>
      <c r="M2" s="40"/>
      <c r="N2" s="40"/>
      <c r="O2" s="40"/>
      <c r="P2" s="40"/>
      <c r="Q2" s="40"/>
      <c r="R2" s="40"/>
      <c r="S2" s="40"/>
      <c r="T2" s="40"/>
    </row>
    <row r="3" spans="1:20" x14ac:dyDescent="0.25">
      <c r="A3" s="43" t="s">
        <v>455</v>
      </c>
      <c r="B3" s="43"/>
      <c r="C3" s="43"/>
      <c r="D3" s="43"/>
      <c r="E3" s="43"/>
      <c r="F3" s="43"/>
      <c r="G3" s="43"/>
      <c r="H3" s="43"/>
      <c r="I3" s="43"/>
      <c r="J3" s="43"/>
      <c r="K3" s="43"/>
      <c r="L3" s="43"/>
      <c r="M3" s="43"/>
      <c r="N3" s="43"/>
      <c r="O3" s="43"/>
      <c r="P3" s="43"/>
      <c r="Q3" s="43"/>
      <c r="R3" s="43"/>
      <c r="S3" s="43"/>
      <c r="T3" s="43"/>
    </row>
    <row r="4" spans="1:20" x14ac:dyDescent="0.25">
      <c r="A4" s="44" t="s">
        <v>456</v>
      </c>
      <c r="B4" s="44"/>
      <c r="C4" s="44"/>
      <c r="D4" s="44"/>
      <c r="E4" s="44"/>
      <c r="F4" s="44"/>
      <c r="G4" s="44"/>
      <c r="H4" s="44"/>
      <c r="I4" s="44"/>
      <c r="J4" s="44"/>
      <c r="K4" s="44"/>
      <c r="L4" s="44"/>
      <c r="M4" s="44"/>
      <c r="N4" s="44"/>
      <c r="O4" s="44"/>
      <c r="P4" s="44"/>
      <c r="Q4" s="44"/>
      <c r="R4" s="44"/>
      <c r="S4" s="44"/>
      <c r="T4" s="44"/>
    </row>
    <row r="5" spans="1:20" x14ac:dyDescent="0.25">
      <c r="A5" s="44" t="s">
        <v>457</v>
      </c>
      <c r="B5" s="44"/>
      <c r="C5" s="44"/>
      <c r="D5" s="44"/>
      <c r="E5" s="44"/>
      <c r="F5" s="44"/>
      <c r="G5" s="44"/>
      <c r="H5" s="44"/>
      <c r="I5" s="44"/>
      <c r="J5" s="44"/>
      <c r="K5" s="44"/>
      <c r="L5" s="44"/>
      <c r="M5" s="44"/>
      <c r="N5" s="44"/>
      <c r="O5" s="44"/>
      <c r="P5" s="44"/>
      <c r="Q5" s="44"/>
      <c r="R5" s="44"/>
      <c r="S5" s="44"/>
      <c r="T5" s="44"/>
    </row>
    <row r="6" spans="1:20" x14ac:dyDescent="0.25">
      <c r="A6" s="44" t="s">
        <v>458</v>
      </c>
      <c r="B6" s="44"/>
      <c r="C6" s="44"/>
      <c r="D6" s="44"/>
      <c r="E6" s="44"/>
      <c r="F6" s="44"/>
      <c r="G6" s="44"/>
      <c r="H6" s="44"/>
      <c r="I6" s="44"/>
      <c r="J6" s="44"/>
      <c r="K6" s="44"/>
      <c r="L6" s="44"/>
      <c r="M6" s="44"/>
      <c r="N6" s="44"/>
      <c r="O6" s="44"/>
      <c r="P6" s="44"/>
      <c r="Q6" s="44"/>
      <c r="R6" s="44"/>
      <c r="S6" s="44"/>
      <c r="T6" s="44"/>
    </row>
    <row r="7" spans="1:20" x14ac:dyDescent="0.25">
      <c r="A7" s="40"/>
      <c r="B7" s="40"/>
      <c r="C7" s="40"/>
      <c r="D7" s="40"/>
      <c r="E7" s="40"/>
      <c r="F7" s="40"/>
      <c r="G7" s="40"/>
      <c r="H7" s="40"/>
      <c r="I7" s="40"/>
      <c r="J7" s="40"/>
      <c r="K7" s="40"/>
      <c r="L7" s="40"/>
      <c r="M7" s="40"/>
      <c r="N7" s="40"/>
      <c r="O7" s="40"/>
      <c r="P7" s="40"/>
      <c r="Q7" s="40"/>
      <c r="R7" s="40"/>
      <c r="S7" s="40"/>
      <c r="T7" s="40"/>
    </row>
    <row r="8" spans="1:20" ht="27" customHeight="1" x14ac:dyDescent="0.25">
      <c r="A8" s="45" t="s">
        <v>459</v>
      </c>
      <c r="B8" s="45"/>
      <c r="C8" s="45"/>
      <c r="D8" s="45"/>
      <c r="E8" s="45"/>
      <c r="F8" s="45"/>
      <c r="G8" s="45"/>
      <c r="H8" s="45"/>
      <c r="I8" s="45"/>
      <c r="J8" s="45"/>
      <c r="K8" s="45"/>
      <c r="L8" s="45"/>
      <c r="M8" s="45"/>
      <c r="N8" s="45"/>
      <c r="O8" s="45"/>
      <c r="P8" s="45"/>
      <c r="Q8" s="45"/>
      <c r="R8" s="45"/>
      <c r="S8" s="45"/>
      <c r="T8" s="45"/>
    </row>
    <row r="9" spans="1:20" x14ac:dyDescent="0.25">
      <c r="A9" s="43" t="s">
        <v>502</v>
      </c>
      <c r="B9" s="43"/>
      <c r="C9" s="43"/>
      <c r="D9" s="43"/>
      <c r="E9" s="43"/>
      <c r="F9" s="43"/>
      <c r="G9" s="43"/>
      <c r="H9" s="43"/>
      <c r="I9" s="43"/>
      <c r="J9" s="43"/>
      <c r="K9" s="43"/>
      <c r="L9" s="43"/>
      <c r="M9" s="43"/>
      <c r="N9" s="43"/>
      <c r="O9" s="43"/>
      <c r="P9" s="43"/>
      <c r="Q9" s="43"/>
      <c r="R9" s="43"/>
      <c r="S9" s="43"/>
      <c r="T9" s="43"/>
    </row>
    <row r="10" spans="1:20" x14ac:dyDescent="0.25">
      <c r="A10" s="46" t="s">
        <v>460</v>
      </c>
      <c r="B10" s="46"/>
      <c r="C10" s="46"/>
      <c r="D10" s="46"/>
      <c r="E10" s="46"/>
      <c r="F10" s="46"/>
      <c r="G10" s="46"/>
      <c r="H10" s="46"/>
      <c r="I10" s="46"/>
      <c r="J10" s="46"/>
      <c r="K10" s="46"/>
      <c r="L10" s="46"/>
      <c r="M10" s="46"/>
      <c r="N10" s="46"/>
      <c r="O10" s="46"/>
      <c r="P10" s="46"/>
      <c r="Q10" s="46"/>
      <c r="R10" s="46"/>
      <c r="S10" s="46"/>
      <c r="T10" s="46"/>
    </row>
    <row r="11" spans="1:20" ht="32.25" customHeight="1" x14ac:dyDescent="0.25">
      <c r="A11" s="45" t="s">
        <v>501</v>
      </c>
      <c r="B11" s="45"/>
      <c r="C11" s="45"/>
      <c r="D11" s="45"/>
      <c r="E11" s="45"/>
      <c r="F11" s="45"/>
      <c r="G11" s="45"/>
      <c r="H11" s="45"/>
      <c r="I11" s="45"/>
      <c r="J11" s="45"/>
      <c r="K11" s="45"/>
      <c r="L11" s="45"/>
      <c r="M11" s="45"/>
      <c r="N11" s="45"/>
      <c r="O11" s="45"/>
      <c r="P11" s="45"/>
      <c r="Q11" s="45"/>
      <c r="R11" s="45"/>
      <c r="S11" s="45"/>
      <c r="T11" s="45"/>
    </row>
    <row r="12" spans="1:20" x14ac:dyDescent="0.25">
      <c r="A12" s="42" t="s">
        <v>460</v>
      </c>
      <c r="B12" s="42"/>
      <c r="C12" s="42"/>
      <c r="D12" s="42"/>
      <c r="E12" s="42"/>
      <c r="F12" s="42"/>
      <c r="G12" s="42"/>
      <c r="H12" s="42"/>
      <c r="I12" s="42"/>
      <c r="J12" s="42"/>
      <c r="K12" s="42"/>
      <c r="L12" s="42"/>
      <c r="M12" s="42"/>
      <c r="N12" s="42"/>
      <c r="O12" s="42"/>
      <c r="P12" s="42"/>
      <c r="Q12" s="42"/>
      <c r="R12" s="42"/>
      <c r="S12" s="42"/>
      <c r="T12" s="42"/>
    </row>
    <row r="13" spans="1:20" x14ac:dyDescent="0.25">
      <c r="A13" s="32"/>
      <c r="B13" s="32"/>
      <c r="C13" s="32"/>
      <c r="D13" s="32"/>
      <c r="E13" s="32"/>
      <c r="F13" s="32"/>
      <c r="G13" s="32"/>
      <c r="H13" s="32"/>
      <c r="I13" s="32"/>
      <c r="J13" s="32"/>
      <c r="K13" s="32"/>
      <c r="L13" s="32"/>
      <c r="M13" s="32"/>
      <c r="N13" s="32"/>
      <c r="O13" s="32"/>
      <c r="P13" s="32"/>
      <c r="Q13" s="32"/>
      <c r="R13" s="32"/>
      <c r="S13" s="32"/>
      <c r="T13" s="32"/>
    </row>
    <row r="14" spans="1:20" ht="29.25" customHeight="1" x14ac:dyDescent="0.25">
      <c r="A14" s="3"/>
      <c r="B14" s="19" t="s">
        <v>461</v>
      </c>
      <c r="C14" s="20" t="s">
        <v>462</v>
      </c>
      <c r="D14" s="3"/>
      <c r="E14" s="3"/>
      <c r="F14" s="32"/>
      <c r="G14" s="32"/>
      <c r="H14" s="32"/>
      <c r="I14" s="32"/>
      <c r="J14" s="32"/>
      <c r="K14" s="32"/>
      <c r="L14" s="32"/>
      <c r="M14" s="32"/>
      <c r="N14" s="32"/>
      <c r="O14" s="32"/>
      <c r="P14" s="32"/>
      <c r="Q14" s="32"/>
      <c r="R14" s="32"/>
      <c r="S14" s="32"/>
      <c r="T14" s="32"/>
    </row>
    <row r="15" spans="1:20" x14ac:dyDescent="0.25">
      <c r="A15" s="20" t="s">
        <v>463</v>
      </c>
      <c r="B15" s="21"/>
      <c r="C15" s="22" t="str">
        <f>IFERROR(INDEX('Stage 2 CfE Data - Table'!$B$14:$B$425,MATCH('Stage 2 CfE Data - Charts'!$B$15,'Stage 2 CfE Data - Table'!$A$14:$A$425,0)),"")</f>
        <v/>
      </c>
      <c r="D15" s="3"/>
      <c r="E15" s="3"/>
      <c r="F15" s="3"/>
      <c r="G15" s="3"/>
      <c r="H15" s="3"/>
      <c r="I15" s="32"/>
      <c r="J15" s="32"/>
      <c r="K15" s="32"/>
      <c r="L15" s="32"/>
      <c r="M15" s="32"/>
      <c r="N15" s="32"/>
      <c r="O15" s="32"/>
      <c r="P15" s="32"/>
      <c r="Q15" s="32"/>
      <c r="R15" s="32"/>
      <c r="S15" s="32"/>
      <c r="T15" s="32"/>
    </row>
    <row r="16" spans="1:20" x14ac:dyDescent="0.25">
      <c r="A16" s="48"/>
      <c r="B16" s="48"/>
      <c r="C16" s="48"/>
      <c r="D16" s="48"/>
      <c r="E16" s="48"/>
      <c r="F16" s="48"/>
      <c r="G16" s="48"/>
      <c r="H16" s="48"/>
      <c r="I16" s="48"/>
      <c r="J16" s="48"/>
      <c r="K16" s="48"/>
      <c r="L16" s="48"/>
      <c r="M16" s="48"/>
      <c r="N16" s="48"/>
      <c r="O16" s="48"/>
      <c r="P16" s="48"/>
      <c r="Q16" s="48"/>
      <c r="R16" s="48"/>
      <c r="S16" s="48"/>
      <c r="T16" s="48"/>
    </row>
    <row r="17" spans="1:20" x14ac:dyDescent="0.25">
      <c r="A17" s="48" t="s">
        <v>503</v>
      </c>
      <c r="B17" s="48"/>
      <c r="C17" s="48"/>
      <c r="D17" s="48"/>
      <c r="E17" s="48"/>
      <c r="F17" s="48"/>
      <c r="G17" s="48"/>
      <c r="H17" s="48"/>
      <c r="I17" s="48"/>
      <c r="J17" s="48"/>
      <c r="K17" s="48"/>
      <c r="L17" s="48"/>
      <c r="M17" s="48"/>
      <c r="N17" s="48"/>
      <c r="O17" s="48"/>
      <c r="P17" s="48"/>
      <c r="Q17" s="48"/>
      <c r="R17" s="48"/>
      <c r="S17" s="48"/>
      <c r="T17" s="48"/>
    </row>
    <row r="18" spans="1:20" x14ac:dyDescent="0.25">
      <c r="A18" s="48"/>
      <c r="B18" s="48"/>
      <c r="C18" s="48"/>
      <c r="D18" s="48"/>
      <c r="E18" s="48"/>
      <c r="F18" s="48"/>
      <c r="G18" s="48"/>
      <c r="H18" s="48"/>
      <c r="I18" s="48"/>
      <c r="J18" s="48"/>
      <c r="K18" s="48"/>
      <c r="L18" s="48"/>
      <c r="M18" s="48"/>
      <c r="N18" s="48"/>
      <c r="O18" s="48"/>
      <c r="P18" s="48"/>
      <c r="Q18" s="48"/>
      <c r="R18" s="48"/>
      <c r="S18" s="48"/>
      <c r="T18" s="48"/>
    </row>
    <row r="19" spans="1:20" x14ac:dyDescent="0.25">
      <c r="A19" s="23" t="s">
        <v>464</v>
      </c>
      <c r="B19" s="24"/>
      <c r="C19" s="24"/>
      <c r="D19" s="24"/>
      <c r="E19" s="24"/>
      <c r="F19" s="24"/>
      <c r="G19" s="24"/>
      <c r="H19" s="24"/>
      <c r="I19" s="24"/>
      <c r="J19" s="24"/>
      <c r="K19" s="24"/>
      <c r="L19" s="24"/>
      <c r="M19" s="24"/>
      <c r="N19" s="24"/>
      <c r="O19" s="24"/>
      <c r="P19" s="24"/>
      <c r="Q19" s="24"/>
      <c r="R19" s="24"/>
      <c r="S19" s="24"/>
    </row>
    <row r="20" spans="1:20" x14ac:dyDescent="0.25">
      <c r="A20" s="48"/>
      <c r="B20" s="48"/>
      <c r="C20" s="48"/>
      <c r="D20" s="48"/>
      <c r="E20" s="48"/>
      <c r="F20" s="48"/>
      <c r="G20" s="48"/>
      <c r="H20" s="48"/>
      <c r="I20" s="48"/>
      <c r="J20" s="48"/>
      <c r="K20" s="48"/>
      <c r="L20" s="48"/>
      <c r="M20" s="48"/>
      <c r="N20" s="48"/>
      <c r="O20" s="48"/>
      <c r="P20" s="48"/>
      <c r="Q20" s="48"/>
      <c r="R20" s="48"/>
      <c r="S20" s="48"/>
      <c r="T20" s="48"/>
    </row>
    <row r="21" spans="1:20" x14ac:dyDescent="0.25">
      <c r="A21" s="48" t="s">
        <v>465</v>
      </c>
      <c r="B21" s="48"/>
      <c r="C21" s="48"/>
      <c r="D21" s="48"/>
      <c r="E21" s="48"/>
      <c r="F21" s="48"/>
      <c r="G21" s="48"/>
      <c r="H21" s="48"/>
      <c r="I21" s="48"/>
      <c r="J21" s="48"/>
      <c r="K21" s="48"/>
      <c r="L21" s="48"/>
      <c r="M21" s="48"/>
      <c r="N21" s="48"/>
      <c r="O21" s="48"/>
      <c r="P21" s="48"/>
      <c r="Q21" s="48"/>
      <c r="R21" s="48"/>
      <c r="S21" s="48"/>
      <c r="T21" s="48"/>
    </row>
    <row r="22" spans="1:20" x14ac:dyDescent="0.25">
      <c r="A22" s="48" t="s">
        <v>466</v>
      </c>
      <c r="B22" s="48"/>
      <c r="C22" s="48"/>
      <c r="D22" s="48"/>
      <c r="E22" s="48"/>
      <c r="F22" s="48"/>
      <c r="G22" s="48"/>
      <c r="H22" s="48"/>
      <c r="I22" s="48"/>
      <c r="J22" s="48"/>
      <c r="K22" s="48"/>
      <c r="L22" s="48"/>
      <c r="M22" s="48"/>
      <c r="N22" s="48"/>
      <c r="O22" s="48"/>
      <c r="P22" s="48"/>
      <c r="Q22" s="48"/>
      <c r="R22" s="48"/>
      <c r="S22" s="48"/>
      <c r="T22" s="48"/>
    </row>
    <row r="23" spans="1:20" ht="30" customHeight="1" x14ac:dyDescent="0.25">
      <c r="A23" s="48" t="s">
        <v>507</v>
      </c>
      <c r="B23" s="48"/>
      <c r="C23" s="48"/>
      <c r="D23" s="48"/>
      <c r="E23" s="48"/>
      <c r="F23" s="48"/>
      <c r="G23" s="48"/>
      <c r="H23" s="48"/>
      <c r="I23" s="48"/>
      <c r="J23" s="48"/>
      <c r="K23" s="48"/>
      <c r="L23" s="48"/>
      <c r="M23" s="48"/>
      <c r="N23" s="48"/>
      <c r="O23" s="48"/>
      <c r="P23" s="48"/>
      <c r="Q23" s="48"/>
      <c r="R23" s="48"/>
      <c r="S23" s="48"/>
      <c r="T23" s="48"/>
    </row>
    <row r="24" spans="1:20" ht="31.5" customHeight="1" x14ac:dyDescent="0.25">
      <c r="A24" s="48" t="s">
        <v>467</v>
      </c>
      <c r="B24" s="48"/>
      <c r="C24" s="48"/>
      <c r="D24" s="48"/>
      <c r="E24" s="48"/>
      <c r="F24" s="48"/>
      <c r="G24" s="48"/>
      <c r="H24" s="48"/>
      <c r="I24" s="48"/>
      <c r="J24" s="48"/>
      <c r="K24" s="48"/>
      <c r="L24" s="48"/>
      <c r="M24" s="48"/>
      <c r="N24" s="48"/>
      <c r="O24" s="48"/>
      <c r="P24" s="48"/>
      <c r="Q24" s="48"/>
      <c r="R24" s="48"/>
      <c r="S24" s="48"/>
      <c r="T24" s="48"/>
    </row>
    <row r="25" spans="1:20" x14ac:dyDescent="0.25">
      <c r="A25" s="43"/>
      <c r="B25" s="43"/>
      <c r="C25" s="43"/>
      <c r="D25" s="43"/>
      <c r="E25" s="43"/>
      <c r="F25" s="43"/>
      <c r="G25" s="43"/>
      <c r="H25" s="43"/>
      <c r="I25" s="43"/>
      <c r="J25" s="43"/>
      <c r="K25" s="43"/>
      <c r="L25" s="43"/>
      <c r="M25" s="43"/>
      <c r="N25" s="43"/>
      <c r="O25" s="43"/>
      <c r="P25" s="43"/>
      <c r="Q25" s="43"/>
      <c r="R25" s="43"/>
      <c r="S25" s="43"/>
      <c r="T25" s="43"/>
    </row>
    <row r="26" spans="1:20" x14ac:dyDescent="0.25">
      <c r="A26" s="47" t="s">
        <v>468</v>
      </c>
      <c r="B26" s="47"/>
      <c r="C26" s="47"/>
      <c r="D26" s="47"/>
      <c r="E26" s="47"/>
      <c r="F26" s="47"/>
      <c r="G26" s="47"/>
      <c r="H26" s="47"/>
      <c r="I26" s="47"/>
      <c r="J26" s="47"/>
      <c r="K26" s="47"/>
      <c r="L26" s="47"/>
      <c r="M26" s="47"/>
      <c r="N26" s="47"/>
      <c r="O26" s="47"/>
      <c r="P26" s="47"/>
      <c r="Q26" s="47"/>
      <c r="R26" s="47"/>
      <c r="S26" s="47"/>
      <c r="T26" s="47"/>
    </row>
    <row r="27" spans="1:20" x14ac:dyDescent="0.25">
      <c r="A27" s="49"/>
      <c r="B27" s="49"/>
      <c r="C27" s="49"/>
      <c r="D27" s="49"/>
      <c r="E27" s="49"/>
      <c r="F27" s="49"/>
      <c r="G27" s="49"/>
      <c r="H27" s="49"/>
      <c r="I27" s="49"/>
      <c r="J27" s="49"/>
      <c r="K27" s="49"/>
      <c r="L27" s="49"/>
      <c r="M27" s="49"/>
      <c r="N27" s="49"/>
      <c r="O27" s="49"/>
      <c r="P27" s="49"/>
      <c r="Q27" s="49"/>
      <c r="R27" s="49"/>
      <c r="S27" s="49"/>
      <c r="T27" s="49"/>
    </row>
    <row r="28" spans="1:20" x14ac:dyDescent="0.25">
      <c r="A28" s="43" t="s">
        <v>469</v>
      </c>
      <c r="B28" s="43"/>
      <c r="C28" s="43"/>
      <c r="D28" s="43"/>
      <c r="E28" s="43"/>
      <c r="F28" s="43"/>
      <c r="G28" s="43"/>
      <c r="H28" s="43"/>
      <c r="I28" s="43"/>
      <c r="J28" s="43"/>
      <c r="K28" s="43"/>
      <c r="L28" s="43"/>
      <c r="M28" s="43"/>
      <c r="N28" s="43"/>
      <c r="O28" s="43"/>
      <c r="P28" s="43"/>
      <c r="Q28" s="43"/>
      <c r="R28" s="43"/>
      <c r="S28" s="43"/>
      <c r="T28" s="43"/>
    </row>
    <row r="29" spans="1:20" x14ac:dyDescent="0.25">
      <c r="A29" s="43" t="s">
        <v>470</v>
      </c>
      <c r="B29" s="43"/>
      <c r="C29" s="43"/>
      <c r="D29" s="43"/>
      <c r="E29" s="43"/>
      <c r="F29" s="43"/>
      <c r="G29" s="43"/>
      <c r="H29" s="43"/>
      <c r="I29" s="43"/>
      <c r="J29" s="43"/>
      <c r="K29" s="43"/>
      <c r="L29" s="43"/>
      <c r="M29" s="43"/>
      <c r="N29" s="43"/>
      <c r="O29" s="43"/>
      <c r="P29" s="43"/>
      <c r="Q29" s="43"/>
      <c r="R29" s="43"/>
      <c r="S29" s="43"/>
      <c r="T29" s="43"/>
    </row>
    <row r="30" spans="1:20" x14ac:dyDescent="0.25">
      <c r="A30" s="43"/>
      <c r="B30" s="43"/>
      <c r="C30" s="43"/>
      <c r="D30" s="43"/>
      <c r="E30" s="43"/>
      <c r="F30" s="43"/>
      <c r="G30" s="43"/>
      <c r="H30" s="43"/>
      <c r="I30" s="43"/>
      <c r="J30" s="43"/>
      <c r="K30" s="43"/>
      <c r="L30" s="43"/>
      <c r="M30" s="43"/>
      <c r="N30" s="43"/>
      <c r="O30" s="43"/>
      <c r="P30" s="43"/>
      <c r="Q30" s="43"/>
      <c r="R30" s="43"/>
      <c r="S30" s="43"/>
      <c r="T30" s="43"/>
    </row>
    <row r="31" spans="1:20" s="49" customFormat="1" x14ac:dyDescent="0.25">
      <c r="A31" s="22" t="s">
        <v>471</v>
      </c>
      <c r="B31" s="22">
        <v>2019</v>
      </c>
      <c r="C31" s="22">
        <v>2020</v>
      </c>
      <c r="D31" s="22">
        <v>2021</v>
      </c>
      <c r="E31" s="22">
        <v>2022</v>
      </c>
      <c r="F31" s="22">
        <v>2023</v>
      </c>
      <c r="G31" s="22">
        <v>2024</v>
      </c>
      <c r="H31" s="22">
        <v>2025</v>
      </c>
    </row>
    <row r="32" spans="1:20" s="49" customFormat="1" x14ac:dyDescent="0.25">
      <c r="A32" s="24" t="str">
        <f>B15&amp;" - "&amp;C15</f>
        <v xml:space="preserve"> - </v>
      </c>
      <c r="B32" s="25" t="e">
        <f>IFERROR(INDEX('Chart Data'!$D$5:$J$416,MATCH('Stage 2 CfE Data - Charts'!$B$15,'Chart Data'!$C$5:$C$416,0),MATCH('Stage 2 CfE Data - Charts'!B$31,'Chart Data'!$D$4:$J$4,0)),NA())</f>
        <v>#N/A</v>
      </c>
      <c r="C32" s="25" t="e">
        <f>IFERROR(INDEX('Chart Data'!$D$5:$J$416,MATCH('Stage 2 CfE Data - Charts'!$B$15,'Chart Data'!$C$5:$C$416,0),MATCH('Stage 2 CfE Data - Charts'!C$31,'Chart Data'!$D$4:$J$4,0)),NA())</f>
        <v>#N/A</v>
      </c>
      <c r="D32" s="25" t="e">
        <f>IFERROR(INDEX('Chart Data'!$D$5:$J$416,MATCH('Stage 2 CfE Data - Charts'!$B$15,'Chart Data'!$C$5:$C$416,0),MATCH('Stage 2 CfE Data - Charts'!D$31,'Chart Data'!$D$4:$J$4,0)),NA())</f>
        <v>#N/A</v>
      </c>
      <c r="E32" s="25" t="e">
        <f>IFERROR(INDEX('Chart Data'!$D$5:$J$416,MATCH('Stage 2 CfE Data - Charts'!$B$15,'Chart Data'!$C$5:$C$416,0),MATCH('Stage 2 CfE Data - Charts'!E$31,'Chart Data'!$D$4:$J$4,0)),NA())</f>
        <v>#N/A</v>
      </c>
      <c r="F32" s="25" t="e">
        <f>IFERROR(INDEX('Chart Data'!$D$5:$J$416,MATCH('Stage 2 CfE Data - Charts'!$B$15,'Chart Data'!$C$5:$C$416,0),MATCH('Stage 2 CfE Data - Charts'!F$31,'Chart Data'!$D$4:$J$4,0)),NA())</f>
        <v>#N/A</v>
      </c>
      <c r="G32" s="25" t="e">
        <f>IFERROR(INDEX('Chart Data'!$D$5:$J$416,MATCH('Stage 2 CfE Data - Charts'!$B$15,'Chart Data'!$C$5:$C$416,0),MATCH('Stage 2 CfE Data - Charts'!G$31,'Chart Data'!$D$4:$J$4,0)),NA())</f>
        <v>#N/A</v>
      </c>
      <c r="H32" s="25" t="e">
        <f>IFERROR(INDEX('Chart Data'!$D$5:$J$416,MATCH('Stage 2 CfE Data - Charts'!$B$15,'Chart Data'!$C$5:$C$416,0),MATCH('Stage 2 CfE Data - Charts'!H$31,'Chart Data'!$D$4:$J$4,0)),NA())</f>
        <v>#N/A</v>
      </c>
    </row>
    <row r="33" spans="1:20" x14ac:dyDescent="0.25">
      <c r="A33" s="24" t="s">
        <v>472</v>
      </c>
      <c r="B33" s="25">
        <f>'Chart Data'!D$417</f>
        <v>100</v>
      </c>
      <c r="C33" s="25">
        <f>'Chart Data'!E$417</f>
        <v>103.23795180722892</v>
      </c>
      <c r="D33" s="25">
        <f>'Chart Data'!F$417</f>
        <v>106.32530120481927</v>
      </c>
      <c r="E33" s="25">
        <f>'Chart Data'!G$417</f>
        <v>111.37048192771084</v>
      </c>
      <c r="F33" s="25">
        <f>'Chart Data'!H$417</f>
        <v>120.48192771084338</v>
      </c>
      <c r="G33" s="25">
        <f>'Chart Data'!I$417</f>
        <v>128.68975903614458</v>
      </c>
      <c r="H33" s="25">
        <f>'Chart Data'!J$417</f>
        <v>135.24096385542171</v>
      </c>
      <c r="I33" s="49"/>
      <c r="J33" s="49"/>
      <c r="K33" s="49"/>
      <c r="L33" s="49"/>
      <c r="M33" s="49"/>
      <c r="N33" s="49"/>
      <c r="O33" s="49"/>
      <c r="P33" s="49"/>
      <c r="Q33" s="49"/>
      <c r="R33" s="49"/>
      <c r="S33" s="49"/>
      <c r="T33" s="49"/>
    </row>
    <row r="34" spans="1:20" x14ac:dyDescent="0.25">
      <c r="A34" s="3"/>
      <c r="B34" s="3"/>
      <c r="D34" s="3"/>
      <c r="E34" s="3"/>
      <c r="F34" s="3"/>
      <c r="G34" s="3"/>
      <c r="H34" s="3"/>
      <c r="I34" s="49"/>
      <c r="J34" s="49"/>
      <c r="K34" s="49"/>
      <c r="L34" s="49"/>
      <c r="M34" s="49"/>
      <c r="N34" s="49"/>
      <c r="O34" s="49"/>
      <c r="P34" s="49"/>
      <c r="Q34" s="49"/>
      <c r="R34" s="49"/>
      <c r="S34" s="49"/>
      <c r="T34" s="49"/>
    </row>
    <row r="35" spans="1:20" x14ac:dyDescent="0.25">
      <c r="A35" s="3"/>
      <c r="B35" s="3"/>
      <c r="D35" s="3"/>
      <c r="E35" s="3"/>
      <c r="F35" s="3"/>
      <c r="G35" s="3"/>
      <c r="H35" s="3"/>
      <c r="I35" s="49"/>
      <c r="J35" s="49"/>
      <c r="K35" s="49"/>
      <c r="L35" s="49"/>
      <c r="M35" s="49"/>
      <c r="N35" s="49"/>
      <c r="O35" s="49"/>
      <c r="P35" s="49"/>
      <c r="Q35" s="49"/>
      <c r="R35" s="49"/>
      <c r="S35" s="49"/>
      <c r="T35" s="49"/>
    </row>
    <row r="36" spans="1:20" x14ac:dyDescent="0.25">
      <c r="A36" s="3"/>
      <c r="B36" s="3"/>
      <c r="D36" s="3"/>
      <c r="E36" s="3"/>
      <c r="F36" s="3"/>
      <c r="G36" s="3"/>
      <c r="H36" s="3"/>
      <c r="I36" s="49"/>
      <c r="J36" s="49"/>
      <c r="K36" s="49"/>
      <c r="L36" s="49"/>
      <c r="M36" s="49"/>
      <c r="N36" s="49"/>
      <c r="O36" s="49"/>
      <c r="P36" s="49"/>
      <c r="Q36" s="49"/>
      <c r="R36" s="49"/>
      <c r="S36" s="49"/>
      <c r="T36" s="49"/>
    </row>
    <row r="37" spans="1:20" x14ac:dyDescent="0.25">
      <c r="A37" s="3"/>
      <c r="B37" s="3"/>
      <c r="D37" s="3"/>
      <c r="E37" s="3"/>
      <c r="F37" s="3"/>
      <c r="G37" s="3"/>
      <c r="H37" s="3"/>
      <c r="I37" s="49"/>
      <c r="J37" s="49"/>
      <c r="K37" s="49"/>
      <c r="L37" s="49"/>
      <c r="M37" s="49"/>
      <c r="N37" s="49"/>
      <c r="O37" s="49"/>
      <c r="P37" s="49"/>
      <c r="Q37" s="49"/>
      <c r="R37" s="49"/>
      <c r="S37" s="49"/>
      <c r="T37" s="49"/>
    </row>
    <row r="38" spans="1:20" x14ac:dyDescent="0.25">
      <c r="A38" s="3"/>
      <c r="B38" s="3"/>
      <c r="D38" s="3"/>
      <c r="E38" s="3"/>
      <c r="F38" s="3"/>
      <c r="G38" s="3"/>
      <c r="H38" s="3"/>
      <c r="I38" s="49"/>
      <c r="J38" s="49"/>
      <c r="K38" s="49"/>
      <c r="L38" s="49"/>
      <c r="M38" s="49"/>
      <c r="N38" s="49"/>
      <c r="O38" s="49"/>
      <c r="P38" s="49"/>
      <c r="Q38" s="49"/>
      <c r="R38" s="49"/>
      <c r="S38" s="49"/>
      <c r="T38" s="49"/>
    </row>
    <row r="39" spans="1:20" x14ac:dyDescent="0.25">
      <c r="A39" s="3"/>
      <c r="B39" s="3"/>
      <c r="D39" s="3"/>
      <c r="E39" s="3"/>
      <c r="F39" s="3"/>
      <c r="G39" s="3"/>
      <c r="H39" s="3"/>
      <c r="I39" s="49"/>
      <c r="J39" s="49"/>
      <c r="K39" s="49"/>
      <c r="L39" s="49"/>
      <c r="M39" s="49"/>
      <c r="N39" s="49"/>
      <c r="O39" s="49"/>
      <c r="P39" s="49"/>
      <c r="Q39" s="49"/>
      <c r="R39" s="49"/>
      <c r="S39" s="49"/>
      <c r="T39" s="49"/>
    </row>
    <row r="40" spans="1:20" x14ac:dyDescent="0.25">
      <c r="A40" s="3"/>
      <c r="B40" s="3"/>
      <c r="D40" s="3"/>
      <c r="E40" s="3"/>
      <c r="F40" s="3"/>
      <c r="G40" s="3"/>
      <c r="H40" s="3"/>
      <c r="I40" s="49"/>
      <c r="J40" s="49"/>
      <c r="K40" s="49"/>
      <c r="L40" s="49"/>
      <c r="M40" s="49"/>
      <c r="N40" s="49"/>
      <c r="O40" s="49"/>
      <c r="P40" s="49"/>
      <c r="Q40" s="49"/>
      <c r="R40" s="49"/>
      <c r="S40" s="49"/>
      <c r="T40" s="49"/>
    </row>
    <row r="41" spans="1:20" x14ac:dyDescent="0.25">
      <c r="A41" s="3"/>
      <c r="B41" s="3"/>
      <c r="D41" s="3"/>
      <c r="E41" s="3"/>
      <c r="F41" s="3"/>
      <c r="G41" s="3"/>
      <c r="H41" s="3"/>
      <c r="I41" s="49"/>
      <c r="J41" s="49"/>
      <c r="K41" s="49"/>
      <c r="L41" s="49"/>
      <c r="M41" s="49"/>
      <c r="N41" s="49"/>
      <c r="O41" s="49"/>
      <c r="P41" s="49"/>
      <c r="Q41" s="49"/>
      <c r="R41" s="49"/>
      <c r="S41" s="49"/>
      <c r="T41" s="49"/>
    </row>
    <row r="42" spans="1:20" x14ac:dyDescent="0.25">
      <c r="A42" s="3"/>
      <c r="B42" s="3"/>
      <c r="D42" s="3"/>
      <c r="E42" s="3"/>
      <c r="F42" s="3"/>
      <c r="G42" s="3"/>
      <c r="H42" s="3"/>
      <c r="I42" s="49"/>
      <c r="J42" s="49"/>
      <c r="K42" s="49"/>
      <c r="L42" s="49"/>
      <c r="M42" s="49"/>
      <c r="N42" s="49"/>
      <c r="O42" s="49"/>
      <c r="P42" s="49"/>
      <c r="Q42" s="49"/>
      <c r="R42" s="49"/>
      <c r="S42" s="49"/>
      <c r="T42" s="49"/>
    </row>
    <row r="43" spans="1:20" x14ac:dyDescent="0.25">
      <c r="A43" s="3"/>
      <c r="B43" s="3"/>
      <c r="D43" s="3"/>
      <c r="E43" s="3"/>
      <c r="F43" s="3"/>
      <c r="G43" s="3"/>
      <c r="H43" s="3"/>
      <c r="I43" s="49"/>
      <c r="J43" s="49"/>
      <c r="K43" s="49"/>
      <c r="L43" s="49"/>
      <c r="M43" s="49"/>
      <c r="N43" s="49"/>
      <c r="O43" s="49"/>
      <c r="P43" s="49"/>
      <c r="Q43" s="49"/>
      <c r="R43" s="49"/>
      <c r="S43" s="49"/>
      <c r="T43" s="49"/>
    </row>
    <row r="44" spans="1:20" x14ac:dyDescent="0.25">
      <c r="A44" s="3"/>
      <c r="B44" s="3"/>
      <c r="D44" s="3"/>
      <c r="E44" s="3"/>
      <c r="F44" s="3"/>
      <c r="G44" s="3"/>
      <c r="H44" s="3"/>
      <c r="I44" s="49"/>
      <c r="J44" s="49"/>
      <c r="K44" s="49"/>
      <c r="L44" s="49"/>
      <c r="M44" s="49"/>
      <c r="N44" s="49"/>
      <c r="O44" s="49"/>
      <c r="P44" s="49"/>
      <c r="Q44" s="49"/>
      <c r="R44" s="49"/>
      <c r="S44" s="49"/>
      <c r="T44" s="49"/>
    </row>
    <row r="45" spans="1:20" x14ac:dyDescent="0.25">
      <c r="A45" s="3"/>
      <c r="B45" s="3"/>
      <c r="D45" s="3"/>
      <c r="E45" s="3"/>
      <c r="F45" s="3"/>
      <c r="G45" s="3"/>
      <c r="H45" s="3"/>
      <c r="I45" s="49"/>
      <c r="J45" s="49"/>
      <c r="K45" s="49"/>
      <c r="L45" s="49"/>
      <c r="M45" s="49"/>
      <c r="N45" s="49"/>
      <c r="O45" s="49"/>
      <c r="P45" s="49"/>
      <c r="Q45" s="49"/>
      <c r="R45" s="49"/>
      <c r="S45" s="49"/>
      <c r="T45" s="49"/>
    </row>
    <row r="46" spans="1:20" x14ac:dyDescent="0.25">
      <c r="A46" s="3"/>
      <c r="B46" s="3"/>
      <c r="D46" s="3"/>
      <c r="E46" s="3"/>
      <c r="F46" s="3"/>
      <c r="G46" s="3"/>
      <c r="H46" s="3"/>
      <c r="I46" s="49"/>
      <c r="J46" s="49"/>
      <c r="K46" s="49"/>
      <c r="L46" s="49"/>
      <c r="M46" s="49"/>
      <c r="N46" s="49"/>
      <c r="O46" s="49"/>
      <c r="P46" s="49"/>
      <c r="Q46" s="49"/>
      <c r="R46" s="49"/>
      <c r="S46" s="49"/>
      <c r="T46" s="49"/>
    </row>
    <row r="47" spans="1:20" x14ac:dyDescent="0.25">
      <c r="A47" s="3"/>
      <c r="B47" s="3"/>
      <c r="D47" s="3"/>
      <c r="E47" s="3"/>
      <c r="F47" s="3"/>
      <c r="G47" s="3"/>
      <c r="H47" s="3"/>
      <c r="I47" s="49"/>
      <c r="J47" s="49"/>
      <c r="K47" s="49"/>
      <c r="L47" s="49"/>
      <c r="M47" s="49"/>
      <c r="N47" s="49"/>
      <c r="O47" s="49"/>
      <c r="P47" s="49"/>
      <c r="Q47" s="49"/>
      <c r="R47" s="49"/>
      <c r="S47" s="49"/>
      <c r="T47" s="49"/>
    </row>
    <row r="48" spans="1:20" x14ac:dyDescent="0.25">
      <c r="A48" s="3"/>
      <c r="B48" s="3"/>
      <c r="D48" s="3"/>
      <c r="E48" s="3"/>
      <c r="F48" s="3"/>
      <c r="G48" s="3"/>
      <c r="H48" s="3"/>
      <c r="I48" s="49"/>
      <c r="J48" s="49"/>
      <c r="K48" s="49"/>
      <c r="L48" s="49"/>
      <c r="M48" s="49"/>
      <c r="N48" s="49"/>
      <c r="O48" s="49"/>
      <c r="P48" s="49"/>
      <c r="Q48" s="49"/>
      <c r="R48" s="49"/>
      <c r="S48" s="49"/>
      <c r="T48" s="49"/>
    </row>
    <row r="49" spans="1:20" x14ac:dyDescent="0.25">
      <c r="A49" s="3"/>
      <c r="B49" s="3"/>
      <c r="D49" s="3"/>
      <c r="E49" s="3"/>
      <c r="F49" s="3"/>
      <c r="G49" s="3"/>
      <c r="H49" s="3"/>
      <c r="I49" s="49"/>
      <c r="J49" s="49"/>
      <c r="K49" s="49"/>
      <c r="L49" s="49"/>
      <c r="M49" s="49"/>
      <c r="N49" s="49"/>
      <c r="O49" s="49"/>
      <c r="P49" s="49"/>
      <c r="Q49" s="49"/>
      <c r="R49" s="49"/>
      <c r="S49" s="49"/>
      <c r="T49" s="49"/>
    </row>
    <row r="50" spans="1:20" x14ac:dyDescent="0.25">
      <c r="A50" s="3"/>
      <c r="B50" s="3"/>
      <c r="D50" s="3"/>
      <c r="E50" s="3"/>
      <c r="F50" s="3"/>
      <c r="G50" s="3"/>
      <c r="H50" s="3"/>
      <c r="I50" s="49"/>
      <c r="J50" s="49"/>
      <c r="K50" s="49"/>
      <c r="L50" s="49"/>
      <c r="M50" s="49"/>
      <c r="N50" s="49"/>
      <c r="O50" s="49"/>
      <c r="P50" s="49"/>
      <c r="Q50" s="49"/>
      <c r="R50" s="49"/>
      <c r="S50" s="49"/>
      <c r="T50" s="49"/>
    </row>
    <row r="51" spans="1:20" x14ac:dyDescent="0.25">
      <c r="A51" s="3"/>
      <c r="B51" s="3"/>
      <c r="D51" s="3"/>
      <c r="E51" s="3"/>
      <c r="F51" s="3"/>
      <c r="G51" s="3"/>
      <c r="H51" s="3"/>
      <c r="I51" s="49"/>
      <c r="J51" s="49"/>
      <c r="K51" s="49"/>
      <c r="L51" s="49"/>
      <c r="M51" s="49"/>
      <c r="N51" s="49"/>
      <c r="O51" s="49"/>
      <c r="P51" s="49"/>
      <c r="Q51" s="49"/>
      <c r="R51" s="49"/>
      <c r="S51" s="49"/>
      <c r="T51" s="49"/>
    </row>
    <row r="52" spans="1:20" x14ac:dyDescent="0.25">
      <c r="A52" s="3"/>
      <c r="B52" s="3"/>
      <c r="D52" s="3"/>
      <c r="E52" s="3"/>
      <c r="F52" s="3"/>
      <c r="G52" s="3"/>
      <c r="H52" s="3"/>
      <c r="I52" s="49"/>
      <c r="J52" s="49"/>
      <c r="K52" s="49"/>
      <c r="L52" s="49"/>
      <c r="M52" s="49"/>
      <c r="N52" s="49"/>
      <c r="O52" s="49"/>
      <c r="P52" s="49"/>
      <c r="Q52" s="49"/>
      <c r="R52" s="49"/>
      <c r="S52" s="49"/>
      <c r="T52" s="49"/>
    </row>
    <row r="53" spans="1:20" x14ac:dyDescent="0.25">
      <c r="A53" s="3"/>
      <c r="B53" s="3"/>
      <c r="D53" s="3"/>
      <c r="E53" s="3"/>
      <c r="F53" s="3"/>
      <c r="G53" s="3"/>
      <c r="H53" s="3"/>
      <c r="I53" s="49"/>
      <c r="J53" s="49"/>
      <c r="K53" s="49"/>
      <c r="L53" s="49"/>
      <c r="M53" s="49"/>
      <c r="N53" s="49"/>
      <c r="O53" s="49"/>
      <c r="P53" s="49"/>
      <c r="Q53" s="49"/>
      <c r="R53" s="49"/>
      <c r="S53" s="49"/>
      <c r="T53" s="49"/>
    </row>
    <row r="54" spans="1:20" x14ac:dyDescent="0.25">
      <c r="A54" s="3"/>
      <c r="B54" s="3"/>
      <c r="D54" s="3"/>
      <c r="E54" s="3"/>
      <c r="F54" s="3"/>
      <c r="G54" s="3"/>
      <c r="H54" s="3"/>
      <c r="I54" s="49"/>
      <c r="J54" s="49"/>
      <c r="K54" s="49"/>
      <c r="L54" s="49"/>
      <c r="M54" s="49"/>
      <c r="N54" s="49"/>
      <c r="O54" s="49"/>
      <c r="P54" s="49"/>
      <c r="Q54" s="49"/>
      <c r="R54" s="49"/>
      <c r="S54" s="49"/>
      <c r="T54" s="49"/>
    </row>
    <row r="55" spans="1:20" x14ac:dyDescent="0.25">
      <c r="A55" s="50" t="s">
        <v>473</v>
      </c>
      <c r="B55" s="50"/>
      <c r="C55" s="50"/>
      <c r="D55" s="50"/>
      <c r="E55" s="50"/>
      <c r="F55" s="50"/>
      <c r="G55" s="50"/>
      <c r="H55" s="50"/>
      <c r="I55" s="50"/>
      <c r="J55" s="50"/>
      <c r="K55" s="50"/>
      <c r="L55" s="50"/>
      <c r="M55" s="50"/>
      <c r="N55" s="50"/>
      <c r="O55" s="50"/>
      <c r="P55" s="50"/>
      <c r="Q55" s="50"/>
      <c r="R55" s="50"/>
      <c r="S55" s="50"/>
      <c r="T55" s="50"/>
    </row>
    <row r="56" spans="1:20" x14ac:dyDescent="0.25">
      <c r="A56" s="26" t="s">
        <v>474</v>
      </c>
      <c r="B56" s="3"/>
      <c r="C56" s="46" t="s">
        <v>475</v>
      </c>
      <c r="D56" s="46"/>
      <c r="E56" s="46"/>
      <c r="F56" s="46"/>
      <c r="G56" s="46"/>
      <c r="H56" s="46"/>
      <c r="I56" s="46"/>
      <c r="J56" s="46"/>
      <c r="K56" s="46"/>
      <c r="L56" s="46"/>
      <c r="M56" s="46"/>
      <c r="N56" s="46"/>
      <c r="O56" s="46"/>
      <c r="P56" s="46"/>
      <c r="Q56" s="46"/>
      <c r="R56" s="46"/>
      <c r="S56" s="46"/>
      <c r="T56" s="46"/>
    </row>
    <row r="57" spans="1:20" x14ac:dyDescent="0.25">
      <c r="A57" s="26" t="s">
        <v>476</v>
      </c>
      <c r="B57" s="3"/>
      <c r="C57" s="46" t="s">
        <v>477</v>
      </c>
      <c r="D57" s="46"/>
      <c r="E57" s="46"/>
      <c r="F57" s="46"/>
      <c r="G57" s="46"/>
      <c r="H57" s="46"/>
      <c r="I57" s="46"/>
      <c r="J57" s="46"/>
      <c r="K57" s="46"/>
      <c r="L57" s="46"/>
      <c r="M57" s="46"/>
      <c r="N57" s="46"/>
      <c r="O57" s="46"/>
      <c r="P57" s="46"/>
      <c r="Q57" s="46"/>
      <c r="R57" s="46"/>
      <c r="S57" s="46"/>
      <c r="T57" s="46"/>
    </row>
    <row r="58" spans="1:20" x14ac:dyDescent="0.25">
      <c r="A58" s="40"/>
      <c r="B58" s="40"/>
      <c r="C58" s="40"/>
      <c r="D58" s="40"/>
      <c r="E58" s="40"/>
      <c r="F58" s="40"/>
      <c r="G58" s="40"/>
      <c r="H58" s="40"/>
      <c r="I58" s="40"/>
      <c r="J58" s="40"/>
      <c r="K58" s="40"/>
      <c r="L58" s="40"/>
      <c r="M58" s="40"/>
      <c r="N58" s="40"/>
      <c r="O58" s="40"/>
      <c r="P58" s="40"/>
      <c r="Q58" s="40"/>
      <c r="R58" s="40"/>
      <c r="S58" s="40"/>
      <c r="T58" s="40"/>
    </row>
    <row r="59" spans="1:20" x14ac:dyDescent="0.25">
      <c r="A59" s="47" t="s">
        <v>478</v>
      </c>
      <c r="B59" s="47"/>
      <c r="C59" s="47"/>
      <c r="D59" s="47"/>
      <c r="E59" s="47"/>
      <c r="F59" s="47"/>
      <c r="G59" s="47"/>
      <c r="H59" s="47"/>
      <c r="I59" s="47"/>
      <c r="J59" s="47"/>
      <c r="K59" s="47"/>
      <c r="L59" s="47"/>
      <c r="M59" s="47"/>
      <c r="N59" s="47"/>
      <c r="O59" s="47"/>
      <c r="P59" s="47"/>
      <c r="Q59" s="47"/>
      <c r="R59" s="47"/>
      <c r="S59" s="47"/>
      <c r="T59" s="47"/>
    </row>
    <row r="60" spans="1:20" x14ac:dyDescent="0.25">
      <c r="A60" s="43"/>
      <c r="B60" s="43"/>
      <c r="C60" s="43"/>
      <c r="D60" s="43"/>
      <c r="E60" s="43"/>
      <c r="F60" s="43"/>
      <c r="G60" s="43"/>
      <c r="H60" s="43"/>
      <c r="I60" s="43"/>
      <c r="J60" s="43"/>
      <c r="K60" s="43"/>
      <c r="L60" s="43"/>
      <c r="M60" s="43"/>
      <c r="N60" s="43"/>
      <c r="O60" s="43"/>
      <c r="P60" s="43"/>
      <c r="Q60" s="43"/>
      <c r="R60" s="43"/>
      <c r="S60" s="43"/>
      <c r="T60" s="43"/>
    </row>
    <row r="61" spans="1:20" x14ac:dyDescent="0.25">
      <c r="A61" s="43" t="s">
        <v>479</v>
      </c>
      <c r="B61" s="43"/>
      <c r="C61" s="43"/>
      <c r="D61" s="43"/>
      <c r="E61" s="43"/>
      <c r="F61" s="43"/>
      <c r="G61" s="43"/>
      <c r="H61" s="43"/>
      <c r="I61" s="43"/>
      <c r="J61" s="43"/>
      <c r="K61" s="43"/>
      <c r="L61" s="43"/>
      <c r="M61" s="43"/>
      <c r="N61" s="43"/>
      <c r="O61" s="43"/>
      <c r="P61" s="43"/>
      <c r="Q61" s="43"/>
      <c r="R61" s="43"/>
      <c r="S61" s="43"/>
      <c r="T61" s="43"/>
    </row>
    <row r="62" spans="1:20" x14ac:dyDescent="0.25">
      <c r="A62" s="43" t="s">
        <v>506</v>
      </c>
      <c r="B62" s="43"/>
      <c r="C62" s="43"/>
      <c r="D62" s="43"/>
      <c r="E62" s="43"/>
      <c r="F62" s="43"/>
      <c r="G62" s="43"/>
      <c r="H62" s="43"/>
      <c r="I62" s="43"/>
      <c r="J62" s="43"/>
      <c r="K62" s="43"/>
      <c r="L62" s="43"/>
      <c r="M62" s="43"/>
      <c r="N62" s="43"/>
      <c r="O62" s="43"/>
      <c r="P62" s="43"/>
      <c r="Q62" s="43"/>
      <c r="R62" s="43"/>
      <c r="S62" s="43"/>
      <c r="T62" s="43"/>
    </row>
    <row r="63" spans="1:20" s="49" customFormat="1" x14ac:dyDescent="0.25"/>
    <row r="64" spans="1:20" x14ac:dyDescent="0.25">
      <c r="A64" s="22" t="s">
        <v>480</v>
      </c>
      <c r="B64" s="22">
        <v>2019</v>
      </c>
      <c r="C64" s="22">
        <v>2020</v>
      </c>
      <c r="D64" s="22">
        <v>2021</v>
      </c>
      <c r="E64" s="22">
        <v>2022</v>
      </c>
      <c r="F64" s="22">
        <v>2023</v>
      </c>
      <c r="G64" s="22">
        <v>2024</v>
      </c>
      <c r="H64" s="22">
        <v>2025</v>
      </c>
      <c r="I64" s="24"/>
      <c r="J64" s="24"/>
      <c r="K64" s="24"/>
      <c r="L64" s="24"/>
      <c r="M64" s="24"/>
      <c r="N64" s="24"/>
      <c r="O64" s="24"/>
      <c r="P64" s="24"/>
      <c r="Q64" s="24"/>
      <c r="R64" s="24"/>
      <c r="S64" s="24"/>
      <c r="T64" s="24"/>
    </row>
    <row r="65" spans="1:20" x14ac:dyDescent="0.25">
      <c r="A65" s="24" t="str">
        <f>B15&amp;" - "&amp;C15</f>
        <v xml:space="preserve"> - </v>
      </c>
      <c r="B65" s="25" t="e">
        <f>IFERROR(INDEX('Chart Data'!$D$418:$J$829,MATCH('Stage 2 CfE Data - Charts'!$B$15,'Chart Data'!$C$418:$C$829,0),MATCH('Stage 2 CfE Data - Charts'!B$64,'Chart Data'!$D$4:$J$4,0)),NA())</f>
        <v>#N/A</v>
      </c>
      <c r="C65" s="25" t="e">
        <f>IFERROR(INDEX('Chart Data'!$D$418:$J$829,MATCH('Stage 2 CfE Data - Charts'!$B$15,'Chart Data'!$C$418:$C$829,0),MATCH('Stage 2 CfE Data - Charts'!C$64,'Chart Data'!$D$4:$J$4,0)),NA())</f>
        <v>#N/A</v>
      </c>
      <c r="D65" s="25" t="e">
        <f>IFERROR(INDEX('Chart Data'!$D$418:$J$829,MATCH('Stage 2 CfE Data - Charts'!$B$15,'Chart Data'!$C$418:$C$829,0),MATCH('Stage 2 CfE Data - Charts'!D$64,'Chart Data'!$D$4:$J$4,0)),NA())</f>
        <v>#N/A</v>
      </c>
      <c r="E65" s="25" t="e">
        <f>IFERROR(INDEX('Chart Data'!$D$418:$J$829,MATCH('Stage 2 CfE Data - Charts'!$B$15,'Chart Data'!$C$418:$C$829,0),MATCH('Stage 2 CfE Data - Charts'!E$64,'Chart Data'!$D$4:$J$4,0)),NA())</f>
        <v>#N/A</v>
      </c>
      <c r="F65" s="25" t="e">
        <f>IFERROR(INDEX('Chart Data'!$D$418:$J$829,MATCH('Stage 2 CfE Data - Charts'!$B$15,'Chart Data'!$C$418:$C$829,0),MATCH('Stage 2 CfE Data - Charts'!F$64,'Chart Data'!$D$4:$J$4,0)),NA())</f>
        <v>#N/A</v>
      </c>
      <c r="G65" s="25" t="e">
        <f>IFERROR(INDEX('Chart Data'!$D$418:$J$829,MATCH('Stage 2 CfE Data - Charts'!$B$15,'Chart Data'!$C$418:$C$829,0),MATCH('Stage 2 CfE Data - Charts'!G$64,'Chart Data'!$D$4:$J$4,0)),NA())</f>
        <v>#N/A</v>
      </c>
      <c r="H65" s="25" t="e">
        <f>IFERROR(INDEX('Chart Data'!$D$418:$J$829,MATCH('Stage 2 CfE Data - Charts'!$B$15,'Chart Data'!$C$418:$C$829,0),MATCH('Stage 2 CfE Data - Charts'!H$64,'Chart Data'!$D$4:$J$4,0)),NA())</f>
        <v>#N/A</v>
      </c>
      <c r="I65" s="24"/>
      <c r="J65" s="24"/>
      <c r="K65" s="24"/>
      <c r="L65" s="24"/>
      <c r="M65" s="24"/>
      <c r="N65" s="24"/>
      <c r="O65" s="24"/>
      <c r="P65" s="24"/>
      <c r="Q65" s="24"/>
      <c r="R65" s="24"/>
      <c r="S65" s="24"/>
      <c r="T65" s="24"/>
    </row>
    <row r="66" spans="1:20" x14ac:dyDescent="0.25">
      <c r="A66" s="24" t="s">
        <v>472</v>
      </c>
      <c r="B66" s="25">
        <f>'Chart Data'!D$830</f>
        <v>100</v>
      </c>
      <c r="C66" s="25">
        <f>'Chart Data'!E$830</f>
        <v>99.729729729729726</v>
      </c>
      <c r="D66" s="25">
        <f>'Chart Data'!F$830</f>
        <v>100</v>
      </c>
      <c r="E66" s="25">
        <f>'Chart Data'!G$830</f>
        <v>100</v>
      </c>
      <c r="F66" s="25">
        <f>'Chart Data'!H$830</f>
        <v>100</v>
      </c>
      <c r="G66" s="25">
        <f>'Chart Data'!I$830</f>
        <v>100</v>
      </c>
      <c r="H66" s="25">
        <f>'Chart Data'!J$830</f>
        <v>99.729729729729726</v>
      </c>
      <c r="I66" s="24"/>
      <c r="J66" s="24"/>
      <c r="K66" s="24"/>
      <c r="L66" s="24"/>
      <c r="M66" s="24"/>
      <c r="N66" s="24"/>
      <c r="O66" s="24"/>
      <c r="P66" s="24"/>
      <c r="Q66" s="24"/>
      <c r="R66" s="24"/>
      <c r="S66" s="24"/>
      <c r="T66" s="24"/>
    </row>
    <row r="67" spans="1:20" x14ac:dyDescent="0.25">
      <c r="A67" s="3"/>
      <c r="B67" s="3"/>
      <c r="D67" s="3"/>
      <c r="E67" s="3"/>
      <c r="F67" s="3"/>
      <c r="G67" s="3"/>
      <c r="H67" s="3"/>
      <c r="I67" s="3"/>
      <c r="J67" s="3"/>
      <c r="K67" s="3"/>
      <c r="L67" s="3"/>
      <c r="M67" s="3"/>
      <c r="N67" s="3"/>
      <c r="O67" s="3"/>
      <c r="P67" s="3"/>
      <c r="Q67" s="3"/>
      <c r="R67" s="3"/>
    </row>
    <row r="68" spans="1:20" x14ac:dyDescent="0.25">
      <c r="A68" s="3"/>
      <c r="B68" s="3"/>
      <c r="D68" s="3"/>
      <c r="E68" s="3"/>
      <c r="F68" s="3"/>
      <c r="G68" s="3"/>
      <c r="H68" s="3"/>
      <c r="I68" s="3"/>
      <c r="J68" s="3"/>
      <c r="K68" s="3"/>
      <c r="L68" s="3"/>
      <c r="M68" s="3"/>
      <c r="N68" s="3"/>
      <c r="O68" s="3"/>
      <c r="P68" s="3"/>
      <c r="Q68" s="3"/>
      <c r="R68" s="3"/>
    </row>
    <row r="69" spans="1:20" x14ac:dyDescent="0.25">
      <c r="A69" s="3"/>
      <c r="B69" s="3"/>
      <c r="D69" s="3"/>
      <c r="E69" s="3"/>
      <c r="F69" s="3"/>
      <c r="G69" s="3"/>
      <c r="H69" s="3"/>
      <c r="I69" s="3"/>
      <c r="J69" s="3"/>
      <c r="K69" s="3"/>
      <c r="L69" s="3"/>
      <c r="M69" s="3"/>
      <c r="N69" s="3"/>
      <c r="O69" s="3"/>
      <c r="P69" s="3"/>
      <c r="Q69" s="3"/>
      <c r="R69" s="3"/>
    </row>
    <row r="70" spans="1:20" x14ac:dyDescent="0.25">
      <c r="A70" s="3"/>
      <c r="B70" s="3"/>
      <c r="D70" s="3"/>
      <c r="E70" s="3"/>
      <c r="F70" s="3"/>
      <c r="G70" s="3"/>
      <c r="H70" s="3"/>
      <c r="I70" s="3"/>
      <c r="J70" s="3"/>
      <c r="K70" s="3"/>
      <c r="L70" s="3"/>
      <c r="M70" s="3"/>
      <c r="N70" s="3"/>
      <c r="O70" s="3"/>
      <c r="P70" s="3"/>
      <c r="Q70" s="3"/>
      <c r="R70" s="3"/>
    </row>
    <row r="71" spans="1:20" x14ac:dyDescent="0.25">
      <c r="A71" s="3"/>
      <c r="B71" s="3"/>
      <c r="D71" s="3"/>
      <c r="E71" s="3"/>
      <c r="F71" s="3"/>
      <c r="G71" s="3"/>
      <c r="H71" s="3"/>
      <c r="I71" s="3"/>
      <c r="J71" s="3"/>
      <c r="K71" s="3"/>
      <c r="L71" s="3"/>
      <c r="M71" s="3"/>
      <c r="N71" s="3"/>
      <c r="O71" s="3"/>
      <c r="P71" s="3"/>
      <c r="Q71" s="3"/>
      <c r="R71" s="3"/>
    </row>
    <row r="72" spans="1:20" x14ac:dyDescent="0.25">
      <c r="A72" s="3"/>
      <c r="B72" s="3"/>
      <c r="D72" s="3"/>
      <c r="E72" s="3"/>
      <c r="F72" s="3"/>
      <c r="G72" s="3"/>
      <c r="H72" s="3"/>
      <c r="I72" s="3"/>
      <c r="J72" s="3"/>
      <c r="K72" s="3"/>
      <c r="L72" s="3"/>
      <c r="M72" s="3"/>
      <c r="N72" s="3"/>
      <c r="O72" s="3"/>
      <c r="P72" s="3"/>
      <c r="Q72" s="3"/>
      <c r="R72" s="3"/>
    </row>
    <row r="73" spans="1:20" x14ac:dyDescent="0.25">
      <c r="A73" s="3"/>
      <c r="B73" s="3"/>
      <c r="D73" s="3"/>
      <c r="E73" s="3"/>
      <c r="F73" s="3"/>
      <c r="G73" s="3"/>
      <c r="H73" s="3"/>
      <c r="I73" s="3"/>
      <c r="J73" s="3"/>
      <c r="K73" s="3"/>
      <c r="L73" s="3"/>
      <c r="M73" s="3"/>
      <c r="N73" s="3"/>
      <c r="O73" s="3"/>
      <c r="P73" s="3"/>
      <c r="Q73" s="3"/>
      <c r="R73" s="3"/>
    </row>
    <row r="74" spans="1:20" x14ac:dyDescent="0.25">
      <c r="A74" s="3"/>
      <c r="B74" s="3"/>
      <c r="D74" s="3"/>
      <c r="E74" s="3"/>
      <c r="F74" s="3"/>
      <c r="G74" s="3"/>
      <c r="H74" s="3"/>
      <c r="I74" s="3"/>
      <c r="J74" s="3"/>
      <c r="K74" s="3"/>
      <c r="L74" s="3"/>
      <c r="M74" s="3"/>
      <c r="N74" s="3"/>
      <c r="O74" s="3"/>
      <c r="P74" s="3"/>
      <c r="Q74" s="3"/>
      <c r="R74" s="3"/>
    </row>
    <row r="75" spans="1:20" x14ac:dyDescent="0.25">
      <c r="A75" s="3"/>
      <c r="B75" s="3"/>
      <c r="D75" s="3"/>
      <c r="E75" s="3"/>
      <c r="F75" s="3"/>
      <c r="G75" s="3"/>
      <c r="H75" s="3"/>
      <c r="I75" s="3"/>
      <c r="J75" s="3"/>
      <c r="K75" s="3"/>
      <c r="L75" s="3"/>
      <c r="M75" s="3"/>
      <c r="N75" s="3"/>
      <c r="O75" s="3"/>
      <c r="P75" s="3"/>
      <c r="Q75" s="3"/>
      <c r="R75" s="3"/>
    </row>
    <row r="76" spans="1:20" x14ac:dyDescent="0.25">
      <c r="A76" s="3"/>
      <c r="B76" s="3"/>
      <c r="D76" s="3"/>
      <c r="E76" s="3"/>
      <c r="F76" s="3"/>
      <c r="G76" s="3"/>
      <c r="H76" s="3"/>
      <c r="I76" s="3"/>
      <c r="J76" s="3"/>
      <c r="K76" s="3"/>
      <c r="L76" s="3"/>
      <c r="M76" s="3"/>
      <c r="N76" s="3"/>
      <c r="O76" s="3"/>
      <c r="P76" s="3"/>
      <c r="Q76" s="3"/>
      <c r="R76" s="3"/>
    </row>
    <row r="77" spans="1:20" x14ac:dyDescent="0.25">
      <c r="A77" s="3"/>
      <c r="B77" s="3"/>
      <c r="D77" s="3"/>
      <c r="E77" s="3"/>
      <c r="F77" s="3"/>
      <c r="G77" s="3"/>
      <c r="H77" s="3"/>
      <c r="I77" s="3"/>
      <c r="J77" s="3"/>
      <c r="K77" s="3"/>
      <c r="L77" s="3"/>
      <c r="M77" s="3"/>
      <c r="N77" s="3"/>
      <c r="O77" s="3"/>
      <c r="P77" s="3"/>
      <c r="Q77" s="3"/>
      <c r="R77" s="3"/>
    </row>
    <row r="78" spans="1:20" x14ac:dyDescent="0.25">
      <c r="A78" s="3"/>
      <c r="B78" s="3"/>
      <c r="D78" s="3"/>
      <c r="E78" s="3"/>
      <c r="F78" s="3"/>
      <c r="G78" s="3"/>
      <c r="H78" s="3"/>
      <c r="I78" s="3"/>
      <c r="J78" s="3"/>
      <c r="K78" s="3"/>
      <c r="L78" s="3"/>
      <c r="M78" s="3"/>
      <c r="N78" s="3"/>
      <c r="O78" s="3"/>
      <c r="P78" s="3"/>
      <c r="Q78" s="3"/>
      <c r="R78" s="3"/>
    </row>
    <row r="79" spans="1:20" x14ac:dyDescent="0.25">
      <c r="A79" s="3"/>
      <c r="B79" s="3"/>
      <c r="D79" s="3"/>
      <c r="E79" s="3"/>
      <c r="F79" s="3"/>
      <c r="G79" s="3"/>
      <c r="H79" s="3"/>
      <c r="I79" s="3"/>
      <c r="J79" s="3"/>
      <c r="K79" s="3"/>
      <c r="L79" s="3"/>
      <c r="M79" s="3"/>
      <c r="N79" s="3"/>
      <c r="O79" s="3"/>
      <c r="P79" s="3"/>
      <c r="Q79" s="3"/>
      <c r="R79" s="3"/>
    </row>
    <row r="80" spans="1:20" x14ac:dyDescent="0.25">
      <c r="A80" s="3"/>
      <c r="B80" s="3"/>
      <c r="D80" s="3"/>
      <c r="E80" s="3"/>
      <c r="F80" s="3"/>
      <c r="G80" s="3"/>
      <c r="H80" s="3"/>
      <c r="I80" s="3"/>
      <c r="J80" s="3"/>
      <c r="K80" s="3"/>
      <c r="L80" s="3"/>
      <c r="M80" s="3"/>
      <c r="N80" s="3"/>
      <c r="O80" s="3"/>
      <c r="P80" s="3"/>
      <c r="Q80" s="3"/>
      <c r="R80" s="3"/>
    </row>
    <row r="81" spans="1:20" x14ac:dyDescent="0.25">
      <c r="A81" s="3"/>
      <c r="B81" s="3"/>
      <c r="D81" s="3"/>
      <c r="E81" s="3"/>
      <c r="F81" s="3"/>
      <c r="G81" s="3"/>
      <c r="H81" s="3"/>
      <c r="I81" s="3"/>
      <c r="J81" s="3"/>
      <c r="K81" s="3"/>
      <c r="L81" s="3"/>
      <c r="M81" s="3"/>
      <c r="N81" s="3"/>
      <c r="O81" s="3"/>
      <c r="P81" s="3"/>
      <c r="Q81" s="3"/>
      <c r="R81" s="3"/>
    </row>
    <row r="82" spans="1:20" x14ac:dyDescent="0.25">
      <c r="A82" s="3"/>
      <c r="B82" s="3"/>
      <c r="D82" s="3"/>
      <c r="E82" s="3"/>
      <c r="F82" s="3"/>
      <c r="G82" s="3"/>
      <c r="H82" s="3"/>
      <c r="I82" s="3"/>
      <c r="J82" s="3"/>
      <c r="K82" s="3"/>
      <c r="L82" s="3"/>
      <c r="M82" s="3"/>
      <c r="N82" s="3"/>
      <c r="O82" s="3"/>
      <c r="P82" s="3"/>
      <c r="Q82" s="3"/>
      <c r="R82" s="3"/>
    </row>
    <row r="83" spans="1:20" x14ac:dyDescent="0.25">
      <c r="A83" s="3"/>
      <c r="B83" s="3"/>
      <c r="D83" s="3"/>
      <c r="E83" s="3"/>
      <c r="F83" s="3"/>
      <c r="G83" s="3"/>
      <c r="H83" s="3"/>
      <c r="I83" s="3"/>
      <c r="J83" s="3"/>
      <c r="K83" s="3"/>
      <c r="L83" s="3"/>
      <c r="M83" s="3"/>
      <c r="N83" s="3"/>
      <c r="O83" s="3"/>
      <c r="P83" s="3"/>
      <c r="Q83" s="3"/>
      <c r="R83" s="3"/>
    </row>
    <row r="84" spans="1:20" x14ac:dyDescent="0.25">
      <c r="A84" s="3"/>
      <c r="B84" s="3"/>
      <c r="D84" s="3"/>
      <c r="E84" s="3"/>
      <c r="F84" s="3"/>
      <c r="G84" s="3"/>
      <c r="H84" s="3"/>
      <c r="I84" s="3"/>
      <c r="J84" s="3"/>
      <c r="K84" s="3"/>
      <c r="L84" s="3"/>
      <c r="M84" s="3"/>
      <c r="N84" s="3"/>
      <c r="O84" s="3"/>
      <c r="P84" s="3"/>
      <c r="Q84" s="3"/>
      <c r="R84" s="3"/>
    </row>
    <row r="85" spans="1:20" x14ac:dyDescent="0.25">
      <c r="A85" s="3"/>
      <c r="B85" s="3"/>
      <c r="D85" s="3"/>
      <c r="E85" s="3"/>
      <c r="F85" s="3"/>
      <c r="G85" s="3"/>
      <c r="H85" s="3"/>
      <c r="I85" s="3"/>
      <c r="J85" s="3"/>
      <c r="K85" s="3"/>
      <c r="L85" s="3"/>
      <c r="M85" s="3"/>
      <c r="N85" s="3"/>
      <c r="O85" s="3"/>
      <c r="P85" s="3"/>
      <c r="Q85" s="3"/>
      <c r="R85" s="3"/>
    </row>
    <row r="86" spans="1:20" x14ac:dyDescent="0.25">
      <c r="A86" s="3"/>
      <c r="B86" s="3"/>
      <c r="D86" s="3"/>
      <c r="E86" s="3"/>
      <c r="F86" s="3"/>
      <c r="G86" s="3"/>
      <c r="H86" s="3"/>
      <c r="I86" s="3"/>
      <c r="J86" s="3"/>
      <c r="K86" s="3"/>
      <c r="L86" s="3"/>
      <c r="M86" s="3"/>
      <c r="N86" s="3"/>
      <c r="O86" s="3"/>
      <c r="P86" s="3"/>
      <c r="Q86" s="3"/>
      <c r="R86" s="3"/>
    </row>
    <row r="87" spans="1:20" x14ac:dyDescent="0.25">
      <c r="A87" s="3"/>
      <c r="B87" s="3"/>
      <c r="D87" s="3"/>
      <c r="E87" s="3"/>
      <c r="F87" s="3"/>
      <c r="G87" s="3"/>
      <c r="H87" s="3"/>
      <c r="I87" s="3"/>
      <c r="J87" s="3"/>
      <c r="K87" s="3"/>
      <c r="L87" s="3"/>
      <c r="M87" s="3"/>
      <c r="N87" s="3"/>
      <c r="O87" s="3"/>
      <c r="P87" s="3"/>
      <c r="Q87" s="3"/>
      <c r="R87" s="3"/>
    </row>
    <row r="88" spans="1:20" x14ac:dyDescent="0.25">
      <c r="A88" s="3"/>
      <c r="B88" s="3"/>
      <c r="D88" s="3"/>
      <c r="E88" s="3"/>
      <c r="F88" s="3"/>
      <c r="G88" s="3"/>
      <c r="H88" s="3"/>
      <c r="I88" s="3"/>
      <c r="J88" s="3"/>
      <c r="K88" s="3"/>
      <c r="L88" s="3"/>
      <c r="M88" s="3"/>
      <c r="N88" s="3"/>
      <c r="O88" s="3"/>
      <c r="P88" s="3"/>
      <c r="Q88" s="3"/>
      <c r="R88" s="3"/>
    </row>
    <row r="89" spans="1:20" x14ac:dyDescent="0.25">
      <c r="A89" s="3"/>
      <c r="B89" s="3"/>
      <c r="D89" s="3"/>
      <c r="E89" s="3"/>
      <c r="F89" s="3"/>
      <c r="G89" s="3"/>
      <c r="H89" s="3"/>
      <c r="I89" s="3"/>
      <c r="J89" s="3"/>
      <c r="K89" s="3"/>
      <c r="L89" s="3"/>
      <c r="M89" s="3"/>
      <c r="N89" s="3"/>
      <c r="O89" s="3"/>
      <c r="P89" s="3"/>
      <c r="Q89" s="3"/>
      <c r="R89" s="3"/>
    </row>
    <row r="90" spans="1:20" x14ac:dyDescent="0.25">
      <c r="A90" s="3"/>
      <c r="B90" s="3"/>
      <c r="D90" s="3"/>
      <c r="E90" s="3"/>
      <c r="F90" s="3"/>
      <c r="G90" s="3"/>
      <c r="H90" s="3"/>
      <c r="I90" s="3"/>
      <c r="J90" s="3"/>
      <c r="K90" s="3"/>
      <c r="L90" s="3"/>
      <c r="M90" s="3"/>
      <c r="N90" s="3"/>
      <c r="O90" s="3"/>
      <c r="P90" s="3"/>
      <c r="Q90" s="3"/>
      <c r="R90" s="3"/>
    </row>
    <row r="91" spans="1:20" x14ac:dyDescent="0.25">
      <c r="A91" s="50" t="s">
        <v>504</v>
      </c>
      <c r="B91" s="50"/>
      <c r="C91" s="50"/>
      <c r="D91" s="50"/>
      <c r="E91" s="50"/>
      <c r="F91" s="50"/>
      <c r="G91" s="50"/>
      <c r="H91" s="50"/>
      <c r="I91" s="50"/>
      <c r="J91" s="50"/>
      <c r="K91" s="50"/>
      <c r="L91" s="50"/>
      <c r="M91" s="50"/>
      <c r="N91" s="50"/>
      <c r="O91" s="50"/>
      <c r="P91" s="50"/>
      <c r="Q91" s="50"/>
      <c r="R91" s="50"/>
      <c r="S91" s="50"/>
      <c r="T91" s="50"/>
    </row>
    <row r="92" spans="1:20" x14ac:dyDescent="0.25">
      <c r="A92" s="26" t="s">
        <v>474</v>
      </c>
      <c r="B92" s="3"/>
      <c r="C92" s="46" t="s">
        <v>475</v>
      </c>
      <c r="D92" s="46"/>
      <c r="E92" s="46"/>
      <c r="F92" s="46"/>
      <c r="G92" s="46"/>
      <c r="H92" s="46"/>
      <c r="I92" s="46"/>
      <c r="J92" s="46"/>
      <c r="K92" s="46"/>
      <c r="L92" s="46"/>
      <c r="M92" s="46"/>
      <c r="N92" s="46"/>
      <c r="O92" s="46"/>
      <c r="P92" s="46"/>
      <c r="Q92" s="46"/>
      <c r="R92" s="46"/>
      <c r="S92" s="46"/>
      <c r="T92" s="46"/>
    </row>
    <row r="93" spans="1:20" x14ac:dyDescent="0.25">
      <c r="A93" s="26" t="s">
        <v>476</v>
      </c>
      <c r="B93" s="3"/>
      <c r="C93" s="46" t="s">
        <v>477</v>
      </c>
      <c r="D93" s="46"/>
      <c r="E93" s="46"/>
      <c r="F93" s="46"/>
      <c r="G93" s="46"/>
      <c r="H93" s="46"/>
      <c r="I93" s="46"/>
      <c r="J93" s="46"/>
      <c r="K93" s="46"/>
      <c r="L93" s="46"/>
      <c r="M93" s="46"/>
      <c r="N93" s="46"/>
      <c r="O93" s="46"/>
      <c r="P93" s="46"/>
      <c r="Q93" s="46"/>
      <c r="R93" s="46"/>
      <c r="S93" s="46"/>
      <c r="T93" s="46"/>
    </row>
    <row r="94" spans="1:20" x14ac:dyDescent="0.25">
      <c r="A94" s="51"/>
      <c r="B94" s="51"/>
      <c r="C94" s="51"/>
      <c r="D94" s="51"/>
      <c r="E94" s="51"/>
      <c r="F94" s="51"/>
      <c r="G94" s="51"/>
      <c r="H94" s="51"/>
      <c r="I94" s="51"/>
      <c r="J94" s="51"/>
      <c r="K94" s="51"/>
      <c r="L94" s="51"/>
      <c r="M94" s="51"/>
      <c r="N94" s="51"/>
      <c r="O94" s="51"/>
      <c r="P94" s="51"/>
      <c r="Q94" s="51"/>
      <c r="R94" s="51"/>
      <c r="S94" s="51"/>
      <c r="T94" s="51"/>
    </row>
    <row r="95" spans="1:20" x14ac:dyDescent="0.25">
      <c r="A95" s="23" t="s">
        <v>481</v>
      </c>
      <c r="B95" s="24"/>
      <c r="C95" s="24"/>
      <c r="D95" s="24"/>
      <c r="E95" s="24"/>
      <c r="F95" s="24"/>
      <c r="G95" s="24"/>
      <c r="H95" s="24"/>
      <c r="I95" s="24"/>
      <c r="J95" s="24"/>
      <c r="K95" s="24"/>
      <c r="L95" s="24"/>
      <c r="M95" s="24"/>
      <c r="N95" s="24"/>
      <c r="O95" s="24"/>
      <c r="P95" s="24"/>
      <c r="Q95" s="24"/>
      <c r="R95" s="24"/>
      <c r="S95" s="24"/>
      <c r="T95" s="24"/>
    </row>
    <row r="96" spans="1:20" x14ac:dyDescent="0.25">
      <c r="A96" s="24"/>
      <c r="B96" s="24"/>
      <c r="C96" s="24"/>
      <c r="D96" s="24"/>
      <c r="E96" s="24"/>
      <c r="F96" s="24"/>
      <c r="G96" s="24"/>
      <c r="H96" s="24"/>
      <c r="I96" s="24"/>
      <c r="J96" s="24"/>
      <c r="K96" s="24"/>
      <c r="L96" s="24"/>
      <c r="M96" s="24"/>
      <c r="N96" s="24"/>
      <c r="O96" s="24"/>
      <c r="P96" s="24"/>
      <c r="Q96" s="24"/>
      <c r="R96" s="24"/>
      <c r="S96" s="24"/>
      <c r="T96" s="24"/>
    </row>
    <row r="97" spans="1:20" x14ac:dyDescent="0.25">
      <c r="A97" s="43" t="s">
        <v>482</v>
      </c>
      <c r="B97" s="43"/>
      <c r="C97" s="43"/>
      <c r="D97" s="43"/>
      <c r="E97" s="43"/>
      <c r="F97" s="43"/>
      <c r="G97" s="43"/>
      <c r="H97" s="43"/>
      <c r="I97" s="43"/>
      <c r="J97" s="43"/>
      <c r="K97" s="43"/>
      <c r="L97" s="43"/>
      <c r="M97" s="43"/>
      <c r="N97" s="43"/>
      <c r="O97" s="43"/>
      <c r="P97" s="43"/>
      <c r="Q97" s="43"/>
      <c r="R97" s="43"/>
      <c r="S97" s="43"/>
      <c r="T97" s="43"/>
    </row>
    <row r="98" spans="1:20" x14ac:dyDescent="0.25">
      <c r="A98" s="43" t="s">
        <v>483</v>
      </c>
      <c r="B98" s="43"/>
      <c r="C98" s="43"/>
      <c r="D98" s="43"/>
      <c r="E98" s="43"/>
      <c r="F98" s="43"/>
      <c r="G98" s="43"/>
      <c r="H98" s="43"/>
      <c r="I98" s="43"/>
      <c r="J98" s="43"/>
      <c r="K98" s="43"/>
      <c r="L98" s="43"/>
      <c r="M98" s="43"/>
      <c r="N98" s="43"/>
      <c r="O98" s="43"/>
      <c r="P98" s="43"/>
      <c r="Q98" s="43"/>
      <c r="R98" s="43"/>
      <c r="S98" s="43"/>
      <c r="T98" s="43"/>
    </row>
    <row r="99" spans="1:20" x14ac:dyDescent="0.25">
      <c r="A99" s="43" t="s">
        <v>484</v>
      </c>
      <c r="B99" s="43"/>
      <c r="C99" s="43"/>
      <c r="D99" s="43"/>
      <c r="E99" s="43"/>
      <c r="F99" s="43"/>
      <c r="G99" s="43"/>
      <c r="H99" s="43"/>
      <c r="I99" s="43"/>
      <c r="J99" s="43"/>
      <c r="K99" s="43"/>
      <c r="L99" s="43"/>
      <c r="M99" s="43"/>
      <c r="N99" s="43"/>
      <c r="O99" s="43"/>
      <c r="P99" s="43"/>
      <c r="Q99" s="43"/>
      <c r="R99" s="43"/>
      <c r="S99" s="43"/>
      <c r="T99" s="43"/>
    </row>
    <row r="100" spans="1:20" x14ac:dyDescent="0.25">
      <c r="A100" s="24"/>
      <c r="B100" s="24"/>
      <c r="C100" s="24"/>
      <c r="D100" s="24"/>
      <c r="E100" s="24"/>
      <c r="F100" s="24"/>
      <c r="G100" s="24"/>
      <c r="H100" s="24"/>
      <c r="I100" s="24"/>
      <c r="J100" s="24"/>
      <c r="K100" s="24"/>
      <c r="L100" s="24"/>
      <c r="M100" s="24"/>
      <c r="N100" s="24"/>
      <c r="O100" s="24"/>
      <c r="P100" s="24"/>
      <c r="Q100" s="24"/>
      <c r="R100" s="24"/>
      <c r="S100" s="24"/>
      <c r="T100" s="24"/>
    </row>
    <row r="101" spans="1:20" ht="30" x14ac:dyDescent="0.25">
      <c r="A101" s="27" t="s">
        <v>485</v>
      </c>
      <c r="B101" s="22">
        <v>2019</v>
      </c>
      <c r="C101" s="22">
        <v>2020</v>
      </c>
      <c r="D101" s="22">
        <v>2021</v>
      </c>
      <c r="E101" s="22">
        <v>2022</v>
      </c>
      <c r="F101" s="22">
        <v>2023</v>
      </c>
      <c r="G101" s="22">
        <v>2024</v>
      </c>
      <c r="H101" s="22">
        <v>2025</v>
      </c>
      <c r="I101" s="3"/>
      <c r="J101" s="3"/>
      <c r="K101" s="3"/>
      <c r="L101" s="24"/>
      <c r="M101" s="24"/>
      <c r="N101" s="24"/>
      <c r="O101" s="24"/>
      <c r="P101" s="24"/>
      <c r="Q101" s="24"/>
      <c r="R101" s="24"/>
      <c r="S101" s="24"/>
      <c r="T101" s="24"/>
    </row>
    <row r="102" spans="1:20" x14ac:dyDescent="0.25">
      <c r="A102" s="24" t="str">
        <f>B15&amp;" - "&amp;C15</f>
        <v xml:space="preserve"> - </v>
      </c>
      <c r="B102" s="25" t="e">
        <f>IFERROR(INDEX('Chart Data'!$D$831:$J$1242,MATCH('Stage 2 CfE Data - Charts'!$B$15,'Chart Data'!$C$831:$C$1242,0),MATCH('Stage 2 CfE Data - Charts'!B$101,'Chart Data'!$D$4:$J$4,0)),NA())</f>
        <v>#N/A</v>
      </c>
      <c r="C102" s="25" t="e">
        <f>IFERROR(INDEX('Chart Data'!$D$831:$J$1242,MATCH('Stage 2 CfE Data - Charts'!$B$15,'Chart Data'!$C$831:$C$1242,0),MATCH('Stage 2 CfE Data - Charts'!C$101,'Chart Data'!$D$4:$J$4,0)),NA())</f>
        <v>#N/A</v>
      </c>
      <c r="D102" s="25" t="e">
        <f>IFERROR(INDEX('Chart Data'!$D$831:$J$1242,MATCH('Stage 2 CfE Data - Charts'!$B$15,'Chart Data'!$C$831:$C$1242,0),MATCH('Stage 2 CfE Data - Charts'!D$101,'Chart Data'!$D$4:$J$4,0)),NA())</f>
        <v>#N/A</v>
      </c>
      <c r="E102" s="25" t="e">
        <f>IFERROR(INDEX('Chart Data'!$D$831:$J$1242,MATCH('Stage 2 CfE Data - Charts'!$B$15,'Chart Data'!$C$831:$C$1242,0),MATCH('Stage 2 CfE Data - Charts'!E$101,'Chart Data'!$D$4:$J$4,0)),NA())</f>
        <v>#N/A</v>
      </c>
      <c r="F102" s="25" t="e">
        <f>IFERROR(INDEX('Chart Data'!$D$831:$J$1242,MATCH('Stage 2 CfE Data - Charts'!$B$15,'Chart Data'!$C$831:$C$1242,0),MATCH('Stage 2 CfE Data - Charts'!F$101,'Chart Data'!$D$4:$J$4,0)),NA())</f>
        <v>#N/A</v>
      </c>
      <c r="G102" s="25" t="e">
        <f>IFERROR(INDEX('Chart Data'!$D$831:$J$1242,MATCH('Stage 2 CfE Data - Charts'!$B$15,'Chart Data'!$C$831:$C$1242,0),MATCH('Stage 2 CfE Data - Charts'!G$101,'Chart Data'!$D$4:$J$4,0)),NA())</f>
        <v>#N/A</v>
      </c>
      <c r="H102" s="25" t="e">
        <f>IFERROR(INDEX('Chart Data'!$D$831:$J$1242,MATCH('Stage 2 CfE Data - Charts'!$B$15,'Chart Data'!$C$831:$C$1242,0),MATCH('Stage 2 CfE Data - Charts'!H$101,'Chart Data'!$D$4:$J$4,0)),NA())</f>
        <v>#N/A</v>
      </c>
      <c r="I102" s="3"/>
      <c r="J102" s="3"/>
      <c r="K102" s="3"/>
      <c r="L102" s="24"/>
      <c r="M102" s="24"/>
      <c r="N102" s="24"/>
      <c r="O102" s="24"/>
      <c r="P102" s="24"/>
      <c r="Q102" s="24"/>
      <c r="R102" s="24"/>
      <c r="S102" s="24"/>
      <c r="T102" s="24"/>
    </row>
    <row r="103" spans="1:20" x14ac:dyDescent="0.25">
      <c r="A103" s="24" t="s">
        <v>472</v>
      </c>
      <c r="B103" s="25">
        <f>'Chart Data'!D$1243</f>
        <v>100</v>
      </c>
      <c r="C103" s="25">
        <f>'Chart Data'!E$1243</f>
        <v>56.405351148813388</v>
      </c>
      <c r="D103" s="25">
        <f>'Chart Data'!F$1243</f>
        <v>138.90521463546654</v>
      </c>
      <c r="E103" s="25">
        <f>'Chart Data'!G$1243</f>
        <v>195.52922729262156</v>
      </c>
      <c r="F103" s="25">
        <f>'Chart Data'!H$1243</f>
        <v>174.04264930633951</v>
      </c>
      <c r="G103" s="25">
        <f>'Chart Data'!I$1243</f>
        <v>136.59187043391813</v>
      </c>
      <c r="H103" s="25">
        <f>'Chart Data'!J$1243</f>
        <v>125.9701529707032</v>
      </c>
      <c r="I103" s="3"/>
      <c r="J103" s="3"/>
      <c r="K103" s="3"/>
      <c r="L103" s="24"/>
      <c r="M103" s="24"/>
      <c r="N103" s="24"/>
      <c r="O103" s="24"/>
      <c r="P103" s="24"/>
      <c r="Q103" s="24"/>
      <c r="R103" s="24"/>
      <c r="S103" s="24"/>
      <c r="T103" s="24"/>
    </row>
    <row r="104" spans="1:20" x14ac:dyDescent="0.25">
      <c r="A104" s="3"/>
      <c r="B104" s="3"/>
      <c r="D104" s="3"/>
      <c r="E104" s="3"/>
      <c r="F104" s="3"/>
      <c r="G104" s="3"/>
      <c r="H104" s="3"/>
      <c r="I104" s="3"/>
      <c r="J104" s="3"/>
      <c r="K104" s="3"/>
      <c r="L104" s="3"/>
      <c r="M104" s="3"/>
      <c r="N104" s="3"/>
      <c r="O104" s="3"/>
      <c r="P104" s="3"/>
      <c r="Q104" s="3"/>
      <c r="R104" s="3"/>
    </row>
    <row r="105" spans="1:20" x14ac:dyDescent="0.25">
      <c r="A105" s="3"/>
      <c r="B105" s="3"/>
      <c r="D105" s="3"/>
      <c r="E105" s="3"/>
      <c r="F105" s="3"/>
      <c r="G105" s="3"/>
      <c r="H105" s="3"/>
      <c r="I105" s="3"/>
      <c r="J105" s="3"/>
      <c r="K105" s="3"/>
      <c r="L105" s="3"/>
      <c r="M105" s="3"/>
      <c r="N105" s="3"/>
      <c r="O105" s="3"/>
      <c r="P105" s="3"/>
      <c r="Q105" s="3"/>
      <c r="R105" s="3"/>
    </row>
    <row r="106" spans="1:20" x14ac:dyDescent="0.25">
      <c r="A106" s="3"/>
      <c r="B106" s="3"/>
      <c r="D106" s="3"/>
      <c r="E106" s="3"/>
      <c r="F106" s="3"/>
      <c r="G106" s="3"/>
      <c r="H106" s="3"/>
      <c r="I106" s="3"/>
      <c r="J106" s="3"/>
      <c r="K106" s="3"/>
      <c r="L106" s="3"/>
      <c r="M106" s="3"/>
      <c r="N106" s="3"/>
      <c r="O106" s="3"/>
      <c r="P106" s="3"/>
      <c r="Q106" s="3"/>
      <c r="R106" s="3"/>
    </row>
    <row r="107" spans="1:20" x14ac:dyDescent="0.25">
      <c r="A107" s="3"/>
      <c r="B107" s="3"/>
      <c r="D107" s="3"/>
      <c r="E107" s="3"/>
      <c r="F107" s="3"/>
      <c r="G107" s="3"/>
      <c r="H107" s="3"/>
      <c r="I107" s="3"/>
      <c r="J107" s="3"/>
      <c r="K107" s="3"/>
      <c r="L107" s="3"/>
      <c r="M107" s="3"/>
      <c r="N107" s="3"/>
      <c r="O107" s="3"/>
      <c r="P107" s="3"/>
      <c r="Q107" s="3"/>
      <c r="R107" s="3"/>
    </row>
    <row r="108" spans="1:20" x14ac:dyDescent="0.25">
      <c r="A108" s="3"/>
      <c r="B108" s="3"/>
      <c r="D108" s="3"/>
      <c r="E108" s="3"/>
      <c r="F108" s="3"/>
      <c r="G108" s="3"/>
      <c r="H108" s="3"/>
      <c r="I108" s="3"/>
      <c r="J108" s="3"/>
      <c r="K108" s="3"/>
      <c r="L108" s="3"/>
      <c r="M108" s="3"/>
      <c r="N108" s="3"/>
      <c r="O108" s="3"/>
      <c r="P108" s="3"/>
      <c r="Q108" s="3"/>
      <c r="R108" s="3"/>
    </row>
    <row r="109" spans="1:20" x14ac:dyDescent="0.25">
      <c r="A109" s="3"/>
      <c r="B109" s="3"/>
      <c r="D109" s="3"/>
      <c r="E109" s="3"/>
      <c r="F109" s="3"/>
      <c r="G109" s="3"/>
      <c r="H109" s="3"/>
      <c r="I109" s="3"/>
      <c r="J109" s="3"/>
      <c r="K109" s="3"/>
      <c r="L109" s="3"/>
      <c r="M109" s="3"/>
      <c r="N109" s="3"/>
      <c r="O109" s="3"/>
      <c r="P109" s="3"/>
      <c r="Q109" s="3"/>
      <c r="R109" s="3"/>
    </row>
    <row r="110" spans="1:20" x14ac:dyDescent="0.25">
      <c r="A110" s="3"/>
      <c r="B110" s="3"/>
      <c r="D110" s="3"/>
      <c r="E110" s="3"/>
      <c r="F110" s="3"/>
      <c r="G110" s="3"/>
      <c r="H110" s="3"/>
      <c r="I110" s="3"/>
      <c r="J110" s="3"/>
      <c r="K110" s="3"/>
      <c r="L110" s="3"/>
      <c r="M110" s="3"/>
      <c r="N110" s="3"/>
      <c r="O110" s="3"/>
      <c r="P110" s="3"/>
      <c r="Q110" s="3"/>
      <c r="R110" s="3"/>
    </row>
    <row r="111" spans="1:20" x14ac:dyDescent="0.25">
      <c r="A111" s="3"/>
      <c r="B111" s="3"/>
      <c r="D111" s="3"/>
      <c r="E111" s="3"/>
      <c r="F111" s="3"/>
      <c r="G111" s="3"/>
      <c r="H111" s="3"/>
      <c r="I111" s="3"/>
      <c r="J111" s="3"/>
      <c r="K111" s="3"/>
      <c r="L111" s="3"/>
      <c r="M111" s="3"/>
      <c r="N111" s="3"/>
      <c r="O111" s="3"/>
      <c r="P111" s="3"/>
      <c r="Q111" s="3"/>
      <c r="R111" s="3"/>
    </row>
    <row r="112" spans="1:20" x14ac:dyDescent="0.25">
      <c r="A112" s="3"/>
      <c r="B112" s="3"/>
      <c r="D112" s="3"/>
      <c r="E112" s="3"/>
      <c r="F112" s="3"/>
      <c r="G112" s="3"/>
      <c r="H112" s="3"/>
      <c r="I112" s="3"/>
      <c r="J112" s="3"/>
      <c r="K112" s="3"/>
      <c r="L112" s="3"/>
      <c r="M112" s="3"/>
      <c r="N112" s="3"/>
      <c r="O112" s="3"/>
      <c r="P112" s="3"/>
      <c r="Q112" s="3"/>
      <c r="R112" s="3"/>
    </row>
    <row r="113" spans="1:18" x14ac:dyDescent="0.25">
      <c r="A113" s="3"/>
      <c r="B113" s="3"/>
      <c r="D113" s="3"/>
      <c r="E113" s="3"/>
      <c r="F113" s="3"/>
      <c r="G113" s="3"/>
      <c r="H113" s="3"/>
      <c r="I113" s="3"/>
      <c r="J113" s="3"/>
      <c r="K113" s="3"/>
      <c r="L113" s="3"/>
      <c r="M113" s="3"/>
      <c r="N113" s="3"/>
      <c r="O113" s="3"/>
      <c r="P113" s="3"/>
      <c r="Q113" s="3"/>
      <c r="R113" s="3"/>
    </row>
    <row r="114" spans="1:18" x14ac:dyDescent="0.25">
      <c r="A114" s="3"/>
      <c r="B114" s="3"/>
      <c r="D114" s="3"/>
      <c r="E114" s="3"/>
      <c r="F114" s="3"/>
      <c r="G114" s="3"/>
      <c r="H114" s="3"/>
      <c r="I114" s="3"/>
      <c r="J114" s="3"/>
      <c r="K114" s="3"/>
      <c r="L114" s="3"/>
      <c r="M114" s="3"/>
      <c r="N114" s="3"/>
      <c r="O114" s="3"/>
      <c r="P114" s="3"/>
      <c r="Q114" s="3"/>
      <c r="R114" s="3"/>
    </row>
    <row r="115" spans="1:18" x14ac:dyDescent="0.25">
      <c r="A115" s="3"/>
      <c r="B115" s="3"/>
      <c r="D115" s="3"/>
      <c r="E115" s="3"/>
      <c r="F115" s="3"/>
      <c r="G115" s="3"/>
      <c r="H115" s="3"/>
      <c r="I115" s="3"/>
      <c r="J115" s="3"/>
      <c r="K115" s="3"/>
      <c r="L115" s="3"/>
      <c r="M115" s="3"/>
      <c r="N115" s="3"/>
      <c r="O115" s="3"/>
      <c r="P115" s="3"/>
      <c r="Q115" s="3"/>
      <c r="R115" s="3"/>
    </row>
    <row r="116" spans="1:18" x14ac:dyDescent="0.25">
      <c r="A116" s="3"/>
      <c r="B116" s="3"/>
      <c r="D116" s="3"/>
      <c r="E116" s="3"/>
      <c r="F116" s="3"/>
      <c r="G116" s="3"/>
      <c r="H116" s="3"/>
      <c r="I116" s="3"/>
      <c r="J116" s="3"/>
      <c r="K116" s="3"/>
      <c r="L116" s="3"/>
      <c r="M116" s="3"/>
      <c r="N116" s="3"/>
      <c r="O116" s="3"/>
      <c r="P116" s="3"/>
      <c r="Q116" s="3"/>
      <c r="R116" s="3"/>
    </row>
    <row r="117" spans="1:18" x14ac:dyDescent="0.25">
      <c r="A117" s="3"/>
      <c r="B117" s="3"/>
      <c r="D117" s="3"/>
      <c r="E117" s="3"/>
      <c r="F117" s="3"/>
      <c r="G117" s="3"/>
      <c r="H117" s="3"/>
      <c r="I117" s="3"/>
      <c r="J117" s="3"/>
      <c r="K117" s="3"/>
      <c r="L117" s="3"/>
      <c r="M117" s="3"/>
      <c r="N117" s="3"/>
      <c r="O117" s="3"/>
      <c r="P117" s="3"/>
      <c r="Q117" s="3"/>
      <c r="R117" s="3"/>
    </row>
    <row r="118" spans="1:18" x14ac:dyDescent="0.25">
      <c r="A118" s="3"/>
      <c r="B118" s="3"/>
      <c r="D118" s="3"/>
      <c r="E118" s="3"/>
      <c r="F118" s="3"/>
      <c r="G118" s="3"/>
      <c r="H118" s="3"/>
      <c r="I118" s="3"/>
      <c r="J118" s="3"/>
      <c r="K118" s="3"/>
      <c r="L118" s="3"/>
      <c r="M118" s="3"/>
      <c r="N118" s="3"/>
      <c r="O118" s="3"/>
      <c r="P118" s="3"/>
      <c r="Q118" s="3"/>
      <c r="R118" s="3"/>
    </row>
    <row r="119" spans="1:18" x14ac:dyDescent="0.25">
      <c r="A119" s="3"/>
      <c r="B119" s="3"/>
      <c r="D119" s="3"/>
      <c r="E119" s="3"/>
      <c r="F119" s="3"/>
      <c r="G119" s="3"/>
      <c r="H119" s="3"/>
      <c r="I119" s="3"/>
      <c r="J119" s="3"/>
      <c r="K119" s="3"/>
      <c r="L119" s="3"/>
      <c r="M119" s="3"/>
      <c r="N119" s="3"/>
      <c r="O119" s="3"/>
      <c r="P119" s="3"/>
      <c r="Q119" s="3"/>
      <c r="R119" s="3"/>
    </row>
    <row r="120" spans="1:18" x14ac:dyDescent="0.25">
      <c r="A120" s="3"/>
      <c r="B120" s="3"/>
      <c r="D120" s="3"/>
      <c r="E120" s="3"/>
      <c r="F120" s="3"/>
      <c r="G120" s="3"/>
      <c r="H120" s="3"/>
      <c r="I120" s="3"/>
      <c r="J120" s="3"/>
      <c r="K120" s="3"/>
      <c r="L120" s="3"/>
      <c r="M120" s="3"/>
      <c r="N120" s="3"/>
      <c r="O120" s="3"/>
      <c r="P120" s="3"/>
      <c r="Q120" s="3"/>
      <c r="R120" s="3"/>
    </row>
    <row r="121" spans="1:18" x14ac:dyDescent="0.25">
      <c r="A121" s="3"/>
      <c r="B121" s="3"/>
      <c r="D121" s="3"/>
      <c r="E121" s="3"/>
      <c r="F121" s="3"/>
      <c r="G121" s="3"/>
      <c r="H121" s="3"/>
      <c r="I121" s="3"/>
      <c r="J121" s="3"/>
      <c r="K121" s="3"/>
      <c r="L121" s="3"/>
      <c r="M121" s="3"/>
      <c r="N121" s="3"/>
      <c r="O121" s="3"/>
      <c r="P121" s="3"/>
      <c r="Q121" s="3"/>
      <c r="R121" s="3"/>
    </row>
    <row r="122" spans="1:18" x14ac:dyDescent="0.25">
      <c r="A122" s="3"/>
      <c r="B122" s="3"/>
      <c r="D122" s="3"/>
      <c r="E122" s="3"/>
      <c r="F122" s="3"/>
      <c r="G122" s="3"/>
      <c r="H122" s="3"/>
      <c r="I122" s="3"/>
      <c r="J122" s="3"/>
      <c r="K122" s="3"/>
      <c r="L122" s="3"/>
      <c r="M122" s="3"/>
      <c r="N122" s="3"/>
      <c r="O122" s="3"/>
      <c r="P122" s="3"/>
      <c r="Q122" s="3"/>
      <c r="R122" s="3"/>
    </row>
    <row r="123" spans="1:18" x14ac:dyDescent="0.25">
      <c r="A123" s="3"/>
      <c r="B123" s="3"/>
      <c r="D123" s="3"/>
      <c r="E123" s="3"/>
      <c r="F123" s="3"/>
      <c r="G123" s="3"/>
      <c r="H123" s="3"/>
      <c r="I123" s="3"/>
      <c r="J123" s="3"/>
      <c r="K123" s="3"/>
      <c r="L123" s="3"/>
      <c r="M123" s="3"/>
      <c r="N123" s="3"/>
      <c r="O123" s="3"/>
      <c r="P123" s="3"/>
      <c r="Q123" s="3"/>
      <c r="R123" s="3"/>
    </row>
    <row r="124" spans="1:18" x14ac:dyDescent="0.25">
      <c r="A124" s="3"/>
      <c r="B124" s="3"/>
      <c r="D124" s="3"/>
      <c r="E124" s="3"/>
      <c r="F124" s="3"/>
      <c r="G124" s="3"/>
      <c r="H124" s="3"/>
      <c r="I124" s="3"/>
      <c r="J124" s="3"/>
      <c r="K124" s="3"/>
      <c r="L124" s="3"/>
      <c r="M124" s="3"/>
      <c r="N124" s="3"/>
      <c r="O124" s="3"/>
      <c r="P124" s="3"/>
      <c r="Q124" s="3"/>
      <c r="R124" s="3"/>
    </row>
    <row r="125" spans="1:18" x14ac:dyDescent="0.25">
      <c r="A125" s="3"/>
      <c r="B125" s="3"/>
      <c r="D125" s="3"/>
      <c r="E125" s="3"/>
      <c r="F125" s="3"/>
      <c r="G125" s="3"/>
      <c r="H125" s="3"/>
      <c r="I125" s="3"/>
      <c r="J125" s="3"/>
      <c r="K125" s="3"/>
      <c r="L125" s="3"/>
      <c r="M125" s="3"/>
      <c r="N125" s="3"/>
      <c r="O125" s="3"/>
      <c r="P125" s="3"/>
      <c r="Q125" s="3"/>
      <c r="R125" s="3"/>
    </row>
    <row r="126" spans="1:18" x14ac:dyDescent="0.25">
      <c r="A126" s="3"/>
      <c r="B126" s="3"/>
      <c r="D126" s="3"/>
      <c r="E126" s="3"/>
      <c r="F126" s="3"/>
      <c r="G126" s="3"/>
      <c r="H126" s="3"/>
      <c r="I126" s="3"/>
      <c r="J126" s="3"/>
      <c r="K126" s="3"/>
      <c r="L126" s="3"/>
      <c r="M126" s="3"/>
      <c r="N126" s="3"/>
      <c r="O126" s="3"/>
      <c r="P126" s="3"/>
      <c r="Q126" s="3"/>
      <c r="R126" s="3"/>
    </row>
    <row r="127" spans="1:18" x14ac:dyDescent="0.25">
      <c r="A127" s="3"/>
      <c r="B127" s="3"/>
      <c r="D127" s="3"/>
      <c r="E127" s="3"/>
      <c r="F127" s="3"/>
      <c r="G127" s="3"/>
      <c r="H127" s="3"/>
      <c r="I127" s="3"/>
      <c r="J127" s="3"/>
      <c r="K127" s="3"/>
      <c r="L127" s="3"/>
      <c r="M127" s="3"/>
      <c r="N127" s="3"/>
      <c r="O127" s="3"/>
      <c r="P127" s="3"/>
      <c r="Q127" s="3"/>
      <c r="R127" s="3"/>
    </row>
    <row r="128" spans="1:18" x14ac:dyDescent="0.25">
      <c r="A128" s="3"/>
      <c r="B128" s="3"/>
      <c r="D128" s="3"/>
      <c r="E128" s="3"/>
      <c r="F128" s="3"/>
      <c r="G128" s="3"/>
      <c r="H128" s="3"/>
      <c r="I128" s="3"/>
      <c r="J128" s="3"/>
      <c r="K128" s="3"/>
      <c r="L128" s="3"/>
      <c r="M128" s="3"/>
      <c r="N128" s="3"/>
      <c r="O128" s="3"/>
      <c r="P128" s="3"/>
      <c r="Q128" s="3"/>
      <c r="R128" s="3"/>
    </row>
    <row r="129" spans="1:20" ht="27.75" customHeight="1" x14ac:dyDescent="0.25">
      <c r="A129" s="52" t="s">
        <v>505</v>
      </c>
      <c r="B129" s="52"/>
      <c r="C129" s="52"/>
      <c r="D129" s="52"/>
      <c r="E129" s="52"/>
      <c r="F129" s="52"/>
      <c r="G129" s="52"/>
      <c r="H129" s="52"/>
      <c r="I129" s="52"/>
      <c r="J129" s="52"/>
      <c r="K129" s="52"/>
      <c r="L129" s="52"/>
      <c r="M129" s="52"/>
      <c r="N129" s="52"/>
      <c r="O129" s="52"/>
      <c r="P129" s="52"/>
      <c r="Q129" s="52"/>
      <c r="R129" s="52"/>
      <c r="S129" s="52"/>
      <c r="T129" s="52"/>
    </row>
    <row r="130" spans="1:20" x14ac:dyDescent="0.25">
      <c r="A130" s="26" t="s">
        <v>474</v>
      </c>
      <c r="B130" s="3"/>
      <c r="C130" s="46" t="s">
        <v>475</v>
      </c>
      <c r="D130" s="46"/>
      <c r="E130" s="46"/>
      <c r="F130" s="46"/>
      <c r="G130" s="46"/>
      <c r="H130" s="46"/>
      <c r="I130" s="46"/>
      <c r="J130" s="46"/>
      <c r="K130" s="46"/>
      <c r="L130" s="46"/>
      <c r="M130" s="46"/>
      <c r="N130" s="46"/>
      <c r="O130" s="46"/>
      <c r="P130" s="46"/>
      <c r="Q130" s="46"/>
      <c r="R130" s="46"/>
      <c r="S130" s="46"/>
      <c r="T130" s="46"/>
    </row>
    <row r="131" spans="1:20" x14ac:dyDescent="0.25">
      <c r="A131" s="3"/>
      <c r="B131" s="3"/>
      <c r="D131" s="3"/>
      <c r="E131" s="3"/>
      <c r="F131" s="3"/>
      <c r="G131" s="3"/>
      <c r="H131" s="3"/>
      <c r="I131" s="3"/>
      <c r="J131" s="3"/>
      <c r="K131" s="3"/>
      <c r="L131" s="3"/>
      <c r="M131" s="3"/>
      <c r="N131" s="3"/>
      <c r="O131" s="3"/>
      <c r="P131" s="3"/>
      <c r="Q131" s="3"/>
      <c r="R131" s="3"/>
    </row>
    <row r="132" spans="1:20" x14ac:dyDescent="0.25">
      <c r="A132" s="3"/>
      <c r="B132" s="3"/>
      <c r="D132" s="3"/>
      <c r="E132" s="3"/>
      <c r="F132" s="3"/>
      <c r="G132" s="3"/>
      <c r="H132" s="3"/>
      <c r="I132" s="3"/>
      <c r="J132" s="3"/>
      <c r="K132" s="3"/>
      <c r="L132" s="3"/>
      <c r="M132" s="3"/>
      <c r="N132" s="3"/>
      <c r="O132" s="3"/>
      <c r="P132" s="3"/>
      <c r="Q132" s="3"/>
      <c r="R132" s="3"/>
    </row>
    <row r="133" spans="1:20" x14ac:dyDescent="0.25">
      <c r="A133" s="3"/>
      <c r="B133" s="3"/>
      <c r="D133" s="3"/>
      <c r="E133" s="3"/>
      <c r="F133" s="3"/>
      <c r="G133" s="3"/>
      <c r="H133" s="3"/>
      <c r="I133" s="3"/>
      <c r="J133" s="3"/>
      <c r="K133" s="3"/>
      <c r="L133" s="3"/>
      <c r="M133" s="3"/>
      <c r="N133" s="3"/>
      <c r="O133" s="3"/>
      <c r="P133" s="3"/>
      <c r="Q133" s="3"/>
      <c r="R133" s="3"/>
    </row>
    <row r="134" spans="1:20" x14ac:dyDescent="0.25">
      <c r="A134" s="3"/>
      <c r="B134" s="3"/>
      <c r="D134" s="3"/>
      <c r="E134" s="3"/>
      <c r="F134" s="3"/>
      <c r="G134" s="3"/>
      <c r="H134" s="3"/>
      <c r="I134" s="3"/>
      <c r="J134" s="3"/>
      <c r="K134" s="3"/>
      <c r="L134" s="3"/>
      <c r="M134" s="3"/>
      <c r="N134" s="3"/>
      <c r="O134" s="3"/>
      <c r="P134" s="3"/>
      <c r="Q134" s="3"/>
      <c r="R134" s="3"/>
    </row>
    <row r="135" spans="1:20" x14ac:dyDescent="0.25">
      <c r="A135" s="3"/>
      <c r="B135" s="3"/>
      <c r="D135" s="3"/>
      <c r="E135" s="3"/>
      <c r="F135" s="3"/>
      <c r="G135" s="3"/>
      <c r="H135" s="3"/>
      <c r="I135" s="3"/>
      <c r="J135" s="3"/>
      <c r="K135" s="3"/>
      <c r="L135" s="3"/>
      <c r="M135" s="3"/>
      <c r="N135" s="3"/>
      <c r="O135" s="3"/>
      <c r="P135" s="3"/>
      <c r="Q135" s="3"/>
      <c r="R135" s="3"/>
    </row>
    <row r="136" spans="1:20" x14ac:dyDescent="0.25">
      <c r="A136" s="3"/>
      <c r="B136" s="3"/>
      <c r="D136" s="3"/>
      <c r="E136" s="3"/>
      <c r="F136" s="3"/>
      <c r="G136" s="3"/>
      <c r="H136" s="3"/>
      <c r="I136" s="3"/>
      <c r="J136" s="3"/>
      <c r="K136" s="3"/>
      <c r="L136" s="3"/>
      <c r="M136" s="3"/>
      <c r="N136" s="3"/>
      <c r="O136" s="3"/>
      <c r="P136" s="3"/>
      <c r="Q136" s="3"/>
      <c r="R136" s="3"/>
    </row>
    <row r="137" spans="1:20" x14ac:dyDescent="0.25">
      <c r="A137" s="3"/>
      <c r="B137" s="3"/>
      <c r="D137" s="3"/>
      <c r="E137" s="3"/>
      <c r="F137" s="3"/>
      <c r="G137" s="3"/>
      <c r="H137" s="3"/>
      <c r="I137" s="3"/>
      <c r="J137" s="3"/>
      <c r="K137" s="3"/>
      <c r="L137" s="3"/>
      <c r="M137" s="3"/>
      <c r="N137" s="3"/>
      <c r="O137" s="3"/>
      <c r="P137" s="3"/>
      <c r="Q137" s="3"/>
      <c r="R137" s="3"/>
    </row>
    <row r="138" spans="1:20" x14ac:dyDescent="0.25">
      <c r="A138" s="3"/>
      <c r="B138" s="3"/>
      <c r="D138" s="3"/>
      <c r="E138" s="3"/>
      <c r="F138" s="3"/>
      <c r="G138" s="3"/>
      <c r="H138" s="3"/>
      <c r="I138" s="3"/>
      <c r="J138" s="3"/>
      <c r="K138" s="3"/>
      <c r="L138" s="3"/>
      <c r="M138" s="3"/>
      <c r="N138" s="3"/>
      <c r="O138" s="3"/>
      <c r="P138" s="3"/>
      <c r="Q138" s="3"/>
      <c r="R138" s="3"/>
    </row>
    <row r="139" spans="1:20" x14ac:dyDescent="0.25">
      <c r="A139" s="3"/>
      <c r="B139" s="3"/>
      <c r="D139" s="3"/>
      <c r="E139" s="3"/>
      <c r="F139" s="3"/>
      <c r="G139" s="3"/>
      <c r="H139" s="3"/>
      <c r="I139" s="3"/>
      <c r="J139" s="3"/>
      <c r="K139" s="3"/>
      <c r="L139" s="3"/>
      <c r="M139" s="3"/>
      <c r="N139" s="3"/>
      <c r="O139" s="3"/>
      <c r="P139" s="3"/>
      <c r="Q139" s="3"/>
      <c r="R139" s="3"/>
    </row>
    <row r="140" spans="1:20" x14ac:dyDescent="0.25">
      <c r="A140" s="3"/>
      <c r="B140" s="3"/>
      <c r="D140" s="3"/>
      <c r="E140" s="3"/>
      <c r="F140" s="3"/>
      <c r="G140" s="3"/>
      <c r="H140" s="3"/>
      <c r="I140" s="3"/>
      <c r="J140" s="3"/>
      <c r="K140" s="3"/>
      <c r="L140" s="3"/>
      <c r="M140" s="3"/>
      <c r="N140" s="3"/>
      <c r="O140" s="3"/>
      <c r="P140" s="3"/>
      <c r="Q140" s="3"/>
      <c r="R140" s="3"/>
    </row>
    <row r="141" spans="1:20" x14ac:dyDescent="0.25">
      <c r="A141" s="3"/>
      <c r="B141" s="3"/>
      <c r="D141" s="3"/>
      <c r="E141" s="3"/>
      <c r="F141" s="3"/>
      <c r="G141" s="3"/>
      <c r="H141" s="3"/>
      <c r="I141" s="3"/>
      <c r="J141" s="3"/>
      <c r="K141" s="3"/>
      <c r="L141" s="3"/>
      <c r="M141" s="3"/>
      <c r="N141" s="3"/>
      <c r="O141" s="3"/>
      <c r="P141" s="3"/>
      <c r="Q141" s="3"/>
      <c r="R141" s="3"/>
    </row>
    <row r="142" spans="1:20" x14ac:dyDescent="0.25">
      <c r="A142" s="3"/>
      <c r="B142" s="3"/>
      <c r="D142" s="3"/>
      <c r="E142" s="3"/>
      <c r="F142" s="3"/>
      <c r="G142" s="3"/>
      <c r="H142" s="3"/>
      <c r="I142" s="3"/>
      <c r="J142" s="3"/>
      <c r="K142" s="3"/>
      <c r="L142" s="3"/>
      <c r="M142" s="3"/>
      <c r="N142" s="3"/>
      <c r="O142" s="3"/>
      <c r="P142" s="3"/>
      <c r="Q142" s="3"/>
      <c r="R142" s="3"/>
    </row>
    <row r="143" spans="1:20" x14ac:dyDescent="0.25">
      <c r="A143" s="3"/>
      <c r="B143" s="3"/>
      <c r="D143" s="3"/>
      <c r="E143" s="3"/>
      <c r="F143" s="3"/>
      <c r="G143" s="3"/>
      <c r="H143" s="3"/>
      <c r="I143" s="3"/>
      <c r="J143" s="3"/>
      <c r="K143" s="3"/>
      <c r="L143" s="3"/>
      <c r="M143" s="3"/>
      <c r="N143" s="3"/>
      <c r="O143" s="3"/>
      <c r="P143" s="3"/>
      <c r="Q143" s="3"/>
      <c r="R143" s="3"/>
    </row>
    <row r="144" spans="1:20" x14ac:dyDescent="0.25">
      <c r="A144" s="3"/>
      <c r="B144" s="3"/>
      <c r="D144" s="3"/>
      <c r="E144" s="3"/>
      <c r="F144" s="3"/>
      <c r="G144" s="3"/>
      <c r="H144" s="3"/>
      <c r="I144" s="3"/>
      <c r="J144" s="3"/>
      <c r="K144" s="3"/>
      <c r="L144" s="3"/>
      <c r="M144" s="3"/>
      <c r="N144" s="3"/>
      <c r="O144" s="3"/>
      <c r="P144" s="3"/>
      <c r="Q144" s="3"/>
      <c r="R144" s="3"/>
    </row>
    <row r="145" spans="1:18" x14ac:dyDescent="0.25">
      <c r="A145" s="3"/>
      <c r="B145" s="3"/>
      <c r="D145" s="3"/>
      <c r="E145" s="3"/>
      <c r="F145" s="3"/>
      <c r="G145" s="3"/>
      <c r="H145" s="3"/>
      <c r="I145" s="3"/>
      <c r="J145" s="3"/>
      <c r="K145" s="3"/>
      <c r="L145" s="3"/>
      <c r="M145" s="3"/>
      <c r="N145" s="3"/>
      <c r="O145" s="3"/>
      <c r="P145" s="3"/>
      <c r="Q145" s="3"/>
      <c r="R145" s="3"/>
    </row>
    <row r="146" spans="1:18" s="3" customFormat="1" x14ac:dyDescent="0.25"/>
    <row r="147" spans="1:18" s="3" customFormat="1" x14ac:dyDescent="0.25"/>
    <row r="148" spans="1:18" s="3" customFormat="1" x14ac:dyDescent="0.25"/>
    <row r="149" spans="1:18" s="3" customFormat="1" x14ac:dyDescent="0.25"/>
    <row r="150" spans="1:18" s="3" customFormat="1" x14ac:dyDescent="0.25"/>
    <row r="151" spans="1:18" s="3" customFormat="1" x14ac:dyDescent="0.25"/>
    <row r="152" spans="1:18" s="3" customFormat="1" x14ac:dyDescent="0.25"/>
    <row r="153" spans="1:18" s="3" customFormat="1" x14ac:dyDescent="0.25"/>
    <row r="154" spans="1:18" s="3" customFormat="1" x14ac:dyDescent="0.25"/>
    <row r="155" spans="1:18" s="3" customFormat="1" x14ac:dyDescent="0.25"/>
    <row r="156" spans="1:18" s="3" customFormat="1" x14ac:dyDescent="0.25"/>
    <row r="157" spans="1:18" s="3" customFormat="1" x14ac:dyDescent="0.25"/>
    <row r="158" spans="1:18" s="3" customFormat="1" x14ac:dyDescent="0.25"/>
    <row r="159" spans="1:18" s="3" customFormat="1" x14ac:dyDescent="0.25"/>
    <row r="160" spans="1:18" s="3" customFormat="1" x14ac:dyDescent="0.25"/>
    <row r="161" spans="1:18" s="3" customFormat="1" x14ac:dyDescent="0.25"/>
    <row r="162" spans="1:18" s="3" customFormat="1" x14ac:dyDescent="0.25"/>
    <row r="163" spans="1:18" s="3" customFormat="1" x14ac:dyDescent="0.25"/>
    <row r="164" spans="1:18" s="3" customFormat="1" x14ac:dyDescent="0.25"/>
    <row r="165" spans="1:18" s="3" customFormat="1" x14ac:dyDescent="0.25"/>
    <row r="166" spans="1:18" s="3" customFormat="1" x14ac:dyDescent="0.25"/>
    <row r="167" spans="1:18" s="3" customFormat="1" x14ac:dyDescent="0.25"/>
    <row r="168" spans="1:18" s="3" customFormat="1" x14ac:dyDescent="0.25"/>
    <row r="169" spans="1:18" x14ac:dyDescent="0.25">
      <c r="A169" s="3"/>
      <c r="B169" s="3"/>
      <c r="D169" s="3"/>
      <c r="E169" s="3"/>
      <c r="F169" s="3"/>
      <c r="G169" s="3"/>
      <c r="H169" s="3"/>
      <c r="I169" s="3"/>
      <c r="J169" s="3"/>
      <c r="K169" s="3"/>
      <c r="L169" s="3"/>
      <c r="M169" s="3"/>
      <c r="N169" s="3"/>
      <c r="O169" s="3"/>
      <c r="P169" s="3"/>
      <c r="Q169" s="3"/>
      <c r="R169" s="3"/>
    </row>
    <row r="170" spans="1:18" x14ac:dyDescent="0.25">
      <c r="A170" s="3"/>
      <c r="B170" s="3"/>
      <c r="D170" s="3"/>
      <c r="E170" s="3"/>
      <c r="F170" s="3"/>
      <c r="G170" s="3"/>
      <c r="H170" s="3"/>
      <c r="I170" s="3"/>
      <c r="J170" s="3"/>
      <c r="K170" s="3"/>
      <c r="L170" s="3"/>
      <c r="M170" s="3"/>
      <c r="N170" s="3"/>
      <c r="O170" s="3"/>
      <c r="P170" s="3"/>
      <c r="Q170" s="3"/>
      <c r="R170" s="3"/>
    </row>
    <row r="171" spans="1:18" x14ac:dyDescent="0.25">
      <c r="A171" s="3"/>
      <c r="B171" s="3"/>
      <c r="D171" s="3"/>
      <c r="E171" s="3"/>
      <c r="F171" s="3"/>
      <c r="G171" s="3"/>
      <c r="H171" s="3"/>
      <c r="I171" s="3"/>
      <c r="J171" s="3"/>
      <c r="K171" s="3"/>
      <c r="L171" s="3"/>
      <c r="M171" s="3"/>
      <c r="N171" s="3"/>
      <c r="O171" s="3"/>
      <c r="P171" s="3"/>
      <c r="Q171" s="3"/>
      <c r="R171" s="3"/>
    </row>
    <row r="172" spans="1:18" x14ac:dyDescent="0.25">
      <c r="A172" s="3"/>
      <c r="B172" s="3"/>
      <c r="D172" s="3"/>
      <c r="E172" s="3"/>
      <c r="F172" s="3"/>
      <c r="G172" s="3"/>
      <c r="H172" s="3"/>
      <c r="I172" s="3"/>
      <c r="J172" s="3"/>
      <c r="K172" s="3"/>
      <c r="L172" s="3"/>
      <c r="M172" s="3"/>
      <c r="N172" s="3"/>
      <c r="O172" s="3"/>
      <c r="P172" s="3"/>
      <c r="Q172" s="3"/>
      <c r="R172" s="3"/>
    </row>
    <row r="173" spans="1:18" x14ac:dyDescent="0.25">
      <c r="A173" s="3"/>
      <c r="B173" s="3"/>
      <c r="D173" s="3"/>
      <c r="E173" s="3"/>
      <c r="F173" s="3"/>
      <c r="G173" s="3"/>
      <c r="H173" s="3"/>
      <c r="I173" s="3"/>
      <c r="J173" s="3"/>
      <c r="K173" s="3"/>
      <c r="L173" s="3"/>
      <c r="M173" s="3"/>
      <c r="N173" s="3"/>
      <c r="O173" s="3"/>
      <c r="P173" s="3"/>
      <c r="Q173" s="3"/>
      <c r="R173" s="3"/>
    </row>
    <row r="174" spans="1:18" x14ac:dyDescent="0.25">
      <c r="A174" s="3"/>
      <c r="B174" s="3"/>
      <c r="D174" s="3"/>
      <c r="E174" s="3"/>
      <c r="F174" s="3"/>
      <c r="G174" s="3"/>
      <c r="H174" s="3"/>
      <c r="I174" s="3"/>
      <c r="J174" s="3"/>
      <c r="K174" s="3"/>
      <c r="L174" s="3"/>
      <c r="M174" s="3"/>
      <c r="N174" s="3"/>
      <c r="O174" s="3"/>
      <c r="P174" s="3"/>
      <c r="Q174" s="3"/>
      <c r="R174" s="3"/>
    </row>
    <row r="175" spans="1:18" x14ac:dyDescent="0.25">
      <c r="A175" s="3"/>
      <c r="B175" s="3"/>
      <c r="D175" s="3"/>
      <c r="E175" s="3"/>
      <c r="F175" s="3"/>
      <c r="G175" s="3"/>
      <c r="H175" s="3"/>
      <c r="I175" s="3"/>
      <c r="J175" s="3"/>
      <c r="K175" s="3"/>
      <c r="L175" s="3"/>
      <c r="M175" s="3"/>
      <c r="N175" s="3"/>
      <c r="O175" s="3"/>
      <c r="P175" s="3"/>
      <c r="Q175" s="3"/>
      <c r="R175" s="3"/>
    </row>
    <row r="176" spans="1:18" x14ac:dyDescent="0.25">
      <c r="A176" s="3"/>
      <c r="B176" s="3"/>
      <c r="D176" s="3"/>
      <c r="E176" s="3"/>
      <c r="F176" s="3"/>
      <c r="G176" s="3"/>
      <c r="H176" s="3"/>
      <c r="I176" s="3"/>
      <c r="J176" s="3"/>
      <c r="K176" s="3"/>
      <c r="L176" s="3"/>
      <c r="M176" s="3"/>
      <c r="N176" s="3"/>
      <c r="O176" s="3"/>
      <c r="P176" s="3"/>
      <c r="Q176" s="3"/>
      <c r="R176" s="3"/>
    </row>
    <row r="177" spans="1:18" x14ac:dyDescent="0.25">
      <c r="A177" s="3"/>
      <c r="B177" s="3"/>
      <c r="D177" s="3"/>
      <c r="E177" s="3"/>
      <c r="F177" s="3"/>
      <c r="G177" s="3"/>
      <c r="H177" s="3"/>
      <c r="I177" s="3"/>
      <c r="J177" s="3"/>
      <c r="K177" s="3"/>
      <c r="L177" s="3"/>
      <c r="M177" s="3"/>
      <c r="N177" s="3"/>
      <c r="O177" s="3"/>
      <c r="P177" s="3"/>
      <c r="Q177" s="3"/>
      <c r="R177" s="3"/>
    </row>
    <row r="178" spans="1:18" x14ac:dyDescent="0.25">
      <c r="A178" s="3"/>
      <c r="B178" s="3"/>
      <c r="D178" s="3"/>
      <c r="E178" s="3"/>
      <c r="F178" s="3"/>
      <c r="G178" s="3"/>
      <c r="H178" s="3"/>
      <c r="I178" s="3"/>
      <c r="J178" s="3"/>
      <c r="K178" s="3"/>
      <c r="L178" s="3"/>
      <c r="M178" s="3"/>
      <c r="N178" s="3"/>
      <c r="O178" s="3"/>
      <c r="P178" s="3"/>
      <c r="Q178" s="3"/>
      <c r="R178" s="3"/>
    </row>
    <row r="179" spans="1:18" x14ac:dyDescent="0.25">
      <c r="A179" s="3"/>
      <c r="B179" s="3"/>
      <c r="D179" s="3"/>
      <c r="E179" s="3"/>
      <c r="F179" s="3"/>
      <c r="G179" s="3"/>
      <c r="H179" s="3"/>
      <c r="I179" s="3"/>
      <c r="J179" s="3"/>
      <c r="K179" s="3"/>
      <c r="L179" s="3"/>
      <c r="M179" s="3"/>
      <c r="N179" s="3"/>
      <c r="O179" s="3"/>
      <c r="P179" s="3"/>
      <c r="Q179" s="3"/>
      <c r="R179" s="3"/>
    </row>
    <row r="180" spans="1:18" x14ac:dyDescent="0.25">
      <c r="A180" s="3"/>
      <c r="B180" s="3"/>
      <c r="D180" s="3"/>
      <c r="E180" s="3"/>
      <c r="F180" s="3"/>
      <c r="G180" s="3"/>
      <c r="H180" s="3"/>
      <c r="I180" s="3"/>
      <c r="J180" s="3"/>
      <c r="K180" s="3"/>
      <c r="L180" s="3"/>
      <c r="M180" s="3"/>
      <c r="N180" s="3"/>
      <c r="O180" s="3"/>
      <c r="P180" s="3"/>
      <c r="Q180" s="3"/>
      <c r="R180" s="3"/>
    </row>
    <row r="181" spans="1:18" x14ac:dyDescent="0.25">
      <c r="A181" s="3"/>
      <c r="B181" s="3"/>
      <c r="D181" s="3"/>
      <c r="E181" s="3"/>
      <c r="F181" s="3"/>
      <c r="G181" s="3"/>
      <c r="H181" s="3"/>
      <c r="I181" s="3"/>
      <c r="J181" s="3"/>
      <c r="K181" s="3"/>
      <c r="L181" s="3"/>
      <c r="M181" s="3"/>
      <c r="N181" s="3"/>
      <c r="O181" s="3"/>
      <c r="P181" s="3"/>
      <c r="Q181" s="3"/>
      <c r="R181" s="3"/>
    </row>
    <row r="182" spans="1:18" x14ac:dyDescent="0.25">
      <c r="A182" s="3"/>
      <c r="B182" s="3"/>
      <c r="D182" s="3"/>
      <c r="E182" s="3"/>
      <c r="F182" s="3"/>
      <c r="G182" s="3"/>
      <c r="H182" s="3"/>
      <c r="I182" s="3"/>
      <c r="J182" s="3"/>
      <c r="K182" s="3"/>
      <c r="L182" s="3"/>
      <c r="M182" s="3"/>
      <c r="N182" s="3"/>
      <c r="O182" s="3"/>
      <c r="P182" s="3"/>
      <c r="Q182" s="3"/>
      <c r="R182" s="3"/>
    </row>
    <row r="183" spans="1:18" x14ac:dyDescent="0.25">
      <c r="A183" s="3"/>
      <c r="B183" s="3"/>
      <c r="D183" s="3"/>
      <c r="E183" s="3"/>
      <c r="F183" s="3"/>
      <c r="G183" s="3"/>
      <c r="H183" s="3"/>
      <c r="I183" s="3"/>
      <c r="J183" s="3"/>
      <c r="K183" s="3"/>
      <c r="L183" s="3"/>
      <c r="M183" s="3"/>
      <c r="N183" s="3"/>
      <c r="O183" s="3"/>
      <c r="P183" s="3"/>
      <c r="Q183" s="3"/>
      <c r="R183" s="3"/>
    </row>
    <row r="184" spans="1:18" x14ac:dyDescent="0.25">
      <c r="A184" s="3"/>
      <c r="B184" s="3"/>
      <c r="D184" s="3"/>
      <c r="E184" s="3"/>
      <c r="F184" s="3"/>
      <c r="G184" s="3"/>
      <c r="H184" s="3"/>
      <c r="I184" s="3"/>
      <c r="J184" s="3"/>
      <c r="K184" s="3"/>
      <c r="L184" s="3"/>
      <c r="M184" s="3"/>
      <c r="N184" s="3"/>
      <c r="O184" s="3"/>
      <c r="P184" s="3"/>
      <c r="Q184" s="3"/>
      <c r="R184" s="3"/>
    </row>
    <row r="185" spans="1:18" x14ac:dyDescent="0.25">
      <c r="A185" s="3"/>
      <c r="B185" s="3"/>
      <c r="D185" s="3"/>
      <c r="E185" s="3"/>
      <c r="F185" s="3"/>
      <c r="G185" s="3"/>
      <c r="H185" s="3"/>
      <c r="I185" s="3"/>
      <c r="J185" s="3"/>
      <c r="K185" s="3"/>
      <c r="L185" s="3"/>
      <c r="M185" s="3"/>
      <c r="N185" s="3"/>
      <c r="O185" s="3"/>
      <c r="P185" s="3"/>
      <c r="Q185" s="3"/>
      <c r="R185" s="3"/>
    </row>
    <row r="186" spans="1:18" x14ac:dyDescent="0.25">
      <c r="A186" s="3"/>
      <c r="B186" s="3"/>
      <c r="D186" s="3"/>
      <c r="E186" s="3"/>
      <c r="F186" s="3"/>
      <c r="G186" s="3"/>
      <c r="H186" s="3"/>
      <c r="I186" s="3"/>
      <c r="J186" s="3"/>
      <c r="K186" s="3"/>
      <c r="L186" s="3"/>
      <c r="M186" s="3"/>
      <c r="N186" s="3"/>
      <c r="O186" s="3"/>
      <c r="P186" s="3"/>
      <c r="Q186" s="3"/>
      <c r="R186" s="3"/>
    </row>
    <row r="187" spans="1:18" x14ac:dyDescent="0.25">
      <c r="A187" s="3"/>
      <c r="B187" s="3"/>
      <c r="D187" s="3"/>
      <c r="E187" s="3"/>
      <c r="F187" s="3"/>
      <c r="G187" s="3"/>
      <c r="H187" s="3"/>
      <c r="I187" s="3"/>
      <c r="J187" s="3"/>
      <c r="K187" s="3"/>
      <c r="L187" s="3"/>
      <c r="M187" s="3"/>
      <c r="N187" s="3"/>
      <c r="O187" s="3"/>
      <c r="P187" s="3"/>
      <c r="Q187" s="3"/>
      <c r="R187" s="3"/>
    </row>
    <row r="188" spans="1:18" x14ac:dyDescent="0.25">
      <c r="A188" s="3"/>
      <c r="B188" s="3"/>
      <c r="D188" s="3"/>
      <c r="E188" s="3"/>
      <c r="F188" s="3"/>
      <c r="G188" s="3"/>
      <c r="H188" s="3"/>
      <c r="I188" s="3"/>
      <c r="J188" s="3"/>
      <c r="K188" s="3"/>
      <c r="L188" s="3"/>
      <c r="M188" s="3"/>
      <c r="N188" s="3"/>
      <c r="O188" s="3"/>
      <c r="P188" s="3"/>
      <c r="Q188" s="3"/>
      <c r="R188" s="3"/>
    </row>
    <row r="189" spans="1:18" x14ac:dyDescent="0.25">
      <c r="A189" s="3"/>
      <c r="B189" s="3"/>
      <c r="D189" s="3"/>
      <c r="E189" s="3"/>
      <c r="F189" s="3"/>
      <c r="G189" s="3"/>
      <c r="H189" s="3"/>
      <c r="I189" s="3"/>
      <c r="J189" s="3"/>
      <c r="K189" s="3"/>
      <c r="L189" s="3"/>
      <c r="M189" s="3"/>
      <c r="N189" s="3"/>
      <c r="O189" s="3"/>
      <c r="P189" s="3"/>
      <c r="Q189" s="3"/>
      <c r="R189" s="3"/>
    </row>
    <row r="190" spans="1:18" x14ac:dyDescent="0.25">
      <c r="A190" s="3"/>
      <c r="B190" s="3"/>
      <c r="D190" s="3"/>
      <c r="E190" s="3"/>
      <c r="F190" s="3"/>
      <c r="G190" s="3"/>
      <c r="H190" s="3"/>
      <c r="I190" s="3"/>
      <c r="J190" s="3"/>
      <c r="K190" s="3"/>
      <c r="L190" s="3"/>
      <c r="M190" s="3"/>
      <c r="N190" s="3"/>
      <c r="O190" s="3"/>
      <c r="P190" s="3"/>
      <c r="Q190" s="3"/>
      <c r="R190" s="3"/>
    </row>
    <row r="191" spans="1:18" x14ac:dyDescent="0.25">
      <c r="A191" s="3"/>
      <c r="B191" s="3"/>
      <c r="D191" s="3"/>
      <c r="E191" s="3"/>
      <c r="F191" s="3"/>
      <c r="G191" s="3"/>
      <c r="H191" s="3"/>
      <c r="I191" s="3"/>
      <c r="J191" s="3"/>
      <c r="K191" s="3"/>
      <c r="L191" s="3"/>
      <c r="M191" s="3"/>
      <c r="N191" s="3"/>
      <c r="O191" s="3"/>
      <c r="P191" s="3"/>
      <c r="Q191" s="3"/>
      <c r="R191" s="3"/>
    </row>
    <row r="192" spans="1:18" x14ac:dyDescent="0.25">
      <c r="A192" s="3"/>
      <c r="B192" s="3"/>
      <c r="D192" s="3"/>
      <c r="E192" s="3"/>
      <c r="F192" s="3"/>
      <c r="G192" s="3"/>
      <c r="H192" s="3"/>
      <c r="I192" s="3"/>
      <c r="J192" s="3"/>
      <c r="K192" s="3"/>
      <c r="L192" s="3"/>
      <c r="M192" s="3"/>
      <c r="N192" s="3"/>
      <c r="O192" s="3"/>
      <c r="P192" s="3"/>
      <c r="Q192" s="3"/>
      <c r="R192" s="3"/>
    </row>
    <row r="193" spans="1:18" x14ac:dyDescent="0.25">
      <c r="A193" s="3"/>
      <c r="B193" s="3"/>
      <c r="D193" s="3"/>
      <c r="E193" s="3"/>
      <c r="F193" s="3"/>
      <c r="G193" s="3"/>
      <c r="H193" s="3"/>
      <c r="I193" s="3"/>
      <c r="J193" s="3"/>
      <c r="K193" s="3"/>
      <c r="L193" s="3"/>
      <c r="M193" s="3"/>
      <c r="N193" s="3"/>
      <c r="O193" s="3"/>
      <c r="P193" s="3"/>
      <c r="Q193" s="3"/>
      <c r="R193" s="3"/>
    </row>
    <row r="194" spans="1:18" x14ac:dyDescent="0.25">
      <c r="A194" s="3"/>
      <c r="B194" s="3"/>
      <c r="D194" s="3"/>
      <c r="E194" s="3"/>
      <c r="F194" s="3"/>
      <c r="G194" s="3"/>
      <c r="H194" s="3"/>
      <c r="I194" s="3"/>
      <c r="J194" s="3"/>
      <c r="K194" s="3"/>
      <c r="L194" s="3"/>
      <c r="M194" s="3"/>
      <c r="N194" s="3"/>
      <c r="O194" s="3"/>
      <c r="P194" s="3"/>
      <c r="Q194" s="3"/>
      <c r="R194" s="3"/>
    </row>
    <row r="195" spans="1:18" x14ac:dyDescent="0.25">
      <c r="A195" s="3"/>
      <c r="B195" s="3"/>
      <c r="D195" s="3"/>
      <c r="E195" s="3"/>
      <c r="F195" s="3"/>
      <c r="G195" s="3"/>
      <c r="H195" s="3"/>
      <c r="I195" s="3"/>
      <c r="J195" s="3"/>
      <c r="K195" s="3"/>
      <c r="L195" s="3"/>
      <c r="M195" s="3"/>
      <c r="N195" s="3"/>
      <c r="O195" s="3"/>
      <c r="P195" s="3"/>
      <c r="Q195" s="3"/>
      <c r="R195" s="3"/>
    </row>
    <row r="196" spans="1:18" x14ac:dyDescent="0.25">
      <c r="A196" s="3"/>
      <c r="B196" s="3"/>
      <c r="D196" s="3"/>
      <c r="E196" s="3"/>
      <c r="F196" s="3"/>
      <c r="G196" s="3"/>
      <c r="H196" s="3"/>
      <c r="I196" s="3"/>
      <c r="J196" s="3"/>
      <c r="K196" s="3"/>
      <c r="L196" s="3"/>
      <c r="M196" s="3"/>
      <c r="N196" s="3"/>
      <c r="O196" s="3"/>
      <c r="P196" s="3"/>
      <c r="Q196" s="3"/>
      <c r="R196" s="3"/>
    </row>
    <row r="197" spans="1:18" x14ac:dyDescent="0.25">
      <c r="A197" s="3"/>
      <c r="B197" s="3"/>
      <c r="D197" s="3"/>
      <c r="E197" s="3"/>
      <c r="F197" s="3"/>
      <c r="G197" s="3"/>
      <c r="H197" s="3"/>
      <c r="I197" s="3"/>
      <c r="J197" s="3"/>
      <c r="K197" s="3"/>
      <c r="L197" s="3"/>
      <c r="M197" s="3"/>
      <c r="N197" s="3"/>
      <c r="O197" s="3"/>
      <c r="P197" s="3"/>
      <c r="Q197" s="3"/>
      <c r="R197" s="3"/>
    </row>
    <row r="198" spans="1:18" x14ac:dyDescent="0.25">
      <c r="A198" s="3"/>
      <c r="B198" s="3"/>
      <c r="D198" s="3"/>
      <c r="E198" s="3"/>
      <c r="F198" s="3"/>
      <c r="G198" s="3"/>
      <c r="H198" s="3"/>
      <c r="I198" s="3"/>
      <c r="J198" s="3"/>
      <c r="K198" s="3"/>
      <c r="L198" s="3"/>
      <c r="M198" s="3"/>
      <c r="N198" s="3"/>
      <c r="O198" s="3"/>
      <c r="P198" s="3"/>
      <c r="Q198" s="3"/>
      <c r="R198" s="3"/>
    </row>
    <row r="199" spans="1:18" x14ac:dyDescent="0.25">
      <c r="A199" s="3"/>
      <c r="B199" s="3"/>
      <c r="D199" s="3"/>
      <c r="E199" s="3"/>
      <c r="F199" s="3"/>
      <c r="G199" s="3"/>
      <c r="H199" s="3"/>
      <c r="I199" s="3"/>
      <c r="J199" s="3"/>
      <c r="K199" s="3"/>
      <c r="L199" s="3"/>
      <c r="M199" s="3"/>
      <c r="N199" s="3"/>
      <c r="O199" s="3"/>
      <c r="P199" s="3"/>
      <c r="Q199" s="3"/>
      <c r="R199" s="3"/>
    </row>
    <row r="200" spans="1:18" x14ac:dyDescent="0.25">
      <c r="A200" s="3"/>
      <c r="B200" s="3"/>
      <c r="D200" s="3"/>
      <c r="E200" s="3"/>
      <c r="F200" s="3"/>
      <c r="G200" s="3"/>
      <c r="H200" s="3"/>
      <c r="I200" s="3"/>
      <c r="J200" s="3"/>
      <c r="K200" s="3"/>
      <c r="L200" s="3"/>
      <c r="M200" s="3"/>
      <c r="N200" s="3"/>
      <c r="O200" s="3"/>
      <c r="P200" s="3"/>
      <c r="Q200" s="3"/>
      <c r="R200" s="3"/>
    </row>
    <row r="201" spans="1:18" x14ac:dyDescent="0.25">
      <c r="A201" s="3"/>
      <c r="B201" s="3"/>
      <c r="D201" s="3"/>
      <c r="E201" s="3"/>
      <c r="F201" s="3"/>
      <c r="G201" s="3"/>
      <c r="H201" s="3"/>
      <c r="I201" s="3"/>
      <c r="J201" s="3"/>
      <c r="K201" s="3"/>
      <c r="L201" s="3"/>
      <c r="M201" s="3"/>
      <c r="N201" s="3"/>
      <c r="O201" s="3"/>
      <c r="P201" s="3"/>
      <c r="Q201" s="3"/>
      <c r="R201" s="3"/>
    </row>
    <row r="202" spans="1:18" x14ac:dyDescent="0.25">
      <c r="A202" s="3"/>
      <c r="B202" s="3"/>
      <c r="D202" s="3"/>
      <c r="E202" s="3"/>
      <c r="F202" s="3"/>
      <c r="G202" s="3"/>
      <c r="H202" s="3"/>
      <c r="I202" s="3"/>
      <c r="J202" s="3"/>
      <c r="K202" s="3"/>
      <c r="L202" s="3"/>
      <c r="M202" s="3"/>
      <c r="N202" s="3"/>
      <c r="O202" s="3"/>
      <c r="P202" s="3"/>
      <c r="Q202" s="3"/>
      <c r="R202" s="3"/>
    </row>
    <row r="203" spans="1:18" x14ac:dyDescent="0.25">
      <c r="A203" s="3"/>
      <c r="B203" s="3"/>
      <c r="D203" s="3"/>
      <c r="E203" s="3"/>
      <c r="F203" s="3"/>
      <c r="G203" s="3"/>
      <c r="H203" s="3"/>
      <c r="I203" s="3"/>
      <c r="J203" s="3"/>
      <c r="K203" s="3"/>
      <c r="L203" s="3"/>
      <c r="M203" s="3"/>
      <c r="N203" s="3"/>
      <c r="O203" s="3"/>
      <c r="P203" s="3"/>
      <c r="Q203" s="3"/>
      <c r="R203" s="3"/>
    </row>
    <row r="204" spans="1:18" x14ac:dyDescent="0.25">
      <c r="A204" s="3"/>
      <c r="B204" s="3"/>
      <c r="D204" s="3"/>
      <c r="E204" s="3"/>
      <c r="F204" s="3"/>
      <c r="G204" s="3"/>
      <c r="H204" s="3"/>
      <c r="I204" s="3"/>
      <c r="J204" s="3"/>
      <c r="K204" s="3"/>
      <c r="L204" s="3"/>
      <c r="M204" s="3"/>
      <c r="N204" s="3"/>
      <c r="O204" s="3"/>
      <c r="P204" s="3"/>
      <c r="Q204" s="3"/>
      <c r="R204" s="3"/>
    </row>
    <row r="205" spans="1:18" x14ac:dyDescent="0.25">
      <c r="A205" s="3"/>
      <c r="B205" s="3"/>
      <c r="D205" s="3"/>
      <c r="E205" s="3"/>
      <c r="F205" s="3"/>
      <c r="G205" s="3"/>
      <c r="H205" s="3"/>
      <c r="I205" s="3"/>
      <c r="J205" s="3"/>
      <c r="K205" s="3"/>
      <c r="L205" s="3"/>
      <c r="M205" s="3"/>
      <c r="N205" s="3"/>
      <c r="O205" s="3"/>
      <c r="P205" s="3"/>
      <c r="Q205" s="3"/>
      <c r="R205" s="3"/>
    </row>
    <row r="206" spans="1:18" x14ac:dyDescent="0.25">
      <c r="A206" s="3"/>
      <c r="B206" s="3"/>
      <c r="D206" s="3"/>
      <c r="E206" s="3"/>
      <c r="F206" s="3"/>
      <c r="G206" s="3"/>
      <c r="H206" s="3"/>
      <c r="I206" s="3"/>
      <c r="J206" s="3"/>
      <c r="K206" s="3"/>
      <c r="L206" s="3"/>
      <c r="M206" s="3"/>
      <c r="N206" s="3"/>
      <c r="O206" s="3"/>
      <c r="P206" s="3"/>
      <c r="Q206" s="3"/>
      <c r="R206" s="3"/>
    </row>
    <row r="207" spans="1:18" x14ac:dyDescent="0.25">
      <c r="A207" s="3"/>
      <c r="B207" s="3"/>
      <c r="D207" s="3"/>
      <c r="E207" s="3"/>
      <c r="F207" s="3"/>
      <c r="G207" s="3"/>
      <c r="H207" s="3"/>
      <c r="I207" s="3"/>
      <c r="J207" s="3"/>
      <c r="K207" s="3"/>
      <c r="L207" s="3"/>
      <c r="M207" s="3"/>
      <c r="N207" s="3"/>
      <c r="O207" s="3"/>
      <c r="P207" s="3"/>
      <c r="Q207" s="3"/>
      <c r="R207" s="3"/>
    </row>
    <row r="208" spans="1:18" x14ac:dyDescent="0.25">
      <c r="A208" s="3"/>
      <c r="B208" s="3"/>
      <c r="D208" s="3"/>
      <c r="E208" s="3"/>
      <c r="F208" s="3"/>
      <c r="G208" s="3"/>
      <c r="H208" s="3"/>
      <c r="I208" s="3"/>
      <c r="J208" s="3"/>
      <c r="K208" s="3"/>
      <c r="L208" s="3"/>
      <c r="M208" s="3"/>
      <c r="N208" s="3"/>
      <c r="O208" s="3"/>
      <c r="P208" s="3"/>
      <c r="Q208" s="3"/>
      <c r="R208" s="3"/>
    </row>
    <row r="209" spans="1:18" x14ac:dyDescent="0.25">
      <c r="A209" s="3"/>
      <c r="B209" s="3"/>
      <c r="D209" s="3"/>
      <c r="E209" s="3"/>
      <c r="F209" s="3"/>
      <c r="G209" s="3"/>
      <c r="H209" s="3"/>
      <c r="I209" s="3"/>
      <c r="J209" s="3"/>
      <c r="K209" s="3"/>
      <c r="L209" s="3"/>
      <c r="M209" s="3"/>
      <c r="N209" s="3"/>
      <c r="O209" s="3"/>
      <c r="P209" s="3"/>
      <c r="Q209" s="3"/>
      <c r="R209" s="3"/>
    </row>
    <row r="210" spans="1:18" x14ac:dyDescent="0.25">
      <c r="A210" s="3"/>
      <c r="B210" s="3"/>
      <c r="D210" s="3"/>
      <c r="E210" s="3"/>
      <c r="F210" s="3"/>
      <c r="G210" s="3"/>
      <c r="H210" s="3"/>
      <c r="I210" s="3"/>
      <c r="J210" s="3"/>
      <c r="K210" s="3"/>
      <c r="L210" s="3"/>
      <c r="M210" s="3"/>
      <c r="N210" s="3"/>
      <c r="O210" s="3"/>
      <c r="P210" s="3"/>
      <c r="Q210" s="3"/>
      <c r="R210" s="3"/>
    </row>
    <row r="211" spans="1:18" x14ac:dyDescent="0.25">
      <c r="A211" s="3"/>
      <c r="B211" s="3"/>
      <c r="D211" s="3"/>
      <c r="E211" s="3"/>
      <c r="F211" s="3"/>
      <c r="G211" s="3"/>
      <c r="H211" s="3"/>
      <c r="I211" s="3"/>
      <c r="J211" s="3"/>
      <c r="K211" s="3"/>
      <c r="L211" s="3"/>
      <c r="M211" s="3"/>
      <c r="N211" s="3"/>
      <c r="O211" s="3"/>
      <c r="P211" s="3"/>
      <c r="Q211" s="3"/>
      <c r="R211" s="3"/>
    </row>
    <row r="212" spans="1:18" x14ac:dyDescent="0.25">
      <c r="A212" s="3"/>
      <c r="B212" s="3"/>
      <c r="D212" s="3"/>
      <c r="E212" s="3"/>
      <c r="F212" s="3"/>
      <c r="G212" s="3"/>
      <c r="H212" s="3"/>
      <c r="I212" s="3"/>
      <c r="J212" s="3"/>
      <c r="K212" s="3"/>
      <c r="L212" s="3"/>
      <c r="M212" s="3"/>
      <c r="N212" s="3"/>
      <c r="O212" s="3"/>
      <c r="P212" s="3"/>
      <c r="Q212" s="3"/>
      <c r="R212" s="3"/>
    </row>
    <row r="213" spans="1:18" x14ac:dyDescent="0.25">
      <c r="A213" s="3"/>
      <c r="B213" s="3"/>
      <c r="D213" s="3"/>
      <c r="E213" s="3"/>
      <c r="F213" s="3"/>
      <c r="G213" s="3"/>
      <c r="H213" s="3"/>
      <c r="I213" s="3"/>
      <c r="J213" s="3"/>
      <c r="K213" s="3"/>
      <c r="L213" s="3"/>
      <c r="M213" s="3"/>
      <c r="N213" s="3"/>
      <c r="O213" s="3"/>
      <c r="P213" s="3"/>
      <c r="Q213" s="3"/>
      <c r="R213" s="3"/>
    </row>
    <row r="214" spans="1:18" x14ac:dyDescent="0.25">
      <c r="A214" s="3"/>
      <c r="B214" s="3"/>
      <c r="D214" s="3"/>
      <c r="E214" s="3"/>
      <c r="F214" s="3"/>
      <c r="G214" s="3"/>
      <c r="H214" s="3"/>
      <c r="I214" s="3"/>
      <c r="J214" s="3"/>
      <c r="K214" s="3"/>
      <c r="L214" s="3"/>
      <c r="M214" s="3"/>
      <c r="N214" s="3"/>
      <c r="O214" s="3"/>
      <c r="P214" s="3"/>
      <c r="Q214" s="3"/>
      <c r="R214" s="3"/>
    </row>
    <row r="215" spans="1:18" x14ac:dyDescent="0.25">
      <c r="A215" s="3"/>
      <c r="B215" s="3"/>
      <c r="D215" s="3"/>
      <c r="E215" s="3"/>
      <c r="F215" s="3"/>
      <c r="G215" s="3"/>
      <c r="H215" s="3"/>
      <c r="I215" s="3"/>
      <c r="J215" s="3"/>
      <c r="K215" s="3"/>
      <c r="L215" s="3"/>
      <c r="M215" s="3"/>
      <c r="N215" s="3"/>
      <c r="O215" s="3"/>
      <c r="P215" s="3"/>
      <c r="Q215" s="3"/>
      <c r="R215" s="3"/>
    </row>
    <row r="216" spans="1:18" x14ac:dyDescent="0.25">
      <c r="A216" s="3"/>
      <c r="B216" s="3"/>
      <c r="D216" s="3"/>
      <c r="E216" s="3"/>
      <c r="F216" s="3"/>
      <c r="G216" s="3"/>
      <c r="H216" s="3"/>
      <c r="I216" s="3"/>
      <c r="J216" s="3"/>
      <c r="K216" s="3"/>
      <c r="L216" s="3"/>
      <c r="M216" s="3"/>
      <c r="N216" s="3"/>
      <c r="O216" s="3"/>
      <c r="P216" s="3"/>
      <c r="Q216" s="3"/>
      <c r="R216" s="3"/>
    </row>
    <row r="217" spans="1:18" x14ac:dyDescent="0.25">
      <c r="A217" s="3"/>
      <c r="B217" s="3"/>
      <c r="D217" s="3"/>
      <c r="E217" s="3"/>
      <c r="F217" s="3"/>
      <c r="G217" s="3"/>
      <c r="H217" s="3"/>
      <c r="I217" s="3"/>
      <c r="J217" s="3"/>
      <c r="K217" s="3"/>
      <c r="L217" s="3"/>
      <c r="M217" s="3"/>
      <c r="N217" s="3"/>
      <c r="O217" s="3"/>
      <c r="P217" s="3"/>
      <c r="Q217" s="3"/>
      <c r="R217" s="3"/>
    </row>
    <row r="218" spans="1:18" x14ac:dyDescent="0.25">
      <c r="A218" s="3"/>
      <c r="B218" s="3"/>
      <c r="D218" s="3"/>
      <c r="E218" s="3"/>
      <c r="F218" s="3"/>
      <c r="G218" s="3"/>
      <c r="H218" s="3"/>
      <c r="I218" s="3"/>
      <c r="J218" s="3"/>
      <c r="K218" s="3"/>
      <c r="L218" s="3"/>
      <c r="M218" s="3"/>
      <c r="N218" s="3"/>
      <c r="O218" s="3"/>
      <c r="P218" s="3"/>
      <c r="Q218" s="3"/>
      <c r="R218" s="3"/>
    </row>
    <row r="219" spans="1:18" x14ac:dyDescent="0.25">
      <c r="A219" s="3"/>
      <c r="B219" s="3"/>
      <c r="D219" s="3"/>
      <c r="E219" s="3"/>
      <c r="F219" s="3"/>
      <c r="G219" s="3"/>
      <c r="H219" s="3"/>
      <c r="I219" s="3"/>
      <c r="J219" s="3"/>
      <c r="K219" s="3"/>
      <c r="L219" s="3"/>
      <c r="M219" s="3"/>
      <c r="N219" s="3"/>
      <c r="O219" s="3"/>
      <c r="P219" s="3"/>
      <c r="Q219" s="3"/>
      <c r="R219" s="3"/>
    </row>
  </sheetData>
  <mergeCells count="71">
    <mergeCell ref="C130:T130"/>
    <mergeCell ref="A63:XFD63"/>
    <mergeCell ref="A91:T91"/>
    <mergeCell ref="C92:T92"/>
    <mergeCell ref="C93:T93"/>
    <mergeCell ref="A94:T94"/>
    <mergeCell ref="A129:T129"/>
    <mergeCell ref="A98:T98"/>
    <mergeCell ref="A97:T97"/>
    <mergeCell ref="A99:T99"/>
    <mergeCell ref="A62:T62"/>
    <mergeCell ref="I51:T51"/>
    <mergeCell ref="I52:T52"/>
    <mergeCell ref="I53:T53"/>
    <mergeCell ref="I54:T54"/>
    <mergeCell ref="A55:T55"/>
    <mergeCell ref="C56:T56"/>
    <mergeCell ref="C57:T57"/>
    <mergeCell ref="A58:T58"/>
    <mergeCell ref="A59:T59"/>
    <mergeCell ref="A60:T60"/>
    <mergeCell ref="A61:T61"/>
    <mergeCell ref="I50:T50"/>
    <mergeCell ref="I39:T39"/>
    <mergeCell ref="I40:T40"/>
    <mergeCell ref="I41:T41"/>
    <mergeCell ref="I42:T42"/>
    <mergeCell ref="I43:T43"/>
    <mergeCell ref="I44:T44"/>
    <mergeCell ref="I45:T45"/>
    <mergeCell ref="I46:T46"/>
    <mergeCell ref="I47:T47"/>
    <mergeCell ref="I48:T48"/>
    <mergeCell ref="I49:T49"/>
    <mergeCell ref="I38:T38"/>
    <mergeCell ref="A27:T27"/>
    <mergeCell ref="A28:T28"/>
    <mergeCell ref="A29:T29"/>
    <mergeCell ref="A30:T30"/>
    <mergeCell ref="I31:XFD31"/>
    <mergeCell ref="I32:XFD32"/>
    <mergeCell ref="I33:T33"/>
    <mergeCell ref="I34:T34"/>
    <mergeCell ref="I35:T35"/>
    <mergeCell ref="I36:T36"/>
    <mergeCell ref="I37:T37"/>
    <mergeCell ref="A26:T26"/>
    <mergeCell ref="A13:T13"/>
    <mergeCell ref="F14:T14"/>
    <mergeCell ref="I15:T15"/>
    <mergeCell ref="A16:T16"/>
    <mergeCell ref="A17:T17"/>
    <mergeCell ref="A18:T18"/>
    <mergeCell ref="A20:T20"/>
    <mergeCell ref="A21:T21"/>
    <mergeCell ref="A22:T22"/>
    <mergeCell ref="A24:T24"/>
    <mergeCell ref="A25:T25"/>
    <mergeCell ref="A23:T23"/>
    <mergeCell ref="A12:T12"/>
    <mergeCell ref="A1:T1"/>
    <mergeCell ref="A2:T2"/>
    <mergeCell ref="A3:T3"/>
    <mergeCell ref="A4:T4"/>
    <mergeCell ref="A5:T5"/>
    <mergeCell ref="A6:T6"/>
    <mergeCell ref="A7:T7"/>
    <mergeCell ref="A8:T8"/>
    <mergeCell ref="A9:T9"/>
    <mergeCell ref="A10:T10"/>
    <mergeCell ref="A11:T11"/>
  </mergeCells>
  <hyperlinks>
    <hyperlink ref="A10" r:id="rId1" location="data-sources-and-quality" display="https://www.ons.gov.uk/employmentandlabourmarket/peopleinwork/earningsandworkinghours/bulletins/annualsurveyofhoursandearnings/2024 - data-sources-and-quality" xr:uid="{850E6A24-234C-43C0-AA3C-B1CDFADDF6A4}"/>
    <hyperlink ref="C57" r:id="rId2" display="https://www.ons.gov.uk/employmentandlabourmarket/peopleinwork/earningsandworkinghours/datasets/occupation4digitsoc2010ashetable14" xr:uid="{98D469EA-A289-4A7D-B52E-1AEC60038D9F}"/>
    <hyperlink ref="C56" r:id="rId3" display="https://www.ons.gov.uk/methodology/classificationsandstandards/standardoccupationalclassificationsoc/soc2020/therelationshipbetweenstandardoccupationalclassification2010andstandardoccupationalclassification2020" xr:uid="{0E4D53C1-45AD-44AD-92BF-BB7A61E66AED}"/>
    <hyperlink ref="A12" r:id="rId4" display="https://www.ons.gov.uk/employmentandlabourmarket/peopleinwork/earningsandworkinghours/bulletins/annualsurveyofhoursandearnings/2025" xr:uid="{00AF9037-B492-48C4-9401-F8A2D4429FF7}"/>
    <hyperlink ref="C93" r:id="rId5" display="https://www.ons.gov.uk/employmentandlabourmarket/peopleinwork/earningsandworkinghours/datasets/occupation4digitsoc2010ashetable14" xr:uid="{A17C2EA8-72FC-4145-B0FA-7768D61A523B}"/>
    <hyperlink ref="C92" r:id="rId6" display="https://www.ons.gov.uk/methodology/classificationsandstandards/standardoccupationalclassificationsoc/soc2020/therelationshipbetweenstandardoccupationalclassification2010andstandardoccupationalclassification2020" xr:uid="{F0BB70CB-0E4D-434E-9526-EDF8D23A0A40}"/>
    <hyperlink ref="C130" r:id="rId7" display="https://www.ons.gov.uk/methodology/classificationsandstandards/standardoccupationalclassificationsoc/soc2020/therelationshipbetweenstandardoccupationalclassification2010andstandardoccupationalclassification2020" xr:uid="{A48CCB56-26A9-4FD5-963A-0528DA6F5FAF}"/>
  </hyperlinks>
  <pageMargins left="0.7" right="0.7" top="0.75" bottom="0.75" header="0.3" footer="0.3"/>
  <pageSetup paperSize="9" orientation="portrait" r:id="rId8"/>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17F4B541-3C65-477C-A6C4-27CD17B4B456}">
          <x14:formula1>
            <xm:f>'Stage 2 CfE Data - Table'!$A$14:$A$425</xm:f>
          </x14:formula1>
          <xm:sqref>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BEC4-AB45-4B32-AEEA-03DBF8C8431F}">
  <dimension ref="B4:P1243"/>
  <sheetViews>
    <sheetView workbookViewId="0">
      <selection activeCell="J10" sqref="J10"/>
    </sheetView>
  </sheetViews>
  <sheetFormatPr defaultRowHeight="15" x14ac:dyDescent="0.25"/>
  <cols>
    <col min="2" max="2" width="33.28515625" customWidth="1"/>
    <col min="4" max="4" width="9.5703125" bestFit="1" customWidth="1"/>
    <col min="5" max="9" width="9.28515625" bestFit="1" customWidth="1"/>
  </cols>
  <sheetData>
    <row r="4" spans="2:16" x14ac:dyDescent="0.25">
      <c r="D4">
        <v>2019</v>
      </c>
      <c r="E4">
        <v>2020</v>
      </c>
      <c r="F4">
        <v>2021</v>
      </c>
      <c r="G4">
        <v>2022</v>
      </c>
      <c r="H4">
        <v>2023</v>
      </c>
      <c r="I4">
        <v>2024</v>
      </c>
      <c r="J4">
        <v>2025</v>
      </c>
      <c r="M4" t="s">
        <v>486</v>
      </c>
    </row>
    <row r="5" spans="2:16" x14ac:dyDescent="0.25">
      <c r="B5" t="s">
        <v>487</v>
      </c>
      <c r="C5">
        <f>'Stage 2 CfE Data - Table'!A14</f>
        <v>1111</v>
      </c>
      <c r="D5" s="28">
        <f>('Stage 2 CfE Data - Table'!P14/'Stage 2 CfE Data - Table'!$P14)*100</f>
        <v>100</v>
      </c>
      <c r="E5" s="28">
        <f>('Stage 2 CfE Data - Table'!Q14/'Stage 2 CfE Data - Table'!$P14)*100</f>
        <v>94.663941871026339</v>
      </c>
      <c r="F5" s="28">
        <f>('Stage 2 CfE Data - Table'!R14/'Stage 2 CfE Data - Table'!$P14)*100</f>
        <v>91.757493188010898</v>
      </c>
      <c r="G5" s="28">
        <f>('Stage 2 CfE Data - Table'!S14/'Stage 2 CfE Data - Table'!$P14)*100</f>
        <v>88.487738419618523</v>
      </c>
      <c r="H5" s="28">
        <f>('Stage 2 CfE Data - Table'!T14/'Stage 2 CfE Data - Table'!$P14)*100</f>
        <v>97.20708446866486</v>
      </c>
      <c r="I5" s="28">
        <f>('Stage 2 CfE Data - Table'!U14/'Stage 2 CfE Data - Table'!$P14)*100</f>
        <v>98.751135331516807</v>
      </c>
      <c r="J5" s="28">
        <f>('Stage 2 CfE Data - Table'!V14/'Stage 2 CfE Data - Table'!$P14)*100</f>
        <v>104.99545867393279</v>
      </c>
      <c r="M5" t="str">
        <f>B5</f>
        <v>Median Hourly Wage</v>
      </c>
      <c r="P5" cm="1">
        <f t="array" ref="P5">COUNTA(_xlfn.UNIQUE(_xlfn._xlws.FILTER($C$5:$C$1243,$B$5:$B$1243=M5)))</f>
        <v>413</v>
      </c>
    </row>
    <row r="6" spans="2:16" x14ac:dyDescent="0.25">
      <c r="B6" t="s">
        <v>487</v>
      </c>
      <c r="C6">
        <f>'Stage 2 CfE Data - Table'!A15</f>
        <v>1112</v>
      </c>
      <c r="D6" s="28">
        <f>('Stage 2 CfE Data - Table'!P15/'Stage 2 CfE Data - Table'!$P15)*100</f>
        <v>100</v>
      </c>
      <c r="E6" s="28">
        <f>('Stage 2 CfE Data - Table'!Q15/'Stage 2 CfE Data - Table'!$P15)*100</f>
        <v>108.61601085481682</v>
      </c>
      <c r="F6" s="28">
        <f>('Stage 2 CfE Data - Table'!R15/'Stage 2 CfE Data - Table'!$P15)*100</f>
        <v>92.33378561736771</v>
      </c>
      <c r="G6" s="28">
        <f>('Stage 2 CfE Data - Table'!S15/'Stage 2 CfE Data - Table'!$P15)*100</f>
        <v>97.557666214382635</v>
      </c>
      <c r="H6" s="28" t="e">
        <f>('Stage 2 CfE Data - Table'!T15/'Stage 2 CfE Data - Table'!$P15)*100</f>
        <v>#VALUE!</v>
      </c>
      <c r="I6" s="28">
        <f>('Stage 2 CfE Data - Table'!U15/'Stage 2 CfE Data - Table'!$P15)*100</f>
        <v>111.66892808683855</v>
      </c>
      <c r="J6" s="28">
        <f>('Stage 2 CfE Data - Table'!V15/'Stage 2 CfE Data - Table'!$P15)*100</f>
        <v>115.67164179104479</v>
      </c>
      <c r="M6" t="str">
        <f>B489</f>
        <v>Median Weekly Hours</v>
      </c>
      <c r="P6" cm="1">
        <f t="array" ref="P6">COUNTA(_xlfn.UNIQUE(_xlfn._xlws.FILTER($C$5:$C$1243,$B$5:$B$1243=M6)))</f>
        <v>413</v>
      </c>
    </row>
    <row r="7" spans="2:16" x14ac:dyDescent="0.25">
      <c r="B7" t="s">
        <v>487</v>
      </c>
      <c r="C7">
        <f>'Stage 2 CfE Data - Table'!A16</f>
        <v>1121</v>
      </c>
      <c r="D7" s="28">
        <f>('Stage 2 CfE Data - Table'!P16/'Stage 2 CfE Data - Table'!$P16)*100</f>
        <v>100</v>
      </c>
      <c r="E7" s="28">
        <f>('Stage 2 CfE Data - Table'!Q16/'Stage 2 CfE Data - Table'!$P16)*100</f>
        <v>102.04899777282851</v>
      </c>
      <c r="F7" s="28">
        <f>('Stage 2 CfE Data - Table'!R16/'Stage 2 CfE Data - Table'!$P16)*100</f>
        <v>95.055679287305125</v>
      </c>
      <c r="G7" s="28">
        <f>('Stage 2 CfE Data - Table'!S16/'Stage 2 CfE Data - Table'!$P16)*100</f>
        <v>97.594654788418708</v>
      </c>
      <c r="H7" s="28">
        <f>('Stage 2 CfE Data - Table'!T16/'Stage 2 CfE Data - Table'!$P16)*100</f>
        <v>111.35857461024499</v>
      </c>
      <c r="I7" s="28">
        <f>('Stage 2 CfE Data - Table'!U16/'Stage 2 CfE Data - Table'!$P16)*100</f>
        <v>116.48106904231625</v>
      </c>
      <c r="J7" s="28">
        <f>('Stage 2 CfE Data - Table'!V16/'Stage 2 CfE Data - Table'!$P16)*100</f>
        <v>122.36080178173718</v>
      </c>
      <c r="M7" t="str">
        <f>B1230</f>
        <v>Job Ads per 100 Employee Jobs</v>
      </c>
      <c r="P7" cm="1">
        <f t="array" ref="P7">COUNTA(_xlfn.UNIQUE(_xlfn._xlws.FILTER($C$5:$C$1243,$B$5:$B$1243=M7)))</f>
        <v>413</v>
      </c>
    </row>
    <row r="8" spans="2:16" x14ac:dyDescent="0.25">
      <c r="B8" t="s">
        <v>487</v>
      </c>
      <c r="C8">
        <f>'Stage 2 CfE Data - Table'!A17</f>
        <v>1122</v>
      </c>
      <c r="D8" s="28">
        <f>('Stage 2 CfE Data - Table'!P17/'Stage 2 CfE Data - Table'!$P17)*100</f>
        <v>100</v>
      </c>
      <c r="E8" s="28">
        <f>('Stage 2 CfE Data - Table'!Q17/'Stage 2 CfE Data - Table'!$P17)*100</f>
        <v>101.36022514071294</v>
      </c>
      <c r="F8" s="28">
        <f>('Stage 2 CfE Data - Table'!R17/'Stage 2 CfE Data - Table'!$P17)*100</f>
        <v>95.168855534709181</v>
      </c>
      <c r="G8" s="28">
        <f>('Stage 2 CfE Data - Table'!S17/'Stage 2 CfE Data - Table'!$P17)*100</f>
        <v>105.44090056285178</v>
      </c>
      <c r="H8" s="28">
        <f>('Stage 2 CfE Data - Table'!T17/'Stage 2 CfE Data - Table'!$P17)*100</f>
        <v>113.74296435272045</v>
      </c>
      <c r="I8" s="28">
        <f>('Stage 2 CfE Data - Table'!U17/'Stage 2 CfE Data - Table'!$P17)*100</f>
        <v>116.69793621013133</v>
      </c>
      <c r="J8" s="28">
        <f>('Stage 2 CfE Data - Table'!V17/'Stage 2 CfE Data - Table'!$P17)*100</f>
        <v>120.54409005628517</v>
      </c>
    </row>
    <row r="9" spans="2:16" x14ac:dyDescent="0.25">
      <c r="B9" t="s">
        <v>487</v>
      </c>
      <c r="C9">
        <f>'Stage 2 CfE Data - Table'!A18</f>
        <v>1123</v>
      </c>
      <c r="D9" s="28">
        <f>('Stage 2 CfE Data - Table'!P18/'Stage 2 CfE Data - Table'!$P18)*100</f>
        <v>100</v>
      </c>
      <c r="E9" s="28">
        <f>('Stage 2 CfE Data - Table'!Q18/'Stage 2 CfE Data - Table'!$P18)*100</f>
        <v>102.73274664196389</v>
      </c>
      <c r="F9" s="28">
        <f>('Stage 2 CfE Data - Table'!R18/'Stage 2 CfE Data - Table'!$P18)*100</f>
        <v>106.34553033811952</v>
      </c>
      <c r="G9" s="28">
        <f>('Stage 2 CfE Data - Table'!S18/'Stage 2 CfE Data - Table'!$P18)*100</f>
        <v>107.17924965261696</v>
      </c>
      <c r="H9" s="28">
        <f>('Stage 2 CfE Data - Table'!T18/'Stage 2 CfE Data - Table'!$P18)*100</f>
        <v>112.18156553960166</v>
      </c>
      <c r="I9" s="28">
        <f>('Stage 2 CfE Data - Table'!U18/'Stage 2 CfE Data - Table'!$P18)*100</f>
        <v>121.86197313571097</v>
      </c>
      <c r="J9" s="28">
        <f>('Stage 2 CfE Data - Table'!V18/'Stage 2 CfE Data - Table'!$P18)*100</f>
        <v>135.34043538675314</v>
      </c>
      <c r="M9" t="s">
        <v>488</v>
      </c>
    </row>
    <row r="10" spans="2:16" x14ac:dyDescent="0.25">
      <c r="B10" t="s">
        <v>487</v>
      </c>
      <c r="C10">
        <f>'Stage 2 CfE Data - Table'!A19</f>
        <v>1131</v>
      </c>
      <c r="D10" s="28">
        <f>('Stage 2 CfE Data - Table'!P19/'Stage 2 CfE Data - Table'!$P19)*100</f>
        <v>100</v>
      </c>
      <c r="E10" s="28">
        <f>('Stage 2 CfE Data - Table'!Q19/'Stage 2 CfE Data - Table'!$P19)*100</f>
        <v>100.4634227077127</v>
      </c>
      <c r="F10" s="28">
        <f>('Stage 2 CfE Data - Table'!R19/'Stage 2 CfE Data - Table'!$P19)*100</f>
        <v>96.789142667990717</v>
      </c>
      <c r="G10" s="28">
        <f>('Stage 2 CfE Data - Table'!S19/'Stage 2 CfE Data - Table'!$P19)*100</f>
        <v>107.71267792121813</v>
      </c>
      <c r="H10" s="28">
        <f>('Stage 2 CfE Data - Table'!T19/'Stage 2 CfE Data - Table'!$P19)*100</f>
        <v>114.20059582919562</v>
      </c>
      <c r="I10" s="28">
        <f>('Stage 2 CfE Data - Table'!U19/'Stage 2 CfE Data - Table'!$P19)*100</f>
        <v>122.97252565375703</v>
      </c>
      <c r="J10" s="28">
        <f>('Stage 2 CfE Data - Table'!V19/'Stage 2 CfE Data - Table'!$P19)*100</f>
        <v>119.33134723601455</v>
      </c>
    </row>
    <row r="11" spans="2:16" x14ac:dyDescent="0.25">
      <c r="B11" t="s">
        <v>487</v>
      </c>
      <c r="C11">
        <f>'Stage 2 CfE Data - Table'!A20</f>
        <v>1132</v>
      </c>
      <c r="D11" s="28">
        <f>('Stage 2 CfE Data - Table'!P20/'Stage 2 CfE Data - Table'!$P20)*100</f>
        <v>100</v>
      </c>
      <c r="E11" s="28">
        <f>('Stage 2 CfE Data - Table'!Q20/'Stage 2 CfE Data - Table'!$P20)*100</f>
        <v>98.590403903496878</v>
      </c>
      <c r="F11" s="28">
        <f>('Stage 2 CfE Data - Table'!R20/'Stage 2 CfE Data - Table'!$P20)*100</f>
        <v>96.936839251829753</v>
      </c>
      <c r="G11" s="28">
        <f>('Stage 2 CfE Data - Table'!S20/'Stage 2 CfE Data - Table'!$P20)*100</f>
        <v>103.90349688262401</v>
      </c>
      <c r="H11" s="28">
        <f>('Stage 2 CfE Data - Table'!T20/'Stage 2 CfE Data - Table'!$P20)*100</f>
        <v>104.87937110328001</v>
      </c>
      <c r="I11" s="28">
        <f>('Stage 2 CfE Data - Table'!U20/'Stage 2 CfE Data - Table'!$P20)*100</f>
        <v>112.84901057197072</v>
      </c>
      <c r="J11" s="28">
        <f>('Stage 2 CfE Data - Table'!V20/'Stage 2 CfE Data - Table'!$P20)*100</f>
        <v>123.47519653022499</v>
      </c>
      <c r="M11" t="str">
        <f>B11</f>
        <v>Median Hourly Wage</v>
      </c>
      <c r="P11">
        <f>SUMIF($B$5:$B$1243,M11,$C$5:$C$1243)</f>
        <v>1862449</v>
      </c>
    </row>
    <row r="12" spans="2:16" x14ac:dyDescent="0.25">
      <c r="B12" t="s">
        <v>487</v>
      </c>
      <c r="C12">
        <f>'Stage 2 CfE Data - Table'!A21</f>
        <v>1133</v>
      </c>
      <c r="D12" s="28" t="e">
        <f>('Stage 2 CfE Data - Table'!P21/'Stage 2 CfE Data - Table'!$P21)*100</f>
        <v>#VALUE!</v>
      </c>
      <c r="E12" s="28" t="e">
        <f>('Stage 2 CfE Data - Table'!Q21/'Stage 2 CfE Data - Table'!$P21)*100</f>
        <v>#VALUE!</v>
      </c>
      <c r="F12" s="28" t="e">
        <f>('Stage 2 CfE Data - Table'!R21/'Stage 2 CfE Data - Table'!$P21)*100</f>
        <v>#VALUE!</v>
      </c>
      <c r="G12" s="28" t="e">
        <f>('Stage 2 CfE Data - Table'!S21/'Stage 2 CfE Data - Table'!$P21)*100</f>
        <v>#VALUE!</v>
      </c>
      <c r="H12" s="28" t="e">
        <f>('Stage 2 CfE Data - Table'!T21/'Stage 2 CfE Data - Table'!$P21)*100</f>
        <v>#VALUE!</v>
      </c>
      <c r="I12" s="28" t="e">
        <f>('Stage 2 CfE Data - Table'!U21/'Stage 2 CfE Data - Table'!$P21)*100</f>
        <v>#VALUE!</v>
      </c>
      <c r="J12" s="28" t="e">
        <f>('Stage 2 CfE Data - Table'!V21/'Stage 2 CfE Data - Table'!$P21)*100</f>
        <v>#VALUE!</v>
      </c>
      <c r="M12" t="str">
        <f>B495</f>
        <v>Median Weekly Hours</v>
      </c>
      <c r="P12">
        <f t="shared" ref="P12:P13" si="0">SUMIF($B$5:$B$1243,M12,$C$5:$C$1243)</f>
        <v>1862449</v>
      </c>
    </row>
    <row r="13" spans="2:16" x14ac:dyDescent="0.25">
      <c r="B13" t="s">
        <v>487</v>
      </c>
      <c r="C13">
        <f>'Stage 2 CfE Data - Table'!A22</f>
        <v>1134</v>
      </c>
      <c r="D13" s="28">
        <f>('Stage 2 CfE Data - Table'!P22/'Stage 2 CfE Data - Table'!$P22)*100</f>
        <v>100</v>
      </c>
      <c r="E13" s="28">
        <f>('Stage 2 CfE Data - Table'!Q22/'Stage 2 CfE Data - Table'!$P22)*100</f>
        <v>102.81632653061226</v>
      </c>
      <c r="F13" s="28">
        <f>('Stage 2 CfE Data - Table'!R22/'Stage 2 CfE Data - Table'!$P22)*100</f>
        <v>97.020408163265301</v>
      </c>
      <c r="G13" s="28">
        <f>('Stage 2 CfE Data - Table'!S22/'Stage 2 CfE Data - Table'!$P22)*100</f>
        <v>101.42857142857142</v>
      </c>
      <c r="H13" s="28">
        <f>('Stage 2 CfE Data - Table'!T22/'Stage 2 CfE Data - Table'!$P22)*100</f>
        <v>107.71428571428572</v>
      </c>
      <c r="I13" s="28">
        <f>('Stage 2 CfE Data - Table'!U22/'Stage 2 CfE Data - Table'!$P22)*100</f>
        <v>115.59183673469389</v>
      </c>
      <c r="J13" s="28">
        <f>('Stage 2 CfE Data - Table'!V22/'Stage 2 CfE Data - Table'!$P22)*100</f>
        <v>123.22448979591837</v>
      </c>
      <c r="M13" t="str">
        <f>B1236</f>
        <v>Job Ads per 100 Employee Jobs</v>
      </c>
      <c r="P13">
        <f t="shared" si="0"/>
        <v>1862449</v>
      </c>
    </row>
    <row r="14" spans="2:16" x14ac:dyDescent="0.25">
      <c r="B14" t="s">
        <v>487</v>
      </c>
      <c r="C14">
        <f>'Stage 2 CfE Data - Table'!A23</f>
        <v>1135</v>
      </c>
      <c r="D14" s="28">
        <f>('Stage 2 CfE Data - Table'!P23/'Stage 2 CfE Data - Table'!$P23)*100</f>
        <v>100</v>
      </c>
      <c r="E14" s="28">
        <f>('Stage 2 CfE Data - Table'!Q23/'Stage 2 CfE Data - Table'!$P23)*100</f>
        <v>94.294408520349947</v>
      </c>
      <c r="F14" s="28">
        <f>('Stage 2 CfE Data - Table'!R23/'Stage 2 CfE Data - Table'!$P23)*100</f>
        <v>76.416888550779774</v>
      </c>
      <c r="G14" s="28">
        <f>('Stage 2 CfE Data - Table'!S23/'Stage 2 CfE Data - Table'!$P23)*100</f>
        <v>72.879421833396734</v>
      </c>
      <c r="H14" s="28">
        <f>('Stage 2 CfE Data - Table'!T23/'Stage 2 CfE Data - Table'!$P23)*100</f>
        <v>77.786230505895787</v>
      </c>
      <c r="I14" s="28">
        <f>('Stage 2 CfE Data - Table'!U23/'Stage 2 CfE Data - Table'!$P23)*100</f>
        <v>80.677063522251814</v>
      </c>
      <c r="J14" s="28">
        <f>('Stage 2 CfE Data - Table'!V23/'Stage 2 CfE Data - Table'!$P23)*100</f>
        <v>100.83682008368203</v>
      </c>
      <c r="M14" t="s">
        <v>489</v>
      </c>
      <c r="P14">
        <f>SUM('[1]Stage 2 Data - 2019 to 2025'!A14:A425)</f>
        <v>1862449</v>
      </c>
    </row>
    <row r="15" spans="2:16" x14ac:dyDescent="0.25">
      <c r="B15" t="s">
        <v>487</v>
      </c>
      <c r="C15">
        <f>'Stage 2 CfE Data - Table'!A24</f>
        <v>1136</v>
      </c>
      <c r="D15" s="28">
        <f>('Stage 2 CfE Data - Table'!P24/'Stage 2 CfE Data - Table'!$P24)*100</f>
        <v>100</v>
      </c>
      <c r="E15" s="28">
        <f>('Stage 2 CfE Data - Table'!Q24/'Stage 2 CfE Data - Table'!$P24)*100</f>
        <v>101.87525479005299</v>
      </c>
      <c r="F15" s="28">
        <f>('Stage 2 CfE Data - Table'!R24/'Stage 2 CfE Data - Table'!$P24)*100</f>
        <v>97.146351406441084</v>
      </c>
      <c r="G15" s="28">
        <f>('Stage 2 CfE Data - Table'!S24/'Stage 2 CfE Data - Table'!$P24)*100</f>
        <v>100.44843049327355</v>
      </c>
      <c r="H15" s="28">
        <f>('Stage 2 CfE Data - Table'!T24/'Stage 2 CfE Data - Table'!$P24)*100</f>
        <v>109.05014268242968</v>
      </c>
      <c r="I15" s="28">
        <f>('Stage 2 CfE Data - Table'!U24/'Stage 2 CfE Data - Table'!$P24)*100</f>
        <v>113.41214838972687</v>
      </c>
      <c r="J15" s="28">
        <f>('Stage 2 CfE Data - Table'!V24/'Stage 2 CfE Data - Table'!$P24)*100</f>
        <v>121.44313086017119</v>
      </c>
    </row>
    <row r="16" spans="2:16" x14ac:dyDescent="0.25">
      <c r="B16" t="s">
        <v>487</v>
      </c>
      <c r="C16">
        <f>'Stage 2 CfE Data - Table'!A25</f>
        <v>1137</v>
      </c>
      <c r="D16" s="28">
        <f>('Stage 2 CfE Data - Table'!P25/'Stage 2 CfE Data - Table'!$P25)*100</f>
        <v>100</v>
      </c>
      <c r="E16" s="28">
        <f>('Stage 2 CfE Data - Table'!Q25/'Stage 2 CfE Data - Table'!$P25)*100</f>
        <v>98.963875665079811</v>
      </c>
      <c r="F16" s="28">
        <f>('Stage 2 CfE Data - Table'!R25/'Stage 2 CfE Data - Table'!$P25)*100</f>
        <v>82.385886306356767</v>
      </c>
      <c r="G16" s="28">
        <f>('Stage 2 CfE Data - Table'!S25/'Stage 2 CfE Data - Table'!$P25)*100</f>
        <v>104.36852422290674</v>
      </c>
      <c r="H16" s="28">
        <f>('Stage 2 CfE Data - Table'!T25/'Stage 2 CfE Data - Table'!$P25)*100</f>
        <v>117.53010361243348</v>
      </c>
      <c r="I16" s="28">
        <f>('Stage 2 CfE Data - Table'!U25/'Stage 2 CfE Data - Table'!$P25)*100</f>
        <v>118.31419770372445</v>
      </c>
      <c r="J16" s="28">
        <f>('Stage 2 CfE Data - Table'!V25/'Stage 2 CfE Data - Table'!$P25)*100</f>
        <v>130.49565947913752</v>
      </c>
    </row>
    <row r="17" spans="2:10" x14ac:dyDescent="0.25">
      <c r="B17" t="s">
        <v>487</v>
      </c>
      <c r="C17">
        <f>'Stage 2 CfE Data - Table'!A26</f>
        <v>1139</v>
      </c>
      <c r="D17" s="28">
        <f>('Stage 2 CfE Data - Table'!P26/'Stage 2 CfE Data - Table'!$P26)*100</f>
        <v>100</v>
      </c>
      <c r="E17" s="28">
        <f>('Stage 2 CfE Data - Table'!Q26/'Stage 2 CfE Data - Table'!$P26)*100</f>
        <v>98.898938261895395</v>
      </c>
      <c r="F17" s="28">
        <f>('Stage 2 CfE Data - Table'!R26/'Stage 2 CfE Data - Table'!$P26)*100</f>
        <v>110.2241447109713</v>
      </c>
      <c r="G17" s="28">
        <f>('Stage 2 CfE Data - Table'!S26/'Stage 2 CfE Data - Table'!$P26)*100</f>
        <v>121.19543845851356</v>
      </c>
      <c r="H17" s="28">
        <f>('Stage 2 CfE Data - Table'!T26/'Stage 2 CfE Data - Table'!$P26)*100</f>
        <v>138.1832481321274</v>
      </c>
      <c r="I17" s="28">
        <f>('Stage 2 CfE Data - Table'!U26/'Stage 2 CfE Data - Table'!$P26)*100</f>
        <v>143.72788045615414</v>
      </c>
      <c r="J17" s="28">
        <f>('Stage 2 CfE Data - Table'!V26/'Stage 2 CfE Data - Table'!$P26)*100</f>
        <v>154.30593786865907</v>
      </c>
    </row>
    <row r="18" spans="2:10" x14ac:dyDescent="0.25">
      <c r="B18" t="s">
        <v>487</v>
      </c>
      <c r="C18">
        <f>'Stage 2 CfE Data - Table'!A27</f>
        <v>1140</v>
      </c>
      <c r="D18" s="28">
        <f>('Stage 2 CfE Data - Table'!P27/'Stage 2 CfE Data - Table'!$P27)*100</f>
        <v>100</v>
      </c>
      <c r="E18" s="28">
        <f>('Stage 2 CfE Data - Table'!Q27/'Stage 2 CfE Data - Table'!$P27)*100</f>
        <v>104.4378698224852</v>
      </c>
      <c r="F18" s="28" t="e">
        <f>('Stage 2 CfE Data - Table'!R27/'Stage 2 CfE Data - Table'!$P27)*100</f>
        <v>#VALUE!</v>
      </c>
      <c r="G18" s="28">
        <f>('Stage 2 CfE Data - Table'!S27/'Stage 2 CfE Data - Table'!$P27)*100</f>
        <v>186.09467455621302</v>
      </c>
      <c r="H18" s="28">
        <f>('Stage 2 CfE Data - Table'!T27/'Stage 2 CfE Data - Table'!$P27)*100</f>
        <v>216.09467455621308</v>
      </c>
      <c r="I18" s="28">
        <f>('Stage 2 CfE Data - Table'!U27/'Stage 2 CfE Data - Table'!$P27)*100</f>
        <v>219.34911242603553</v>
      </c>
      <c r="J18" s="28">
        <f>('Stage 2 CfE Data - Table'!V27/'Stage 2 CfE Data - Table'!$P27)*100</f>
        <v>240.05917159763314</v>
      </c>
    </row>
    <row r="19" spans="2:10" x14ac:dyDescent="0.25">
      <c r="B19" t="s">
        <v>487</v>
      </c>
      <c r="C19">
        <f>'Stage 2 CfE Data - Table'!A28</f>
        <v>1150</v>
      </c>
      <c r="D19" s="28">
        <f>('Stage 2 CfE Data - Table'!P28/'Stage 2 CfE Data - Table'!$P28)*100</f>
        <v>100</v>
      </c>
      <c r="E19" s="28">
        <f>('Stage 2 CfE Data - Table'!Q28/'Stage 2 CfE Data - Table'!$P28)*100</f>
        <v>110.51829268292683</v>
      </c>
      <c r="F19" s="28">
        <f>('Stage 2 CfE Data - Table'!R28/'Stage 2 CfE Data - Table'!$P28)*100</f>
        <v>107.08841463414636</v>
      </c>
      <c r="G19" s="28">
        <f>('Stage 2 CfE Data - Table'!S28/'Stage 2 CfE Data - Table'!$P28)*100</f>
        <v>111.1280487804878</v>
      </c>
      <c r="H19" s="28">
        <f>('Stage 2 CfE Data - Table'!T28/'Stage 2 CfE Data - Table'!$P28)*100</f>
        <v>118.90243902439023</v>
      </c>
      <c r="I19" s="28">
        <f>('Stage 2 CfE Data - Table'!U28/'Stage 2 CfE Data - Table'!$P28)*100</f>
        <v>126.98170731707319</v>
      </c>
      <c r="J19" s="28">
        <f>('Stage 2 CfE Data - Table'!V28/'Stage 2 CfE Data - Table'!$P28)*100</f>
        <v>131.70731707317074</v>
      </c>
    </row>
    <row r="20" spans="2:10" x14ac:dyDescent="0.25">
      <c r="B20" t="s">
        <v>487</v>
      </c>
      <c r="C20">
        <f>'Stage 2 CfE Data - Table'!A29</f>
        <v>1161</v>
      </c>
      <c r="D20" s="28" t="e">
        <f>('Stage 2 CfE Data - Table'!P29/'Stage 2 CfE Data - Table'!$P29)*100</f>
        <v>#VALUE!</v>
      </c>
      <c r="E20" s="28" t="e">
        <f>('Stage 2 CfE Data - Table'!Q29/'Stage 2 CfE Data - Table'!$P29)*100</f>
        <v>#VALUE!</v>
      </c>
      <c r="F20" s="28" t="e">
        <f>('Stage 2 CfE Data - Table'!R29/'Stage 2 CfE Data - Table'!$P29)*100</f>
        <v>#VALUE!</v>
      </c>
      <c r="G20" s="28" t="e">
        <f>('Stage 2 CfE Data - Table'!S29/'Stage 2 CfE Data - Table'!$P29)*100</f>
        <v>#VALUE!</v>
      </c>
      <c r="H20" s="28" t="e">
        <f>('Stage 2 CfE Data - Table'!T29/'Stage 2 CfE Data - Table'!$P29)*100</f>
        <v>#VALUE!</v>
      </c>
      <c r="I20" s="28" t="e">
        <f>('Stage 2 CfE Data - Table'!U29/'Stage 2 CfE Data - Table'!$P29)*100</f>
        <v>#VALUE!</v>
      </c>
      <c r="J20" s="28" t="e">
        <f>('Stage 2 CfE Data - Table'!V29/'Stage 2 CfE Data - Table'!$P29)*100</f>
        <v>#VALUE!</v>
      </c>
    </row>
    <row r="21" spans="2:10" x14ac:dyDescent="0.25">
      <c r="B21" t="s">
        <v>487</v>
      </c>
      <c r="C21">
        <f>'Stage 2 CfE Data - Table'!A30</f>
        <v>1162</v>
      </c>
      <c r="D21" s="28">
        <f>('Stage 2 CfE Data - Table'!P30/'Stage 2 CfE Data - Table'!$P30)*100</f>
        <v>100</v>
      </c>
      <c r="E21" s="28">
        <f>('Stage 2 CfE Data - Table'!Q30/'Stage 2 CfE Data - Table'!$P30)*100</f>
        <v>99.67367657722987</v>
      </c>
      <c r="F21" s="28">
        <f>('Stage 2 CfE Data - Table'!R30/'Stage 2 CfE Data - Table'!$P30)*100</f>
        <v>105.29369108049312</v>
      </c>
      <c r="G21" s="28">
        <f>('Stage 2 CfE Data - Table'!S30/'Stage 2 CfE Data - Table'!$P30)*100</f>
        <v>101.37781000725164</v>
      </c>
      <c r="H21" s="28">
        <f>('Stage 2 CfE Data - Table'!T30/'Stage 2 CfE Data - Table'!$P30)*100</f>
        <v>106.38143582306019</v>
      </c>
      <c r="I21" s="28">
        <f>('Stage 2 CfE Data - Table'!U30/'Stage 2 CfE Data - Table'!$P30)*100</f>
        <v>111.13125453226975</v>
      </c>
      <c r="J21" s="28">
        <f>('Stage 2 CfE Data - Table'!V30/'Stage 2 CfE Data - Table'!$P30)*100</f>
        <v>121.718636693256</v>
      </c>
    </row>
    <row r="22" spans="2:10" x14ac:dyDescent="0.25">
      <c r="B22" t="s">
        <v>487</v>
      </c>
      <c r="C22">
        <f>'Stage 2 CfE Data - Table'!A31</f>
        <v>1163</v>
      </c>
      <c r="D22" s="28">
        <f>('Stage 2 CfE Data - Table'!P31/'Stage 2 CfE Data - Table'!$P31)*100</f>
        <v>100</v>
      </c>
      <c r="E22" s="28" t="e">
        <f>('Stage 2 CfE Data - Table'!Q31/'Stage 2 CfE Data - Table'!$P31)*100</f>
        <v>#VALUE!</v>
      </c>
      <c r="F22" s="28">
        <f>('Stage 2 CfE Data - Table'!R31/'Stage 2 CfE Data - Table'!$P31)*100</f>
        <v>103.4855179185076</v>
      </c>
      <c r="G22" s="28" t="e">
        <f>('Stage 2 CfE Data - Table'!S31/'Stage 2 CfE Data - Table'!$P31)*100</f>
        <v>#VALUE!</v>
      </c>
      <c r="H22" s="28">
        <f>('Stage 2 CfE Data - Table'!T31/'Stage 2 CfE Data - Table'!$P31)*100</f>
        <v>134.21698576337749</v>
      </c>
      <c r="I22" s="28" t="e">
        <f>('Stage 2 CfE Data - Table'!U31/'Stage 2 CfE Data - Table'!$P31)*100</f>
        <v>#VALUE!</v>
      </c>
      <c r="J22" s="28">
        <f>('Stage 2 CfE Data - Table'!V31/'Stage 2 CfE Data - Table'!$P31)*100</f>
        <v>131.36966126656847</v>
      </c>
    </row>
    <row r="23" spans="2:10" x14ac:dyDescent="0.25">
      <c r="B23" t="s">
        <v>487</v>
      </c>
      <c r="C23">
        <f>'Stage 2 CfE Data - Table'!A32</f>
        <v>1171</v>
      </c>
      <c r="D23" s="28">
        <f>('Stage 2 CfE Data - Table'!P32/'Stage 2 CfE Data - Table'!$P32)*100</f>
        <v>100</v>
      </c>
      <c r="E23" s="28">
        <f>('Stage 2 CfE Data - Table'!Q32/'Stage 2 CfE Data - Table'!$P32)*100</f>
        <v>102.36966824644551</v>
      </c>
      <c r="F23" s="28">
        <f>('Stage 2 CfE Data - Table'!R32/'Stage 2 CfE Data - Table'!$P32)*100</f>
        <v>97.748815165876778</v>
      </c>
      <c r="G23" s="28">
        <f>('Stage 2 CfE Data - Table'!S32/'Stage 2 CfE Data - Table'!$P32)*100</f>
        <v>95.418641390205366</v>
      </c>
      <c r="H23" s="28">
        <f>('Stage 2 CfE Data - Table'!T32/'Stage 2 CfE Data - Table'!$P32)*100</f>
        <v>104.89731437598735</v>
      </c>
      <c r="I23" s="28">
        <f>('Stage 2 CfE Data - Table'!U32/'Stage 2 CfE Data - Table'!$P32)*100</f>
        <v>113.54660347551342</v>
      </c>
      <c r="J23" s="28">
        <f>('Stage 2 CfE Data - Table'!V32/'Stage 2 CfE Data - Table'!$P32)*100</f>
        <v>126.54028436018956</v>
      </c>
    </row>
    <row r="24" spans="2:10" x14ac:dyDescent="0.25">
      <c r="B24" t="s">
        <v>487</v>
      </c>
      <c r="C24">
        <f>'Stage 2 CfE Data - Table'!A33</f>
        <v>1172</v>
      </c>
      <c r="D24" s="28">
        <f>('Stage 2 CfE Data - Table'!P33/'Stage 2 CfE Data - Table'!$P33)*100</f>
        <v>100</v>
      </c>
      <c r="E24" s="28">
        <f>('Stage 2 CfE Data - Table'!Q33/'Stage 2 CfE Data - Table'!$P33)*100</f>
        <v>102.59938837920488</v>
      </c>
      <c r="F24" s="28">
        <f>('Stage 2 CfE Data - Table'!R33/'Stage 2 CfE Data - Table'!$P33)*100</f>
        <v>99.184505606523956</v>
      </c>
      <c r="G24" s="28">
        <f>('Stage 2 CfE Data - Table'!S33/'Stage 2 CfE Data - Table'!$P33)*100</f>
        <v>111.41692150866463</v>
      </c>
      <c r="H24" s="28">
        <f>('Stage 2 CfE Data - Table'!T33/'Stage 2 CfE Data - Table'!$P33)*100</f>
        <v>113.96534148827726</v>
      </c>
      <c r="I24" s="28">
        <f>('Stage 2 CfE Data - Table'!U33/'Stage 2 CfE Data - Table'!$P33)*100</f>
        <v>116.87054026503567</v>
      </c>
      <c r="J24" s="28">
        <f>('Stage 2 CfE Data - Table'!V33/'Stage 2 CfE Data - Table'!$P33)*100</f>
        <v>128.64424057084608</v>
      </c>
    </row>
    <row r="25" spans="2:10" x14ac:dyDescent="0.25">
      <c r="B25" t="s">
        <v>487</v>
      </c>
      <c r="C25">
        <f>'Stage 2 CfE Data - Table'!A34</f>
        <v>1211</v>
      </c>
      <c r="D25" s="28">
        <f>('Stage 2 CfE Data - Table'!P34/'Stage 2 CfE Data - Table'!$P34)*100</f>
        <v>100</v>
      </c>
      <c r="E25" s="28">
        <f>('Stage 2 CfE Data - Table'!Q34/'Stage 2 CfE Data - Table'!$P34)*100</f>
        <v>106.12244897959182</v>
      </c>
      <c r="F25" s="28">
        <f>('Stage 2 CfE Data - Table'!R34/'Stage 2 CfE Data - Table'!$P34)*100</f>
        <v>108.84353741496599</v>
      </c>
      <c r="G25" s="28">
        <f>('Stage 2 CfE Data - Table'!S34/'Stage 2 CfE Data - Table'!$P34)*100</f>
        <v>110.58201058201058</v>
      </c>
      <c r="H25" s="28">
        <f>('Stage 2 CfE Data - Table'!T34/'Stage 2 CfE Data - Table'!$P34)*100</f>
        <v>120.55933484504912</v>
      </c>
      <c r="I25" s="28">
        <f>('Stage 2 CfE Data - Table'!U34/'Stage 2 CfE Data - Table'!$P34)*100</f>
        <v>115.11715797430082</v>
      </c>
      <c r="J25" s="28">
        <f>('Stage 2 CfE Data - Table'!V34/'Stage 2 CfE Data - Table'!$P34)*100</f>
        <v>122.97808012093725</v>
      </c>
    </row>
    <row r="26" spans="2:10" x14ac:dyDescent="0.25">
      <c r="B26" t="s">
        <v>487</v>
      </c>
      <c r="C26">
        <f>'Stage 2 CfE Data - Table'!A35</f>
        <v>1212</v>
      </c>
      <c r="D26" s="28" t="e">
        <f>('Stage 2 CfE Data - Table'!P35/'Stage 2 CfE Data - Table'!$P35)*100</f>
        <v>#VALUE!</v>
      </c>
      <c r="E26" s="28" t="e">
        <f>('Stage 2 CfE Data - Table'!Q35/'Stage 2 CfE Data - Table'!$P35)*100</f>
        <v>#VALUE!</v>
      </c>
      <c r="F26" s="28" t="e">
        <f>('Stage 2 CfE Data - Table'!R35/'Stage 2 CfE Data - Table'!$P35)*100</f>
        <v>#VALUE!</v>
      </c>
      <c r="G26" s="28" t="e">
        <f>('Stage 2 CfE Data - Table'!S35/'Stage 2 CfE Data - Table'!$P35)*100</f>
        <v>#VALUE!</v>
      </c>
      <c r="H26" s="28" t="e">
        <f>('Stage 2 CfE Data - Table'!T35/'Stage 2 CfE Data - Table'!$P35)*100</f>
        <v>#VALUE!</v>
      </c>
      <c r="I26" s="28" t="e">
        <f>('Stage 2 CfE Data - Table'!U35/'Stage 2 CfE Data - Table'!$P35)*100</f>
        <v>#VALUE!</v>
      </c>
      <c r="J26" s="28" t="e">
        <f>('Stage 2 CfE Data - Table'!V35/'Stage 2 CfE Data - Table'!$P35)*100</f>
        <v>#VALUE!</v>
      </c>
    </row>
    <row r="27" spans="2:10" x14ac:dyDescent="0.25">
      <c r="B27" t="s">
        <v>487</v>
      </c>
      <c r="C27">
        <f>'Stage 2 CfE Data - Table'!A36</f>
        <v>1221</v>
      </c>
      <c r="D27" s="28">
        <f>('Stage 2 CfE Data - Table'!P36/'Stage 2 CfE Data - Table'!$P36)*100</f>
        <v>100</v>
      </c>
      <c r="E27" s="28">
        <f>('Stage 2 CfE Data - Table'!Q36/'Stage 2 CfE Data - Table'!$P36)*100</f>
        <v>103.33817126269957</v>
      </c>
      <c r="F27" s="28">
        <f>('Stage 2 CfE Data - Table'!R36/'Stage 2 CfE Data - Table'!$P36)*100</f>
        <v>86.719883889695211</v>
      </c>
      <c r="G27" s="28">
        <f>('Stage 2 CfE Data - Table'!S36/'Stage 2 CfE Data - Table'!$P36)*100</f>
        <v>100.43541364296082</v>
      </c>
      <c r="H27" s="28">
        <f>('Stage 2 CfE Data - Table'!T36/'Stage 2 CfE Data - Table'!$P36)*100</f>
        <v>115.23947750362846</v>
      </c>
      <c r="I27" s="28">
        <f>('Stage 2 CfE Data - Table'!U36/'Stage 2 CfE Data - Table'!$P36)*100</f>
        <v>118.57764876632801</v>
      </c>
      <c r="J27" s="28">
        <f>('Stage 2 CfE Data - Table'!V36/'Stage 2 CfE Data - Table'!$P36)*100</f>
        <v>117.489114658926</v>
      </c>
    </row>
    <row r="28" spans="2:10" x14ac:dyDescent="0.25">
      <c r="B28" t="s">
        <v>487</v>
      </c>
      <c r="C28">
        <f>'Stage 2 CfE Data - Table'!A37</f>
        <v>1222</v>
      </c>
      <c r="D28" s="28">
        <f>('Stage 2 CfE Data - Table'!P37/'Stage 2 CfE Data - Table'!$P37)*100</f>
        <v>100</v>
      </c>
      <c r="E28" s="28">
        <f>('Stage 2 CfE Data - Table'!Q37/'Stage 2 CfE Data - Table'!$P37)*100</f>
        <v>100.35842293906809</v>
      </c>
      <c r="F28" s="28">
        <f>('Stage 2 CfE Data - Table'!R37/'Stage 2 CfE Data - Table'!$P37)*100</f>
        <v>98.028673835125446</v>
      </c>
      <c r="G28" s="28">
        <f>('Stage 2 CfE Data - Table'!S37/'Stage 2 CfE Data - Table'!$P37)*100</f>
        <v>112.09677419354837</v>
      </c>
      <c r="H28" s="28">
        <f>('Stage 2 CfE Data - Table'!T37/'Stage 2 CfE Data - Table'!$P37)*100</f>
        <v>120.51971326164875</v>
      </c>
      <c r="I28" s="28">
        <f>('Stage 2 CfE Data - Table'!U37/'Stage 2 CfE Data - Table'!$P37)*100</f>
        <v>130.0179211469534</v>
      </c>
      <c r="J28" s="28">
        <f>('Stage 2 CfE Data - Table'!V37/'Stage 2 CfE Data - Table'!$P37)*100</f>
        <v>134.22939068100359</v>
      </c>
    </row>
    <row r="29" spans="2:10" x14ac:dyDescent="0.25">
      <c r="B29" t="s">
        <v>487</v>
      </c>
      <c r="C29">
        <f>'Stage 2 CfE Data - Table'!A38</f>
        <v>1223</v>
      </c>
      <c r="D29" s="28">
        <f>('Stage 2 CfE Data - Table'!P38/'Stage 2 CfE Data - Table'!$P38)*100</f>
        <v>100</v>
      </c>
      <c r="E29" s="28" t="e">
        <f>('Stage 2 CfE Data - Table'!Q38/'Stage 2 CfE Data - Table'!$P38)*100</f>
        <v>#VALUE!</v>
      </c>
      <c r="F29" s="28">
        <f>('Stage 2 CfE Data - Table'!R38/'Stage 2 CfE Data - Table'!$P38)*100</f>
        <v>89.565943238731222</v>
      </c>
      <c r="G29" s="28">
        <f>('Stage 2 CfE Data - Table'!S38/'Stage 2 CfE Data - Table'!$P38)*100</f>
        <v>115.69282136894823</v>
      </c>
      <c r="H29" s="28">
        <f>('Stage 2 CfE Data - Table'!T38/'Stage 2 CfE Data - Table'!$P38)*100</f>
        <v>124.87479131886478</v>
      </c>
      <c r="I29" s="28">
        <f>('Stage 2 CfE Data - Table'!U38/'Stage 2 CfE Data - Table'!$P38)*100</f>
        <v>132.22036727879799</v>
      </c>
      <c r="J29" s="28">
        <f>('Stage 2 CfE Data - Table'!V38/'Stage 2 CfE Data - Table'!$P38)*100</f>
        <v>126.96160267111853</v>
      </c>
    </row>
    <row r="30" spans="2:10" x14ac:dyDescent="0.25">
      <c r="B30" t="s">
        <v>487</v>
      </c>
      <c r="C30">
        <f>'Stage 2 CfE Data - Table'!A39</f>
        <v>1224</v>
      </c>
      <c r="D30" s="28">
        <f>('Stage 2 CfE Data - Table'!P39/'Stage 2 CfE Data - Table'!$P39)*100</f>
        <v>100</v>
      </c>
      <c r="E30" s="28">
        <f>('Stage 2 CfE Data - Table'!Q39/'Stage 2 CfE Data - Table'!$P39)*100</f>
        <v>108.97703549060545</v>
      </c>
      <c r="F30" s="28">
        <f>('Stage 2 CfE Data - Table'!R39/'Stage 2 CfE Data - Table'!$P39)*100</f>
        <v>98.886569241475314</v>
      </c>
      <c r="G30" s="28">
        <f>('Stage 2 CfE Data - Table'!S39/'Stage 2 CfE Data - Table'!$P39)*100</f>
        <v>104.8712595685456</v>
      </c>
      <c r="H30" s="28">
        <f>('Stage 2 CfE Data - Table'!T39/'Stage 2 CfE Data - Table'!$P39)*100</f>
        <v>106.47181628392485</v>
      </c>
      <c r="I30" s="28">
        <f>('Stage 2 CfE Data - Table'!U39/'Stage 2 CfE Data - Table'!$P39)*100</f>
        <v>113.1524008350731</v>
      </c>
      <c r="J30" s="28">
        <f>('Stage 2 CfE Data - Table'!V39/'Stage 2 CfE Data - Table'!$P39)*100</f>
        <v>116.70146137787056</v>
      </c>
    </row>
    <row r="31" spans="2:10" x14ac:dyDescent="0.25">
      <c r="B31" t="s">
        <v>487</v>
      </c>
      <c r="C31">
        <f>'Stage 2 CfE Data - Table'!A40</f>
        <v>1225</v>
      </c>
      <c r="D31" s="28" t="e">
        <f>('Stage 2 CfE Data - Table'!P40/'Stage 2 CfE Data - Table'!$P40)*100</f>
        <v>#VALUE!</v>
      </c>
      <c r="E31" s="28" t="e">
        <f>('Stage 2 CfE Data - Table'!Q40/'Stage 2 CfE Data - Table'!$P40)*100</f>
        <v>#VALUE!</v>
      </c>
      <c r="F31" s="28" t="e">
        <f>('Stage 2 CfE Data - Table'!R40/'Stage 2 CfE Data - Table'!$P40)*100</f>
        <v>#VALUE!</v>
      </c>
      <c r="G31" s="28" t="e">
        <f>('Stage 2 CfE Data - Table'!S40/'Stage 2 CfE Data - Table'!$P40)*100</f>
        <v>#VALUE!</v>
      </c>
      <c r="H31" s="28" t="e">
        <f>('Stage 2 CfE Data - Table'!T40/'Stage 2 CfE Data - Table'!$P40)*100</f>
        <v>#VALUE!</v>
      </c>
      <c r="I31" s="28" t="e">
        <f>('Stage 2 CfE Data - Table'!U40/'Stage 2 CfE Data - Table'!$P40)*100</f>
        <v>#VALUE!</v>
      </c>
      <c r="J31" s="28" t="e">
        <f>('Stage 2 CfE Data - Table'!V40/'Stage 2 CfE Data - Table'!$P40)*100</f>
        <v>#VALUE!</v>
      </c>
    </row>
    <row r="32" spans="2:10" x14ac:dyDescent="0.25">
      <c r="B32" t="s">
        <v>487</v>
      </c>
      <c r="C32">
        <f>'Stage 2 CfE Data - Table'!A41</f>
        <v>1231</v>
      </c>
      <c r="D32" s="28">
        <f>('Stage 2 CfE Data - Table'!P41/'Stage 2 CfE Data - Table'!$P41)*100</f>
        <v>100</v>
      </c>
      <c r="E32" s="28">
        <f>('Stage 2 CfE Data - Table'!Q41/'Stage 2 CfE Data - Table'!$P41)*100</f>
        <v>105.53217077570656</v>
      </c>
      <c r="F32" s="28">
        <f>('Stage 2 CfE Data - Table'!R41/'Stage 2 CfE Data - Table'!$P41)*100</f>
        <v>106.67468430547204</v>
      </c>
      <c r="G32" s="28">
        <f>('Stage 2 CfE Data - Table'!S41/'Stage 2 CfE Data - Table'!$P41)*100</f>
        <v>124.47384245339748</v>
      </c>
      <c r="H32" s="28">
        <f>('Stage 2 CfE Data - Table'!T41/'Stage 2 CfE Data - Table'!$P41)*100</f>
        <v>127.48045700541191</v>
      </c>
      <c r="I32" s="28">
        <f>('Stage 2 CfE Data - Table'!U41/'Stage 2 CfE Data - Table'!$P41)*100</f>
        <v>134.75646422128685</v>
      </c>
      <c r="J32" s="28">
        <f>('Stage 2 CfE Data - Table'!V41/'Stage 2 CfE Data - Table'!$P41)*100</f>
        <v>146.36199639206257</v>
      </c>
    </row>
    <row r="33" spans="2:10" x14ac:dyDescent="0.25">
      <c r="B33" t="s">
        <v>487</v>
      </c>
      <c r="C33">
        <f>'Stage 2 CfE Data - Table'!A42</f>
        <v>1232</v>
      </c>
      <c r="D33" s="28">
        <f>('Stage 2 CfE Data - Table'!P42/'Stage 2 CfE Data - Table'!$P42)*100</f>
        <v>100</v>
      </c>
      <c r="E33" s="28">
        <f>('Stage 2 CfE Data - Table'!Q42/'Stage 2 CfE Data - Table'!$P42)*100</f>
        <v>104.12926391382405</v>
      </c>
      <c r="F33" s="28">
        <f>('Stage 2 CfE Data - Table'!R42/'Stage 2 CfE Data - Table'!$P42)*100</f>
        <v>101.79533213644525</v>
      </c>
      <c r="G33" s="28">
        <f>('Stage 2 CfE Data - Table'!S42/'Stage 2 CfE Data - Table'!$P42)*100</f>
        <v>111.07121484141231</v>
      </c>
      <c r="H33" s="28">
        <f>('Stage 2 CfE Data - Table'!T42/'Stage 2 CfE Data - Table'!$P42)*100</f>
        <v>117.7737881508079</v>
      </c>
      <c r="I33" s="28">
        <f>('Stage 2 CfE Data - Table'!U42/'Stage 2 CfE Data - Table'!$P42)*100</f>
        <v>119.26989826451226</v>
      </c>
      <c r="J33" s="28">
        <f>('Stage 2 CfE Data - Table'!V42/'Stage 2 CfE Data - Table'!$P42)*100</f>
        <v>128.12687013764213</v>
      </c>
    </row>
    <row r="34" spans="2:10" x14ac:dyDescent="0.25">
      <c r="B34" t="s">
        <v>487</v>
      </c>
      <c r="C34">
        <f>'Stage 2 CfE Data - Table'!A43</f>
        <v>1233</v>
      </c>
      <c r="D34" s="28" t="e">
        <f>('Stage 2 CfE Data - Table'!P43/'Stage 2 CfE Data - Table'!$P43)*100</f>
        <v>#VALUE!</v>
      </c>
      <c r="E34" s="28" t="e">
        <f>('Stage 2 CfE Data - Table'!Q43/'Stage 2 CfE Data - Table'!$P43)*100</f>
        <v>#VALUE!</v>
      </c>
      <c r="F34" s="28" t="e">
        <f>('Stage 2 CfE Data - Table'!R43/'Stage 2 CfE Data - Table'!$P43)*100</f>
        <v>#VALUE!</v>
      </c>
      <c r="G34" s="28" t="e">
        <f>('Stage 2 CfE Data - Table'!S43/'Stage 2 CfE Data - Table'!$P43)*100</f>
        <v>#VALUE!</v>
      </c>
      <c r="H34" s="28" t="e">
        <f>('Stage 2 CfE Data - Table'!T43/'Stage 2 CfE Data - Table'!$P43)*100</f>
        <v>#VALUE!</v>
      </c>
      <c r="I34" s="28" t="e">
        <f>('Stage 2 CfE Data - Table'!U43/'Stage 2 CfE Data - Table'!$P43)*100</f>
        <v>#VALUE!</v>
      </c>
      <c r="J34" s="28" t="e">
        <f>('Stage 2 CfE Data - Table'!V43/'Stage 2 CfE Data - Table'!$P43)*100</f>
        <v>#VALUE!</v>
      </c>
    </row>
    <row r="35" spans="2:10" x14ac:dyDescent="0.25">
      <c r="B35" t="s">
        <v>487</v>
      </c>
      <c r="C35">
        <f>'Stage 2 CfE Data - Table'!A44</f>
        <v>1241</v>
      </c>
      <c r="D35" s="28">
        <f>('Stage 2 CfE Data - Table'!P44/'Stage 2 CfE Data - Table'!$P44)*100</f>
        <v>100</v>
      </c>
      <c r="E35" s="28">
        <f>('Stage 2 CfE Data - Table'!Q44/'Stage 2 CfE Data - Table'!$P44)*100</f>
        <v>102.77173913043478</v>
      </c>
      <c r="F35" s="28">
        <f>('Stage 2 CfE Data - Table'!R44/'Stage 2 CfE Data - Table'!$P44)*100</f>
        <v>97.173913043478265</v>
      </c>
      <c r="G35" s="28">
        <f>('Stage 2 CfE Data - Table'!S44/'Stage 2 CfE Data - Table'!$P44)*100</f>
        <v>100.05434782608698</v>
      </c>
      <c r="H35" s="28">
        <f>('Stage 2 CfE Data - Table'!T44/'Stage 2 CfE Data - Table'!$P44)*100</f>
        <v>107.06521739130434</v>
      </c>
      <c r="I35" s="28">
        <f>('Stage 2 CfE Data - Table'!U44/'Stage 2 CfE Data - Table'!$P44)*100</f>
        <v>112.82608695652176</v>
      </c>
      <c r="J35" s="28">
        <f>('Stage 2 CfE Data - Table'!V44/'Stage 2 CfE Data - Table'!$P44)*100</f>
        <v>120.16304347826087</v>
      </c>
    </row>
    <row r="36" spans="2:10" x14ac:dyDescent="0.25">
      <c r="B36" t="s">
        <v>487</v>
      </c>
      <c r="C36">
        <f>'Stage 2 CfE Data - Table'!A45</f>
        <v>1242</v>
      </c>
      <c r="D36" s="28">
        <f>('Stage 2 CfE Data - Table'!P45/'Stage 2 CfE Data - Table'!$P45)*100</f>
        <v>100</v>
      </c>
      <c r="E36" s="28">
        <f>('Stage 2 CfE Data - Table'!Q45/'Stage 2 CfE Data - Table'!$P45)*100</f>
        <v>103.54609929078013</v>
      </c>
      <c r="F36" s="28">
        <f>('Stage 2 CfE Data - Table'!R45/'Stage 2 CfE Data - Table'!$P45)*100</f>
        <v>96.879432624113477</v>
      </c>
      <c r="G36" s="28">
        <f>('Stage 2 CfE Data - Table'!S45/'Stage 2 CfE Data - Table'!$P45)*100</f>
        <v>104.822695035461</v>
      </c>
      <c r="H36" s="28">
        <f>('Stage 2 CfE Data - Table'!T45/'Stage 2 CfE Data - Table'!$P45)*100</f>
        <v>106.95035460992908</v>
      </c>
      <c r="I36" s="28">
        <f>('Stage 2 CfE Data - Table'!U45/'Stage 2 CfE Data - Table'!$P45)*100</f>
        <v>114.39716312056738</v>
      </c>
      <c r="J36" s="28">
        <f>('Stage 2 CfE Data - Table'!V45/'Stage 2 CfE Data - Table'!$P45)*100</f>
        <v>123.61702127659575</v>
      </c>
    </row>
    <row r="37" spans="2:10" x14ac:dyDescent="0.25">
      <c r="B37" t="s">
        <v>487</v>
      </c>
      <c r="C37">
        <f>'Stage 2 CfE Data - Table'!A46</f>
        <v>1243</v>
      </c>
      <c r="D37" s="28">
        <f>('Stage 2 CfE Data - Table'!P46/'Stage 2 CfE Data - Table'!$P46)*100</f>
        <v>100</v>
      </c>
      <c r="E37" s="28">
        <f>('Stage 2 CfE Data - Table'!Q46/'Stage 2 CfE Data - Table'!$P46)*100</f>
        <v>108.51197982345523</v>
      </c>
      <c r="F37" s="28">
        <f>('Stage 2 CfE Data - Table'!R46/'Stage 2 CfE Data - Table'!$P46)*100</f>
        <v>118.34804539722572</v>
      </c>
      <c r="G37" s="28">
        <f>('Stage 2 CfE Data - Table'!S46/'Stage 2 CfE Data - Table'!$P46)*100</f>
        <v>131.33669609079445</v>
      </c>
      <c r="H37" s="28">
        <f>('Stage 2 CfE Data - Table'!T46/'Stage 2 CfE Data - Table'!$P46)*100</f>
        <v>130.51702395964691</v>
      </c>
      <c r="I37" s="28">
        <f>('Stage 2 CfE Data - Table'!U46/'Stage 2 CfE Data - Table'!$P46)*100</f>
        <v>142.68600252206809</v>
      </c>
      <c r="J37" s="28">
        <f>('Stage 2 CfE Data - Table'!V46/'Stage 2 CfE Data - Table'!$P46)*100</f>
        <v>145.39722572509456</v>
      </c>
    </row>
    <row r="38" spans="2:10" x14ac:dyDescent="0.25">
      <c r="B38" t="s">
        <v>487</v>
      </c>
      <c r="C38">
        <f>'Stage 2 CfE Data - Table'!A47</f>
        <v>1251</v>
      </c>
      <c r="D38" s="28">
        <f>('Stage 2 CfE Data - Table'!P47/'Stage 2 CfE Data - Table'!$P47)*100</f>
        <v>100</v>
      </c>
      <c r="E38" s="28">
        <f>('Stage 2 CfE Data - Table'!Q47/'Stage 2 CfE Data - Table'!$P47)*100</f>
        <v>100.17301038062286</v>
      </c>
      <c r="F38" s="28">
        <f>('Stage 2 CfE Data - Table'!R47/'Stage 2 CfE Data - Table'!$P47)*100</f>
        <v>101.09573241061132</v>
      </c>
      <c r="G38" s="28">
        <f>('Stage 2 CfE Data - Table'!S47/'Stage 2 CfE Data - Table'!$P47)*100</f>
        <v>107.2087658592849</v>
      </c>
      <c r="H38" s="28">
        <f>('Stage 2 CfE Data - Table'!T47/'Stage 2 CfE Data - Table'!$P47)*100</f>
        <v>109.86159169550174</v>
      </c>
      <c r="I38" s="28">
        <f>('Stage 2 CfE Data - Table'!U47/'Stage 2 CfE Data - Table'!$P47)*100</f>
        <v>120.24221453287198</v>
      </c>
      <c r="J38" s="28">
        <f>('Stage 2 CfE Data - Table'!V47/'Stage 2 CfE Data - Table'!$P47)*100</f>
        <v>123.29873125720876</v>
      </c>
    </row>
    <row r="39" spans="2:10" x14ac:dyDescent="0.25">
      <c r="B39" t="s">
        <v>487</v>
      </c>
      <c r="C39">
        <f>'Stage 2 CfE Data - Table'!A48</f>
        <v>1252</v>
      </c>
      <c r="D39" s="28">
        <f>('Stage 2 CfE Data - Table'!P48/'Stage 2 CfE Data - Table'!$P48)*100</f>
        <v>100</v>
      </c>
      <c r="E39" s="28" t="e">
        <f>('Stage 2 CfE Data - Table'!Q48/'Stage 2 CfE Data - Table'!$P48)*100</f>
        <v>#VALUE!</v>
      </c>
      <c r="F39" s="28">
        <f>('Stage 2 CfE Data - Table'!R48/'Stage 2 CfE Data - Table'!$P48)*100</f>
        <v>87.167070217917669</v>
      </c>
      <c r="G39" s="28">
        <f>('Stage 2 CfE Data - Table'!S48/'Stage 2 CfE Data - Table'!$P48)*100</f>
        <v>94.61259079903148</v>
      </c>
      <c r="H39" s="28">
        <f>('Stage 2 CfE Data - Table'!T48/'Stage 2 CfE Data - Table'!$P48)*100</f>
        <v>104.2372881355932</v>
      </c>
      <c r="I39" s="28">
        <f>('Stage 2 CfE Data - Table'!U48/'Stage 2 CfE Data - Table'!$P48)*100</f>
        <v>101.99757869249395</v>
      </c>
      <c r="J39" s="28">
        <f>('Stage 2 CfE Data - Table'!V48/'Stage 2 CfE Data - Table'!$P48)*100</f>
        <v>115.0726392251816</v>
      </c>
    </row>
    <row r="40" spans="2:10" x14ac:dyDescent="0.25">
      <c r="B40" t="s">
        <v>487</v>
      </c>
      <c r="C40">
        <f>'Stage 2 CfE Data - Table'!A49</f>
        <v>1253</v>
      </c>
      <c r="D40" s="28">
        <f>('Stage 2 CfE Data - Table'!P49/'Stage 2 CfE Data - Table'!$P49)*100</f>
        <v>100</v>
      </c>
      <c r="E40" s="28" t="e">
        <f>('Stage 2 CfE Data - Table'!Q49/'Stage 2 CfE Data - Table'!$P49)*100</f>
        <v>#VALUE!</v>
      </c>
      <c r="F40" s="28">
        <f>('Stage 2 CfE Data - Table'!R49/'Stage 2 CfE Data - Table'!$P49)*100</f>
        <v>97.660311958405558</v>
      </c>
      <c r="G40" s="28">
        <f>('Stage 2 CfE Data - Table'!S49/'Stage 2 CfE Data - Table'!$P49)*100</f>
        <v>122.96360485268632</v>
      </c>
      <c r="H40" s="28">
        <f>('Stage 2 CfE Data - Table'!T49/'Stage 2 CfE Data - Table'!$P49)*100</f>
        <v>119.67071057192375</v>
      </c>
      <c r="I40" s="28">
        <f>('Stage 2 CfE Data - Table'!U49/'Stage 2 CfE Data - Table'!$P49)*100</f>
        <v>127.46967071057193</v>
      </c>
      <c r="J40" s="28">
        <f>('Stage 2 CfE Data - Table'!V49/'Stage 2 CfE Data - Table'!$P49)*100</f>
        <v>113.25823223570193</v>
      </c>
    </row>
    <row r="41" spans="2:10" x14ac:dyDescent="0.25">
      <c r="B41" t="s">
        <v>487</v>
      </c>
      <c r="C41">
        <f>'Stage 2 CfE Data - Table'!A50</f>
        <v>1254</v>
      </c>
      <c r="D41" s="28">
        <f>('Stage 2 CfE Data - Table'!P50/'Stage 2 CfE Data - Table'!$P50)*100</f>
        <v>100</v>
      </c>
      <c r="E41" s="28">
        <f>('Stage 2 CfE Data - Table'!Q50/'Stage 2 CfE Data - Table'!$P50)*100</f>
        <v>105.38720538720538</v>
      </c>
      <c r="F41" s="28">
        <f>('Stage 2 CfE Data - Table'!R50/'Stage 2 CfE Data - Table'!$P50)*100</f>
        <v>89.947089947089935</v>
      </c>
      <c r="G41" s="28">
        <f>('Stage 2 CfE Data - Table'!S50/'Stage 2 CfE Data - Table'!$P50)*100</f>
        <v>91.534391534391546</v>
      </c>
      <c r="H41" s="28">
        <f>('Stage 2 CfE Data - Table'!T50/'Stage 2 CfE Data - Table'!$P50)*100</f>
        <v>107.69600769600771</v>
      </c>
      <c r="I41" s="28">
        <f>('Stage 2 CfE Data - Table'!U50/'Stage 2 CfE Data - Table'!$P50)*100</f>
        <v>117.36411736411736</v>
      </c>
      <c r="J41" s="28">
        <f>('Stage 2 CfE Data - Table'!V50/'Stage 2 CfE Data - Table'!$P50)*100</f>
        <v>120.73112073112074</v>
      </c>
    </row>
    <row r="42" spans="2:10" x14ac:dyDescent="0.25">
      <c r="B42" t="s">
        <v>487</v>
      </c>
      <c r="C42">
        <f>'Stage 2 CfE Data - Table'!A51</f>
        <v>1255</v>
      </c>
      <c r="D42" s="28">
        <f>('Stage 2 CfE Data - Table'!P51/'Stage 2 CfE Data - Table'!$P51)*100</f>
        <v>100</v>
      </c>
      <c r="E42" s="28">
        <f>('Stage 2 CfE Data - Table'!Q51/'Stage 2 CfE Data - Table'!$P51)*100</f>
        <v>101.03694102397927</v>
      </c>
      <c r="F42" s="28" t="e">
        <f>('Stage 2 CfE Data - Table'!R51/'Stage 2 CfE Data - Table'!$P51)*100</f>
        <v>#VALUE!</v>
      </c>
      <c r="G42" s="28">
        <f>('Stage 2 CfE Data - Table'!S51/'Stage 2 CfE Data - Table'!$P51)*100</f>
        <v>104.47180816591057</v>
      </c>
      <c r="H42" s="28">
        <f>('Stage 2 CfE Data - Table'!T51/'Stage 2 CfE Data - Table'!$P51)*100</f>
        <v>139.33895009721323</v>
      </c>
      <c r="I42" s="28">
        <f>('Stage 2 CfE Data - Table'!U51/'Stage 2 CfE Data - Table'!$P51)*100</f>
        <v>158.97602073882049</v>
      </c>
      <c r="J42" s="28">
        <f>('Stage 2 CfE Data - Table'!V51/'Stage 2 CfE Data - Table'!$P51)*100</f>
        <v>184.12184057031757</v>
      </c>
    </row>
    <row r="43" spans="2:10" x14ac:dyDescent="0.25">
      <c r="B43" t="s">
        <v>487</v>
      </c>
      <c r="C43">
        <f>'Stage 2 CfE Data - Table'!A52</f>
        <v>1256</v>
      </c>
      <c r="D43" s="28">
        <f>('Stage 2 CfE Data - Table'!P52/'Stage 2 CfE Data - Table'!$P52)*100</f>
        <v>100</v>
      </c>
      <c r="E43" s="28" t="e">
        <f>('Stage 2 CfE Data - Table'!Q52/'Stage 2 CfE Data - Table'!$P52)*100</f>
        <v>#VALUE!</v>
      </c>
      <c r="F43" s="28">
        <f>('Stage 2 CfE Data - Table'!R52/'Stage 2 CfE Data - Table'!$P52)*100</f>
        <v>64.983388704318941</v>
      </c>
      <c r="G43" s="28" t="e">
        <f>('Stage 2 CfE Data - Table'!S52/'Stage 2 CfE Data - Table'!$P52)*100</f>
        <v>#VALUE!</v>
      </c>
      <c r="H43" s="28">
        <f>('Stage 2 CfE Data - Table'!T52/'Stage 2 CfE Data - Table'!$P52)*100</f>
        <v>81.794019933554821</v>
      </c>
      <c r="I43" s="28">
        <f>('Stage 2 CfE Data - Table'!U52/'Stage 2 CfE Data - Table'!$P52)*100</f>
        <v>83.056478405315616</v>
      </c>
      <c r="J43" s="28">
        <f>('Stage 2 CfE Data - Table'!V52/'Stage 2 CfE Data - Table'!$P52)*100</f>
        <v>89.966777408637867</v>
      </c>
    </row>
    <row r="44" spans="2:10" x14ac:dyDescent="0.25">
      <c r="B44" t="s">
        <v>487</v>
      </c>
      <c r="C44">
        <f>'Stage 2 CfE Data - Table'!A53</f>
        <v>1257</v>
      </c>
      <c r="D44" s="28">
        <f>('Stage 2 CfE Data - Table'!P53/'Stage 2 CfE Data - Table'!$P53)*100</f>
        <v>100</v>
      </c>
      <c r="E44" s="28" t="e">
        <f>('Stage 2 CfE Data - Table'!Q53/'Stage 2 CfE Data - Table'!$P53)*100</f>
        <v>#VALUE!</v>
      </c>
      <c r="F44" s="28">
        <f>('Stage 2 CfE Data - Table'!R53/'Stage 2 CfE Data - Table'!$P53)*100</f>
        <v>87.695312500000014</v>
      </c>
      <c r="G44" s="28" t="e">
        <f>('Stage 2 CfE Data - Table'!S53/'Stage 2 CfE Data - Table'!$P53)*100</f>
        <v>#VALUE!</v>
      </c>
      <c r="H44" s="28">
        <f>('Stage 2 CfE Data - Table'!T53/'Stage 2 CfE Data - Table'!$P53)*100</f>
        <v>91.731770833333343</v>
      </c>
      <c r="I44" s="28">
        <f>('Stage 2 CfE Data - Table'!U53/'Stage 2 CfE Data - Table'!$P53)*100</f>
        <v>90.234375</v>
      </c>
      <c r="J44" s="28">
        <f>('Stage 2 CfE Data - Table'!V53/'Stage 2 CfE Data - Table'!$P53)*100</f>
        <v>107.16145833333334</v>
      </c>
    </row>
    <row r="45" spans="2:10" x14ac:dyDescent="0.25">
      <c r="B45" t="s">
        <v>487</v>
      </c>
      <c r="C45">
        <f>'Stage 2 CfE Data - Table'!A54</f>
        <v>1258</v>
      </c>
      <c r="D45" s="28">
        <f>('Stage 2 CfE Data - Table'!P54/'Stage 2 CfE Data - Table'!$P54)*100</f>
        <v>100</v>
      </c>
      <c r="E45" s="28">
        <f>('Stage 2 CfE Data - Table'!Q54/'Stage 2 CfE Data - Table'!$P54)*100</f>
        <v>94.856770833333343</v>
      </c>
      <c r="F45" s="28" t="e">
        <f>('Stage 2 CfE Data - Table'!R54/'Stage 2 CfE Data - Table'!$P54)*100</f>
        <v>#VALUE!</v>
      </c>
      <c r="G45" s="28" t="e">
        <f>('Stage 2 CfE Data - Table'!S54/'Stage 2 CfE Data - Table'!$P54)*100</f>
        <v>#VALUE!</v>
      </c>
      <c r="H45" s="28" t="e">
        <f>('Stage 2 CfE Data - Table'!T54/'Stage 2 CfE Data - Table'!$P54)*100</f>
        <v>#VALUE!</v>
      </c>
      <c r="I45" s="28" t="e">
        <f>('Stage 2 CfE Data - Table'!U54/'Stage 2 CfE Data - Table'!$P54)*100</f>
        <v>#VALUE!</v>
      </c>
      <c r="J45" s="28">
        <f>('Stage 2 CfE Data - Table'!V54/'Stage 2 CfE Data - Table'!$P54)*100</f>
        <v>238.73697916666669</v>
      </c>
    </row>
    <row r="46" spans="2:10" x14ac:dyDescent="0.25">
      <c r="B46" t="s">
        <v>487</v>
      </c>
      <c r="C46">
        <f>'Stage 2 CfE Data - Table'!A55</f>
        <v>1259</v>
      </c>
      <c r="D46" s="28">
        <f>('Stage 2 CfE Data - Table'!P55/'Stage 2 CfE Data - Table'!$P55)*100</f>
        <v>100</v>
      </c>
      <c r="E46" s="28">
        <f>('Stage 2 CfE Data - Table'!Q55/'Stage 2 CfE Data - Table'!$P55)*100</f>
        <v>96.890547263681597</v>
      </c>
      <c r="F46" s="28">
        <f>('Stage 2 CfE Data - Table'!R55/'Stage 2 CfE Data - Table'!$P55)*100</f>
        <v>95.584577114427873</v>
      </c>
      <c r="G46" s="28">
        <f>('Stage 2 CfE Data - Table'!S55/'Stage 2 CfE Data - Table'!$P55)*100</f>
        <v>91.977611940298516</v>
      </c>
      <c r="H46" s="28">
        <f>('Stage 2 CfE Data - Table'!T55/'Stage 2 CfE Data - Table'!$P55)*100</f>
        <v>106.09452736318407</v>
      </c>
      <c r="I46" s="28">
        <f>('Stage 2 CfE Data - Table'!U55/'Stage 2 CfE Data - Table'!$P55)*100</f>
        <v>129.72636815920399</v>
      </c>
      <c r="J46" s="28">
        <f>('Stage 2 CfE Data - Table'!V55/'Stage 2 CfE Data - Table'!$P55)*100</f>
        <v>142.4129353233831</v>
      </c>
    </row>
    <row r="47" spans="2:10" x14ac:dyDescent="0.25">
      <c r="B47" t="s">
        <v>487</v>
      </c>
      <c r="C47">
        <f>'Stage 2 CfE Data - Table'!A56</f>
        <v>2111</v>
      </c>
      <c r="D47" s="28">
        <f>('Stage 2 CfE Data - Table'!P56/'Stage 2 CfE Data - Table'!$P56)*100</f>
        <v>100</v>
      </c>
      <c r="E47" s="28">
        <f>('Stage 2 CfE Data - Table'!Q56/'Stage 2 CfE Data - Table'!$P56)*100</f>
        <v>101.6949152542373</v>
      </c>
      <c r="F47" s="28">
        <f>('Stage 2 CfE Data - Table'!R56/'Stage 2 CfE Data - Table'!$P56)*100</f>
        <v>107.14285714285714</v>
      </c>
      <c r="G47" s="28">
        <f>('Stage 2 CfE Data - Table'!S56/'Stage 2 CfE Data - Table'!$P56)*100</f>
        <v>112.04600484261502</v>
      </c>
      <c r="H47" s="28">
        <f>('Stage 2 CfE Data - Table'!T56/'Stage 2 CfE Data - Table'!$P56)*100</f>
        <v>100.60532687651333</v>
      </c>
      <c r="I47" s="28">
        <f>('Stage 2 CfE Data - Table'!U56/'Stage 2 CfE Data - Table'!$P56)*100</f>
        <v>118.94673123486683</v>
      </c>
      <c r="J47" s="28">
        <f>('Stage 2 CfE Data - Table'!V56/'Stage 2 CfE Data - Table'!$P56)*100</f>
        <v>123.42615012106539</v>
      </c>
    </row>
    <row r="48" spans="2:10" x14ac:dyDescent="0.25">
      <c r="B48" t="s">
        <v>487</v>
      </c>
      <c r="C48">
        <f>'Stage 2 CfE Data - Table'!A57</f>
        <v>2112</v>
      </c>
      <c r="D48" s="28">
        <f>('Stage 2 CfE Data - Table'!P57/'Stage 2 CfE Data - Table'!$P57)*100</f>
        <v>100</v>
      </c>
      <c r="E48" s="28">
        <f>('Stage 2 CfE Data - Table'!Q57/'Stage 2 CfE Data - Table'!$P57)*100</f>
        <v>101.36778115501521</v>
      </c>
      <c r="F48" s="28">
        <f>('Stage 2 CfE Data - Table'!R57/'Stage 2 CfE Data - Table'!$P57)*100</f>
        <v>95.947315096251288</v>
      </c>
      <c r="G48" s="28">
        <f>('Stage 2 CfE Data - Table'!S57/'Stage 2 CfE Data - Table'!$P57)*100</f>
        <v>92.857142857142861</v>
      </c>
      <c r="H48" s="28">
        <f>('Stage 2 CfE Data - Table'!T57/'Stage 2 CfE Data - Table'!$P57)*100</f>
        <v>93.81965552178319</v>
      </c>
      <c r="I48" s="28">
        <f>('Stage 2 CfE Data - Table'!U57/'Stage 2 CfE Data - Table'!$P57)*100</f>
        <v>102.58358662613982</v>
      </c>
      <c r="J48" s="28">
        <f>('Stage 2 CfE Data - Table'!V57/'Stage 2 CfE Data - Table'!$P57)*100</f>
        <v>112.56332320162107</v>
      </c>
    </row>
    <row r="49" spans="2:10" x14ac:dyDescent="0.25">
      <c r="B49" t="s">
        <v>487</v>
      </c>
      <c r="C49">
        <f>'Stage 2 CfE Data - Table'!A58</f>
        <v>2113</v>
      </c>
      <c r="D49" s="28">
        <f>('Stage 2 CfE Data - Table'!P58/'Stage 2 CfE Data - Table'!$P58)*100</f>
        <v>100</v>
      </c>
      <c r="E49" s="28">
        <f>('Stage 2 CfE Data - Table'!Q58/'Stage 2 CfE Data - Table'!$P58)*100</f>
        <v>99.460043196544291</v>
      </c>
      <c r="F49" s="28">
        <f>('Stage 2 CfE Data - Table'!R58/'Stage 2 CfE Data - Table'!$P58)*100</f>
        <v>107.55939524838014</v>
      </c>
      <c r="G49" s="28">
        <f>('Stage 2 CfE Data - Table'!S58/'Stage 2 CfE Data - Table'!$P58)*100</f>
        <v>116.30669546436285</v>
      </c>
      <c r="H49" s="28">
        <f>('Stage 2 CfE Data - Table'!T58/'Stage 2 CfE Data - Table'!$P58)*100</f>
        <v>123.21814254859611</v>
      </c>
      <c r="I49" s="28">
        <f>('Stage 2 CfE Data - Table'!U58/'Stage 2 CfE Data - Table'!$P58)*100</f>
        <v>129.10367170626353</v>
      </c>
      <c r="J49" s="28">
        <f>('Stage 2 CfE Data - Table'!V58/'Stage 2 CfE Data - Table'!$P58)*100</f>
        <v>131.80345572354213</v>
      </c>
    </row>
    <row r="50" spans="2:10" x14ac:dyDescent="0.25">
      <c r="B50" t="s">
        <v>487</v>
      </c>
      <c r="C50">
        <f>'Stage 2 CfE Data - Table'!A59</f>
        <v>2114</v>
      </c>
      <c r="D50" s="28">
        <f>('Stage 2 CfE Data - Table'!P59/'Stage 2 CfE Data - Table'!$P59)*100</f>
        <v>100</v>
      </c>
      <c r="E50" s="28">
        <f>('Stage 2 CfE Data - Table'!Q59/'Stage 2 CfE Data - Table'!$P59)*100</f>
        <v>88.996054362121882</v>
      </c>
      <c r="F50" s="28">
        <f>('Stage 2 CfE Data - Table'!R59/'Stage 2 CfE Data - Table'!$P59)*100</f>
        <v>95.747479175800095</v>
      </c>
      <c r="G50" s="28">
        <f>('Stage 2 CfE Data - Table'!S59/'Stage 2 CfE Data - Table'!$P59)*100</f>
        <v>96.931170539237172</v>
      </c>
      <c r="H50" s="28">
        <f>('Stage 2 CfE Data - Table'!T59/'Stage 2 CfE Data - Table'!$P59)*100</f>
        <v>110.47786058746165</v>
      </c>
      <c r="I50" s="28">
        <f>('Stage 2 CfE Data - Table'!U59/'Stage 2 CfE Data - Table'!$P59)*100</f>
        <v>112.66988163086367</v>
      </c>
      <c r="J50" s="28">
        <f>('Stage 2 CfE Data - Table'!V59/'Stage 2 CfE Data - Table'!$P59)*100</f>
        <v>116.5278386672512</v>
      </c>
    </row>
    <row r="51" spans="2:10" x14ac:dyDescent="0.25">
      <c r="B51" t="s">
        <v>487</v>
      </c>
      <c r="C51">
        <f>'Stage 2 CfE Data - Table'!A60</f>
        <v>2115</v>
      </c>
      <c r="D51" s="28">
        <f>('Stage 2 CfE Data - Table'!P60/'Stage 2 CfE Data - Table'!$P60)*100</f>
        <v>100</v>
      </c>
      <c r="E51" s="28">
        <f>('Stage 2 CfE Data - Table'!Q60/'Stage 2 CfE Data - Table'!$P60)*100</f>
        <v>108.40140023337221</v>
      </c>
      <c r="F51" s="28">
        <f>('Stage 2 CfE Data - Table'!R60/'Stage 2 CfE Data - Table'!$P60)*100</f>
        <v>109.56826137689615</v>
      </c>
      <c r="G51" s="28">
        <f>('Stage 2 CfE Data - Table'!S60/'Stage 2 CfE Data - Table'!$P60)*100</f>
        <v>110.96849474912484</v>
      </c>
      <c r="H51" s="28">
        <f>('Stage 2 CfE Data - Table'!T60/'Stage 2 CfE Data - Table'!$P60)*100</f>
        <v>113.47724620770127</v>
      </c>
      <c r="I51" s="28">
        <f>('Stage 2 CfE Data - Table'!U60/'Stage 2 CfE Data - Table'!$P60)*100</f>
        <v>118.72812135355892</v>
      </c>
      <c r="J51" s="28">
        <f>('Stage 2 CfE Data - Table'!V60/'Stage 2 CfE Data - Table'!$P60)*100</f>
        <v>116.74445740956827</v>
      </c>
    </row>
    <row r="52" spans="2:10" x14ac:dyDescent="0.25">
      <c r="B52" t="s">
        <v>487</v>
      </c>
      <c r="C52">
        <f>'Stage 2 CfE Data - Table'!A61</f>
        <v>2119</v>
      </c>
      <c r="D52" s="28">
        <f>('Stage 2 CfE Data - Table'!P61/'Stage 2 CfE Data - Table'!$P61)*100</f>
        <v>100</v>
      </c>
      <c r="E52" s="28">
        <f>('Stage 2 CfE Data - Table'!Q61/'Stage 2 CfE Data - Table'!$P61)*100</f>
        <v>98.644578313252993</v>
      </c>
      <c r="F52" s="28">
        <f>('Stage 2 CfE Data - Table'!R61/'Stage 2 CfE Data - Table'!$P61)*100</f>
        <v>102.56024096385541</v>
      </c>
      <c r="G52" s="28">
        <f>('Stage 2 CfE Data - Table'!S61/'Stage 2 CfE Data - Table'!$P61)*100</f>
        <v>102.61044176706827</v>
      </c>
      <c r="H52" s="28">
        <f>('Stage 2 CfE Data - Table'!T61/'Stage 2 CfE Data - Table'!$P61)*100</f>
        <v>106.62650602409639</v>
      </c>
      <c r="I52" s="28">
        <f>('Stage 2 CfE Data - Table'!U61/'Stage 2 CfE Data - Table'!$P61)*100</f>
        <v>110.54216867469879</v>
      </c>
      <c r="J52" s="28">
        <f>('Stage 2 CfE Data - Table'!V61/'Stage 2 CfE Data - Table'!$P61)*100</f>
        <v>111.94779116465863</v>
      </c>
    </row>
    <row r="53" spans="2:10" x14ac:dyDescent="0.25">
      <c r="B53" t="s">
        <v>487</v>
      </c>
      <c r="C53">
        <f>'Stage 2 CfE Data - Table'!A62</f>
        <v>2121</v>
      </c>
      <c r="D53" s="28">
        <f>('Stage 2 CfE Data - Table'!P62/'Stage 2 CfE Data - Table'!$P62)*100</f>
        <v>100</v>
      </c>
      <c r="E53" s="28">
        <f>('Stage 2 CfE Data - Table'!Q62/'Stage 2 CfE Data - Table'!$P62)*100</f>
        <v>101.75867122618465</v>
      </c>
      <c r="F53" s="28">
        <f>('Stage 2 CfE Data - Table'!R62/'Stage 2 CfE Data - Table'!$P62)*100</f>
        <v>99.364924279433325</v>
      </c>
      <c r="G53" s="28">
        <f>('Stage 2 CfE Data - Table'!S62/'Stage 2 CfE Data - Table'!$P62)*100</f>
        <v>105.52027357107964</v>
      </c>
      <c r="H53" s="28">
        <f>('Stage 2 CfE Data - Table'!T62/'Stage 2 CfE Data - Table'!$P62)*100</f>
        <v>109.42843185148999</v>
      </c>
      <c r="I53" s="28">
        <f>('Stage 2 CfE Data - Table'!U62/'Stage 2 CfE Data - Table'!$P62)*100</f>
        <v>111.57791890571569</v>
      </c>
      <c r="J53" s="28">
        <f>('Stage 2 CfE Data - Table'!V62/'Stage 2 CfE Data - Table'!$P62)*100</f>
        <v>122.32535417684416</v>
      </c>
    </row>
    <row r="54" spans="2:10" x14ac:dyDescent="0.25">
      <c r="B54" t="s">
        <v>487</v>
      </c>
      <c r="C54">
        <f>'Stage 2 CfE Data - Table'!A63</f>
        <v>2122</v>
      </c>
      <c r="D54" s="28">
        <f>('Stage 2 CfE Data - Table'!P63/'Stage 2 CfE Data - Table'!$P63)*100</f>
        <v>100</v>
      </c>
      <c r="E54" s="28">
        <f>('Stage 2 CfE Data - Table'!Q63/'Stage 2 CfE Data - Table'!$P63)*100</f>
        <v>101.34809821858451</v>
      </c>
      <c r="F54" s="28">
        <f>('Stage 2 CfE Data - Table'!R63/'Stage 2 CfE Data - Table'!$P63)*100</f>
        <v>94.511314395763108</v>
      </c>
      <c r="G54" s="28">
        <f>('Stage 2 CfE Data - Table'!S63/'Stage 2 CfE Data - Table'!$P63)*100</f>
        <v>98.314877226769397</v>
      </c>
      <c r="H54" s="28">
        <f>('Stage 2 CfE Data - Table'!T63/'Stage 2 CfE Data - Table'!$P63)*100</f>
        <v>110.15888300433316</v>
      </c>
      <c r="I54" s="28">
        <f>('Stage 2 CfE Data - Table'!U63/'Stage 2 CfE Data - Table'!$P63)*100</f>
        <v>117.62156957149735</v>
      </c>
      <c r="J54" s="28">
        <f>('Stage 2 CfE Data - Table'!V63/'Stage 2 CfE Data - Table'!$P63)*100</f>
        <v>123.01396244583536</v>
      </c>
    </row>
    <row r="55" spans="2:10" x14ac:dyDescent="0.25">
      <c r="B55" t="s">
        <v>487</v>
      </c>
      <c r="C55">
        <f>'Stage 2 CfE Data - Table'!A64</f>
        <v>2123</v>
      </c>
      <c r="D55" s="28">
        <f>('Stage 2 CfE Data - Table'!P64/'Stage 2 CfE Data - Table'!$P64)*100</f>
        <v>100</v>
      </c>
      <c r="E55" s="28">
        <f>('Stage 2 CfE Data - Table'!Q64/'Stage 2 CfE Data - Table'!$P64)*100</f>
        <v>102.00785683107813</v>
      </c>
      <c r="F55" s="28">
        <f>('Stage 2 CfE Data - Table'!R64/'Stage 2 CfE Data - Table'!$P64)*100</f>
        <v>107.68223483195112</v>
      </c>
      <c r="G55" s="28">
        <f>('Stage 2 CfE Data - Table'!S64/'Stage 2 CfE Data - Table'!$P64)*100</f>
        <v>111.56700130947183</v>
      </c>
      <c r="H55" s="28">
        <f>('Stage 2 CfE Data - Table'!T64/'Stage 2 CfE Data - Table'!$P64)*100</f>
        <v>120.73330423395896</v>
      </c>
      <c r="I55" s="28">
        <f>('Stage 2 CfE Data - Table'!U64/'Stage 2 CfE Data - Table'!$P64)*100</f>
        <v>128.15364469663902</v>
      </c>
      <c r="J55" s="28">
        <f>('Stage 2 CfE Data - Table'!V64/'Stage 2 CfE Data - Table'!$P64)*100</f>
        <v>130.33609777389785</v>
      </c>
    </row>
    <row r="56" spans="2:10" x14ac:dyDescent="0.25">
      <c r="B56" t="s">
        <v>487</v>
      </c>
      <c r="C56">
        <f>'Stage 2 CfE Data - Table'!A65</f>
        <v>2124</v>
      </c>
      <c r="D56" s="28">
        <f>('Stage 2 CfE Data - Table'!P65/'Stage 2 CfE Data - Table'!$P65)*100</f>
        <v>100</v>
      </c>
      <c r="E56" s="28">
        <f>('Stage 2 CfE Data - Table'!Q65/'Stage 2 CfE Data - Table'!$P65)*100</f>
        <v>95.965153599266401</v>
      </c>
      <c r="F56" s="28">
        <f>('Stage 2 CfE Data - Table'!R65/'Stage 2 CfE Data - Table'!$P65)*100</f>
        <v>121.13709307657039</v>
      </c>
      <c r="G56" s="28">
        <f>('Stage 2 CfE Data - Table'!S65/'Stage 2 CfE Data - Table'!$P65)*100</f>
        <v>111.1416781292985</v>
      </c>
      <c r="H56" s="28">
        <f>('Stage 2 CfE Data - Table'!T65/'Stage 2 CfE Data - Table'!$P65)*100</f>
        <v>112.60889500229251</v>
      </c>
      <c r="I56" s="28">
        <f>('Stage 2 CfE Data - Table'!U65/'Stage 2 CfE Data - Table'!$P65)*100</f>
        <v>116.87299403943146</v>
      </c>
      <c r="J56" s="28">
        <f>('Stage 2 CfE Data - Table'!V65/'Stage 2 CfE Data - Table'!$P65)*100</f>
        <v>118.75286565795507</v>
      </c>
    </row>
    <row r="57" spans="2:10" x14ac:dyDescent="0.25">
      <c r="B57" t="s">
        <v>487</v>
      </c>
      <c r="C57">
        <f>'Stage 2 CfE Data - Table'!A66</f>
        <v>2125</v>
      </c>
      <c r="D57" s="28">
        <f>('Stage 2 CfE Data - Table'!P66/'Stage 2 CfE Data - Table'!$P66)*100</f>
        <v>100</v>
      </c>
      <c r="E57" s="28">
        <f>('Stage 2 CfE Data - Table'!Q66/'Stage 2 CfE Data - Table'!$P66)*100</f>
        <v>100.97181729834791</v>
      </c>
      <c r="F57" s="28">
        <f>('Stage 2 CfE Data - Table'!R66/'Stage 2 CfE Data - Table'!$P66)*100</f>
        <v>97.910592808551982</v>
      </c>
      <c r="G57" s="28">
        <f>('Stage 2 CfE Data - Table'!S66/'Stage 2 CfE Data - Table'!$P66)*100</f>
        <v>100</v>
      </c>
      <c r="H57" s="28">
        <f>('Stage 2 CfE Data - Table'!T66/'Stage 2 CfE Data - Table'!$P66)*100</f>
        <v>107.09426627793974</v>
      </c>
      <c r="I57" s="28">
        <f>('Stage 2 CfE Data - Table'!U66/'Stage 2 CfE Data - Table'!$P66)*100</f>
        <v>112.63362487852284</v>
      </c>
      <c r="J57" s="28">
        <f>('Stage 2 CfE Data - Table'!V66/'Stage 2 CfE Data - Table'!$P66)*100</f>
        <v>116.18075801749272</v>
      </c>
    </row>
    <row r="58" spans="2:10" x14ac:dyDescent="0.25">
      <c r="B58" t="s">
        <v>487</v>
      </c>
      <c r="C58">
        <f>'Stage 2 CfE Data - Table'!A67</f>
        <v>2126</v>
      </c>
      <c r="D58" s="28">
        <f>('Stage 2 CfE Data - Table'!P67/'Stage 2 CfE Data - Table'!$P67)*100</f>
        <v>100</v>
      </c>
      <c r="E58" s="28">
        <f>('Stage 2 CfE Data - Table'!Q67/'Stage 2 CfE Data - Table'!$P67)*100</f>
        <v>101.83752417794972</v>
      </c>
      <c r="F58" s="28">
        <f>('Stage 2 CfE Data - Table'!R67/'Stage 2 CfE Data - Table'!$P67)*100</f>
        <v>105.9477756286267</v>
      </c>
      <c r="G58" s="28">
        <f>('Stage 2 CfE Data - Table'!S67/'Stage 2 CfE Data - Table'!$P67)*100</f>
        <v>110.34816247582204</v>
      </c>
      <c r="H58" s="28">
        <f>('Stage 2 CfE Data - Table'!T67/'Stage 2 CfE Data - Table'!$P67)*100</f>
        <v>121.51837524177948</v>
      </c>
      <c r="I58" s="28">
        <f>('Stage 2 CfE Data - Table'!U67/'Stage 2 CfE Data - Table'!$P67)*100</f>
        <v>128.9651837524178</v>
      </c>
      <c r="J58" s="28">
        <f>('Stage 2 CfE Data - Table'!V67/'Stage 2 CfE Data - Table'!$P67)*100</f>
        <v>145.40618955512571</v>
      </c>
    </row>
    <row r="59" spans="2:10" x14ac:dyDescent="0.25">
      <c r="B59" t="s">
        <v>487</v>
      </c>
      <c r="C59">
        <f>'Stage 2 CfE Data - Table'!A68</f>
        <v>2127</v>
      </c>
      <c r="D59" s="28">
        <f>('Stage 2 CfE Data - Table'!P68/'Stage 2 CfE Data - Table'!$P68)*100</f>
        <v>100</v>
      </c>
      <c r="E59" s="28">
        <f>('Stage 2 CfE Data - Table'!Q68/'Stage 2 CfE Data - Table'!$P68)*100</f>
        <v>105.5229716520039</v>
      </c>
      <c r="F59" s="28">
        <f>('Stage 2 CfE Data - Table'!R68/'Stage 2 CfE Data - Table'!$P68)*100</f>
        <v>106.06060606060606</v>
      </c>
      <c r="G59" s="28">
        <f>('Stage 2 CfE Data - Table'!S68/'Stage 2 CfE Data - Table'!$P68)*100</f>
        <v>113.73411534701856</v>
      </c>
      <c r="H59" s="28">
        <f>('Stage 2 CfE Data - Table'!T68/'Stage 2 CfE Data - Table'!$P68)*100</f>
        <v>119.94134897360702</v>
      </c>
      <c r="I59" s="28">
        <f>('Stage 2 CfE Data - Table'!U68/'Stage 2 CfE Data - Table'!$P68)*100</f>
        <v>126.88172043010752</v>
      </c>
      <c r="J59" s="28">
        <f>('Stage 2 CfE Data - Table'!V68/'Stage 2 CfE Data - Table'!$P68)*100</f>
        <v>130.84066471163246</v>
      </c>
    </row>
    <row r="60" spans="2:10" x14ac:dyDescent="0.25">
      <c r="B60" t="s">
        <v>487</v>
      </c>
      <c r="C60">
        <f>'Stage 2 CfE Data - Table'!A69</f>
        <v>2129</v>
      </c>
      <c r="D60" s="28">
        <f>('Stage 2 CfE Data - Table'!P69/'Stage 2 CfE Data - Table'!$P69)*100</f>
        <v>100</v>
      </c>
      <c r="E60" s="28">
        <f>('Stage 2 CfE Data - Table'!Q69/'Stage 2 CfE Data - Table'!$P69)*100</f>
        <v>104.28641013151486</v>
      </c>
      <c r="F60" s="28">
        <f>('Stage 2 CfE Data - Table'!R69/'Stage 2 CfE Data - Table'!$P69)*100</f>
        <v>97.369702873843138</v>
      </c>
      <c r="G60" s="28">
        <f>('Stage 2 CfE Data - Table'!S69/'Stage 2 CfE Data - Table'!$P69)*100</f>
        <v>100.3409644422796</v>
      </c>
      <c r="H60" s="28">
        <f>('Stage 2 CfE Data - Table'!T69/'Stage 2 CfE Data - Table'!$P69)*100</f>
        <v>110.66731612274718</v>
      </c>
      <c r="I60" s="28">
        <f>('Stage 2 CfE Data - Table'!U69/'Stage 2 CfE Data - Table'!$P69)*100</f>
        <v>111.20311738918653</v>
      </c>
      <c r="J60" s="28">
        <f>('Stage 2 CfE Data - Table'!V69/'Stage 2 CfE Data - Table'!$P69)*100</f>
        <v>117.19434973209934</v>
      </c>
    </row>
    <row r="61" spans="2:10" x14ac:dyDescent="0.25">
      <c r="B61" t="s">
        <v>487</v>
      </c>
      <c r="C61">
        <f>'Stage 2 CfE Data - Table'!A70</f>
        <v>2131</v>
      </c>
      <c r="D61" s="28">
        <f>('Stage 2 CfE Data - Table'!P70/'Stage 2 CfE Data - Table'!$P70)*100</f>
        <v>100</v>
      </c>
      <c r="E61" s="28">
        <f>('Stage 2 CfE Data - Table'!Q70/'Stage 2 CfE Data - Table'!$P70)*100</f>
        <v>95.82235604064735</v>
      </c>
      <c r="F61" s="28">
        <f>('Stage 2 CfE Data - Table'!R70/'Stage 2 CfE Data - Table'!$P70)*100</f>
        <v>97.403086187429423</v>
      </c>
      <c r="G61" s="28">
        <f>('Stage 2 CfE Data - Table'!S70/'Stage 2 CfE Data - Table'!$P70)*100</f>
        <v>104.62928114414754</v>
      </c>
      <c r="H61" s="28">
        <f>('Stage 2 CfE Data - Table'!T70/'Stage 2 CfE Data - Table'!$P70)*100</f>
        <v>110.91456529920963</v>
      </c>
      <c r="I61" s="28">
        <f>('Stage 2 CfE Data - Table'!U70/'Stage 2 CfE Data - Table'!$P70)*100</f>
        <v>114.97929996236358</v>
      </c>
      <c r="J61" s="28">
        <f>('Stage 2 CfE Data - Table'!V70/'Stage 2 CfE Data - Table'!$P70)*100</f>
        <v>113.5114791117802</v>
      </c>
    </row>
    <row r="62" spans="2:10" x14ac:dyDescent="0.25">
      <c r="B62" t="s">
        <v>487</v>
      </c>
      <c r="C62">
        <f>'Stage 2 CfE Data - Table'!A71</f>
        <v>2132</v>
      </c>
      <c r="D62" s="28">
        <f>('Stage 2 CfE Data - Table'!P71/'Stage 2 CfE Data - Table'!$P71)*100</f>
        <v>100</v>
      </c>
      <c r="E62" s="28">
        <f>('Stage 2 CfE Data - Table'!Q71/'Stage 2 CfE Data - Table'!$P71)*100</f>
        <v>104.17007358953394</v>
      </c>
      <c r="F62" s="28">
        <f>('Stage 2 CfE Data - Table'!R71/'Stage 2 CfE Data - Table'!$P71)*100</f>
        <v>99.754701553556814</v>
      </c>
      <c r="G62" s="28">
        <f>('Stage 2 CfE Data - Table'!S71/'Stage 2 CfE Data - Table'!$P71)*100</f>
        <v>102.28945216680295</v>
      </c>
      <c r="H62" s="28">
        <f>('Stage 2 CfE Data - Table'!T71/'Stage 2 CfE Data - Table'!$P71)*100</f>
        <v>109.28045789043337</v>
      </c>
      <c r="I62" s="28">
        <f>('Stage 2 CfE Data - Table'!U71/'Stage 2 CfE Data - Table'!$P71)*100</f>
        <v>114.02289452166802</v>
      </c>
      <c r="J62" s="28">
        <f>('Stage 2 CfE Data - Table'!V71/'Stage 2 CfE Data - Table'!$P71)*100</f>
        <v>117.29354047424367</v>
      </c>
    </row>
    <row r="63" spans="2:10" x14ac:dyDescent="0.25">
      <c r="B63" t="s">
        <v>487</v>
      </c>
      <c r="C63">
        <f>'Stage 2 CfE Data - Table'!A72</f>
        <v>2133</v>
      </c>
      <c r="D63" s="28">
        <f>('Stage 2 CfE Data - Table'!P72/'Stage 2 CfE Data - Table'!$P72)*100</f>
        <v>100</v>
      </c>
      <c r="E63" s="28">
        <f>('Stage 2 CfE Data - Table'!Q72/'Stage 2 CfE Data - Table'!$P72)*100</f>
        <v>102.07908683245006</v>
      </c>
      <c r="F63" s="28">
        <f>('Stage 2 CfE Data - Table'!R72/'Stage 2 CfE Data - Table'!$P72)*100</f>
        <v>101.83448838157358</v>
      </c>
      <c r="G63" s="28">
        <f>('Stage 2 CfE Data - Table'!S72/'Stage 2 CfE Data - Table'!$P72)*100</f>
        <v>104.15817366490012</v>
      </c>
      <c r="H63" s="28">
        <f>('Stage 2 CfE Data - Table'!T72/'Stage 2 CfE Data - Table'!$P72)*100</f>
        <v>111.74072564207094</v>
      </c>
      <c r="I63" s="28">
        <f>('Stage 2 CfE Data - Table'!U72/'Stage 2 CfE Data - Table'!$P72)*100</f>
        <v>114.79820627802691</v>
      </c>
      <c r="J63" s="28">
        <f>('Stage 2 CfE Data - Table'!V72/'Stage 2 CfE Data - Table'!$P72)*100</f>
        <v>126.74276396249491</v>
      </c>
    </row>
    <row r="64" spans="2:10" x14ac:dyDescent="0.25">
      <c r="B64" t="s">
        <v>487</v>
      </c>
      <c r="C64">
        <f>'Stage 2 CfE Data - Table'!A73</f>
        <v>2134</v>
      </c>
      <c r="D64" s="28">
        <f>('Stage 2 CfE Data - Table'!P73/'Stage 2 CfE Data - Table'!$P73)*100</f>
        <v>100</v>
      </c>
      <c r="E64" s="28">
        <f>('Stage 2 CfE Data - Table'!Q73/'Stage 2 CfE Data - Table'!$P73)*100</f>
        <v>100.64397424103035</v>
      </c>
      <c r="F64" s="28">
        <f>('Stage 2 CfE Data - Table'!R73/'Stage 2 CfE Data - Table'!$P73)*100</f>
        <v>101.6559337626495</v>
      </c>
      <c r="G64" s="28">
        <f>('Stage 2 CfE Data - Table'!S73/'Stage 2 CfE Data - Table'!$P73)*100</f>
        <v>108.18767249310028</v>
      </c>
      <c r="H64" s="28">
        <f>('Stage 2 CfE Data - Table'!T73/'Stage 2 CfE Data - Table'!$P73)*100</f>
        <v>121.15915363385466</v>
      </c>
      <c r="I64" s="28">
        <f>('Stage 2 CfE Data - Table'!U73/'Stage 2 CfE Data - Table'!$P73)*100</f>
        <v>128.74885004599815</v>
      </c>
      <c r="J64" s="28">
        <f>('Stage 2 CfE Data - Table'!V73/'Stage 2 CfE Data - Table'!$P73)*100</f>
        <v>134.72861085556579</v>
      </c>
    </row>
    <row r="65" spans="2:10" x14ac:dyDescent="0.25">
      <c r="B65" t="s">
        <v>487</v>
      </c>
      <c r="C65">
        <f>'Stage 2 CfE Data - Table'!A74</f>
        <v>2135</v>
      </c>
      <c r="D65" s="28">
        <f>('Stage 2 CfE Data - Table'!P74/'Stage 2 CfE Data - Table'!$P74)*100</f>
        <v>100</v>
      </c>
      <c r="E65" s="28">
        <f>('Stage 2 CfE Data - Table'!Q74/'Stage 2 CfE Data - Table'!$P74)*100</f>
        <v>101.6781836130306</v>
      </c>
      <c r="F65" s="28">
        <f>('Stage 2 CfE Data - Table'!R74/'Stage 2 CfE Data - Table'!$P74)*100</f>
        <v>122.50740375123395</v>
      </c>
      <c r="G65" s="28">
        <f>('Stage 2 CfE Data - Table'!S74/'Stage 2 CfE Data - Table'!$P74)*100</f>
        <v>111.64856860809476</v>
      </c>
      <c r="H65" s="28">
        <f>('Stage 2 CfE Data - Table'!T74/'Stage 2 CfE Data - Table'!$P74)*100</f>
        <v>111.10562685093781</v>
      </c>
      <c r="I65" s="28">
        <f>('Stage 2 CfE Data - Table'!U74/'Stage 2 CfE Data - Table'!$P74)*100</f>
        <v>128.82527147087856</v>
      </c>
      <c r="J65" s="28">
        <f>('Stage 2 CfE Data - Table'!V74/'Stage 2 CfE Data - Table'!$P74)*100</f>
        <v>136.87068114511351</v>
      </c>
    </row>
    <row r="66" spans="2:10" x14ac:dyDescent="0.25">
      <c r="B66" t="s">
        <v>487</v>
      </c>
      <c r="C66">
        <f>'Stage 2 CfE Data - Table'!A75</f>
        <v>2136</v>
      </c>
      <c r="D66" s="28">
        <f>('Stage 2 CfE Data - Table'!P75/'Stage 2 CfE Data - Table'!$P75)*100</f>
        <v>100</v>
      </c>
      <c r="E66" s="28">
        <f>('Stage 2 CfE Data - Table'!Q75/'Stage 2 CfE Data - Table'!$P75)*100</f>
        <v>102.20913107511045</v>
      </c>
      <c r="F66" s="28">
        <f>('Stage 2 CfE Data - Table'!R75/'Stage 2 CfE Data - Table'!$P75)*100</f>
        <v>99.852724594992623</v>
      </c>
      <c r="G66" s="28">
        <f>('Stage 2 CfE Data - Table'!S75/'Stage 2 CfE Data - Table'!$P75)*100</f>
        <v>101.32547864506627</v>
      </c>
      <c r="H66" s="28">
        <f>('Stage 2 CfE Data - Table'!T75/'Stage 2 CfE Data - Table'!$P75)*100</f>
        <v>108.44378988708885</v>
      </c>
      <c r="I66" s="28">
        <f>('Stage 2 CfE Data - Table'!U75/'Stage 2 CfE Data - Table'!$P75)*100</f>
        <v>106.77466863033874</v>
      </c>
      <c r="J66" s="28">
        <f>('Stage 2 CfE Data - Table'!V75/'Stage 2 CfE Data - Table'!$P75)*100</f>
        <v>116.98576337751594</v>
      </c>
    </row>
    <row r="67" spans="2:10" x14ac:dyDescent="0.25">
      <c r="B67" t="s">
        <v>487</v>
      </c>
      <c r="C67">
        <f>'Stage 2 CfE Data - Table'!A76</f>
        <v>2137</v>
      </c>
      <c r="D67" s="28">
        <f>('Stage 2 CfE Data - Table'!P76/'Stage 2 CfE Data - Table'!$P76)*100</f>
        <v>100</v>
      </c>
      <c r="E67" s="28">
        <f>('Stage 2 CfE Data - Table'!Q76/'Stage 2 CfE Data - Table'!$P76)*100</f>
        <v>102.25711481844945</v>
      </c>
      <c r="F67" s="28">
        <f>('Stage 2 CfE Data - Table'!R76/'Stage 2 CfE Data - Table'!$P76)*100</f>
        <v>99.754661432777226</v>
      </c>
      <c r="G67" s="28">
        <f>('Stage 2 CfE Data - Table'!S76/'Stage 2 CfE Data - Table'!$P76)*100</f>
        <v>95.044160942100106</v>
      </c>
      <c r="H67" s="28">
        <f>('Stage 2 CfE Data - Table'!T76/'Stage 2 CfE Data - Table'!$P76)*100</f>
        <v>102.30618253189402</v>
      </c>
      <c r="I67" s="28">
        <f>('Stage 2 CfE Data - Table'!U76/'Stage 2 CfE Data - Table'!$P76)*100</f>
        <v>115.06378802747793</v>
      </c>
      <c r="J67" s="28">
        <f>('Stage 2 CfE Data - Table'!V76/'Stage 2 CfE Data - Table'!$P76)*100</f>
        <v>118.15505397448479</v>
      </c>
    </row>
    <row r="68" spans="2:10" x14ac:dyDescent="0.25">
      <c r="B68" t="s">
        <v>487</v>
      </c>
      <c r="C68">
        <f>'Stage 2 CfE Data - Table'!A77</f>
        <v>2139</v>
      </c>
      <c r="D68" s="28">
        <f>('Stage 2 CfE Data - Table'!P77/'Stage 2 CfE Data - Table'!$P77)*100</f>
        <v>100</v>
      </c>
      <c r="E68" s="28">
        <f>('Stage 2 CfE Data - Table'!Q77/'Stage 2 CfE Data - Table'!$P77)*100</f>
        <v>101.03703703703704</v>
      </c>
      <c r="F68" s="28">
        <f>('Stage 2 CfE Data - Table'!R77/'Stage 2 CfE Data - Table'!$P77)*100</f>
        <v>103.45679012345678</v>
      </c>
      <c r="G68" s="28">
        <f>('Stage 2 CfE Data - Table'!S77/'Stage 2 CfE Data - Table'!$P77)*100</f>
        <v>114.17283950617285</v>
      </c>
      <c r="H68" s="28">
        <f>('Stage 2 CfE Data - Table'!T77/'Stage 2 CfE Data - Table'!$P77)*100</f>
        <v>117.4320987654321</v>
      </c>
      <c r="I68" s="28">
        <f>('Stage 2 CfE Data - Table'!U77/'Stage 2 CfE Data - Table'!$P77)*100</f>
        <v>130.46913580246914</v>
      </c>
      <c r="J68" s="28">
        <f>('Stage 2 CfE Data - Table'!V77/'Stage 2 CfE Data - Table'!$P77)*100</f>
        <v>129.87654320987653</v>
      </c>
    </row>
    <row r="69" spans="2:10" x14ac:dyDescent="0.25">
      <c r="B69" t="s">
        <v>487</v>
      </c>
      <c r="C69">
        <f>'Stage 2 CfE Data - Table'!A78</f>
        <v>2141</v>
      </c>
      <c r="D69" s="28">
        <f>('Stage 2 CfE Data - Table'!P78/'Stage 2 CfE Data - Table'!$P78)*100</f>
        <v>100</v>
      </c>
      <c r="E69" s="28">
        <f>('Stage 2 CfE Data - Table'!Q78/'Stage 2 CfE Data - Table'!$P78)*100</f>
        <v>101.85758513931889</v>
      </c>
      <c r="F69" s="28">
        <f>('Stage 2 CfE Data - Table'!R78/'Stage 2 CfE Data - Table'!$P78)*100</f>
        <v>106.68730650154801</v>
      </c>
      <c r="G69" s="28">
        <f>('Stage 2 CfE Data - Table'!S78/'Stage 2 CfE Data - Table'!$P78)*100</f>
        <v>118.6996904024768</v>
      </c>
      <c r="H69" s="28">
        <f>('Stage 2 CfE Data - Table'!T78/'Stage 2 CfE Data - Table'!$P78)*100</f>
        <v>138.88544891640868</v>
      </c>
      <c r="I69" s="28">
        <f>('Stage 2 CfE Data - Table'!U78/'Stage 2 CfE Data - Table'!$P78)*100</f>
        <v>144.70588235294119</v>
      </c>
      <c r="J69" s="28">
        <f>('Stage 2 CfE Data - Table'!V78/'Stage 2 CfE Data - Table'!$P78)*100</f>
        <v>147.49226006191952</v>
      </c>
    </row>
    <row r="70" spans="2:10" x14ac:dyDescent="0.25">
      <c r="B70" t="s">
        <v>487</v>
      </c>
      <c r="C70">
        <f>'Stage 2 CfE Data - Table'!A79</f>
        <v>2142</v>
      </c>
      <c r="D70" s="28">
        <f>('Stage 2 CfE Data - Table'!P79/'Stage 2 CfE Data - Table'!$P79)*100</f>
        <v>100</v>
      </c>
      <c r="E70" s="28">
        <f>('Stage 2 CfE Data - Table'!Q79/'Stage 2 CfE Data - Table'!$P79)*100</f>
        <v>101.78306092124814</v>
      </c>
      <c r="F70" s="28">
        <f>('Stage 2 CfE Data - Table'!R79/'Stage 2 CfE Data - Table'!$P79)*100</f>
        <v>99.851411589895974</v>
      </c>
      <c r="G70" s="28">
        <f>('Stage 2 CfE Data - Table'!S79/'Stage 2 CfE Data - Table'!$P79)*100</f>
        <v>105.72065378900446</v>
      </c>
      <c r="H70" s="28">
        <f>('Stage 2 CfE Data - Table'!T79/'Stage 2 CfE Data - Table'!$P79)*100</f>
        <v>112.481426448737</v>
      </c>
      <c r="I70" s="28">
        <f>('Stage 2 CfE Data - Table'!U79/'Stage 2 CfE Data - Table'!$P79)*100</f>
        <v>122.80832095096584</v>
      </c>
      <c r="J70" s="28">
        <f>('Stage 2 CfE Data - Table'!V79/'Stage 2 CfE Data - Table'!$P79)*100</f>
        <v>129.12332838038631</v>
      </c>
    </row>
    <row r="71" spans="2:10" x14ac:dyDescent="0.25">
      <c r="B71" t="s">
        <v>487</v>
      </c>
      <c r="C71">
        <f>'Stage 2 CfE Data - Table'!A80</f>
        <v>2151</v>
      </c>
      <c r="D71" s="28">
        <f>('Stage 2 CfE Data - Table'!P80/'Stage 2 CfE Data - Table'!$P80)*100</f>
        <v>100</v>
      </c>
      <c r="E71" s="28">
        <f>('Stage 2 CfE Data - Table'!Q80/'Stage 2 CfE Data - Table'!$P80)*100</f>
        <v>91.411042944785265</v>
      </c>
      <c r="F71" s="28">
        <f>('Stage 2 CfE Data - Table'!R80/'Stage 2 CfE Data - Table'!$P80)*100</f>
        <v>101.90184049079754</v>
      </c>
      <c r="G71" s="28">
        <f>('Stage 2 CfE Data - Table'!S80/'Stage 2 CfE Data - Table'!$P80)*100</f>
        <v>103.37423312883436</v>
      </c>
      <c r="H71" s="28">
        <f>('Stage 2 CfE Data - Table'!T80/'Stage 2 CfE Data - Table'!$P80)*100</f>
        <v>109.75460122699386</v>
      </c>
      <c r="I71" s="28">
        <f>('Stage 2 CfE Data - Table'!U80/'Stage 2 CfE Data - Table'!$P80)*100</f>
        <v>120.61349693251533</v>
      </c>
      <c r="J71" s="28">
        <f>('Stage 2 CfE Data - Table'!V80/'Stage 2 CfE Data - Table'!$P80)*100</f>
        <v>121.28834355828219</v>
      </c>
    </row>
    <row r="72" spans="2:10" x14ac:dyDescent="0.25">
      <c r="B72" t="s">
        <v>487</v>
      </c>
      <c r="C72">
        <f>'Stage 2 CfE Data - Table'!A81</f>
        <v>2152</v>
      </c>
      <c r="D72" s="28">
        <f>('Stage 2 CfE Data - Table'!P81/'Stage 2 CfE Data - Table'!$P81)*100</f>
        <v>100</v>
      </c>
      <c r="E72" s="28">
        <f>('Stage 2 CfE Data - Table'!Q81/'Stage 2 CfE Data - Table'!$P81)*100</f>
        <v>99.67550027041645</v>
      </c>
      <c r="F72" s="28">
        <f>('Stage 2 CfE Data - Table'!R81/'Stage 2 CfE Data - Table'!$P81)*100</f>
        <v>91.130340724716078</v>
      </c>
      <c r="G72" s="28">
        <f>('Stage 2 CfE Data - Table'!S81/'Stage 2 CfE Data - Table'!$P81)*100</f>
        <v>92.320173066522443</v>
      </c>
      <c r="H72" s="28">
        <f>('Stage 2 CfE Data - Table'!T81/'Stage 2 CfE Data - Table'!$P81)*100</f>
        <v>105.3001622498648</v>
      </c>
      <c r="I72" s="28">
        <f>('Stage 2 CfE Data - Table'!U81/'Stage 2 CfE Data - Table'!$P81)*100</f>
        <v>107.13899405083829</v>
      </c>
      <c r="J72" s="28">
        <f>('Stage 2 CfE Data - Table'!V81/'Stage 2 CfE Data - Table'!$P81)*100</f>
        <v>121.47106544077882</v>
      </c>
    </row>
    <row r="73" spans="2:10" x14ac:dyDescent="0.25">
      <c r="B73" t="s">
        <v>487</v>
      </c>
      <c r="C73">
        <f>'Stage 2 CfE Data - Table'!A82</f>
        <v>2161</v>
      </c>
      <c r="D73" s="28">
        <f>('Stage 2 CfE Data - Table'!P82/'Stage 2 CfE Data - Table'!$P82)*100</f>
        <v>100</v>
      </c>
      <c r="E73" s="28">
        <f>('Stage 2 CfE Data - Table'!Q82/'Stage 2 CfE Data - Table'!$P82)*100</f>
        <v>96.903175225401796</v>
      </c>
      <c r="F73" s="28">
        <f>('Stage 2 CfE Data - Table'!R82/'Stage 2 CfE Data - Table'!$P82)*100</f>
        <v>94.864758918071331</v>
      </c>
      <c r="G73" s="28">
        <f>('Stage 2 CfE Data - Table'!S82/'Stage 2 CfE Data - Table'!$P82)*100</f>
        <v>100.43120344962759</v>
      </c>
      <c r="H73" s="28">
        <f>('Stage 2 CfE Data - Table'!T82/'Stage 2 CfE Data - Table'!$P82)*100</f>
        <v>104.70403763230105</v>
      </c>
      <c r="I73" s="28">
        <f>('Stage 2 CfE Data - Table'!U82/'Stage 2 CfE Data - Table'!$P82)*100</f>
        <v>111.72089376715013</v>
      </c>
      <c r="J73" s="28">
        <f>('Stage 2 CfE Data - Table'!V82/'Stage 2 CfE Data - Table'!$P82)*100</f>
        <v>116.69933359466876</v>
      </c>
    </row>
    <row r="74" spans="2:10" x14ac:dyDescent="0.25">
      <c r="B74" t="s">
        <v>487</v>
      </c>
      <c r="C74">
        <f>'Stage 2 CfE Data - Table'!A83</f>
        <v>2162</v>
      </c>
      <c r="D74" s="28">
        <f>('Stage 2 CfE Data - Table'!P83/'Stage 2 CfE Data - Table'!$P83)*100</f>
        <v>100</v>
      </c>
      <c r="E74" s="28">
        <f>('Stage 2 CfE Data - Table'!Q83/'Stage 2 CfE Data - Table'!$P83)*100</f>
        <v>98.946312092323126</v>
      </c>
      <c r="F74" s="28">
        <f>('Stage 2 CfE Data - Table'!R83/'Stage 2 CfE Data - Table'!$P83)*100</f>
        <v>98.946312092323126</v>
      </c>
      <c r="G74" s="28">
        <f>('Stage 2 CfE Data - Table'!S83/'Stage 2 CfE Data - Table'!$P83)*100</f>
        <v>99.498243853487196</v>
      </c>
      <c r="H74" s="28">
        <f>('Stage 2 CfE Data - Table'!T83/'Stage 2 CfE Data - Table'!$P83)*100</f>
        <v>106.42247867536379</v>
      </c>
      <c r="I74" s="28">
        <f>('Stage 2 CfE Data - Table'!U83/'Stage 2 CfE Data - Table'!$P83)*100</f>
        <v>111.490215755143</v>
      </c>
      <c r="J74" s="28">
        <f>('Stage 2 CfE Data - Table'!V83/'Stage 2 CfE Data - Table'!$P83)*100</f>
        <v>117.86251881585548</v>
      </c>
    </row>
    <row r="75" spans="2:10" x14ac:dyDescent="0.25">
      <c r="B75" t="s">
        <v>487</v>
      </c>
      <c r="C75">
        <f>'Stage 2 CfE Data - Table'!A84</f>
        <v>2211</v>
      </c>
      <c r="D75" s="28">
        <f>('Stage 2 CfE Data - Table'!P84/'Stage 2 CfE Data - Table'!$P84)*100</f>
        <v>100</v>
      </c>
      <c r="E75" s="28">
        <f>('Stage 2 CfE Data - Table'!Q84/'Stage 2 CfE Data - Table'!$P84)*100</f>
        <v>102.86350620426343</v>
      </c>
      <c r="F75" s="28">
        <f>('Stage 2 CfE Data - Table'!R84/'Stage 2 CfE Data - Table'!$P84)*100</f>
        <v>79.764556156538333</v>
      </c>
      <c r="G75" s="28">
        <f>('Stage 2 CfE Data - Table'!S84/'Stage 2 CfE Data - Table'!$P84)*100</f>
        <v>85.905186127903278</v>
      </c>
      <c r="H75" s="28">
        <f>('Stage 2 CfE Data - Table'!T84/'Stage 2 CfE Data - Table'!$P84)*100</f>
        <v>89.723194400254542</v>
      </c>
      <c r="I75" s="28">
        <f>('Stage 2 CfE Data - Table'!U84/'Stage 2 CfE Data - Table'!$P84)*100</f>
        <v>96.913776646516069</v>
      </c>
      <c r="J75" s="28">
        <f>('Stage 2 CfE Data - Table'!V84/'Stage 2 CfE Data - Table'!$P84)*100</f>
        <v>107.47693286668789</v>
      </c>
    </row>
    <row r="76" spans="2:10" x14ac:dyDescent="0.25">
      <c r="B76" t="s">
        <v>487</v>
      </c>
      <c r="C76">
        <f>'Stage 2 CfE Data - Table'!A85</f>
        <v>2212</v>
      </c>
      <c r="D76" s="28">
        <f>('Stage 2 CfE Data - Table'!P85/'Stage 2 CfE Data - Table'!$P85)*100</f>
        <v>100</v>
      </c>
      <c r="E76" s="28">
        <f>('Stage 2 CfE Data - Table'!Q85/'Stage 2 CfE Data - Table'!$P85)*100</f>
        <v>102.48803827751196</v>
      </c>
      <c r="F76" s="28">
        <f>('Stage 2 CfE Data - Table'!R85/'Stage 2 CfE Data - Table'!$P85)*100</f>
        <v>106.25199362041468</v>
      </c>
      <c r="G76" s="28">
        <f>('Stage 2 CfE Data - Table'!S85/'Stage 2 CfE Data - Table'!$P85)*100</f>
        <v>108.35725677830941</v>
      </c>
      <c r="H76" s="28">
        <f>('Stage 2 CfE Data - Table'!T85/'Stage 2 CfE Data - Table'!$P85)*100</f>
        <v>118.81977671451355</v>
      </c>
      <c r="I76" s="28">
        <f>('Stage 2 CfE Data - Table'!U85/'Stage 2 CfE Data - Table'!$P85)*100</f>
        <v>121.69059011164273</v>
      </c>
      <c r="J76" s="28">
        <f>('Stage 2 CfE Data - Table'!V85/'Stage 2 CfE Data - Table'!$P85)*100</f>
        <v>143.70015948963314</v>
      </c>
    </row>
    <row r="77" spans="2:10" x14ac:dyDescent="0.25">
      <c r="B77" t="s">
        <v>487</v>
      </c>
      <c r="C77">
        <f>'Stage 2 CfE Data - Table'!A86</f>
        <v>2221</v>
      </c>
      <c r="D77" s="28">
        <f>('Stage 2 CfE Data - Table'!P86/'Stage 2 CfE Data - Table'!$P86)*100</f>
        <v>100</v>
      </c>
      <c r="E77" s="28">
        <f>('Stage 2 CfE Data - Table'!Q86/'Stage 2 CfE Data - Table'!$P86)*100</f>
        <v>103.47036839295247</v>
      </c>
      <c r="F77" s="28">
        <f>('Stage 2 CfE Data - Table'!R86/'Stage 2 CfE Data - Table'!$P86)*100</f>
        <v>103.47036839295247</v>
      </c>
      <c r="G77" s="28">
        <f>('Stage 2 CfE Data - Table'!S86/'Stage 2 CfE Data - Table'!$P86)*100</f>
        <v>109.93059263214096</v>
      </c>
      <c r="H77" s="28">
        <f>('Stage 2 CfE Data - Table'!T86/'Stage 2 CfE Data - Table'!$P86)*100</f>
        <v>119.59423384943939</v>
      </c>
      <c r="I77" s="28">
        <f>('Stage 2 CfE Data - Table'!U86/'Stage 2 CfE Data - Table'!$P86)*100</f>
        <v>121.40950347036838</v>
      </c>
      <c r="J77" s="28">
        <f>('Stage 2 CfE Data - Table'!V86/'Stage 2 CfE Data - Table'!$P86)*100</f>
        <v>129.04431393486385</v>
      </c>
    </row>
    <row r="78" spans="2:10" x14ac:dyDescent="0.25">
      <c r="B78" t="s">
        <v>487</v>
      </c>
      <c r="C78">
        <f>'Stage 2 CfE Data - Table'!A87</f>
        <v>2222</v>
      </c>
      <c r="D78" s="28">
        <f>('Stage 2 CfE Data - Table'!P87/'Stage 2 CfE Data - Table'!$P87)*100</f>
        <v>100</v>
      </c>
      <c r="E78" s="28">
        <f>('Stage 2 CfE Data - Table'!Q87/'Stage 2 CfE Data - Table'!$P87)*100</f>
        <v>104.43243243243244</v>
      </c>
      <c r="F78" s="28">
        <f>('Stage 2 CfE Data - Table'!R87/'Stage 2 CfE Data - Table'!$P87)*100</f>
        <v>104.75675675675676</v>
      </c>
      <c r="G78" s="28">
        <f>('Stage 2 CfE Data - Table'!S87/'Stage 2 CfE Data - Table'!$P87)*100</f>
        <v>107.29729729729731</v>
      </c>
      <c r="H78" s="28">
        <f>('Stage 2 CfE Data - Table'!T87/'Stage 2 CfE Data - Table'!$P87)*100</f>
        <v>113.13513513513513</v>
      </c>
      <c r="I78" s="28">
        <f>('Stage 2 CfE Data - Table'!U87/'Stage 2 CfE Data - Table'!$P87)*100</f>
        <v>117.94594594594594</v>
      </c>
      <c r="J78" s="28">
        <f>('Stage 2 CfE Data - Table'!V87/'Stage 2 CfE Data - Table'!$P87)*100</f>
        <v>124.59459459459458</v>
      </c>
    </row>
    <row r="79" spans="2:10" x14ac:dyDescent="0.25">
      <c r="B79" t="s">
        <v>487</v>
      </c>
      <c r="C79">
        <f>'Stage 2 CfE Data - Table'!A88</f>
        <v>2223</v>
      </c>
      <c r="D79" s="28">
        <f>('Stage 2 CfE Data - Table'!P88/'Stage 2 CfE Data - Table'!$P88)*100</f>
        <v>100</v>
      </c>
      <c r="E79" s="28">
        <f>('Stage 2 CfE Data - Table'!Q88/'Stage 2 CfE Data - Table'!$P88)*100</f>
        <v>100.28296547821165</v>
      </c>
      <c r="F79" s="28">
        <f>('Stage 2 CfE Data - Table'!R88/'Stage 2 CfE Data - Table'!$P88)*100</f>
        <v>109.6774193548387</v>
      </c>
      <c r="G79" s="28">
        <f>('Stage 2 CfE Data - Table'!S88/'Stage 2 CfE Data - Table'!$P88)*100</f>
        <v>115.90265987549517</v>
      </c>
      <c r="H79" s="28">
        <f>('Stage 2 CfE Data - Table'!T88/'Stage 2 CfE Data - Table'!$P88)*100</f>
        <v>126.71194114318052</v>
      </c>
      <c r="I79" s="28">
        <f>('Stage 2 CfE Data - Table'!U88/'Stage 2 CfE Data - Table'!$P88)*100</f>
        <v>126.59875495189586</v>
      </c>
      <c r="J79" s="28">
        <f>('Stage 2 CfE Data - Table'!V88/'Stage 2 CfE Data - Table'!$P88)*100</f>
        <v>133.50311262026031</v>
      </c>
    </row>
    <row r="80" spans="2:10" x14ac:dyDescent="0.25">
      <c r="B80" t="s">
        <v>487</v>
      </c>
      <c r="C80">
        <f>'Stage 2 CfE Data - Table'!A89</f>
        <v>2224</v>
      </c>
      <c r="D80" s="28">
        <f>('Stage 2 CfE Data - Table'!P89/'Stage 2 CfE Data - Table'!$P89)*100</f>
        <v>100</v>
      </c>
      <c r="E80" s="28">
        <f>('Stage 2 CfE Data - Table'!Q89/'Stage 2 CfE Data - Table'!$P89)*100</f>
        <v>101.60621761658031</v>
      </c>
      <c r="F80" s="28">
        <f>('Stage 2 CfE Data - Table'!R89/'Stage 2 CfE Data - Table'!$P89)*100</f>
        <v>107.97927461139895</v>
      </c>
      <c r="G80" s="28">
        <f>('Stage 2 CfE Data - Table'!S89/'Stage 2 CfE Data - Table'!$P89)*100</f>
        <v>109.84455958549222</v>
      </c>
      <c r="H80" s="28">
        <f>('Stage 2 CfE Data - Table'!T89/'Stage 2 CfE Data - Table'!$P89)*100</f>
        <v>116.06217616580309</v>
      </c>
      <c r="I80" s="28">
        <f>('Stage 2 CfE Data - Table'!U89/'Stage 2 CfE Data - Table'!$P89)*100</f>
        <v>121.86528497409326</v>
      </c>
      <c r="J80" s="28">
        <f>('Stage 2 CfE Data - Table'!V89/'Stage 2 CfE Data - Table'!$P89)*100</f>
        <v>135.64766839378237</v>
      </c>
    </row>
    <row r="81" spans="2:10" x14ac:dyDescent="0.25">
      <c r="B81" t="s">
        <v>487</v>
      </c>
      <c r="C81">
        <f>'Stage 2 CfE Data - Table'!A90</f>
        <v>2225</v>
      </c>
      <c r="D81" s="28">
        <f>('Stage 2 CfE Data - Table'!P90/'Stage 2 CfE Data - Table'!$P90)*100</f>
        <v>100</v>
      </c>
      <c r="E81" s="28">
        <f>('Stage 2 CfE Data - Table'!Q90/'Stage 2 CfE Data - Table'!$P90)*100</f>
        <v>96.615632554391624</v>
      </c>
      <c r="F81" s="28">
        <f>('Stage 2 CfE Data - Table'!R90/'Stage 2 CfE Data - Table'!$P90)*100</f>
        <v>99.153908138597899</v>
      </c>
      <c r="G81" s="28">
        <f>('Stage 2 CfE Data - Table'!S90/'Stage 2 CfE Data - Table'!$P90)*100</f>
        <v>95.850120870265911</v>
      </c>
      <c r="H81" s="28">
        <f>('Stage 2 CfE Data - Table'!T90/'Stage 2 CfE Data - Table'!$P90)*100</f>
        <v>96.978243352135379</v>
      </c>
      <c r="I81" s="28">
        <f>('Stage 2 CfE Data - Table'!U90/'Stage 2 CfE Data - Table'!$P90)*100</f>
        <v>104.99597099113618</v>
      </c>
      <c r="J81" s="28">
        <f>('Stage 2 CfE Data - Table'!V90/'Stage 2 CfE Data - Table'!$P90)*100</f>
        <v>125.42304593070104</v>
      </c>
    </row>
    <row r="82" spans="2:10" x14ac:dyDescent="0.25">
      <c r="B82" t="s">
        <v>487</v>
      </c>
      <c r="C82">
        <f>'Stage 2 CfE Data - Table'!A91</f>
        <v>2226</v>
      </c>
      <c r="D82" s="28">
        <f>('Stage 2 CfE Data - Table'!P91/'Stage 2 CfE Data - Table'!$P91)*100</f>
        <v>100</v>
      </c>
      <c r="E82" s="28">
        <f>('Stage 2 CfE Data - Table'!Q91/'Stage 2 CfE Data - Table'!$P91)*100</f>
        <v>96.615632554391624</v>
      </c>
      <c r="F82" s="28">
        <f>('Stage 2 CfE Data - Table'!R91/'Stage 2 CfE Data - Table'!$P91)*100</f>
        <v>94.963738920225623</v>
      </c>
      <c r="G82" s="28">
        <f>('Stage 2 CfE Data - Table'!S91/'Stage 2 CfE Data - Table'!$P91)*100</f>
        <v>84.448025785656739</v>
      </c>
      <c r="H82" s="28">
        <f>('Stage 2 CfE Data - Table'!T91/'Stage 2 CfE Data - Table'!$P91)*100</f>
        <v>75.020145044319094</v>
      </c>
      <c r="I82" s="28">
        <f>('Stage 2 CfE Data - Table'!U91/'Stage 2 CfE Data - Table'!$P91)*100</f>
        <v>73.368251410153107</v>
      </c>
      <c r="J82" s="28">
        <f>('Stage 2 CfE Data - Table'!V91/'Stage 2 CfE Data - Table'!$P91)*100</f>
        <v>83.843674456083789</v>
      </c>
    </row>
    <row r="83" spans="2:10" x14ac:dyDescent="0.25">
      <c r="B83" t="s">
        <v>487</v>
      </c>
      <c r="C83">
        <f>'Stage 2 CfE Data - Table'!A92</f>
        <v>2229</v>
      </c>
      <c r="D83" s="28">
        <f>('Stage 2 CfE Data - Table'!P92/'Stage 2 CfE Data - Table'!$P92)*100</f>
        <v>100</v>
      </c>
      <c r="E83" s="28">
        <f>('Stage 2 CfE Data - Table'!Q92/'Stage 2 CfE Data - Table'!$P92)*100</f>
        <v>100.88495575221239</v>
      </c>
      <c r="F83" s="28">
        <f>('Stage 2 CfE Data - Table'!R92/'Stage 2 CfE Data - Table'!$P92)*100</f>
        <v>88.755856324830816</v>
      </c>
      <c r="G83" s="28">
        <f>('Stage 2 CfE Data - Table'!S92/'Stage 2 CfE Data - Table'!$P92)*100</f>
        <v>87.7147319104633</v>
      </c>
      <c r="H83" s="28">
        <f>('Stage 2 CfE Data - Table'!T92/'Stage 2 CfE Data - Table'!$P92)*100</f>
        <v>89.744924518479948</v>
      </c>
      <c r="I83" s="28">
        <f>('Stage 2 CfE Data - Table'!U92/'Stage 2 CfE Data - Table'!$P92)*100</f>
        <v>96.512233211868818</v>
      </c>
      <c r="J83" s="28">
        <f>('Stage 2 CfE Data - Table'!V92/'Stage 2 CfE Data - Table'!$P92)*100</f>
        <v>103.38365434669443</v>
      </c>
    </row>
    <row r="84" spans="2:10" x14ac:dyDescent="0.25">
      <c r="B84" t="s">
        <v>487</v>
      </c>
      <c r="C84">
        <f>'Stage 2 CfE Data - Table'!A93</f>
        <v>2231</v>
      </c>
      <c r="D84" s="28">
        <f>('Stage 2 CfE Data - Table'!P93/'Stage 2 CfE Data - Table'!$P93)*100</f>
        <v>100</v>
      </c>
      <c r="E84" s="28">
        <f>('Stage 2 CfE Data - Table'!Q93/'Stage 2 CfE Data - Table'!$P93)*100</f>
        <v>96.764985727878212</v>
      </c>
      <c r="F84" s="28">
        <f>('Stage 2 CfE Data - Table'!R93/'Stage 2 CfE Data - Table'!$P93)*100</f>
        <v>96.764985727878212</v>
      </c>
      <c r="G84" s="28">
        <f>('Stage 2 CfE Data - Table'!S93/'Stage 2 CfE Data - Table'!$P93)*100</f>
        <v>101.37963843958136</v>
      </c>
      <c r="H84" s="28">
        <f>('Stage 2 CfE Data - Table'!T93/'Stage 2 CfE Data - Table'!$P93)*100</f>
        <v>106.5651760228354</v>
      </c>
      <c r="I84" s="28">
        <f>('Stage 2 CfE Data - Table'!U93/'Stage 2 CfE Data - Table'!$P93)*100</f>
        <v>115.27117031398669</v>
      </c>
      <c r="J84" s="28">
        <f>('Stage 2 CfE Data - Table'!V93/'Stage 2 CfE Data - Table'!$P93)*100</f>
        <v>123.02568981921979</v>
      </c>
    </row>
    <row r="85" spans="2:10" x14ac:dyDescent="0.25">
      <c r="B85" t="s">
        <v>487</v>
      </c>
      <c r="C85">
        <f>'Stage 2 CfE Data - Table'!A94</f>
        <v>2232</v>
      </c>
      <c r="D85" s="28">
        <f>('Stage 2 CfE Data - Table'!P94/'Stage 2 CfE Data - Table'!$P94)*100</f>
        <v>100</v>
      </c>
      <c r="E85" s="28">
        <f>('Stage 2 CfE Data - Table'!Q94/'Stage 2 CfE Data - Table'!$P94)*100</f>
        <v>101.43805309734515</v>
      </c>
      <c r="F85" s="28">
        <f>('Stage 2 CfE Data - Table'!R94/'Stage 2 CfE Data - Table'!$P94)*100</f>
        <v>101.21681415929204</v>
      </c>
      <c r="G85" s="28">
        <f>('Stage 2 CfE Data - Table'!S94/'Stage 2 CfE Data - Table'!$P94)*100</f>
        <v>106.13938053097347</v>
      </c>
      <c r="H85" s="28">
        <f>('Stage 2 CfE Data - Table'!T94/'Stage 2 CfE Data - Table'!$P94)*100</f>
        <v>114.76769911504425</v>
      </c>
      <c r="I85" s="28">
        <f>('Stage 2 CfE Data - Table'!U94/'Stage 2 CfE Data - Table'!$P94)*100</f>
        <v>118.47345132743365</v>
      </c>
      <c r="J85" s="28">
        <f>('Stage 2 CfE Data - Table'!V94/'Stage 2 CfE Data - Table'!$P94)*100</f>
        <v>126.54867256637168</v>
      </c>
    </row>
    <row r="86" spans="2:10" x14ac:dyDescent="0.25">
      <c r="B86" t="s">
        <v>487</v>
      </c>
      <c r="C86">
        <f>'Stage 2 CfE Data - Table'!A95</f>
        <v>2233</v>
      </c>
      <c r="D86" s="28">
        <f>('Stage 2 CfE Data - Table'!P95/'Stage 2 CfE Data - Table'!$P95)*100</f>
        <v>100</v>
      </c>
      <c r="E86" s="28">
        <f>('Stage 2 CfE Data - Table'!Q95/'Stage 2 CfE Data - Table'!$P95)*100</f>
        <v>101.43805309734515</v>
      </c>
      <c r="F86" s="28">
        <f>('Stage 2 CfE Data - Table'!R95/'Stage 2 CfE Data - Table'!$P95)*100</f>
        <v>115.70796460176993</v>
      </c>
      <c r="G86" s="28">
        <f>('Stage 2 CfE Data - Table'!S95/'Stage 2 CfE Data - Table'!$P95)*100</f>
        <v>122.28982300884957</v>
      </c>
      <c r="H86" s="28">
        <f>('Stage 2 CfE Data - Table'!T95/'Stage 2 CfE Data - Table'!$P95)*100</f>
        <v>128.59513274336285</v>
      </c>
      <c r="I86" s="28">
        <f>('Stage 2 CfE Data - Table'!U95/'Stage 2 CfE Data - Table'!$P95)*100</f>
        <v>130.08849557522123</v>
      </c>
      <c r="J86" s="28">
        <f>('Stage 2 CfE Data - Table'!V95/'Stage 2 CfE Data - Table'!$P95)*100</f>
        <v>129.97787610619471</v>
      </c>
    </row>
    <row r="87" spans="2:10" x14ac:dyDescent="0.25">
      <c r="B87" t="s">
        <v>487</v>
      </c>
      <c r="C87">
        <f>'Stage 2 CfE Data - Table'!A96</f>
        <v>2234</v>
      </c>
      <c r="D87" s="28">
        <f>('Stage 2 CfE Data - Table'!P96/'Stage 2 CfE Data - Table'!$P96)*100</f>
        <v>100</v>
      </c>
      <c r="E87" s="28">
        <f>('Stage 2 CfE Data - Table'!Q96/'Stage 2 CfE Data - Table'!$P96)*100</f>
        <v>101.43805309734515</v>
      </c>
      <c r="F87" s="28">
        <f>('Stage 2 CfE Data - Table'!R96/'Stage 2 CfE Data - Table'!$P96)*100</f>
        <v>114.98893805309736</v>
      </c>
      <c r="G87" s="28">
        <f>('Stage 2 CfE Data - Table'!S96/'Stage 2 CfE Data - Table'!$P96)*100</f>
        <v>113.32964601769913</v>
      </c>
      <c r="H87" s="28">
        <f>('Stage 2 CfE Data - Table'!T96/'Stage 2 CfE Data - Table'!$P96)*100</f>
        <v>119.41371681415932</v>
      </c>
      <c r="I87" s="28">
        <f>('Stage 2 CfE Data - Table'!U96/'Stage 2 CfE Data - Table'!$P96)*100</f>
        <v>127.26769911504428</v>
      </c>
      <c r="J87" s="28">
        <f>('Stage 2 CfE Data - Table'!V96/'Stage 2 CfE Data - Table'!$P96)*100</f>
        <v>133.35176991150445</v>
      </c>
    </row>
    <row r="88" spans="2:10" x14ac:dyDescent="0.25">
      <c r="B88" t="s">
        <v>487</v>
      </c>
      <c r="C88">
        <f>'Stage 2 CfE Data - Table'!A97</f>
        <v>2235</v>
      </c>
      <c r="D88" s="28">
        <f>('Stage 2 CfE Data - Table'!P97/'Stage 2 CfE Data - Table'!$P97)*100</f>
        <v>100</v>
      </c>
      <c r="E88" s="28">
        <f>('Stage 2 CfE Data - Table'!Q97/'Stage 2 CfE Data - Table'!$P97)*100</f>
        <v>101.43805309734515</v>
      </c>
      <c r="F88" s="28">
        <f>('Stage 2 CfE Data - Table'!R97/'Stage 2 CfE Data - Table'!$P97)*100</f>
        <v>107.3561946902655</v>
      </c>
      <c r="G88" s="28">
        <f>('Stage 2 CfE Data - Table'!S97/'Stage 2 CfE Data - Table'!$P97)*100</f>
        <v>113.27433628318586</v>
      </c>
      <c r="H88" s="28">
        <f>('Stage 2 CfE Data - Table'!T97/'Stage 2 CfE Data - Table'!$P97)*100</f>
        <v>115.76327433628319</v>
      </c>
      <c r="I88" s="28">
        <f>('Stage 2 CfE Data - Table'!U97/'Stage 2 CfE Data - Table'!$P97)*100</f>
        <v>121.51548672566372</v>
      </c>
      <c r="J88" s="28">
        <f>('Stage 2 CfE Data - Table'!V97/'Stage 2 CfE Data - Table'!$P97)*100</f>
        <v>116.15044247787611</v>
      </c>
    </row>
    <row r="89" spans="2:10" x14ac:dyDescent="0.25">
      <c r="B89" t="s">
        <v>487</v>
      </c>
      <c r="C89">
        <f>'Stage 2 CfE Data - Table'!A98</f>
        <v>2236</v>
      </c>
      <c r="D89" s="28">
        <f>('Stage 2 CfE Data - Table'!P98/'Stage 2 CfE Data - Table'!$P98)*100</f>
        <v>100</v>
      </c>
      <c r="E89" s="28">
        <f>('Stage 2 CfE Data - Table'!Q98/'Stage 2 CfE Data - Table'!$P98)*100</f>
        <v>101.43805309734515</v>
      </c>
      <c r="F89" s="28">
        <f>('Stage 2 CfE Data - Table'!R98/'Stage 2 CfE Data - Table'!$P98)*100</f>
        <v>102.87610619469028</v>
      </c>
      <c r="G89" s="28">
        <f>('Stage 2 CfE Data - Table'!S98/'Stage 2 CfE Data - Table'!$P98)*100</f>
        <v>100.16592920353983</v>
      </c>
      <c r="H89" s="28">
        <f>('Stage 2 CfE Data - Table'!T98/'Stage 2 CfE Data - Table'!$P98)*100</f>
        <v>107.19026548672568</v>
      </c>
      <c r="I89" s="28">
        <f>('Stage 2 CfE Data - Table'!U98/'Stage 2 CfE Data - Table'!$P98)*100</f>
        <v>116.75884955752214</v>
      </c>
      <c r="J89" s="28">
        <f>('Stage 2 CfE Data - Table'!V98/'Stage 2 CfE Data - Table'!$P98)*100</f>
        <v>115.26548672566372</v>
      </c>
    </row>
    <row r="90" spans="2:10" x14ac:dyDescent="0.25">
      <c r="B90" t="s">
        <v>487</v>
      </c>
      <c r="C90">
        <f>'Stage 2 CfE Data - Table'!A99</f>
        <v>2237</v>
      </c>
      <c r="D90" s="28">
        <f>('Stage 2 CfE Data - Table'!P99/'Stage 2 CfE Data - Table'!$P99)*100</f>
        <v>100</v>
      </c>
      <c r="E90" s="28">
        <f>('Stage 2 CfE Data - Table'!Q99/'Stage 2 CfE Data - Table'!$P99)*100</f>
        <v>101.49418926397344</v>
      </c>
      <c r="F90" s="28">
        <f>('Stage 2 CfE Data - Table'!R99/'Stage 2 CfE Data - Table'!$P99)*100</f>
        <v>104.53790813503043</v>
      </c>
      <c r="G90" s="28">
        <f>('Stage 2 CfE Data - Table'!S99/'Stage 2 CfE Data - Table'!$P99)*100</f>
        <v>105.92141671278361</v>
      </c>
      <c r="H90" s="28">
        <f>('Stage 2 CfE Data - Table'!T99/'Stage 2 CfE Data - Table'!$P99)*100</f>
        <v>113.17100166021028</v>
      </c>
      <c r="I90" s="28">
        <f>('Stage 2 CfE Data - Table'!U99/'Stage 2 CfE Data - Table'!$P99)*100</f>
        <v>117.59822910902047</v>
      </c>
      <c r="J90" s="28">
        <f>('Stage 2 CfE Data - Table'!V99/'Stage 2 CfE Data - Table'!$P99)*100</f>
        <v>123.90702822357498</v>
      </c>
    </row>
    <row r="91" spans="2:10" x14ac:dyDescent="0.25">
      <c r="B91" t="s">
        <v>487</v>
      </c>
      <c r="C91">
        <f>'Stage 2 CfE Data - Table'!A100</f>
        <v>2240</v>
      </c>
      <c r="D91" s="28">
        <f>('Stage 2 CfE Data - Table'!P100/'Stage 2 CfE Data - Table'!$P100)*100</f>
        <v>100</v>
      </c>
      <c r="E91" s="28">
        <f>('Stage 2 CfE Data - Table'!Q100/'Stage 2 CfE Data - Table'!$P100)*100</f>
        <v>100.36401456058242</v>
      </c>
      <c r="F91" s="28">
        <f>('Stage 2 CfE Data - Table'!R100/'Stage 2 CfE Data - Table'!$P100)*100</f>
        <v>108.21632865314612</v>
      </c>
      <c r="G91" s="28">
        <f>('Stage 2 CfE Data - Table'!S100/'Stage 2 CfE Data - Table'!$P100)*100</f>
        <v>117.68070722828912</v>
      </c>
      <c r="H91" s="28">
        <f>('Stage 2 CfE Data - Table'!T100/'Stage 2 CfE Data - Table'!$P100)*100</f>
        <v>129.84919396775868</v>
      </c>
      <c r="I91" s="28">
        <f>('Stage 2 CfE Data - Table'!U100/'Stage 2 CfE Data - Table'!$P100)*100</f>
        <v>136.92147685907435</v>
      </c>
      <c r="J91" s="28">
        <f>('Stage 2 CfE Data - Table'!V100/'Stage 2 CfE Data - Table'!$P100)*100</f>
        <v>145.34581383255329</v>
      </c>
    </row>
    <row r="92" spans="2:10" x14ac:dyDescent="0.25">
      <c r="B92" t="s">
        <v>487</v>
      </c>
      <c r="C92">
        <f>'Stage 2 CfE Data - Table'!A101</f>
        <v>2251</v>
      </c>
      <c r="D92" s="28">
        <f>('Stage 2 CfE Data - Table'!P101/'Stage 2 CfE Data - Table'!$P101)*100</f>
        <v>100</v>
      </c>
      <c r="E92" s="28">
        <f>('Stage 2 CfE Data - Table'!Q101/'Stage 2 CfE Data - Table'!$P101)*100</f>
        <v>102.2232734153264</v>
      </c>
      <c r="F92" s="28">
        <f>('Stage 2 CfE Data - Table'!R101/'Stage 2 CfE Data - Table'!$P101)*100</f>
        <v>103.07473982970671</v>
      </c>
      <c r="G92" s="28">
        <f>('Stage 2 CfE Data - Table'!S101/'Stage 2 CfE Data - Table'!$P101)*100</f>
        <v>111.44749290444653</v>
      </c>
      <c r="H92" s="28">
        <f>('Stage 2 CfE Data - Table'!T101/'Stage 2 CfE Data - Table'!$P101)*100</f>
        <v>117.50236518448438</v>
      </c>
      <c r="I92" s="28">
        <f>('Stage 2 CfE Data - Table'!U101/'Stage 2 CfE Data - Table'!$P101)*100</f>
        <v>121.5704824976348</v>
      </c>
      <c r="J92" s="28">
        <f>('Stage 2 CfE Data - Table'!V101/'Stage 2 CfE Data - Table'!$P101)*100</f>
        <v>127.76726584673605</v>
      </c>
    </row>
    <row r="93" spans="2:10" x14ac:dyDescent="0.25">
      <c r="B93" t="s">
        <v>487</v>
      </c>
      <c r="C93">
        <f>'Stage 2 CfE Data - Table'!A102</f>
        <v>2252</v>
      </c>
      <c r="D93" s="28">
        <f>('Stage 2 CfE Data - Table'!P102/'Stage 2 CfE Data - Table'!$P102)*100</f>
        <v>100</v>
      </c>
      <c r="E93" s="28">
        <f>('Stage 2 CfE Data - Table'!Q102/'Stage 2 CfE Data - Table'!$P102)*100</f>
        <v>97.874186550976134</v>
      </c>
      <c r="F93" s="28">
        <f>('Stage 2 CfE Data - Table'!R102/'Stage 2 CfE Data - Table'!$P102)*100</f>
        <v>98.872017353579167</v>
      </c>
      <c r="G93" s="28">
        <f>('Stage 2 CfE Data - Table'!S102/'Stage 2 CfE Data - Table'!$P102)*100</f>
        <v>101.64859002169197</v>
      </c>
      <c r="H93" s="28">
        <f>('Stage 2 CfE Data - Table'!T102/'Stage 2 CfE Data - Table'!$P102)*100</f>
        <v>107.24511930585683</v>
      </c>
      <c r="I93" s="28">
        <f>('Stage 2 CfE Data - Table'!U102/'Stage 2 CfE Data - Table'!$P102)*100</f>
        <v>114.31670281995663</v>
      </c>
      <c r="J93" s="28">
        <f>('Stage 2 CfE Data - Table'!V102/'Stage 2 CfE Data - Table'!$P102)*100</f>
        <v>112.88503253796094</v>
      </c>
    </row>
    <row r="94" spans="2:10" x14ac:dyDescent="0.25">
      <c r="B94" t="s">
        <v>487</v>
      </c>
      <c r="C94">
        <f>'Stage 2 CfE Data - Table'!A103</f>
        <v>2253</v>
      </c>
      <c r="D94" s="28">
        <f>('Stage 2 CfE Data - Table'!P103/'Stage 2 CfE Data - Table'!$P103)*100</f>
        <v>100</v>
      </c>
      <c r="E94" s="28">
        <f>('Stage 2 CfE Data - Table'!Q103/'Stage 2 CfE Data - Table'!$P103)*100</f>
        <v>82.808137215795767</v>
      </c>
      <c r="F94" s="28">
        <f>('Stage 2 CfE Data - Table'!R103/'Stage 2 CfE Data - Table'!$P103)*100</f>
        <v>84.284004786597521</v>
      </c>
      <c r="G94" s="28" t="e">
        <f>('Stage 2 CfE Data - Table'!S103/'Stage 2 CfE Data - Table'!$P103)*100</f>
        <v>#VALUE!</v>
      </c>
      <c r="H94" s="28">
        <f>('Stage 2 CfE Data - Table'!T103/'Stage 2 CfE Data - Table'!$P103)*100</f>
        <v>109.0546469884324</v>
      </c>
      <c r="I94" s="28">
        <f>('Stage 2 CfE Data - Table'!U103/'Stage 2 CfE Data - Table'!$P103)*100</f>
        <v>124.93019545273233</v>
      </c>
      <c r="J94" s="28">
        <f>('Stage 2 CfE Data - Table'!V103/'Stage 2 CfE Data - Table'!$P103)*100</f>
        <v>129.11846828879138</v>
      </c>
    </row>
    <row r="95" spans="2:10" x14ac:dyDescent="0.25">
      <c r="B95" t="s">
        <v>487</v>
      </c>
      <c r="C95">
        <f>'Stage 2 CfE Data - Table'!A104</f>
        <v>2254</v>
      </c>
      <c r="D95" s="28">
        <f>('Stage 2 CfE Data - Table'!P104/'Stage 2 CfE Data - Table'!$P104)*100</f>
        <v>100</v>
      </c>
      <c r="E95" s="28">
        <f>('Stage 2 CfE Data - Table'!Q104/'Stage 2 CfE Data - Table'!$P104)*100</f>
        <v>97.66285430134262</v>
      </c>
      <c r="F95" s="28">
        <f>('Stage 2 CfE Data - Table'!R104/'Stage 2 CfE Data - Table'!$P104)*100</f>
        <v>103.18249627051219</v>
      </c>
      <c r="G95" s="28">
        <f>('Stage 2 CfE Data - Table'!S104/'Stage 2 CfE Data - Table'!$P104)*100</f>
        <v>109.19940328194929</v>
      </c>
      <c r="H95" s="28">
        <f>('Stage 2 CfE Data - Table'!T104/'Stage 2 CfE Data - Table'!$P104)*100</f>
        <v>116.21084037792144</v>
      </c>
      <c r="I95" s="28">
        <f>('Stage 2 CfE Data - Table'!U104/'Stage 2 CfE Data - Table'!$P104)*100</f>
        <v>113.42615614122326</v>
      </c>
      <c r="J95" s="28">
        <f>('Stage 2 CfE Data - Table'!V104/'Stage 2 CfE Data - Table'!$P104)*100</f>
        <v>123.47090999502734</v>
      </c>
    </row>
    <row r="96" spans="2:10" x14ac:dyDescent="0.25">
      <c r="B96" t="s">
        <v>487</v>
      </c>
      <c r="C96">
        <f>'Stage 2 CfE Data - Table'!A105</f>
        <v>2255</v>
      </c>
      <c r="D96" s="28">
        <f>('Stage 2 CfE Data - Table'!P105/'Stage 2 CfE Data - Table'!$P105)*100</f>
        <v>100</v>
      </c>
      <c r="E96" s="28">
        <f>('Stage 2 CfE Data - Table'!Q105/'Stage 2 CfE Data - Table'!$P105)*100</f>
        <v>108.31246870305458</v>
      </c>
      <c r="F96" s="28">
        <f>('Stage 2 CfE Data - Table'!R105/'Stage 2 CfE Data - Table'!$P105)*100</f>
        <v>110.06509764646972</v>
      </c>
      <c r="G96" s="28">
        <f>('Stage 2 CfE Data - Table'!S105/'Stage 2 CfE Data - Table'!$P105)*100</f>
        <v>123.53530295443167</v>
      </c>
      <c r="H96" s="28">
        <f>('Stage 2 CfE Data - Table'!T105/'Stage 2 CfE Data - Table'!$P105)*100</f>
        <v>123.03455182774161</v>
      </c>
      <c r="I96" s="28">
        <f>('Stage 2 CfE Data - Table'!U105/'Stage 2 CfE Data - Table'!$P105)*100</f>
        <v>124.63695543314974</v>
      </c>
      <c r="J96" s="28">
        <f>('Stage 2 CfE Data - Table'!V105/'Stage 2 CfE Data - Table'!$P105)*100</f>
        <v>132.99949924887332</v>
      </c>
    </row>
    <row r="97" spans="2:10" x14ac:dyDescent="0.25">
      <c r="B97" t="s">
        <v>487</v>
      </c>
      <c r="C97">
        <f>'Stage 2 CfE Data - Table'!A106</f>
        <v>2256</v>
      </c>
      <c r="D97" s="28">
        <f>('Stage 2 CfE Data - Table'!P106/'Stage 2 CfE Data - Table'!$P106)*100</f>
        <v>100</v>
      </c>
      <c r="E97" s="28">
        <f>('Stage 2 CfE Data - Table'!Q106/'Stage 2 CfE Data - Table'!$P106)*100</f>
        <v>99.794026776519047</v>
      </c>
      <c r="F97" s="28">
        <f>('Stage 2 CfE Data - Table'!R106/'Stage 2 CfE Data - Table'!$P106)*100</f>
        <v>99.794026776519047</v>
      </c>
      <c r="G97" s="28">
        <f>('Stage 2 CfE Data - Table'!S106/'Stage 2 CfE Data - Table'!$P106)*100</f>
        <v>105.50978372811532</v>
      </c>
      <c r="H97" s="28">
        <f>('Stage 2 CfE Data - Table'!T106/'Stage 2 CfE Data - Table'!$P106)*100</f>
        <v>112.71884654994851</v>
      </c>
      <c r="I97" s="28">
        <f>('Stage 2 CfE Data - Table'!U106/'Stage 2 CfE Data - Table'!$P106)*100</f>
        <v>121.47270854788876</v>
      </c>
      <c r="J97" s="28">
        <f>('Stage 2 CfE Data - Table'!V106/'Stage 2 CfE Data - Table'!$P106)*100</f>
        <v>121.21524201853757</v>
      </c>
    </row>
    <row r="98" spans="2:10" x14ac:dyDescent="0.25">
      <c r="B98" t="s">
        <v>487</v>
      </c>
      <c r="C98">
        <f>'Stage 2 CfE Data - Table'!A107</f>
        <v>2259</v>
      </c>
      <c r="D98" s="28">
        <f>('Stage 2 CfE Data - Table'!P107/'Stage 2 CfE Data - Table'!$P107)*100</f>
        <v>100</v>
      </c>
      <c r="E98" s="28">
        <f>('Stage 2 CfE Data - Table'!Q107/'Stage 2 CfE Data - Table'!$P107)*100</f>
        <v>101.22732123799361</v>
      </c>
      <c r="F98" s="28">
        <f>('Stage 2 CfE Data - Table'!R107/'Stage 2 CfE Data - Table'!$P107)*100</f>
        <v>103.41515474919957</v>
      </c>
      <c r="G98" s="28">
        <f>('Stage 2 CfE Data - Table'!S107/'Stage 2 CfE Data - Table'!$P107)*100</f>
        <v>106.83030949839916</v>
      </c>
      <c r="H98" s="28">
        <f>('Stage 2 CfE Data - Table'!T107/'Stage 2 CfE Data - Table'!$P107)*100</f>
        <v>110.77908217716117</v>
      </c>
      <c r="I98" s="28">
        <f>('Stage 2 CfE Data - Table'!U107/'Stage 2 CfE Data - Table'!$P107)*100</f>
        <v>116.75560298826042</v>
      </c>
      <c r="J98" s="28">
        <f>('Stage 2 CfE Data - Table'!V107/'Stage 2 CfE Data - Table'!$P107)*100</f>
        <v>120.11739594450374</v>
      </c>
    </row>
    <row r="99" spans="2:10" x14ac:dyDescent="0.25">
      <c r="B99" t="s">
        <v>487</v>
      </c>
      <c r="C99">
        <f>'Stage 2 CfE Data - Table'!A108</f>
        <v>2311</v>
      </c>
      <c r="D99" s="28">
        <f>('Stage 2 CfE Data - Table'!P108/'Stage 2 CfE Data - Table'!$P108)*100</f>
        <v>100</v>
      </c>
      <c r="E99" s="28">
        <f>('Stage 2 CfE Data - Table'!Q108/'Stage 2 CfE Data - Table'!$P108)*100</f>
        <v>104.37219730941703</v>
      </c>
      <c r="F99" s="28">
        <f>('Stage 2 CfE Data - Table'!R108/'Stage 2 CfE Data - Table'!$P108)*100</f>
        <v>98.804185351270561</v>
      </c>
      <c r="G99" s="28">
        <f>('Stage 2 CfE Data - Table'!S108/'Stage 2 CfE Data - Table'!$P108)*100</f>
        <v>95.328849028400597</v>
      </c>
      <c r="H99" s="28">
        <f>('Stage 2 CfE Data - Table'!T108/'Stage 2 CfE Data - Table'!$P108)*100</f>
        <v>97.795216741405085</v>
      </c>
      <c r="I99" s="28">
        <f>('Stage 2 CfE Data - Table'!U108/'Stage 2 CfE Data - Table'!$P108)*100</f>
        <v>104.29745889387145</v>
      </c>
      <c r="J99" s="28">
        <f>('Stage 2 CfE Data - Table'!V108/'Stage 2 CfE Data - Table'!$P108)*100</f>
        <v>108.14648729446937</v>
      </c>
    </row>
    <row r="100" spans="2:10" x14ac:dyDescent="0.25">
      <c r="B100" t="s">
        <v>487</v>
      </c>
      <c r="C100">
        <f>'Stage 2 CfE Data - Table'!A109</f>
        <v>2312</v>
      </c>
      <c r="D100" s="28">
        <f>('Stage 2 CfE Data - Table'!P109/'Stage 2 CfE Data - Table'!$P109)*100</f>
        <v>100</v>
      </c>
      <c r="E100" s="28">
        <f>('Stage 2 CfE Data - Table'!Q109/'Stage 2 CfE Data - Table'!$P109)*100</f>
        <v>98.583292623351255</v>
      </c>
      <c r="F100" s="28">
        <f>('Stage 2 CfE Data - Table'!R109/'Stage 2 CfE Data - Table'!$P109)*100</f>
        <v>98.534440644846129</v>
      </c>
      <c r="G100" s="28">
        <f>('Stage 2 CfE Data - Table'!S109/'Stage 2 CfE Data - Table'!$P109)*100</f>
        <v>102.68685881778212</v>
      </c>
      <c r="H100" s="28">
        <f>('Stage 2 CfE Data - Table'!T109/'Stage 2 CfE Data - Table'!$P109)*100</f>
        <v>110.35661944308745</v>
      </c>
      <c r="I100" s="28">
        <f>('Stage 2 CfE Data - Table'!U109/'Stage 2 CfE Data - Table'!$P109)*100</f>
        <v>111.91988275525159</v>
      </c>
      <c r="J100" s="28">
        <f>('Stage 2 CfE Data - Table'!V109/'Stage 2 CfE Data - Table'!$P109)*100</f>
        <v>118.75915974596971</v>
      </c>
    </row>
    <row r="101" spans="2:10" x14ac:dyDescent="0.25">
      <c r="B101" t="s">
        <v>487</v>
      </c>
      <c r="C101">
        <f>'Stage 2 CfE Data - Table'!A110</f>
        <v>2313</v>
      </c>
      <c r="D101" s="28">
        <f>('Stage 2 CfE Data - Table'!P110/'Stage 2 CfE Data - Table'!$P110)*100</f>
        <v>100</v>
      </c>
      <c r="E101" s="28">
        <f>('Stage 2 CfE Data - Table'!Q110/'Stage 2 CfE Data - Table'!$P110)*100</f>
        <v>102.2852306390182</v>
      </c>
      <c r="F101" s="28">
        <f>('Stage 2 CfE Data - Table'!R110/'Stage 2 CfE Data - Table'!$P110)*100</f>
        <v>103.97799407532797</v>
      </c>
      <c r="G101" s="28">
        <f>('Stage 2 CfE Data - Table'!S110/'Stage 2 CfE Data - Table'!$P110)*100</f>
        <v>106.89801100296235</v>
      </c>
      <c r="H101" s="28">
        <f>('Stage 2 CfE Data - Table'!T110/'Stage 2 CfE Data - Table'!$P110)*100</f>
        <v>112.56876851460009</v>
      </c>
      <c r="I101" s="28">
        <f>('Stage 2 CfE Data - Table'!U110/'Stage 2 CfE Data - Table'!$P110)*100</f>
        <v>117.77401608125264</v>
      </c>
      <c r="J101" s="28">
        <f>('Stage 2 CfE Data - Table'!V110/'Stage 2 CfE Data - Table'!$P110)*100</f>
        <v>122.76766821836648</v>
      </c>
    </row>
    <row r="102" spans="2:10" x14ac:dyDescent="0.25">
      <c r="B102" t="s">
        <v>487</v>
      </c>
      <c r="C102">
        <f>'Stage 2 CfE Data - Table'!A111</f>
        <v>2314</v>
      </c>
      <c r="D102" s="28">
        <f>('Stage 2 CfE Data - Table'!P111/'Stage 2 CfE Data - Table'!$P111)*100</f>
        <v>100</v>
      </c>
      <c r="E102" s="28">
        <f>('Stage 2 CfE Data - Table'!Q111/'Stage 2 CfE Data - Table'!$P111)*100</f>
        <v>103.21412403802626</v>
      </c>
      <c r="F102" s="28">
        <f>('Stage 2 CfE Data - Table'!R111/'Stage 2 CfE Data - Table'!$P111)*100</f>
        <v>105.20597555454955</v>
      </c>
      <c r="G102" s="28">
        <f>('Stage 2 CfE Data - Table'!S111/'Stage 2 CfE Data - Table'!$P111)*100</f>
        <v>109.68764146672703</v>
      </c>
      <c r="H102" s="28">
        <f>('Stage 2 CfE Data - Table'!T111/'Stage 2 CfE Data - Table'!$P111)*100</f>
        <v>116.43277501131732</v>
      </c>
      <c r="I102" s="28">
        <f>('Stage 2 CfE Data - Table'!U111/'Stage 2 CfE Data - Table'!$P111)*100</f>
        <v>120.50701674966049</v>
      </c>
      <c r="J102" s="28">
        <f>('Stage 2 CfE Data - Table'!V111/'Stage 2 CfE Data - Table'!$P111)*100</f>
        <v>130.28519692168402</v>
      </c>
    </row>
    <row r="103" spans="2:10" x14ac:dyDescent="0.25">
      <c r="B103" t="s">
        <v>487</v>
      </c>
      <c r="C103">
        <f>'Stage 2 CfE Data - Table'!A112</f>
        <v>2315</v>
      </c>
      <c r="D103" s="28">
        <f>('Stage 2 CfE Data - Table'!P112/'Stage 2 CfE Data - Table'!$P112)*100</f>
        <v>100</v>
      </c>
      <c r="E103" s="28">
        <f>('Stage 2 CfE Data - Table'!Q112/'Stage 2 CfE Data - Table'!$P112)*100</f>
        <v>103.21412403802626</v>
      </c>
      <c r="F103" s="28">
        <f>('Stage 2 CfE Data - Table'!R112/'Stage 2 CfE Data - Table'!$P112)*100</f>
        <v>72.566772295156184</v>
      </c>
      <c r="G103" s="28">
        <f>('Stage 2 CfE Data - Table'!S112/'Stage 2 CfE Data - Table'!$P112)*100</f>
        <v>84.246265278406511</v>
      </c>
      <c r="H103" s="28">
        <f>('Stage 2 CfE Data - Table'!T112/'Stage 2 CfE Data - Table'!$P112)*100</f>
        <v>92.98325033952014</v>
      </c>
      <c r="I103" s="28">
        <f>('Stage 2 CfE Data - Table'!U112/'Stage 2 CfE Data - Table'!$P112)*100</f>
        <v>91.896785875961967</v>
      </c>
      <c r="J103" s="28">
        <f>('Stage 2 CfE Data - Table'!V112/'Stage 2 CfE Data - Table'!$P112)*100</f>
        <v>93.888637392485279</v>
      </c>
    </row>
    <row r="104" spans="2:10" x14ac:dyDescent="0.25">
      <c r="B104" t="s">
        <v>487</v>
      </c>
      <c r="C104">
        <f>'Stage 2 CfE Data - Table'!A113</f>
        <v>2316</v>
      </c>
      <c r="D104" s="28">
        <f>('Stage 2 CfE Data - Table'!P113/'Stage 2 CfE Data - Table'!$P113)*100</f>
        <v>100</v>
      </c>
      <c r="E104" s="28">
        <f>('Stage 2 CfE Data - Table'!Q113/'Stage 2 CfE Data - Table'!$P113)*100</f>
        <v>105.35055350553506</v>
      </c>
      <c r="F104" s="28">
        <f>('Stage 2 CfE Data - Table'!R113/'Stage 2 CfE Data - Table'!$P113)*100</f>
        <v>102.72140221402215</v>
      </c>
      <c r="G104" s="28">
        <f>('Stage 2 CfE Data - Table'!S113/'Stage 2 CfE Data - Table'!$P113)*100</f>
        <v>101.06088560885608</v>
      </c>
      <c r="H104" s="28">
        <f>('Stage 2 CfE Data - Table'!T113/'Stage 2 CfE Data - Table'!$P113)*100</f>
        <v>111.11623616236162</v>
      </c>
      <c r="I104" s="28">
        <f>('Stage 2 CfE Data - Table'!U113/'Stage 2 CfE Data - Table'!$P113)*100</f>
        <v>122.60147601476015</v>
      </c>
      <c r="J104" s="28">
        <f>('Stage 2 CfE Data - Table'!V113/'Stage 2 CfE Data - Table'!$P113)*100</f>
        <v>131.18081180811808</v>
      </c>
    </row>
    <row r="105" spans="2:10" x14ac:dyDescent="0.25">
      <c r="B105" t="s">
        <v>487</v>
      </c>
      <c r="C105">
        <f>'Stage 2 CfE Data - Table'!A114</f>
        <v>2317</v>
      </c>
      <c r="D105" s="28">
        <f>('Stage 2 CfE Data - Table'!P114/'Stage 2 CfE Data - Table'!$P114)*100</f>
        <v>100</v>
      </c>
      <c r="E105" s="28" t="e">
        <f>('Stage 2 CfE Data - Table'!Q114/'Stage 2 CfE Data - Table'!$P114)*100</f>
        <v>#VALUE!</v>
      </c>
      <c r="F105" s="28">
        <f>('Stage 2 CfE Data - Table'!R114/'Stage 2 CfE Data - Table'!$P114)*100</f>
        <v>109.25390399074611</v>
      </c>
      <c r="G105" s="28">
        <f>('Stage 2 CfE Data - Table'!S114/'Stage 2 CfE Data - Table'!$P114)*100</f>
        <v>117.75592828224408</v>
      </c>
      <c r="H105" s="28">
        <f>('Stage 2 CfE Data - Table'!T114/'Stage 2 CfE Data - Table'!$P114)*100</f>
        <v>115.78947368421053</v>
      </c>
      <c r="I105" s="28">
        <f>('Stage 2 CfE Data - Table'!U114/'Stage 2 CfE Data - Table'!$P114)*100</f>
        <v>121.63100057836903</v>
      </c>
      <c r="J105" s="28">
        <f>('Stage 2 CfE Data - Table'!V114/'Stage 2 CfE Data - Table'!$P114)*100</f>
        <v>130.59572006940428</v>
      </c>
    </row>
    <row r="106" spans="2:10" x14ac:dyDescent="0.25">
      <c r="B106" t="s">
        <v>487</v>
      </c>
      <c r="C106">
        <f>'Stage 2 CfE Data - Table'!A115</f>
        <v>2319</v>
      </c>
      <c r="D106" s="28">
        <f>('Stage 2 CfE Data - Table'!P115/'Stage 2 CfE Data - Table'!$P115)*100</f>
        <v>100</v>
      </c>
      <c r="E106" s="28">
        <f>('Stage 2 CfE Data - Table'!Q115/'Stage 2 CfE Data - Table'!$P115)*100</f>
        <v>99.710815500289186</v>
      </c>
      <c r="F106" s="28">
        <f>('Stage 2 CfE Data - Table'!R115/'Stage 2 CfE Data - Table'!$P115)*100</f>
        <v>106.24638519375362</v>
      </c>
      <c r="G106" s="28">
        <f>('Stage 2 CfE Data - Table'!S115/'Stage 2 CfE Data - Table'!$P115)*100</f>
        <v>110.06362058993639</v>
      </c>
      <c r="H106" s="28">
        <f>('Stage 2 CfE Data - Table'!T115/'Stage 2 CfE Data - Table'!$P115)*100</f>
        <v>115.6737998843262</v>
      </c>
      <c r="I106" s="28">
        <f>('Stage 2 CfE Data - Table'!U115/'Stage 2 CfE Data - Table'!$P115)*100</f>
        <v>120.99479467900522</v>
      </c>
      <c r="J106" s="28">
        <f>('Stage 2 CfE Data - Table'!V115/'Stage 2 CfE Data - Table'!$P115)*100</f>
        <v>130.48004626951993</v>
      </c>
    </row>
    <row r="107" spans="2:10" x14ac:dyDescent="0.25">
      <c r="B107" t="s">
        <v>487</v>
      </c>
      <c r="C107">
        <f>'Stage 2 CfE Data - Table'!A116</f>
        <v>2321</v>
      </c>
      <c r="D107" s="28">
        <f>('Stage 2 CfE Data - Table'!P116/'Stage 2 CfE Data - Table'!$P116)*100</f>
        <v>100</v>
      </c>
      <c r="E107" s="28">
        <f>('Stage 2 CfE Data - Table'!Q116/'Stage 2 CfE Data - Table'!$P116)*100</f>
        <v>103.14814814814817</v>
      </c>
      <c r="F107" s="28">
        <f>('Stage 2 CfE Data - Table'!R116/'Stage 2 CfE Data - Table'!$P116)*100</f>
        <v>122.62345679012346</v>
      </c>
      <c r="G107" s="28">
        <f>('Stage 2 CfE Data - Table'!S116/'Stage 2 CfE Data - Table'!$P116)*100</f>
        <v>125</v>
      </c>
      <c r="H107" s="28">
        <f>('Stage 2 CfE Data - Table'!T116/'Stage 2 CfE Data - Table'!$P116)*100</f>
        <v>128.95061728395063</v>
      </c>
      <c r="I107" s="28">
        <f>('Stage 2 CfE Data - Table'!U116/'Stage 2 CfE Data - Table'!$P116)*100</f>
        <v>131.08024691358025</v>
      </c>
      <c r="J107" s="28">
        <f>('Stage 2 CfE Data - Table'!V116/'Stage 2 CfE Data - Table'!$P116)*100</f>
        <v>136.75925925925927</v>
      </c>
    </row>
    <row r="108" spans="2:10" x14ac:dyDescent="0.25">
      <c r="B108" t="s">
        <v>487</v>
      </c>
      <c r="C108">
        <f>'Stage 2 CfE Data - Table'!A117</f>
        <v>2322</v>
      </c>
      <c r="D108" s="28">
        <f>('Stage 2 CfE Data - Table'!P117/'Stage 2 CfE Data - Table'!$P117)*100</f>
        <v>100</v>
      </c>
      <c r="E108" s="28">
        <f>('Stage 2 CfE Data - Table'!Q117/'Stage 2 CfE Data - Table'!$P117)*100</f>
        <v>103.7543748011454</v>
      </c>
      <c r="F108" s="28">
        <f>('Stage 2 CfE Data - Table'!R117/'Stage 2 CfE Data - Table'!$P117)*100</f>
        <v>67.737830098631875</v>
      </c>
      <c r="G108" s="28">
        <f>('Stage 2 CfE Data - Table'!S117/'Stage 2 CfE Data - Table'!$P117)*100</f>
        <v>71.58765510658607</v>
      </c>
      <c r="H108" s="28">
        <f>('Stage 2 CfE Data - Table'!T117/'Stage 2 CfE Data - Table'!$P117)*100</f>
        <v>73.019408208717778</v>
      </c>
      <c r="I108" s="28">
        <f>('Stage 2 CfE Data - Table'!U117/'Stage 2 CfE Data - Table'!$P117)*100</f>
        <v>74.801145402481708</v>
      </c>
      <c r="J108" s="28">
        <f>('Stage 2 CfE Data - Table'!V117/'Stage 2 CfE Data - Table'!$P117)*100</f>
        <v>80.273623926185181</v>
      </c>
    </row>
    <row r="109" spans="2:10" x14ac:dyDescent="0.25">
      <c r="B109" t="s">
        <v>487</v>
      </c>
      <c r="C109">
        <f>'Stage 2 CfE Data - Table'!A118</f>
        <v>2323</v>
      </c>
      <c r="D109" s="28">
        <f>('Stage 2 CfE Data - Table'!P118/'Stage 2 CfE Data - Table'!$P118)*100</f>
        <v>100</v>
      </c>
      <c r="E109" s="28">
        <f>('Stage 2 CfE Data - Table'!Q118/'Stage 2 CfE Data - Table'!$P118)*100</f>
        <v>104.46021287379625</v>
      </c>
      <c r="F109" s="28">
        <f>('Stage 2 CfE Data - Table'!R118/'Stage 2 CfE Data - Table'!$P118)*100</f>
        <v>96.553471870248359</v>
      </c>
      <c r="G109" s="28">
        <f>('Stage 2 CfE Data - Table'!S118/'Stage 2 CfE Data - Table'!$P118)*100</f>
        <v>97.567156614292955</v>
      </c>
      <c r="H109" s="28">
        <f>('Stage 2 CfE Data - Table'!T118/'Stage 2 CfE Data - Table'!$P118)*100</f>
        <v>102.33147491130259</v>
      </c>
      <c r="I109" s="28">
        <f>('Stage 2 CfE Data - Table'!U118/'Stage 2 CfE Data - Table'!$P118)*100</f>
        <v>111.7587430309174</v>
      </c>
      <c r="J109" s="28">
        <f>('Stage 2 CfE Data - Table'!V118/'Stage 2 CfE Data - Table'!$P118)*100</f>
        <v>123.51748606183477</v>
      </c>
    </row>
    <row r="110" spans="2:10" x14ac:dyDescent="0.25">
      <c r="B110" t="s">
        <v>487</v>
      </c>
      <c r="C110">
        <f>'Stage 2 CfE Data - Table'!A119</f>
        <v>2324</v>
      </c>
      <c r="D110" s="28">
        <f>('Stage 2 CfE Data - Table'!P119/'Stage 2 CfE Data - Table'!$P119)*100</f>
        <v>100</v>
      </c>
      <c r="E110" s="28">
        <f>('Stage 2 CfE Data - Table'!Q119/'Stage 2 CfE Data - Table'!$P119)*100</f>
        <v>101.21728545343882</v>
      </c>
      <c r="F110" s="28">
        <f>('Stage 2 CfE Data - Table'!R119/'Stage 2 CfE Data - Table'!$P119)*100</f>
        <v>73.09799147900182</v>
      </c>
      <c r="G110" s="28">
        <f>('Stage 2 CfE Data - Table'!S119/'Stage 2 CfE Data - Table'!$P119)*100</f>
        <v>78.332318928788808</v>
      </c>
      <c r="H110" s="28">
        <f>('Stage 2 CfE Data - Table'!T119/'Stage 2 CfE Data - Table'!$P119)*100</f>
        <v>84.297017650639077</v>
      </c>
      <c r="I110" s="28">
        <f>('Stage 2 CfE Data - Table'!U119/'Stage 2 CfE Data - Table'!$P119)*100</f>
        <v>90.931223371880705</v>
      </c>
      <c r="J110" s="28">
        <f>('Stage 2 CfE Data - Table'!V119/'Stage 2 CfE Data - Table'!$P119)*100</f>
        <v>95.678636640292154</v>
      </c>
    </row>
    <row r="111" spans="2:10" x14ac:dyDescent="0.25">
      <c r="B111" t="s">
        <v>487</v>
      </c>
      <c r="C111">
        <f>'Stage 2 CfE Data - Table'!A120</f>
        <v>2329</v>
      </c>
      <c r="D111" s="28">
        <f>('Stage 2 CfE Data - Table'!P120/'Stage 2 CfE Data - Table'!$P120)*100</f>
        <v>100</v>
      </c>
      <c r="E111" s="28">
        <f>('Stage 2 CfE Data - Table'!Q120/'Stage 2 CfE Data - Table'!$P120)*100</f>
        <v>102.88695652173911</v>
      </c>
      <c r="F111" s="28">
        <f>('Stage 2 CfE Data - Table'!R120/'Stage 2 CfE Data - Table'!$P120)*100</f>
        <v>83.026086956521738</v>
      </c>
      <c r="G111" s="28">
        <f>('Stage 2 CfE Data - Table'!S120/'Stage 2 CfE Data - Table'!$P120)*100</f>
        <v>70.678260869565221</v>
      </c>
      <c r="H111" s="28">
        <f>('Stage 2 CfE Data - Table'!T120/'Stage 2 CfE Data - Table'!$P120)*100</f>
        <v>75.060869565217388</v>
      </c>
      <c r="I111" s="28">
        <f>('Stage 2 CfE Data - Table'!U120/'Stage 2 CfE Data - Table'!$P120)*100</f>
        <v>73.80869565217391</v>
      </c>
      <c r="J111" s="28">
        <f>('Stage 2 CfE Data - Table'!V120/'Stage 2 CfE Data - Table'!$P120)*100</f>
        <v>81.530434782608694</v>
      </c>
    </row>
    <row r="112" spans="2:10" x14ac:dyDescent="0.25">
      <c r="B112" t="s">
        <v>487</v>
      </c>
      <c r="C112">
        <f>'Stage 2 CfE Data - Table'!A121</f>
        <v>2411</v>
      </c>
      <c r="D112" s="28">
        <f>('Stage 2 CfE Data - Table'!P121/'Stage 2 CfE Data - Table'!$P121)*100</f>
        <v>100</v>
      </c>
      <c r="E112" s="28" t="e">
        <f>('Stage 2 CfE Data - Table'!Q121/'Stage 2 CfE Data - Table'!$P121)*100</f>
        <v>#VALUE!</v>
      </c>
      <c r="F112" s="28">
        <f>('Stage 2 CfE Data - Table'!R121/'Stage 2 CfE Data - Table'!$P121)*100</f>
        <v>115.38028169014085</v>
      </c>
      <c r="G112" s="28">
        <f>('Stage 2 CfE Data - Table'!S121/'Stage 2 CfE Data - Table'!$P121)*100</f>
        <v>159.43661971830986</v>
      </c>
      <c r="H112" s="28">
        <f>('Stage 2 CfE Data - Table'!T121/'Stage 2 CfE Data - Table'!$P121)*100</f>
        <v>143.15492957746477</v>
      </c>
      <c r="I112" s="28">
        <f>('Stage 2 CfE Data - Table'!U121/'Stage 2 CfE Data - Table'!$P121)*100</f>
        <v>168.33802816901408</v>
      </c>
      <c r="J112" s="28">
        <f>('Stage 2 CfE Data - Table'!V121/'Stage 2 CfE Data - Table'!$P121)*100</f>
        <v>184.11267605633805</v>
      </c>
    </row>
    <row r="113" spans="2:10" x14ac:dyDescent="0.25">
      <c r="B113" t="s">
        <v>487</v>
      </c>
      <c r="C113">
        <f>'Stage 2 CfE Data - Table'!A122</f>
        <v>2412</v>
      </c>
      <c r="D113" s="28">
        <f>('Stage 2 CfE Data - Table'!P122/'Stage 2 CfE Data - Table'!$P122)*100</f>
        <v>100</v>
      </c>
      <c r="E113" s="28">
        <f>('Stage 2 CfE Data - Table'!Q122/'Stage 2 CfE Data - Table'!$P122)*100</f>
        <v>99.961013645224185</v>
      </c>
      <c r="F113" s="28">
        <f>('Stage 2 CfE Data - Table'!R122/'Stage 2 CfE Data - Table'!$P122)*100</f>
        <v>102.80701754385966</v>
      </c>
      <c r="G113" s="28">
        <f>('Stage 2 CfE Data - Table'!S122/'Stage 2 CfE Data - Table'!$P122)*100</f>
        <v>102.14424951267056</v>
      </c>
      <c r="H113" s="28">
        <f>('Stage 2 CfE Data - Table'!T122/'Stage 2 CfE Data - Table'!$P122)*100</f>
        <v>106.39376218323586</v>
      </c>
      <c r="I113" s="28">
        <f>('Stage 2 CfE Data - Table'!U122/'Stage 2 CfE Data - Table'!$P122)*100</f>
        <v>113.8401559454191</v>
      </c>
      <c r="J113" s="28">
        <f>('Stage 2 CfE Data - Table'!V122/'Stage 2 CfE Data - Table'!$P122)*100</f>
        <v>119.53216374269007</v>
      </c>
    </row>
    <row r="114" spans="2:10" x14ac:dyDescent="0.25">
      <c r="B114" t="s">
        <v>487</v>
      </c>
      <c r="C114">
        <f>'Stage 2 CfE Data - Table'!A123</f>
        <v>2419</v>
      </c>
      <c r="D114" s="28">
        <f>('Stage 2 CfE Data - Table'!P123/'Stage 2 CfE Data - Table'!$P123)*100</f>
        <v>100</v>
      </c>
      <c r="E114" s="28">
        <f>('Stage 2 CfE Data - Table'!Q123/'Stage 2 CfE Data - Table'!$P123)*100</f>
        <v>97.993981945837504</v>
      </c>
      <c r="F114" s="28">
        <f>('Stage 2 CfE Data - Table'!R123/'Stage 2 CfE Data - Table'!$P123)*100</f>
        <v>82.246740220661977</v>
      </c>
      <c r="G114" s="28">
        <f>('Stage 2 CfE Data - Table'!S123/'Stage 2 CfE Data - Table'!$P123)*100</f>
        <v>79.137412236710119</v>
      </c>
      <c r="H114" s="28">
        <f>('Stage 2 CfE Data - Table'!T123/'Stage 2 CfE Data - Table'!$P123)*100</f>
        <v>77.281845536609822</v>
      </c>
      <c r="I114" s="28">
        <f>('Stage 2 CfE Data - Table'!U123/'Stage 2 CfE Data - Table'!$P123)*100</f>
        <v>84.754262788365082</v>
      </c>
      <c r="J114" s="28">
        <f>('Stage 2 CfE Data - Table'!V123/'Stage 2 CfE Data - Table'!$P123)*100</f>
        <v>90.571715145436286</v>
      </c>
    </row>
    <row r="115" spans="2:10" x14ac:dyDescent="0.25">
      <c r="B115" t="s">
        <v>487</v>
      </c>
      <c r="C115">
        <f>'Stage 2 CfE Data - Table'!A124</f>
        <v>2421</v>
      </c>
      <c r="D115" s="28">
        <f>('Stage 2 CfE Data - Table'!P124/'Stage 2 CfE Data - Table'!$P124)*100</f>
        <v>100</v>
      </c>
      <c r="E115" s="28">
        <f>('Stage 2 CfE Data - Table'!Q124/'Stage 2 CfE Data - Table'!$P124)*100</f>
        <v>106.87936191425725</v>
      </c>
      <c r="F115" s="28">
        <f>('Stage 2 CfE Data - Table'!R124/'Stage 2 CfE Data - Table'!$P124)*100</f>
        <v>106.72981056829511</v>
      </c>
      <c r="G115" s="28">
        <f>('Stage 2 CfE Data - Table'!S124/'Stage 2 CfE Data - Table'!$P124)*100</f>
        <v>113.16051844466601</v>
      </c>
      <c r="H115" s="28">
        <f>('Stage 2 CfE Data - Table'!T124/'Stage 2 CfE Data - Table'!$P124)*100</f>
        <v>121.63509471585246</v>
      </c>
      <c r="I115" s="28">
        <f>('Stage 2 CfE Data - Table'!U124/'Stage 2 CfE Data - Table'!$P124)*100</f>
        <v>129.01296111665005</v>
      </c>
      <c r="J115" s="28">
        <f>('Stage 2 CfE Data - Table'!V124/'Stage 2 CfE Data - Table'!$P124)*100</f>
        <v>128.81355932203391</v>
      </c>
    </row>
    <row r="116" spans="2:10" x14ac:dyDescent="0.25">
      <c r="B116" t="s">
        <v>487</v>
      </c>
      <c r="C116">
        <f>'Stage 2 CfE Data - Table'!A125</f>
        <v>2422</v>
      </c>
      <c r="D116" s="28">
        <f>('Stage 2 CfE Data - Table'!P125/'Stage 2 CfE Data - Table'!$P125)*100</f>
        <v>100</v>
      </c>
      <c r="E116" s="28">
        <f>('Stage 2 CfE Data - Table'!Q125/'Stage 2 CfE Data - Table'!$P125)*100</f>
        <v>99.473684210526301</v>
      </c>
      <c r="F116" s="28">
        <f>('Stage 2 CfE Data - Table'!R125/'Stage 2 CfE Data - Table'!$P125)*100</f>
        <v>101.26315789473684</v>
      </c>
      <c r="G116" s="28">
        <f>('Stage 2 CfE Data - Table'!S125/'Stage 2 CfE Data - Table'!$P125)*100</f>
        <v>103.68421052631578</v>
      </c>
      <c r="H116" s="28">
        <f>('Stage 2 CfE Data - Table'!T125/'Stage 2 CfE Data - Table'!$P125)*100</f>
        <v>115.26315789473685</v>
      </c>
      <c r="I116" s="28">
        <f>('Stage 2 CfE Data - Table'!U125/'Stage 2 CfE Data - Table'!$P125)*100</f>
        <v>126.73684210526315</v>
      </c>
      <c r="J116" s="28">
        <f>('Stage 2 CfE Data - Table'!V125/'Stage 2 CfE Data - Table'!$P125)*100</f>
        <v>139.57894736842104</v>
      </c>
    </row>
    <row r="117" spans="2:10" x14ac:dyDescent="0.25">
      <c r="B117" t="s">
        <v>487</v>
      </c>
      <c r="C117">
        <f>'Stage 2 CfE Data - Table'!A126</f>
        <v>2423</v>
      </c>
      <c r="D117" s="28">
        <f>('Stage 2 CfE Data - Table'!P126/'Stage 2 CfE Data - Table'!$P126)*100</f>
        <v>100</v>
      </c>
      <c r="E117" s="28">
        <f>('Stage 2 CfE Data - Table'!Q126/'Stage 2 CfE Data - Table'!$P126)*100</f>
        <v>88.429118773946342</v>
      </c>
      <c r="F117" s="28">
        <f>('Stage 2 CfE Data - Table'!R126/'Stage 2 CfE Data - Table'!$P126)*100</f>
        <v>87.471264367816076</v>
      </c>
      <c r="G117" s="28">
        <f>('Stage 2 CfE Data - Table'!S126/'Stage 2 CfE Data - Table'!$P126)*100</f>
        <v>92.452107279693479</v>
      </c>
      <c r="H117" s="28">
        <f>('Stage 2 CfE Data - Table'!T126/'Stage 2 CfE Data - Table'!$P126)*100</f>
        <v>100.57471264367817</v>
      </c>
      <c r="I117" s="28">
        <f>('Stage 2 CfE Data - Table'!U126/'Stage 2 CfE Data - Table'!$P126)*100</f>
        <v>93.29501915708812</v>
      </c>
      <c r="J117" s="28">
        <f>('Stage 2 CfE Data - Table'!V126/'Stage 2 CfE Data - Table'!$P126)*100</f>
        <v>102.87356321839081</v>
      </c>
    </row>
    <row r="118" spans="2:10" x14ac:dyDescent="0.25">
      <c r="B118" t="s">
        <v>487</v>
      </c>
      <c r="C118">
        <f>'Stage 2 CfE Data - Table'!A127</f>
        <v>2431</v>
      </c>
      <c r="D118" s="28">
        <f>('Stage 2 CfE Data - Table'!P127/'Stage 2 CfE Data - Table'!$P127)*100</f>
        <v>100</v>
      </c>
      <c r="E118" s="28">
        <f>('Stage 2 CfE Data - Table'!Q127/'Stage 2 CfE Data - Table'!$P127)*100</f>
        <v>102.76346604215456</v>
      </c>
      <c r="F118" s="28">
        <f>('Stage 2 CfE Data - Table'!R127/'Stage 2 CfE Data - Table'!$P127)*100</f>
        <v>102.8103044496487</v>
      </c>
      <c r="G118" s="28">
        <f>('Stage 2 CfE Data - Table'!S127/'Stage 2 CfE Data - Table'!$P127)*100</f>
        <v>108.99297423887586</v>
      </c>
      <c r="H118" s="28">
        <f>('Stage 2 CfE Data - Table'!T127/'Stage 2 CfE Data - Table'!$P127)*100</f>
        <v>117.0023419203747</v>
      </c>
      <c r="I118" s="28">
        <f>('Stage 2 CfE Data - Table'!U127/'Stage 2 CfE Data - Table'!$P127)*100</f>
        <v>122.62295081967211</v>
      </c>
      <c r="J118" s="28">
        <f>('Stage 2 CfE Data - Table'!V127/'Stage 2 CfE Data - Table'!$P127)*100</f>
        <v>130.81967213114754</v>
      </c>
    </row>
    <row r="119" spans="2:10" x14ac:dyDescent="0.25">
      <c r="B119" t="s">
        <v>487</v>
      </c>
      <c r="C119">
        <f>'Stage 2 CfE Data - Table'!A128</f>
        <v>2432</v>
      </c>
      <c r="D119" s="28">
        <f>('Stage 2 CfE Data - Table'!P128/'Stage 2 CfE Data - Table'!$P128)*100</f>
        <v>100</v>
      </c>
      <c r="E119" s="28">
        <f>('Stage 2 CfE Data - Table'!Q128/'Stage 2 CfE Data - Table'!$P128)*100</f>
        <v>102.58351893095769</v>
      </c>
      <c r="F119" s="28">
        <f>('Stage 2 CfE Data - Table'!R128/'Stage 2 CfE Data - Table'!$P128)*100</f>
        <v>97.505567928730514</v>
      </c>
      <c r="G119" s="28">
        <f>('Stage 2 CfE Data - Table'!S128/'Stage 2 CfE Data - Table'!$P128)*100</f>
        <v>103.02895322939867</v>
      </c>
      <c r="H119" s="28">
        <f>('Stage 2 CfE Data - Table'!T128/'Stage 2 CfE Data - Table'!$P128)*100</f>
        <v>104.54342984409799</v>
      </c>
      <c r="I119" s="28">
        <f>('Stage 2 CfE Data - Table'!U128/'Stage 2 CfE Data - Table'!$P128)*100</f>
        <v>107.88418708240535</v>
      </c>
      <c r="J119" s="28">
        <f>('Stage 2 CfE Data - Table'!V128/'Stage 2 CfE Data - Table'!$P128)*100</f>
        <v>120.71269487750558</v>
      </c>
    </row>
    <row r="120" spans="2:10" x14ac:dyDescent="0.25">
      <c r="B120" t="s">
        <v>487</v>
      </c>
      <c r="C120">
        <f>'Stage 2 CfE Data - Table'!A129</f>
        <v>2433</v>
      </c>
      <c r="D120" s="28">
        <f>('Stage 2 CfE Data - Table'!P129/'Stage 2 CfE Data - Table'!$P129)*100</f>
        <v>100</v>
      </c>
      <c r="E120" s="28">
        <f>('Stage 2 CfE Data - Table'!Q129/'Stage 2 CfE Data - Table'!$P129)*100</f>
        <v>101.77566045907321</v>
      </c>
      <c r="F120" s="28">
        <f>('Stage 2 CfE Data - Table'!R129/'Stage 2 CfE Data - Table'!$P129)*100</f>
        <v>103.33477695972282</v>
      </c>
      <c r="G120" s="28">
        <f>('Stage 2 CfE Data - Table'!S129/'Stage 2 CfE Data - Table'!$P129)*100</f>
        <v>100.90948462537897</v>
      </c>
      <c r="H120" s="28">
        <f>('Stage 2 CfE Data - Table'!T129/'Stage 2 CfE Data - Table'!$P129)*100</f>
        <v>102.51190991771331</v>
      </c>
      <c r="I120" s="28">
        <f>('Stage 2 CfE Data - Table'!U129/'Stage 2 CfE Data - Table'!$P129)*100</f>
        <v>117.19359029883066</v>
      </c>
      <c r="J120" s="28">
        <f>('Stage 2 CfE Data - Table'!V129/'Stage 2 CfE Data - Table'!$P129)*100</f>
        <v>121.13469034213944</v>
      </c>
    </row>
    <row r="121" spans="2:10" x14ac:dyDescent="0.25">
      <c r="B121" t="s">
        <v>487</v>
      </c>
      <c r="C121">
        <f>'Stage 2 CfE Data - Table'!A130</f>
        <v>2434</v>
      </c>
      <c r="D121" s="28">
        <f>('Stage 2 CfE Data - Table'!P130/'Stage 2 CfE Data - Table'!$P130)*100</f>
        <v>100</v>
      </c>
      <c r="E121" s="28">
        <f>('Stage 2 CfE Data - Table'!Q130/'Stage 2 CfE Data - Table'!$P130)*100</f>
        <v>102.42024202420244</v>
      </c>
      <c r="F121" s="28">
        <f>('Stage 2 CfE Data - Table'!R130/'Stage 2 CfE Data - Table'!$P130)*100</f>
        <v>103.13531353135315</v>
      </c>
      <c r="G121" s="28">
        <f>('Stage 2 CfE Data - Table'!S130/'Stage 2 CfE Data - Table'!$P130)*100</f>
        <v>104.01540154015403</v>
      </c>
      <c r="H121" s="28">
        <f>('Stage 2 CfE Data - Table'!T130/'Stage 2 CfE Data - Table'!$P130)*100</f>
        <v>111.93619361936196</v>
      </c>
      <c r="I121" s="28">
        <f>('Stage 2 CfE Data - Table'!U130/'Stage 2 CfE Data - Table'!$P130)*100</f>
        <v>111.33113311331132</v>
      </c>
      <c r="J121" s="28">
        <f>('Stage 2 CfE Data - Table'!V130/'Stage 2 CfE Data - Table'!$P130)*100</f>
        <v>118.04180418041805</v>
      </c>
    </row>
    <row r="122" spans="2:10" x14ac:dyDescent="0.25">
      <c r="B122" t="s">
        <v>487</v>
      </c>
      <c r="C122">
        <f>'Stage 2 CfE Data - Table'!A131</f>
        <v>2435</v>
      </c>
      <c r="D122" s="28">
        <f>('Stage 2 CfE Data - Table'!P131/'Stage 2 CfE Data - Table'!$P131)*100</f>
        <v>100</v>
      </c>
      <c r="E122" s="28" t="e">
        <f>('Stage 2 CfE Data - Table'!Q131/'Stage 2 CfE Data - Table'!$P131)*100</f>
        <v>#VALUE!</v>
      </c>
      <c r="F122" s="28">
        <f>('Stage 2 CfE Data - Table'!R131/'Stage 2 CfE Data - Table'!$P131)*100</f>
        <v>114.20740063956146</v>
      </c>
      <c r="G122" s="28">
        <f>('Stage 2 CfE Data - Table'!S131/'Stage 2 CfE Data - Table'!$P131)*100</f>
        <v>105.57332115121059</v>
      </c>
      <c r="H122" s="28">
        <f>('Stage 2 CfE Data - Table'!T131/'Stage 2 CfE Data - Table'!$P131)*100</f>
        <v>114.02466879853814</v>
      </c>
      <c r="I122" s="28">
        <f>('Stage 2 CfE Data - Table'!U131/'Stage 2 CfE Data - Table'!$P131)*100</f>
        <v>129.19141160347192</v>
      </c>
      <c r="J122" s="28" t="e">
        <f>('Stage 2 CfE Data - Table'!V131/'Stage 2 CfE Data - Table'!$P131)*100</f>
        <v>#VALUE!</v>
      </c>
    </row>
    <row r="123" spans="2:10" x14ac:dyDescent="0.25">
      <c r="B123" t="s">
        <v>487</v>
      </c>
      <c r="C123">
        <f>'Stage 2 CfE Data - Table'!A132</f>
        <v>2439</v>
      </c>
      <c r="D123" s="28">
        <f>('Stage 2 CfE Data - Table'!P132/'Stage 2 CfE Data - Table'!$P132)*100</f>
        <v>100</v>
      </c>
      <c r="E123" s="28">
        <f>('Stage 2 CfE Data - Table'!Q132/'Stage 2 CfE Data - Table'!$P132)*100</f>
        <v>101.57112526539278</v>
      </c>
      <c r="F123" s="28">
        <f>('Stage 2 CfE Data - Table'!R132/'Stage 2 CfE Data - Table'!$P132)*100</f>
        <v>107.68577494692144</v>
      </c>
      <c r="G123" s="28">
        <f>('Stage 2 CfE Data - Table'!S132/'Stage 2 CfE Data - Table'!$P132)*100</f>
        <v>107.64331210191082</v>
      </c>
      <c r="H123" s="28">
        <f>('Stage 2 CfE Data - Table'!T132/'Stage 2 CfE Data - Table'!$P132)*100</f>
        <v>115.62632696390658</v>
      </c>
      <c r="I123" s="28">
        <f>('Stage 2 CfE Data - Table'!U132/'Stage 2 CfE Data - Table'!$P132)*100</f>
        <v>122.25053078556263</v>
      </c>
      <c r="J123" s="28">
        <f>('Stage 2 CfE Data - Table'!V132/'Stage 2 CfE Data - Table'!$P132)*100</f>
        <v>128.36518046709128</v>
      </c>
    </row>
    <row r="124" spans="2:10" x14ac:dyDescent="0.25">
      <c r="B124" t="s">
        <v>487</v>
      </c>
      <c r="C124">
        <f>'Stage 2 CfE Data - Table'!A133</f>
        <v>2440</v>
      </c>
      <c r="D124" s="28">
        <f>('Stage 2 CfE Data - Table'!P133/'Stage 2 CfE Data - Table'!$P133)*100</f>
        <v>100</v>
      </c>
      <c r="E124" s="28">
        <f>('Stage 2 CfE Data - Table'!Q133/'Stage 2 CfE Data - Table'!$P133)*100</f>
        <v>102.68183665176758</v>
      </c>
      <c r="F124" s="28">
        <f>('Stage 2 CfE Data - Table'!R133/'Stage 2 CfE Data - Table'!$P133)*100</f>
        <v>101.66598943518895</v>
      </c>
      <c r="G124" s="28">
        <f>('Stage 2 CfE Data - Table'!S133/'Stage 2 CfE Data - Table'!$P133)*100</f>
        <v>104.38845997561967</v>
      </c>
      <c r="H124" s="28">
        <f>('Stage 2 CfE Data - Table'!T133/'Stage 2 CfE Data - Table'!$P133)*100</f>
        <v>110.80861438439659</v>
      </c>
      <c r="I124" s="28">
        <f>('Stage 2 CfE Data - Table'!U133/'Stage 2 CfE Data - Table'!$P133)*100</f>
        <v>116.4973587972369</v>
      </c>
      <c r="J124" s="28">
        <f>('Stage 2 CfE Data - Table'!V133/'Stage 2 CfE Data - Table'!$P133)*100</f>
        <v>120.11377488825681</v>
      </c>
    </row>
    <row r="125" spans="2:10" x14ac:dyDescent="0.25">
      <c r="B125" t="s">
        <v>487</v>
      </c>
      <c r="C125">
        <f>'Stage 2 CfE Data - Table'!A134</f>
        <v>2451</v>
      </c>
      <c r="D125" s="28">
        <f>('Stage 2 CfE Data - Table'!P134/'Stage 2 CfE Data - Table'!$P134)*100</f>
        <v>100</v>
      </c>
      <c r="E125" s="28">
        <f>('Stage 2 CfE Data - Table'!Q134/'Stage 2 CfE Data - Table'!$P134)*100</f>
        <v>100.37296037296038</v>
      </c>
      <c r="F125" s="28">
        <f>('Stage 2 CfE Data - Table'!R134/'Stage 2 CfE Data - Table'!$P134)*100</f>
        <v>98.508158508158502</v>
      </c>
      <c r="G125" s="28">
        <f>('Stage 2 CfE Data - Table'!S134/'Stage 2 CfE Data - Table'!$P134)*100</f>
        <v>102.37762237762237</v>
      </c>
      <c r="H125" s="28">
        <f>('Stage 2 CfE Data - Table'!T134/'Stage 2 CfE Data - Table'!$P134)*100</f>
        <v>105.36130536130537</v>
      </c>
      <c r="I125" s="28">
        <f>('Stage 2 CfE Data - Table'!U134/'Stage 2 CfE Data - Table'!$P134)*100</f>
        <v>115.10489510489512</v>
      </c>
      <c r="J125" s="28">
        <f>('Stage 2 CfE Data - Table'!V134/'Stage 2 CfE Data - Table'!$P134)*100</f>
        <v>109.23076923076924</v>
      </c>
    </row>
    <row r="126" spans="2:10" x14ac:dyDescent="0.25">
      <c r="B126" t="s">
        <v>487</v>
      </c>
      <c r="C126">
        <f>'Stage 2 CfE Data - Table'!A135</f>
        <v>2452</v>
      </c>
      <c r="D126" s="28">
        <f>('Stage 2 CfE Data - Table'!P135/'Stage 2 CfE Data - Table'!$P135)*100</f>
        <v>100</v>
      </c>
      <c r="E126" s="28">
        <f>('Stage 2 CfE Data - Table'!Q135/'Stage 2 CfE Data - Table'!$P135)*100</f>
        <v>113.2121212121212</v>
      </c>
      <c r="F126" s="28">
        <f>('Stage 2 CfE Data - Table'!R135/'Stage 2 CfE Data - Table'!$P135)*100</f>
        <v>104.78787878787878</v>
      </c>
      <c r="G126" s="28">
        <f>('Stage 2 CfE Data - Table'!S135/'Stage 2 CfE Data - Table'!$P135)*100</f>
        <v>104.84848484848486</v>
      </c>
      <c r="H126" s="28">
        <f>('Stage 2 CfE Data - Table'!T135/'Stage 2 CfE Data - Table'!$P135)*100</f>
        <v>116.7878787878788</v>
      </c>
      <c r="I126" s="28">
        <f>('Stage 2 CfE Data - Table'!U135/'Stage 2 CfE Data - Table'!$P135)*100</f>
        <v>110.7878787878788</v>
      </c>
      <c r="J126" s="28">
        <f>('Stage 2 CfE Data - Table'!V135/'Stage 2 CfE Data - Table'!$P135)*100</f>
        <v>118.30303030303031</v>
      </c>
    </row>
    <row r="127" spans="2:10" x14ac:dyDescent="0.25">
      <c r="B127" t="s">
        <v>487</v>
      </c>
      <c r="C127">
        <f>'Stage 2 CfE Data - Table'!A136</f>
        <v>2453</v>
      </c>
      <c r="D127" s="28">
        <f>('Stage 2 CfE Data - Table'!P136/'Stage 2 CfE Data - Table'!$P136)*100</f>
        <v>100</v>
      </c>
      <c r="E127" s="28">
        <f>('Stage 2 CfE Data - Table'!Q136/'Stage 2 CfE Data - Table'!$P136)*100</f>
        <v>107.78138026864288</v>
      </c>
      <c r="F127" s="28">
        <f>('Stage 2 CfE Data - Table'!R136/'Stage 2 CfE Data - Table'!$P136)*100</f>
        <v>102.59379342288095</v>
      </c>
      <c r="G127" s="28">
        <f>('Stage 2 CfE Data - Table'!S136/'Stage 2 CfE Data - Table'!$P136)*100</f>
        <v>105.92867068087077</v>
      </c>
      <c r="H127" s="28">
        <f>('Stage 2 CfE Data - Table'!T136/'Stage 2 CfE Data - Table'!$P136)*100</f>
        <v>109.4025011579435</v>
      </c>
      <c r="I127" s="28">
        <f>('Stage 2 CfE Data - Table'!U136/'Stage 2 CfE Data - Table'!$P136)*100</f>
        <v>114.5900880037054</v>
      </c>
      <c r="J127" s="28">
        <f>('Stage 2 CfE Data - Table'!V136/'Stage 2 CfE Data - Table'!$P136)*100</f>
        <v>117.64705882352942</v>
      </c>
    </row>
    <row r="128" spans="2:10" x14ac:dyDescent="0.25">
      <c r="B128" t="s">
        <v>487</v>
      </c>
      <c r="C128">
        <f>'Stage 2 CfE Data - Table'!A137</f>
        <v>2454</v>
      </c>
      <c r="D128" s="28">
        <f>('Stage 2 CfE Data - Table'!P137/'Stage 2 CfE Data - Table'!$P137)*100</f>
        <v>100</v>
      </c>
      <c r="E128" s="28">
        <f>('Stage 2 CfE Data - Table'!Q137/'Stage 2 CfE Data - Table'!$P137)*100</f>
        <v>100.62893081761007</v>
      </c>
      <c r="F128" s="28">
        <f>('Stage 2 CfE Data - Table'!R137/'Stage 2 CfE Data - Table'!$P137)*100</f>
        <v>102.46331236897277</v>
      </c>
      <c r="G128" s="28">
        <f>('Stage 2 CfE Data - Table'!S137/'Stage 2 CfE Data - Table'!$P137)*100</f>
        <v>105.39832285115305</v>
      </c>
      <c r="H128" s="28">
        <f>('Stage 2 CfE Data - Table'!T137/'Stage 2 CfE Data - Table'!$P137)*100</f>
        <v>112.57861635220128</v>
      </c>
      <c r="I128" s="28">
        <f>('Stage 2 CfE Data - Table'!U137/'Stage 2 CfE Data - Table'!$P137)*100</f>
        <v>121.33123689727464</v>
      </c>
      <c r="J128" s="28">
        <f>('Stage 2 CfE Data - Table'!V137/'Stage 2 CfE Data - Table'!$P137)*100</f>
        <v>126.88679245283021</v>
      </c>
    </row>
    <row r="129" spans="2:10" x14ac:dyDescent="0.25">
      <c r="B129" t="s">
        <v>487</v>
      </c>
      <c r="C129">
        <f>'Stage 2 CfE Data - Table'!A138</f>
        <v>2455</v>
      </c>
      <c r="D129" s="28">
        <f>('Stage 2 CfE Data - Table'!P138/'Stage 2 CfE Data - Table'!$P138)*100</f>
        <v>100</v>
      </c>
      <c r="E129" s="28">
        <f>('Stage 2 CfE Data - Table'!Q138/'Stage 2 CfE Data - Table'!$P138)*100</f>
        <v>102.62734584450403</v>
      </c>
      <c r="F129" s="28">
        <f>('Stage 2 CfE Data - Table'!R138/'Stage 2 CfE Data - Table'!$P138)*100</f>
        <v>94.316353887399472</v>
      </c>
      <c r="G129" s="28">
        <f>('Stage 2 CfE Data - Table'!S138/'Stage 2 CfE Data - Table'!$P138)*100</f>
        <v>101.07238605898125</v>
      </c>
      <c r="H129" s="28">
        <f>('Stage 2 CfE Data - Table'!T138/'Stage 2 CfE Data - Table'!$P138)*100</f>
        <v>109.43699731903487</v>
      </c>
      <c r="I129" s="28">
        <f>('Stage 2 CfE Data - Table'!U138/'Stage 2 CfE Data - Table'!$P138)*100</f>
        <v>118.06970509383379</v>
      </c>
      <c r="J129" s="28">
        <f>('Stage 2 CfE Data - Table'!V138/'Stage 2 CfE Data - Table'!$P138)*100</f>
        <v>124.45040214477213</v>
      </c>
    </row>
    <row r="130" spans="2:10" x14ac:dyDescent="0.25">
      <c r="B130" t="s">
        <v>487</v>
      </c>
      <c r="C130">
        <f>'Stage 2 CfE Data - Table'!A139</f>
        <v>2461</v>
      </c>
      <c r="D130" s="28">
        <f>('Stage 2 CfE Data - Table'!P139/'Stage 2 CfE Data - Table'!$P139)*100</f>
        <v>100</v>
      </c>
      <c r="E130" s="28">
        <f>('Stage 2 CfE Data - Table'!Q139/'Stage 2 CfE Data - Table'!$P139)*100</f>
        <v>100.79113924050631</v>
      </c>
      <c r="F130" s="28">
        <f>('Stage 2 CfE Data - Table'!R139/'Stage 2 CfE Data - Table'!$P139)*100</f>
        <v>105.90717299578058</v>
      </c>
      <c r="G130" s="28">
        <f>('Stage 2 CfE Data - Table'!S139/'Stage 2 CfE Data - Table'!$P139)*100</f>
        <v>108.01687763713079</v>
      </c>
      <c r="H130" s="28">
        <f>('Stage 2 CfE Data - Table'!T139/'Stage 2 CfE Data - Table'!$P139)*100</f>
        <v>112.34177215189874</v>
      </c>
      <c r="I130" s="28">
        <f>('Stage 2 CfE Data - Table'!U139/'Stage 2 CfE Data - Table'!$P139)*100</f>
        <v>116.13924050632912</v>
      </c>
      <c r="J130" s="28">
        <f>('Stage 2 CfE Data - Table'!V139/'Stage 2 CfE Data - Table'!$P139)*100</f>
        <v>122.67932489451476</v>
      </c>
    </row>
    <row r="131" spans="2:10" x14ac:dyDescent="0.25">
      <c r="B131" t="s">
        <v>487</v>
      </c>
      <c r="C131">
        <f>'Stage 2 CfE Data - Table'!A140</f>
        <v>2462</v>
      </c>
      <c r="D131" s="28">
        <f>('Stage 2 CfE Data - Table'!P140/'Stage 2 CfE Data - Table'!$P140)*100</f>
        <v>100</v>
      </c>
      <c r="E131" s="28" t="e">
        <f>('Stage 2 CfE Data - Table'!Q140/'Stage 2 CfE Data - Table'!$P140)*100</f>
        <v>#VALUE!</v>
      </c>
      <c r="F131" s="28">
        <f>('Stage 2 CfE Data - Table'!R140/'Stage 2 CfE Data - Table'!$P140)*100</f>
        <v>105.62293274531423</v>
      </c>
      <c r="G131" s="28" t="e">
        <f>('Stage 2 CfE Data - Table'!S140/'Stage 2 CfE Data - Table'!$P140)*100</f>
        <v>#VALUE!</v>
      </c>
      <c r="H131" s="28">
        <f>('Stage 2 CfE Data - Table'!T140/'Stage 2 CfE Data - Table'!$P140)*100</f>
        <v>110.69459757442115</v>
      </c>
      <c r="I131" s="28">
        <f>('Stage 2 CfE Data - Table'!U140/'Stage 2 CfE Data - Table'!$P140)*100</f>
        <v>102.31532524807054</v>
      </c>
      <c r="J131" s="28">
        <f>('Stage 2 CfE Data - Table'!V140/'Stage 2 CfE Data - Table'!$P140)*100</f>
        <v>125.02756339581036</v>
      </c>
    </row>
    <row r="132" spans="2:10" x14ac:dyDescent="0.25">
      <c r="B132" t="s">
        <v>487</v>
      </c>
      <c r="C132">
        <f>'Stage 2 CfE Data - Table'!A141</f>
        <v>2463</v>
      </c>
      <c r="D132" s="28">
        <f>('Stage 2 CfE Data - Table'!P141/'Stage 2 CfE Data - Table'!$P141)*100</f>
        <v>100</v>
      </c>
      <c r="E132" s="28">
        <f>('Stage 2 CfE Data - Table'!Q141/'Stage 2 CfE Data - Table'!$P141)*100</f>
        <v>102.14022140221401</v>
      </c>
      <c r="F132" s="28">
        <f>('Stage 2 CfE Data - Table'!R141/'Stage 2 CfE Data - Table'!$P141)*100</f>
        <v>102.65682656826567</v>
      </c>
      <c r="G132" s="28">
        <f>('Stage 2 CfE Data - Table'!S141/'Stage 2 CfE Data - Table'!$P141)*100</f>
        <v>101.77121771217712</v>
      </c>
      <c r="H132" s="28">
        <f>('Stage 2 CfE Data - Table'!T141/'Stage 2 CfE Data - Table'!$P141)*100</f>
        <v>109.59409594095939</v>
      </c>
      <c r="I132" s="28">
        <f>('Stage 2 CfE Data - Table'!U141/'Stage 2 CfE Data - Table'!$P141)*100</f>
        <v>125.68265682656828</v>
      </c>
      <c r="J132" s="28">
        <f>('Stage 2 CfE Data - Table'!V141/'Stage 2 CfE Data - Table'!$P141)*100</f>
        <v>120.44280442804427</v>
      </c>
    </row>
    <row r="133" spans="2:10" x14ac:dyDescent="0.25">
      <c r="B133" t="s">
        <v>487</v>
      </c>
      <c r="C133">
        <f>'Stage 2 CfE Data - Table'!A142</f>
        <v>2464</v>
      </c>
      <c r="D133" s="28" t="e">
        <f>('Stage 2 CfE Data - Table'!P142/'Stage 2 CfE Data - Table'!$P142)*100</f>
        <v>#VALUE!</v>
      </c>
      <c r="E133" s="28" t="e">
        <f>('Stage 2 CfE Data - Table'!Q142/'Stage 2 CfE Data - Table'!$P142)*100</f>
        <v>#VALUE!</v>
      </c>
      <c r="F133" s="28" t="e">
        <f>('Stage 2 CfE Data - Table'!R142/'Stage 2 CfE Data - Table'!$P142)*100</f>
        <v>#VALUE!</v>
      </c>
      <c r="G133" s="28" t="e">
        <f>('Stage 2 CfE Data - Table'!S142/'Stage 2 CfE Data - Table'!$P142)*100</f>
        <v>#VALUE!</v>
      </c>
      <c r="H133" s="28" t="e">
        <f>('Stage 2 CfE Data - Table'!T142/'Stage 2 CfE Data - Table'!$P142)*100</f>
        <v>#VALUE!</v>
      </c>
      <c r="I133" s="28" t="e">
        <f>('Stage 2 CfE Data - Table'!U142/'Stage 2 CfE Data - Table'!$P142)*100</f>
        <v>#VALUE!</v>
      </c>
      <c r="J133" s="28" t="e">
        <f>('Stage 2 CfE Data - Table'!V142/'Stage 2 CfE Data - Table'!$P142)*100</f>
        <v>#VALUE!</v>
      </c>
    </row>
    <row r="134" spans="2:10" x14ac:dyDescent="0.25">
      <c r="B134" t="s">
        <v>487</v>
      </c>
      <c r="C134">
        <f>'Stage 2 CfE Data - Table'!A143</f>
        <v>2469</v>
      </c>
      <c r="D134" s="28">
        <f>('Stage 2 CfE Data - Table'!P143/'Stage 2 CfE Data - Table'!$P143)*100</f>
        <v>100</v>
      </c>
      <c r="E134" s="28">
        <f>('Stage 2 CfE Data - Table'!Q143/'Stage 2 CfE Data - Table'!$P143)*100</f>
        <v>99.41280093951849</v>
      </c>
      <c r="F134" s="28">
        <f>('Stage 2 CfE Data - Table'!R143/'Stage 2 CfE Data - Table'!$P143)*100</f>
        <v>89.606576629477388</v>
      </c>
      <c r="G134" s="28">
        <f>('Stage 2 CfE Data - Table'!S143/'Stage 2 CfE Data - Table'!$P143)*100</f>
        <v>99.354081033470351</v>
      </c>
      <c r="H134" s="28">
        <f>('Stage 2 CfE Data - Table'!T143/'Stage 2 CfE Data - Table'!$P143)*100</f>
        <v>105.04991192014093</v>
      </c>
      <c r="I134" s="28">
        <f>('Stage 2 CfE Data - Table'!U143/'Stage 2 CfE Data - Table'!$P143)*100</f>
        <v>122.72460364063416</v>
      </c>
      <c r="J134" s="28">
        <f>('Stage 2 CfE Data - Table'!V143/'Stage 2 CfE Data - Table'!$P143)*100</f>
        <v>120.72812683499706</v>
      </c>
    </row>
    <row r="135" spans="2:10" x14ac:dyDescent="0.25">
      <c r="B135" t="s">
        <v>487</v>
      </c>
      <c r="C135">
        <f>'Stage 2 CfE Data - Table'!A144</f>
        <v>2471</v>
      </c>
      <c r="D135" s="28">
        <f>('Stage 2 CfE Data - Table'!P144/'Stage 2 CfE Data - Table'!$P144)*100</f>
        <v>100</v>
      </c>
      <c r="E135" s="28">
        <f>('Stage 2 CfE Data - Table'!Q144/'Stage 2 CfE Data - Table'!$P144)*100</f>
        <v>101.7353579175705</v>
      </c>
      <c r="F135" s="28">
        <f>('Stage 2 CfE Data - Table'!R144/'Stage 2 CfE Data - Table'!$P144)*100</f>
        <v>106.29067245119306</v>
      </c>
      <c r="G135" s="28">
        <f>('Stage 2 CfE Data - Table'!S144/'Stage 2 CfE Data - Table'!$P144)*100</f>
        <v>106.79681851048446</v>
      </c>
      <c r="H135" s="28">
        <f>('Stage 2 CfE Data - Table'!T144/'Stage 2 CfE Data - Table'!$P144)*100</f>
        <v>112.43673174258856</v>
      </c>
      <c r="I135" s="28">
        <f>('Stage 2 CfE Data - Table'!U144/'Stage 2 CfE Data - Table'!$P144)*100</f>
        <v>128.19956616052062</v>
      </c>
      <c r="J135" s="28">
        <f>('Stage 2 CfE Data - Table'!V144/'Stage 2 CfE Data - Table'!$P144)*100</f>
        <v>138.68402024584236</v>
      </c>
    </row>
    <row r="136" spans="2:10" x14ac:dyDescent="0.25">
      <c r="B136" t="s">
        <v>487</v>
      </c>
      <c r="C136">
        <f>'Stage 2 CfE Data - Table'!A145</f>
        <v>2472</v>
      </c>
      <c r="D136" s="28">
        <f>('Stage 2 CfE Data - Table'!P145/'Stage 2 CfE Data - Table'!$P145)*100</f>
        <v>100</v>
      </c>
      <c r="E136" s="28">
        <f>('Stage 2 CfE Data - Table'!Q145/'Stage 2 CfE Data - Table'!$P145)*100</f>
        <v>101.56569094622192</v>
      </c>
      <c r="F136" s="28">
        <f>('Stage 2 CfE Data - Table'!R145/'Stage 2 CfE Data - Table'!$P145)*100</f>
        <v>99.387338325391426</v>
      </c>
      <c r="G136" s="28">
        <f>('Stage 2 CfE Data - Table'!S145/'Stage 2 CfE Data - Table'!$P145)*100</f>
        <v>109.25799863852963</v>
      </c>
      <c r="H136" s="28">
        <f>('Stage 2 CfE Data - Table'!T145/'Stage 2 CfE Data - Table'!$P145)*100</f>
        <v>114.84002722940778</v>
      </c>
      <c r="I136" s="28">
        <f>('Stage 2 CfE Data - Table'!U145/'Stage 2 CfE Data - Table'!$P145)*100</f>
        <v>116.5418652144316</v>
      </c>
      <c r="J136" s="28">
        <f>('Stage 2 CfE Data - Table'!V145/'Stage 2 CfE Data - Table'!$P145)*100</f>
        <v>123.07692307692307</v>
      </c>
    </row>
    <row r="137" spans="2:10" x14ac:dyDescent="0.25">
      <c r="B137" t="s">
        <v>487</v>
      </c>
      <c r="C137">
        <f>'Stage 2 CfE Data - Table'!A146</f>
        <v>2481</v>
      </c>
      <c r="D137" s="28">
        <f>('Stage 2 CfE Data - Table'!P146/'Stage 2 CfE Data - Table'!$P146)*100</f>
        <v>100</v>
      </c>
      <c r="E137" s="28">
        <f>('Stage 2 CfE Data - Table'!Q146/'Stage 2 CfE Data - Table'!$P146)*100</f>
        <v>103.47407803313735</v>
      </c>
      <c r="F137" s="28">
        <f>('Stage 2 CfE Data - Table'!R146/'Stage 2 CfE Data - Table'!$P146)*100</f>
        <v>101.60342063067877</v>
      </c>
      <c r="G137" s="28">
        <f>('Stage 2 CfE Data - Table'!S146/'Stage 2 CfE Data - Table'!$P146)*100</f>
        <v>109.72741849278461</v>
      </c>
      <c r="H137" s="28">
        <f>('Stage 2 CfE Data - Table'!T146/'Stage 2 CfE Data - Table'!$P146)*100</f>
        <v>114.37733832175306</v>
      </c>
      <c r="I137" s="28">
        <f>('Stage 2 CfE Data - Table'!U146/'Stage 2 CfE Data - Table'!$P146)*100</f>
        <v>115.82041688936397</v>
      </c>
      <c r="J137" s="28">
        <f>('Stage 2 CfE Data - Table'!V146/'Stage 2 CfE Data - Table'!$P146)*100</f>
        <v>120.04275788348477</v>
      </c>
    </row>
    <row r="138" spans="2:10" x14ac:dyDescent="0.25">
      <c r="B138" t="s">
        <v>487</v>
      </c>
      <c r="C138">
        <f>'Stage 2 CfE Data - Table'!A147</f>
        <v>2482</v>
      </c>
      <c r="D138" s="28">
        <f>('Stage 2 CfE Data - Table'!P147/'Stage 2 CfE Data - Table'!$P147)*100</f>
        <v>100</v>
      </c>
      <c r="E138" s="28">
        <f>('Stage 2 CfE Data - Table'!Q147/'Stage 2 CfE Data - Table'!$P147)*100</f>
        <v>101.69794459338696</v>
      </c>
      <c r="F138" s="28">
        <f>('Stage 2 CfE Data - Table'!R147/'Stage 2 CfE Data - Table'!$P147)*100</f>
        <v>97.363717605004467</v>
      </c>
      <c r="G138" s="28">
        <f>('Stage 2 CfE Data - Table'!S147/'Stage 2 CfE Data - Table'!$P147)*100</f>
        <v>98.033958891867741</v>
      </c>
      <c r="H138" s="28">
        <f>('Stage 2 CfE Data - Table'!T147/'Stage 2 CfE Data - Table'!$P147)*100</f>
        <v>102.77033065236819</v>
      </c>
      <c r="I138" s="28">
        <f>('Stage 2 CfE Data - Table'!U147/'Stage 2 CfE Data - Table'!$P147)*100</f>
        <v>112.19839142091152</v>
      </c>
      <c r="J138" s="28">
        <f>('Stage 2 CfE Data - Table'!V147/'Stage 2 CfE Data - Table'!$P147)*100</f>
        <v>113.44950848972297</v>
      </c>
    </row>
    <row r="139" spans="2:10" x14ac:dyDescent="0.25">
      <c r="B139" t="s">
        <v>487</v>
      </c>
      <c r="C139">
        <f>'Stage 2 CfE Data - Table'!A148</f>
        <v>2483</v>
      </c>
      <c r="D139" s="28">
        <f>('Stage 2 CfE Data - Table'!P148/'Stage 2 CfE Data - Table'!$P148)*100</f>
        <v>100</v>
      </c>
      <c r="E139" s="28">
        <f>('Stage 2 CfE Data - Table'!Q148/'Stage 2 CfE Data - Table'!$P148)*100</f>
        <v>100.61823802163833</v>
      </c>
      <c r="F139" s="28">
        <f>('Stage 2 CfE Data - Table'!R148/'Stage 2 CfE Data - Table'!$P148)*100</f>
        <v>106.18238021638331</v>
      </c>
      <c r="G139" s="28">
        <f>('Stage 2 CfE Data - Table'!S148/'Stage 2 CfE Data - Table'!$P148)*100</f>
        <v>107.05821741370427</v>
      </c>
      <c r="H139" s="28">
        <f>('Stage 2 CfE Data - Table'!T148/'Stage 2 CfE Data - Table'!$P148)*100</f>
        <v>112.62235960844924</v>
      </c>
      <c r="I139" s="28">
        <f>('Stage 2 CfE Data - Table'!U148/'Stage 2 CfE Data - Table'!$P148)*100</f>
        <v>119.06233900051519</v>
      </c>
      <c r="J139" s="28">
        <f>('Stage 2 CfE Data - Table'!V148/'Stage 2 CfE Data - Table'!$P148)*100</f>
        <v>118.18650180319423</v>
      </c>
    </row>
    <row r="140" spans="2:10" x14ac:dyDescent="0.25">
      <c r="B140" t="s">
        <v>487</v>
      </c>
      <c r="C140">
        <f>'Stage 2 CfE Data - Table'!A149</f>
        <v>2491</v>
      </c>
      <c r="D140" s="28">
        <f>('Stage 2 CfE Data - Table'!P149/'Stage 2 CfE Data - Table'!$P149)*100</f>
        <v>100</v>
      </c>
      <c r="E140" s="28">
        <f>('Stage 2 CfE Data - Table'!Q149/'Stage 2 CfE Data - Table'!$P149)*100</f>
        <v>117.49435665914223</v>
      </c>
      <c r="F140" s="28">
        <f>('Stage 2 CfE Data - Table'!R149/'Stage 2 CfE Data - Table'!$P149)*100</f>
        <v>112.30248306997743</v>
      </c>
      <c r="G140" s="28">
        <f>('Stage 2 CfE Data - Table'!S149/'Stage 2 CfE Data - Table'!$P149)*100</f>
        <v>109.42437923250566</v>
      </c>
      <c r="H140" s="28">
        <f>('Stage 2 CfE Data - Table'!T149/'Stage 2 CfE Data - Table'!$P149)*100</f>
        <v>120.93679458239279</v>
      </c>
      <c r="I140" s="28">
        <f>('Stage 2 CfE Data - Table'!U149/'Stage 2 CfE Data - Table'!$P149)*100</f>
        <v>120.31602708803612</v>
      </c>
      <c r="J140" s="28">
        <f>('Stage 2 CfE Data - Table'!V149/'Stage 2 CfE Data - Table'!$P149)*100</f>
        <v>132.5056433408578</v>
      </c>
    </row>
    <row r="141" spans="2:10" x14ac:dyDescent="0.25">
      <c r="B141" t="s">
        <v>487</v>
      </c>
      <c r="C141">
        <f>'Stage 2 CfE Data - Table'!A150</f>
        <v>2492</v>
      </c>
      <c r="D141" s="28">
        <f>('Stage 2 CfE Data - Table'!P150/'Stage 2 CfE Data - Table'!$P150)*100</f>
        <v>100</v>
      </c>
      <c r="E141" s="28">
        <f>('Stage 2 CfE Data - Table'!Q150/'Stage 2 CfE Data - Table'!$P150)*100</f>
        <v>117.49435665914223</v>
      </c>
      <c r="F141" s="28">
        <f>('Stage 2 CfE Data - Table'!R150/'Stage 2 CfE Data - Table'!$P150)*100</f>
        <v>94.300225733634321</v>
      </c>
      <c r="G141" s="28">
        <f>('Stage 2 CfE Data - Table'!S150/'Stage 2 CfE Data - Table'!$P150)*100</f>
        <v>109.25507900677201</v>
      </c>
      <c r="H141" s="28">
        <f>('Stage 2 CfE Data - Table'!T150/'Stage 2 CfE Data - Table'!$P150)*100</f>
        <v>115.2370203160271</v>
      </c>
      <c r="I141" s="28">
        <f>('Stage 2 CfE Data - Table'!U150/'Stage 2 CfE Data - Table'!$P150)*100</f>
        <v>95.880361173814904</v>
      </c>
      <c r="J141" s="28">
        <f>('Stage 2 CfE Data - Table'!V150/'Stage 2 CfE Data - Table'!$P150)*100</f>
        <v>126.86230248306998</v>
      </c>
    </row>
    <row r="142" spans="2:10" x14ac:dyDescent="0.25">
      <c r="B142" t="s">
        <v>487</v>
      </c>
      <c r="C142">
        <f>'Stage 2 CfE Data - Table'!A151</f>
        <v>2493</v>
      </c>
      <c r="D142" s="28">
        <f>('Stage 2 CfE Data - Table'!P151/'Stage 2 CfE Data - Table'!$P151)*100</f>
        <v>100</v>
      </c>
      <c r="E142" s="28">
        <f>('Stage 2 CfE Data - Table'!Q151/'Stage 2 CfE Data - Table'!$P151)*100</f>
        <v>113.77284595300262</v>
      </c>
      <c r="F142" s="28">
        <f>('Stage 2 CfE Data - Table'!R151/'Stage 2 CfE Data - Table'!$P151)*100</f>
        <v>106.39686684073106</v>
      </c>
      <c r="G142" s="28">
        <f>('Stage 2 CfE Data - Table'!S151/'Stage 2 CfE Data - Table'!$P151)*100</f>
        <v>115.14360313315927</v>
      </c>
      <c r="H142" s="28">
        <f>('Stage 2 CfE Data - Table'!T151/'Stage 2 CfE Data - Table'!$P151)*100</f>
        <v>119.97389033942558</v>
      </c>
      <c r="I142" s="28">
        <f>('Stage 2 CfE Data - Table'!U151/'Stage 2 CfE Data - Table'!$P151)*100</f>
        <v>124.67362924281986</v>
      </c>
      <c r="J142" s="28">
        <f>('Stage 2 CfE Data - Table'!V151/'Stage 2 CfE Data - Table'!$P151)*100</f>
        <v>132.18015665796347</v>
      </c>
    </row>
    <row r="143" spans="2:10" x14ac:dyDescent="0.25">
      <c r="B143" t="s">
        <v>487</v>
      </c>
      <c r="C143">
        <f>'Stage 2 CfE Data - Table'!A152</f>
        <v>2494</v>
      </c>
      <c r="D143" s="28">
        <f>('Stage 2 CfE Data - Table'!P152/'Stage 2 CfE Data - Table'!$P152)*100</f>
        <v>100</v>
      </c>
      <c r="E143" s="28">
        <f>('Stage 2 CfE Data - Table'!Q152/'Stage 2 CfE Data - Table'!$P152)*100</f>
        <v>94.036061026352286</v>
      </c>
      <c r="F143" s="28">
        <f>('Stage 2 CfE Data - Table'!R152/'Stage 2 CfE Data - Table'!$P152)*100</f>
        <v>95.191863153028194</v>
      </c>
      <c r="G143" s="28">
        <f>('Stage 2 CfE Data - Table'!S152/'Stage 2 CfE Data - Table'!$P152)*100</f>
        <v>97.364771151178914</v>
      </c>
      <c r="H143" s="28">
        <f>('Stage 2 CfE Data - Table'!T152/'Stage 2 CfE Data - Table'!$P152)*100</f>
        <v>103.60610263522885</v>
      </c>
      <c r="I143" s="28">
        <f>('Stage 2 CfE Data - Table'!U152/'Stage 2 CfE Data - Table'!$P152)*100</f>
        <v>104.39204808136846</v>
      </c>
      <c r="J143" s="28">
        <f>('Stage 2 CfE Data - Table'!V152/'Stage 2 CfE Data - Table'!$P152)*100</f>
        <v>112.62135922330097</v>
      </c>
    </row>
    <row r="144" spans="2:10" x14ac:dyDescent="0.25">
      <c r="B144" t="s">
        <v>487</v>
      </c>
      <c r="C144">
        <f>'Stage 2 CfE Data - Table'!A153</f>
        <v>3111</v>
      </c>
      <c r="D144" s="28">
        <f>('Stage 2 CfE Data - Table'!P153/'Stage 2 CfE Data - Table'!$P153)*100</f>
        <v>100</v>
      </c>
      <c r="E144" s="28">
        <f>('Stage 2 CfE Data - Table'!Q153/'Stage 2 CfE Data - Table'!$P153)*100</f>
        <v>100.1826484018265</v>
      </c>
      <c r="F144" s="28">
        <f>('Stage 2 CfE Data - Table'!R153/'Stage 2 CfE Data - Table'!$P153)*100</f>
        <v>102.64840182648402</v>
      </c>
      <c r="G144" s="28">
        <f>('Stage 2 CfE Data - Table'!S153/'Stage 2 CfE Data - Table'!$P153)*100</f>
        <v>107.39726027397261</v>
      </c>
      <c r="H144" s="28">
        <f>('Stage 2 CfE Data - Table'!T153/'Stage 2 CfE Data - Table'!$P153)*100</f>
        <v>119.54337899543378</v>
      </c>
      <c r="I144" s="28">
        <f>('Stage 2 CfE Data - Table'!U153/'Stage 2 CfE Data - Table'!$P153)*100</f>
        <v>123.28767123287672</v>
      </c>
      <c r="J144" s="28">
        <f>('Stage 2 CfE Data - Table'!V153/'Stage 2 CfE Data - Table'!$P153)*100</f>
        <v>133.97260273972606</v>
      </c>
    </row>
    <row r="145" spans="2:10" x14ac:dyDescent="0.25">
      <c r="B145" t="s">
        <v>487</v>
      </c>
      <c r="C145">
        <f>'Stage 2 CfE Data - Table'!A154</f>
        <v>3112</v>
      </c>
      <c r="D145" s="28">
        <f>('Stage 2 CfE Data - Table'!P154/'Stage 2 CfE Data - Table'!$P154)*100</f>
        <v>100</v>
      </c>
      <c r="E145" s="28">
        <f>('Stage 2 CfE Data - Table'!Q154/'Stage 2 CfE Data - Table'!$P154)*100</f>
        <v>96.721311475409848</v>
      </c>
      <c r="F145" s="28">
        <f>('Stage 2 CfE Data - Table'!R154/'Stage 2 CfE Data - Table'!$P154)*100</f>
        <v>103.52155434122648</v>
      </c>
      <c r="G145" s="28">
        <f>('Stage 2 CfE Data - Table'!S154/'Stage 2 CfE Data - Table'!$P154)*100</f>
        <v>105.03946569520342</v>
      </c>
      <c r="H145" s="28">
        <f>('Stage 2 CfE Data - Table'!T154/'Stage 2 CfE Data - Table'!$P154)*100</f>
        <v>118.63995142683667</v>
      </c>
      <c r="I145" s="28">
        <f>('Stage 2 CfE Data - Table'!U154/'Stage 2 CfE Data - Table'!$P154)*100</f>
        <v>115.30054644808743</v>
      </c>
      <c r="J145" s="28">
        <f>('Stage 2 CfE Data - Table'!V154/'Stage 2 CfE Data - Table'!$P154)*100</f>
        <v>119.9757134183364</v>
      </c>
    </row>
    <row r="146" spans="2:10" x14ac:dyDescent="0.25">
      <c r="B146" t="s">
        <v>487</v>
      </c>
      <c r="C146">
        <f>'Stage 2 CfE Data - Table'!A155</f>
        <v>3113</v>
      </c>
      <c r="D146" s="28">
        <f>('Stage 2 CfE Data - Table'!P155/'Stage 2 CfE Data - Table'!$P155)*100</f>
        <v>100</v>
      </c>
      <c r="E146" s="28">
        <f>('Stage 2 CfE Data - Table'!Q155/'Stage 2 CfE Data - Table'!$P155)*100</f>
        <v>106.20393120393119</v>
      </c>
      <c r="F146" s="28">
        <f>('Stage 2 CfE Data - Table'!R155/'Stage 2 CfE Data - Table'!$P155)*100</f>
        <v>106.38820638820638</v>
      </c>
      <c r="G146" s="28">
        <f>('Stage 2 CfE Data - Table'!S155/'Stage 2 CfE Data - Table'!$P155)*100</f>
        <v>114.80343980343982</v>
      </c>
      <c r="H146" s="28">
        <f>('Stage 2 CfE Data - Table'!T155/'Stage 2 CfE Data - Table'!$P155)*100</f>
        <v>125.67567567567568</v>
      </c>
      <c r="I146" s="28">
        <f>('Stage 2 CfE Data - Table'!U155/'Stage 2 CfE Data - Table'!$P155)*100</f>
        <v>132.12530712530713</v>
      </c>
      <c r="J146" s="28">
        <f>('Stage 2 CfE Data - Table'!V155/'Stage 2 CfE Data - Table'!$P155)*100</f>
        <v>135.44226044226045</v>
      </c>
    </row>
    <row r="147" spans="2:10" x14ac:dyDescent="0.25">
      <c r="B147" t="s">
        <v>487</v>
      </c>
      <c r="C147">
        <f>'Stage 2 CfE Data - Table'!A156</f>
        <v>3114</v>
      </c>
      <c r="D147" s="28" t="e">
        <f>('Stage 2 CfE Data - Table'!P156/'Stage 2 CfE Data - Table'!$P156)*100</f>
        <v>#VALUE!</v>
      </c>
      <c r="E147" s="28" t="e">
        <f>('Stage 2 CfE Data - Table'!Q156/'Stage 2 CfE Data - Table'!$P156)*100</f>
        <v>#VALUE!</v>
      </c>
      <c r="F147" s="28" t="e">
        <f>('Stage 2 CfE Data - Table'!R156/'Stage 2 CfE Data - Table'!$P156)*100</f>
        <v>#VALUE!</v>
      </c>
      <c r="G147" s="28" t="e">
        <f>('Stage 2 CfE Data - Table'!S156/'Stage 2 CfE Data - Table'!$P156)*100</f>
        <v>#VALUE!</v>
      </c>
      <c r="H147" s="28" t="e">
        <f>('Stage 2 CfE Data - Table'!T156/'Stage 2 CfE Data - Table'!$P156)*100</f>
        <v>#VALUE!</v>
      </c>
      <c r="I147" s="28" t="e">
        <f>('Stage 2 CfE Data - Table'!U156/'Stage 2 CfE Data - Table'!$P156)*100</f>
        <v>#VALUE!</v>
      </c>
      <c r="J147" s="28" t="e">
        <f>('Stage 2 CfE Data - Table'!V156/'Stage 2 CfE Data - Table'!$P156)*100</f>
        <v>#VALUE!</v>
      </c>
    </row>
    <row r="148" spans="2:10" x14ac:dyDescent="0.25">
      <c r="B148" t="s">
        <v>487</v>
      </c>
      <c r="C148">
        <f>'Stage 2 CfE Data - Table'!A157</f>
        <v>3115</v>
      </c>
      <c r="D148" s="28">
        <f>('Stage 2 CfE Data - Table'!P157/'Stage 2 CfE Data - Table'!$P157)*100</f>
        <v>100</v>
      </c>
      <c r="E148" s="28">
        <f>('Stage 2 CfE Data - Table'!Q157/'Stage 2 CfE Data - Table'!$P157)*100</f>
        <v>103.45334313005144</v>
      </c>
      <c r="F148" s="28">
        <f>('Stage 2 CfE Data - Table'!R157/'Stage 2 CfE Data - Table'!$P157)*100</f>
        <v>102.35121234386482</v>
      </c>
      <c r="G148" s="28">
        <f>('Stage 2 CfE Data - Table'!S157/'Stage 2 CfE Data - Table'!$P157)*100</f>
        <v>104.62894930198384</v>
      </c>
      <c r="H148" s="28">
        <f>('Stage 2 CfE Data - Table'!T157/'Stage 2 CfE Data - Table'!$P157)*100</f>
        <v>112.1234386480529</v>
      </c>
      <c r="I148" s="28">
        <f>('Stage 2 CfE Data - Table'!U157/'Stage 2 CfE Data - Table'!$P157)*100</f>
        <v>113.37252020573108</v>
      </c>
      <c r="J148" s="28">
        <f>('Stage 2 CfE Data - Table'!V157/'Stage 2 CfE Data - Table'!$P157)*100</f>
        <v>123.95297575312271</v>
      </c>
    </row>
    <row r="149" spans="2:10" x14ac:dyDescent="0.25">
      <c r="B149" t="s">
        <v>487</v>
      </c>
      <c r="C149">
        <f>'Stage 2 CfE Data - Table'!A158</f>
        <v>3116</v>
      </c>
      <c r="D149" s="28">
        <f>('Stage 2 CfE Data - Table'!P158/'Stage 2 CfE Data - Table'!$P158)*100</f>
        <v>100</v>
      </c>
      <c r="E149" s="28">
        <f>('Stage 2 CfE Data - Table'!Q158/'Stage 2 CfE Data - Table'!$P158)*100</f>
        <v>105.00685871056241</v>
      </c>
      <c r="F149" s="28">
        <f>('Stage 2 CfE Data - Table'!R158/'Stage 2 CfE Data - Table'!$P158)*100</f>
        <v>105.00685871056241</v>
      </c>
      <c r="G149" s="28">
        <f>('Stage 2 CfE Data - Table'!S158/'Stage 2 CfE Data - Table'!$P158)*100</f>
        <v>105.28120713305897</v>
      </c>
      <c r="H149" s="28">
        <f>('Stage 2 CfE Data - Table'!T158/'Stage 2 CfE Data - Table'!$P158)*100</f>
        <v>117.55829903978052</v>
      </c>
      <c r="I149" s="28">
        <f>('Stage 2 CfE Data - Table'!U158/'Stage 2 CfE Data - Table'!$P158)*100</f>
        <v>117.14677640603566</v>
      </c>
      <c r="J149" s="28">
        <f>('Stage 2 CfE Data - Table'!V158/'Stage 2 CfE Data - Table'!$P158)*100</f>
        <v>128.66941015089165</v>
      </c>
    </row>
    <row r="150" spans="2:10" x14ac:dyDescent="0.25">
      <c r="B150" t="s">
        <v>487</v>
      </c>
      <c r="C150">
        <f>'Stage 2 CfE Data - Table'!A159</f>
        <v>3119</v>
      </c>
      <c r="D150" s="28">
        <f>('Stage 2 CfE Data - Table'!P159/'Stage 2 CfE Data - Table'!$P159)*100</f>
        <v>100</v>
      </c>
      <c r="E150" s="28">
        <f>('Stage 2 CfE Data - Table'!Q159/'Stage 2 CfE Data - Table'!$P159)*100</f>
        <v>100.30651340996168</v>
      </c>
      <c r="F150" s="28">
        <f>('Stage 2 CfE Data - Table'!R159/'Stage 2 CfE Data - Table'!$P159)*100</f>
        <v>102.06896551724138</v>
      </c>
      <c r="G150" s="28">
        <f>('Stage 2 CfE Data - Table'!S159/'Stage 2 CfE Data - Table'!$P159)*100</f>
        <v>109.50191570881225</v>
      </c>
      <c r="H150" s="28">
        <f>('Stage 2 CfE Data - Table'!T159/'Stage 2 CfE Data - Table'!$P159)*100</f>
        <v>116.93486590038313</v>
      </c>
      <c r="I150" s="28">
        <f>('Stage 2 CfE Data - Table'!U159/'Stage 2 CfE Data - Table'!$P159)*100</f>
        <v>126.59003831417624</v>
      </c>
      <c r="J150" s="28">
        <f>('Stage 2 CfE Data - Table'!V159/'Stage 2 CfE Data - Table'!$P159)*100</f>
        <v>133.40996168582376</v>
      </c>
    </row>
    <row r="151" spans="2:10" x14ac:dyDescent="0.25">
      <c r="B151" t="s">
        <v>487</v>
      </c>
      <c r="C151">
        <f>'Stage 2 CfE Data - Table'!A160</f>
        <v>3120</v>
      </c>
      <c r="D151" s="28">
        <f>('Stage 2 CfE Data - Table'!P160/'Stage 2 CfE Data - Table'!$P160)*100</f>
        <v>100</v>
      </c>
      <c r="E151" s="28">
        <f>('Stage 2 CfE Data - Table'!Q160/'Stage 2 CfE Data - Table'!$P160)*100</f>
        <v>99.865047233468289</v>
      </c>
      <c r="F151" s="28">
        <f>('Stage 2 CfE Data - Table'!R160/'Stage 2 CfE Data - Table'!$P160)*100</f>
        <v>101.82186234817814</v>
      </c>
      <c r="G151" s="28">
        <f>('Stage 2 CfE Data - Table'!S160/'Stage 2 CfE Data - Table'!$P160)*100</f>
        <v>101.95681511470984</v>
      </c>
      <c r="H151" s="28">
        <f>('Stage 2 CfE Data - Table'!T160/'Stage 2 CfE Data - Table'!$P160)*100</f>
        <v>112.41565452091768</v>
      </c>
      <c r="I151" s="28">
        <f>('Stage 2 CfE Data - Table'!U160/'Stage 2 CfE Data - Table'!$P160)*100</f>
        <v>113.0229419703104</v>
      </c>
      <c r="J151" s="28">
        <f>('Stage 2 CfE Data - Table'!V160/'Stage 2 CfE Data - Table'!$P160)*100</f>
        <v>119.29824561403508</v>
      </c>
    </row>
    <row r="152" spans="2:10" x14ac:dyDescent="0.25">
      <c r="B152" t="s">
        <v>487</v>
      </c>
      <c r="C152">
        <f>'Stage 2 CfE Data - Table'!A161</f>
        <v>3131</v>
      </c>
      <c r="D152" s="28">
        <f>('Stage 2 CfE Data - Table'!P161/'Stage 2 CfE Data - Table'!$P161)*100</f>
        <v>100</v>
      </c>
      <c r="E152" s="28">
        <f>('Stage 2 CfE Data - Table'!Q161/'Stage 2 CfE Data - Table'!$P161)*100</f>
        <v>102.32412060301507</v>
      </c>
      <c r="F152" s="28">
        <f>('Stage 2 CfE Data - Table'!R161/'Stage 2 CfE Data - Table'!$P161)*100</f>
        <v>91.394472361809051</v>
      </c>
      <c r="G152" s="28">
        <f>('Stage 2 CfE Data - Table'!S161/'Stage 2 CfE Data - Table'!$P161)*100</f>
        <v>91.582914572864325</v>
      </c>
      <c r="H152" s="28">
        <f>('Stage 2 CfE Data - Table'!T161/'Stage 2 CfE Data - Table'!$P161)*100</f>
        <v>101.13065326633166</v>
      </c>
      <c r="I152" s="28">
        <f>('Stage 2 CfE Data - Table'!U161/'Stage 2 CfE Data - Table'!$P161)*100</f>
        <v>110.3643216080402</v>
      </c>
      <c r="J152" s="28">
        <f>('Stage 2 CfE Data - Table'!V161/'Stage 2 CfE Data - Table'!$P161)*100</f>
        <v>115.45226130653265</v>
      </c>
    </row>
    <row r="153" spans="2:10" x14ac:dyDescent="0.25">
      <c r="B153" t="s">
        <v>487</v>
      </c>
      <c r="C153">
        <f>'Stage 2 CfE Data - Table'!A162</f>
        <v>3132</v>
      </c>
      <c r="D153" s="28">
        <f>('Stage 2 CfE Data - Table'!P162/'Stage 2 CfE Data - Table'!$P162)*100</f>
        <v>100</v>
      </c>
      <c r="E153" s="28">
        <f>('Stage 2 CfE Data - Table'!Q162/'Stage 2 CfE Data - Table'!$P162)*100</f>
        <v>101.79282868525897</v>
      </c>
      <c r="F153" s="28">
        <f>('Stage 2 CfE Data - Table'!R162/'Stage 2 CfE Data - Table'!$P162)*100</f>
        <v>98.074369189907031</v>
      </c>
      <c r="G153" s="28">
        <f>('Stage 2 CfE Data - Table'!S162/'Stage 2 CfE Data - Table'!$P162)*100</f>
        <v>101.59362549800797</v>
      </c>
      <c r="H153" s="28">
        <f>('Stage 2 CfE Data - Table'!T162/'Stage 2 CfE Data - Table'!$P162)*100</f>
        <v>108.76494023904382</v>
      </c>
      <c r="I153" s="28">
        <f>('Stage 2 CfE Data - Table'!U162/'Stage 2 CfE Data - Table'!$P162)*100</f>
        <v>112.68260292164673</v>
      </c>
      <c r="J153" s="28">
        <f>('Stage 2 CfE Data - Table'!V162/'Stage 2 CfE Data - Table'!$P162)*100</f>
        <v>121.38114209827357</v>
      </c>
    </row>
    <row r="154" spans="2:10" x14ac:dyDescent="0.25">
      <c r="B154" t="s">
        <v>487</v>
      </c>
      <c r="C154">
        <f>'Stage 2 CfE Data - Table'!A163</f>
        <v>3133</v>
      </c>
      <c r="D154" s="28">
        <f>('Stage 2 CfE Data - Table'!P163/'Stage 2 CfE Data - Table'!$P163)*100</f>
        <v>100</v>
      </c>
      <c r="E154" s="28">
        <f>('Stage 2 CfE Data - Table'!Q163/'Stage 2 CfE Data - Table'!$P163)*100</f>
        <v>102.32412060301507</v>
      </c>
      <c r="F154" s="28">
        <f>('Stage 2 CfE Data - Table'!R163/'Stage 2 CfE Data - Table'!$P163)*100</f>
        <v>97.927135678391963</v>
      </c>
      <c r="G154" s="28">
        <f>('Stage 2 CfE Data - Table'!S163/'Stage 2 CfE Data - Table'!$P163)*100</f>
        <v>102.8894472361809</v>
      </c>
      <c r="H154" s="28">
        <f>('Stage 2 CfE Data - Table'!T163/'Stage 2 CfE Data - Table'!$P163)*100</f>
        <v>104.20854271356784</v>
      </c>
      <c r="I154" s="28">
        <f>('Stage 2 CfE Data - Table'!U163/'Stage 2 CfE Data - Table'!$P163)*100</f>
        <v>112.18592964824121</v>
      </c>
      <c r="J154" s="28">
        <f>('Stage 2 CfE Data - Table'!V163/'Stage 2 CfE Data - Table'!$P163)*100</f>
        <v>124.93718592964824</v>
      </c>
    </row>
    <row r="155" spans="2:10" x14ac:dyDescent="0.25">
      <c r="B155" t="s">
        <v>487</v>
      </c>
      <c r="C155">
        <f>'Stage 2 CfE Data - Table'!A164</f>
        <v>3211</v>
      </c>
      <c r="D155" s="28" t="e">
        <f>('Stage 2 CfE Data - Table'!P164/'Stage 2 CfE Data - Table'!$P164)*100</f>
        <v>#VALUE!</v>
      </c>
      <c r="E155" s="28" t="e">
        <f>('Stage 2 CfE Data - Table'!Q164/'Stage 2 CfE Data - Table'!$P164)*100</f>
        <v>#VALUE!</v>
      </c>
      <c r="F155" s="28" t="e">
        <f>('Stage 2 CfE Data - Table'!R164/'Stage 2 CfE Data - Table'!$P164)*100</f>
        <v>#VALUE!</v>
      </c>
      <c r="G155" s="28" t="e">
        <f>('Stage 2 CfE Data - Table'!S164/'Stage 2 CfE Data - Table'!$P164)*100</f>
        <v>#VALUE!</v>
      </c>
      <c r="H155" s="28" t="e">
        <f>('Stage 2 CfE Data - Table'!T164/'Stage 2 CfE Data - Table'!$P164)*100</f>
        <v>#VALUE!</v>
      </c>
      <c r="I155" s="28" t="e">
        <f>('Stage 2 CfE Data - Table'!U164/'Stage 2 CfE Data - Table'!$P164)*100</f>
        <v>#VALUE!</v>
      </c>
      <c r="J155" s="28" t="e">
        <f>('Stage 2 CfE Data - Table'!V164/'Stage 2 CfE Data - Table'!$P164)*100</f>
        <v>#VALUE!</v>
      </c>
    </row>
    <row r="156" spans="2:10" x14ac:dyDescent="0.25">
      <c r="B156" t="s">
        <v>487</v>
      </c>
      <c r="C156">
        <f>'Stage 2 CfE Data - Table'!A165</f>
        <v>3212</v>
      </c>
      <c r="D156" s="28">
        <f>('Stage 2 CfE Data - Table'!P165/'Stage 2 CfE Data - Table'!$P165)*100</f>
        <v>100</v>
      </c>
      <c r="E156" s="28">
        <f>('Stage 2 CfE Data - Table'!Q165/'Stage 2 CfE Data - Table'!$P165)*100</f>
        <v>104.46584938704029</v>
      </c>
      <c r="F156" s="28">
        <f>('Stage 2 CfE Data - Table'!R165/'Stage 2 CfE Data - Table'!$P165)*100</f>
        <v>111.38353765323994</v>
      </c>
      <c r="G156" s="28">
        <f>('Stage 2 CfE Data - Table'!S165/'Stage 2 CfE Data - Table'!$P165)*100</f>
        <v>113.30998248686515</v>
      </c>
      <c r="H156" s="28">
        <f>('Stage 2 CfE Data - Table'!T165/'Stage 2 CfE Data - Table'!$P165)*100</f>
        <v>126.53239929947459</v>
      </c>
      <c r="I156" s="28">
        <f>('Stage 2 CfE Data - Table'!U165/'Stage 2 CfE Data - Table'!$P165)*100</f>
        <v>133.0998248686515</v>
      </c>
      <c r="J156" s="28">
        <f>('Stage 2 CfE Data - Table'!V165/'Stage 2 CfE Data - Table'!$P165)*100</f>
        <v>140.89316987740804</v>
      </c>
    </row>
    <row r="157" spans="2:10" x14ac:dyDescent="0.25">
      <c r="B157" t="s">
        <v>487</v>
      </c>
      <c r="C157">
        <f>'Stage 2 CfE Data - Table'!A166</f>
        <v>3213</v>
      </c>
      <c r="D157" s="28">
        <f>('Stage 2 CfE Data - Table'!P166/'Stage 2 CfE Data - Table'!$P166)*100</f>
        <v>100</v>
      </c>
      <c r="E157" s="28">
        <f>('Stage 2 CfE Data - Table'!Q166/'Stage 2 CfE Data - Table'!$P166)*100</f>
        <v>92.780748663101605</v>
      </c>
      <c r="F157" s="28">
        <f>('Stage 2 CfE Data - Table'!R166/'Stage 2 CfE Data - Table'!$P166)*100</f>
        <v>85.160427807486627</v>
      </c>
      <c r="G157" s="28">
        <f>('Stage 2 CfE Data - Table'!S166/'Stage 2 CfE Data - Table'!$P166)*100</f>
        <v>85.762032085561486</v>
      </c>
      <c r="H157" s="28">
        <f>('Stage 2 CfE Data - Table'!T166/'Stage 2 CfE Data - Table'!$P166)*100</f>
        <v>94.518716577540104</v>
      </c>
      <c r="I157" s="28">
        <f>('Stage 2 CfE Data - Table'!U166/'Stage 2 CfE Data - Table'!$P166)*100</f>
        <v>100.40106951871657</v>
      </c>
      <c r="J157" s="28">
        <f>('Stage 2 CfE Data - Table'!V166/'Stage 2 CfE Data - Table'!$P166)*100</f>
        <v>106.61764705882352</v>
      </c>
    </row>
    <row r="158" spans="2:10" x14ac:dyDescent="0.25">
      <c r="B158" t="s">
        <v>487</v>
      </c>
      <c r="C158">
        <f>'Stage 2 CfE Data - Table'!A167</f>
        <v>3214</v>
      </c>
      <c r="D158" s="28" t="e">
        <f>('Stage 2 CfE Data - Table'!P167/'Stage 2 CfE Data - Table'!$P167)*100</f>
        <v>#VALUE!</v>
      </c>
      <c r="E158" s="28" t="e">
        <f>('Stage 2 CfE Data - Table'!Q167/'Stage 2 CfE Data - Table'!$P167)*100</f>
        <v>#VALUE!</v>
      </c>
      <c r="F158" s="28" t="e">
        <f>('Stage 2 CfE Data - Table'!R167/'Stage 2 CfE Data - Table'!$P167)*100</f>
        <v>#VALUE!</v>
      </c>
      <c r="G158" s="28" t="e">
        <f>('Stage 2 CfE Data - Table'!S167/'Stage 2 CfE Data - Table'!$P167)*100</f>
        <v>#VALUE!</v>
      </c>
      <c r="H158" s="28" t="e">
        <f>('Stage 2 CfE Data - Table'!T167/'Stage 2 CfE Data - Table'!$P167)*100</f>
        <v>#VALUE!</v>
      </c>
      <c r="I158" s="28" t="e">
        <f>('Stage 2 CfE Data - Table'!U167/'Stage 2 CfE Data - Table'!$P167)*100</f>
        <v>#VALUE!</v>
      </c>
      <c r="J158" s="28" t="e">
        <f>('Stage 2 CfE Data - Table'!V167/'Stage 2 CfE Data - Table'!$P167)*100</f>
        <v>#VALUE!</v>
      </c>
    </row>
    <row r="159" spans="2:10" x14ac:dyDescent="0.25">
      <c r="B159" t="s">
        <v>487</v>
      </c>
      <c r="C159">
        <f>'Stage 2 CfE Data - Table'!A168</f>
        <v>3219</v>
      </c>
      <c r="D159" s="28" t="e">
        <f>('Stage 2 CfE Data - Table'!P168/'Stage 2 CfE Data - Table'!$P168)*100</f>
        <v>#VALUE!</v>
      </c>
      <c r="E159" s="28" t="e">
        <f>('Stage 2 CfE Data - Table'!Q168/'Stage 2 CfE Data - Table'!$P168)*100</f>
        <v>#VALUE!</v>
      </c>
      <c r="F159" s="28" t="e">
        <f>('Stage 2 CfE Data - Table'!R168/'Stage 2 CfE Data - Table'!$P168)*100</f>
        <v>#VALUE!</v>
      </c>
      <c r="G159" s="28" t="e">
        <f>('Stage 2 CfE Data - Table'!S168/'Stage 2 CfE Data - Table'!$P168)*100</f>
        <v>#VALUE!</v>
      </c>
      <c r="H159" s="28" t="e">
        <f>('Stage 2 CfE Data - Table'!T168/'Stage 2 CfE Data - Table'!$P168)*100</f>
        <v>#VALUE!</v>
      </c>
      <c r="I159" s="28" t="e">
        <f>('Stage 2 CfE Data - Table'!U168/'Stage 2 CfE Data - Table'!$P168)*100</f>
        <v>#VALUE!</v>
      </c>
      <c r="J159" s="28" t="e">
        <f>('Stage 2 CfE Data - Table'!V168/'Stage 2 CfE Data - Table'!$P168)*100</f>
        <v>#VALUE!</v>
      </c>
    </row>
    <row r="160" spans="2:10" x14ac:dyDescent="0.25">
      <c r="B160" t="s">
        <v>487</v>
      </c>
      <c r="C160">
        <f>'Stage 2 CfE Data - Table'!A169</f>
        <v>3221</v>
      </c>
      <c r="D160" s="28">
        <f>('Stage 2 CfE Data - Table'!P169/'Stage 2 CfE Data - Table'!$P169)*100</f>
        <v>100</v>
      </c>
      <c r="E160" s="28">
        <f>('Stage 2 CfE Data - Table'!Q169/'Stage 2 CfE Data - Table'!$P169)*100</f>
        <v>100.70532915360502</v>
      </c>
      <c r="F160" s="28">
        <f>('Stage 2 CfE Data - Table'!R169/'Stage 2 CfE Data - Table'!$P169)*100</f>
        <v>103.76175548589342</v>
      </c>
      <c r="G160" s="28">
        <f>('Stage 2 CfE Data - Table'!S169/'Stage 2 CfE Data - Table'!$P169)*100</f>
        <v>105.79937304075236</v>
      </c>
      <c r="H160" s="28">
        <f>('Stage 2 CfE Data - Table'!T169/'Stage 2 CfE Data - Table'!$P169)*100</f>
        <v>116.06583072100314</v>
      </c>
      <c r="I160" s="28">
        <f>('Stage 2 CfE Data - Table'!U169/'Stage 2 CfE Data - Table'!$P169)*100</f>
        <v>123.58934169278997</v>
      </c>
      <c r="J160" s="28">
        <f>('Stage 2 CfE Data - Table'!V169/'Stage 2 CfE Data - Table'!$P169)*100</f>
        <v>128.76175548589342</v>
      </c>
    </row>
    <row r="161" spans="2:10" x14ac:dyDescent="0.25">
      <c r="B161" t="s">
        <v>487</v>
      </c>
      <c r="C161">
        <f>'Stage 2 CfE Data - Table'!A170</f>
        <v>3222</v>
      </c>
      <c r="D161" s="28">
        <f>('Stage 2 CfE Data - Table'!P170/'Stage 2 CfE Data - Table'!$P170)*100</f>
        <v>100</v>
      </c>
      <c r="E161" s="28">
        <f>('Stage 2 CfE Data - Table'!Q170/'Stage 2 CfE Data - Table'!$P170)*100</f>
        <v>104.9233252623083</v>
      </c>
      <c r="F161" s="28">
        <f>('Stage 2 CfE Data - Table'!R170/'Stage 2 CfE Data - Table'!$P170)*100</f>
        <v>108.39386602098466</v>
      </c>
      <c r="G161" s="28">
        <f>('Stage 2 CfE Data - Table'!S170/'Stage 2 CfE Data - Table'!$P170)*100</f>
        <v>111.54156577885391</v>
      </c>
      <c r="H161" s="28">
        <f>('Stage 2 CfE Data - Table'!T170/'Stage 2 CfE Data - Table'!$P170)*100</f>
        <v>122.19531880548831</v>
      </c>
      <c r="I161" s="28">
        <f>('Stage 2 CfE Data - Table'!U170/'Stage 2 CfE Data - Table'!$P170)*100</f>
        <v>128.81355932203391</v>
      </c>
      <c r="J161" s="28">
        <f>('Stage 2 CfE Data - Table'!V170/'Stage 2 CfE Data - Table'!$P170)*100</f>
        <v>141.32364810330913</v>
      </c>
    </row>
    <row r="162" spans="2:10" x14ac:dyDescent="0.25">
      <c r="B162" t="s">
        <v>487</v>
      </c>
      <c r="C162">
        <f>'Stage 2 CfE Data - Table'!A171</f>
        <v>3223</v>
      </c>
      <c r="D162" s="28">
        <f>('Stage 2 CfE Data - Table'!P171/'Stage 2 CfE Data - Table'!$P171)*100</f>
        <v>100</v>
      </c>
      <c r="E162" s="28">
        <f>('Stage 2 CfE Data - Table'!Q171/'Stage 2 CfE Data - Table'!$P171)*100</f>
        <v>98.390342052313883</v>
      </c>
      <c r="F162" s="28">
        <f>('Stage 2 CfE Data - Table'!R171/'Stage 2 CfE Data - Table'!$P171)*100</f>
        <v>101.54258886653254</v>
      </c>
      <c r="G162" s="28">
        <f>('Stage 2 CfE Data - Table'!S171/'Stage 2 CfE Data - Table'!$P171)*100</f>
        <v>103.68879946344735</v>
      </c>
      <c r="H162" s="28">
        <f>('Stage 2 CfE Data - Table'!T171/'Stage 2 CfE Data - Table'!$P171)*100</f>
        <v>109.05432595573441</v>
      </c>
      <c r="I162" s="28">
        <f>('Stage 2 CfE Data - Table'!U171/'Stage 2 CfE Data - Table'!$P171)*100</f>
        <v>113.74916163648558</v>
      </c>
      <c r="J162" s="28">
        <f>('Stage 2 CfE Data - Table'!V171/'Stage 2 CfE Data - Table'!$P171)*100</f>
        <v>120.05365526492287</v>
      </c>
    </row>
    <row r="163" spans="2:10" x14ac:dyDescent="0.25">
      <c r="B163" t="s">
        <v>487</v>
      </c>
      <c r="C163">
        <f>'Stage 2 CfE Data - Table'!A172</f>
        <v>3224</v>
      </c>
      <c r="D163" s="28">
        <f>('Stage 2 CfE Data - Table'!P172/'Stage 2 CfE Data - Table'!$P172)*100</f>
        <v>100</v>
      </c>
      <c r="E163" s="28">
        <f>('Stage 2 CfE Data - Table'!Q172/'Stage 2 CfE Data - Table'!$P172)*100</f>
        <v>97.505197505197501</v>
      </c>
      <c r="F163" s="28">
        <f>('Stage 2 CfE Data - Table'!R172/'Stage 2 CfE Data - Table'!$P172)*100</f>
        <v>104.01940401940402</v>
      </c>
      <c r="G163" s="28">
        <f>('Stage 2 CfE Data - Table'!S172/'Stage 2 CfE Data - Table'!$P172)*100</f>
        <v>109.77130977130977</v>
      </c>
      <c r="H163" s="28">
        <f>('Stage 2 CfE Data - Table'!T172/'Stage 2 CfE Data - Table'!$P172)*100</f>
        <v>114.34511434511434</v>
      </c>
      <c r="I163" s="28">
        <f>('Stage 2 CfE Data - Table'!U172/'Stage 2 CfE Data - Table'!$P172)*100</f>
        <v>115.66181566181568</v>
      </c>
      <c r="J163" s="28">
        <f>('Stage 2 CfE Data - Table'!V172/'Stage 2 CfE Data - Table'!$P172)*100</f>
        <v>123.83922383922385</v>
      </c>
    </row>
    <row r="164" spans="2:10" x14ac:dyDescent="0.25">
      <c r="B164" t="s">
        <v>487</v>
      </c>
      <c r="C164">
        <f>'Stage 2 CfE Data - Table'!A173</f>
        <v>3229</v>
      </c>
      <c r="D164" s="28">
        <f>('Stage 2 CfE Data - Table'!P173/'Stage 2 CfE Data - Table'!$P173)*100</f>
        <v>100</v>
      </c>
      <c r="E164" s="28">
        <f>('Stage 2 CfE Data - Table'!Q173/'Stage 2 CfE Data - Table'!$P173)*100</f>
        <v>102.1103896103896</v>
      </c>
      <c r="F164" s="28">
        <f>('Stage 2 CfE Data - Table'!R173/'Stage 2 CfE Data - Table'!$P173)*100</f>
        <v>105.92532467532467</v>
      </c>
      <c r="G164" s="28">
        <f>('Stage 2 CfE Data - Table'!S173/'Stage 2 CfE Data - Table'!$P173)*100</f>
        <v>106.00649350649351</v>
      </c>
      <c r="H164" s="28">
        <f>('Stage 2 CfE Data - Table'!T173/'Stage 2 CfE Data - Table'!$P173)*100</f>
        <v>114.6103896103896</v>
      </c>
      <c r="I164" s="28">
        <f>('Stage 2 CfE Data - Table'!U173/'Stage 2 CfE Data - Table'!$P173)*100</f>
        <v>121.42857142857144</v>
      </c>
      <c r="J164" s="28">
        <f>('Stage 2 CfE Data - Table'!V173/'Stage 2 CfE Data - Table'!$P173)*100</f>
        <v>125.81168831168831</v>
      </c>
    </row>
    <row r="165" spans="2:10" x14ac:dyDescent="0.25">
      <c r="B165" t="s">
        <v>487</v>
      </c>
      <c r="C165">
        <f>'Stage 2 CfE Data - Table'!A174</f>
        <v>3231</v>
      </c>
      <c r="D165" s="28">
        <f>('Stage 2 CfE Data - Table'!P174/'Stage 2 CfE Data - Table'!$P174)*100</f>
        <v>100</v>
      </c>
      <c r="E165" s="28">
        <f>('Stage 2 CfE Data - Table'!Q174/'Stage 2 CfE Data - Table'!$P174)*100</f>
        <v>102.51509054325956</v>
      </c>
      <c r="F165" s="28">
        <f>('Stage 2 CfE Data - Table'!R174/'Stage 2 CfE Data - Table'!$P174)*100</f>
        <v>120.42253521126763</v>
      </c>
      <c r="G165" s="28">
        <f>('Stage 2 CfE Data - Table'!S174/'Stage 2 CfE Data - Table'!$P174)*100</f>
        <v>127.66599597585513</v>
      </c>
      <c r="H165" s="28">
        <f>('Stage 2 CfE Data - Table'!T174/'Stage 2 CfE Data - Table'!$P174)*100</f>
        <v>139.93963782696176</v>
      </c>
      <c r="I165" s="28">
        <f>('Stage 2 CfE Data - Table'!U174/'Stage 2 CfE Data - Table'!$P174)*100</f>
        <v>154.92957746478874</v>
      </c>
      <c r="J165" s="28">
        <f>('Stage 2 CfE Data - Table'!V174/'Stage 2 CfE Data - Table'!$P174)*100</f>
        <v>166.80080482897384</v>
      </c>
    </row>
    <row r="166" spans="2:10" x14ac:dyDescent="0.25">
      <c r="B166" t="s">
        <v>487</v>
      </c>
      <c r="C166">
        <f>'Stage 2 CfE Data - Table'!A175</f>
        <v>3232</v>
      </c>
      <c r="D166" s="28">
        <f>('Stage 2 CfE Data - Table'!P175/'Stage 2 CfE Data - Table'!$P175)*100</f>
        <v>100</v>
      </c>
      <c r="E166" s="28">
        <f>('Stage 2 CfE Data - Table'!Q175/'Stage 2 CfE Data - Table'!$P175)*100</f>
        <v>111.28668171557563</v>
      </c>
      <c r="F166" s="28">
        <f>('Stage 2 CfE Data - Table'!R175/'Stage 2 CfE Data - Table'!$P175)*100</f>
        <v>107.2234762979684</v>
      </c>
      <c r="G166" s="28">
        <f>('Stage 2 CfE Data - Table'!S175/'Stage 2 CfE Data - Table'!$P175)*100</f>
        <v>113.54401805869077</v>
      </c>
      <c r="H166" s="28">
        <f>('Stage 2 CfE Data - Table'!T175/'Stage 2 CfE Data - Table'!$P175)*100</f>
        <v>125.95936794582394</v>
      </c>
      <c r="I166" s="28">
        <f>('Stage 2 CfE Data - Table'!U175/'Stage 2 CfE Data - Table'!$P175)*100</f>
        <v>138.48758465011286</v>
      </c>
      <c r="J166" s="28">
        <f>('Stage 2 CfE Data - Table'!V175/'Stage 2 CfE Data - Table'!$P175)*100</f>
        <v>146.95259593679458</v>
      </c>
    </row>
    <row r="167" spans="2:10" x14ac:dyDescent="0.25">
      <c r="B167" t="s">
        <v>487</v>
      </c>
      <c r="C167">
        <f>'Stage 2 CfE Data - Table'!A176</f>
        <v>3240</v>
      </c>
      <c r="D167" s="28">
        <f>('Stage 2 CfE Data - Table'!P176/'Stage 2 CfE Data - Table'!$P176)*100</f>
        <v>100</v>
      </c>
      <c r="E167" s="28">
        <f>('Stage 2 CfE Data - Table'!Q176/'Stage 2 CfE Data - Table'!$P176)*100</f>
        <v>106.45454545454547</v>
      </c>
      <c r="F167" s="28">
        <f>('Stage 2 CfE Data - Table'!R176/'Stage 2 CfE Data - Table'!$P176)*100</f>
        <v>107.45454545454545</v>
      </c>
      <c r="G167" s="28">
        <f>('Stage 2 CfE Data - Table'!S176/'Stage 2 CfE Data - Table'!$P176)*100</f>
        <v>116.27272727272727</v>
      </c>
      <c r="H167" s="28">
        <f>('Stage 2 CfE Data - Table'!T176/'Stage 2 CfE Data - Table'!$P176)*100</f>
        <v>119.45454545454545</v>
      </c>
      <c r="I167" s="28">
        <f>('Stage 2 CfE Data - Table'!U176/'Stage 2 CfE Data - Table'!$P176)*100</f>
        <v>133</v>
      </c>
      <c r="J167" s="28">
        <f>('Stage 2 CfE Data - Table'!V176/'Stage 2 CfE Data - Table'!$P176)*100</f>
        <v>147.45454545454544</v>
      </c>
    </row>
    <row r="168" spans="2:10" x14ac:dyDescent="0.25">
      <c r="B168" t="s">
        <v>487</v>
      </c>
      <c r="C168">
        <f>'Stage 2 CfE Data - Table'!A177</f>
        <v>3311</v>
      </c>
      <c r="D168" s="28" t="e">
        <f>('Stage 2 CfE Data - Table'!P177/'Stage 2 CfE Data - Table'!$P177)*100</f>
        <v>#VALUE!</v>
      </c>
      <c r="E168" s="28" t="e">
        <f>('Stage 2 CfE Data - Table'!Q177/'Stage 2 CfE Data - Table'!$P177)*100</f>
        <v>#VALUE!</v>
      </c>
      <c r="F168" s="28" t="e">
        <f>('Stage 2 CfE Data - Table'!R177/'Stage 2 CfE Data - Table'!$P177)*100</f>
        <v>#VALUE!</v>
      </c>
      <c r="G168" s="28" t="e">
        <f>('Stage 2 CfE Data - Table'!S177/'Stage 2 CfE Data - Table'!$P177)*100</f>
        <v>#VALUE!</v>
      </c>
      <c r="H168" s="28" t="e">
        <f>('Stage 2 CfE Data - Table'!T177/'Stage 2 CfE Data - Table'!$P177)*100</f>
        <v>#VALUE!</v>
      </c>
      <c r="I168" s="28" t="e">
        <f>('Stage 2 CfE Data - Table'!U177/'Stage 2 CfE Data - Table'!$P177)*100</f>
        <v>#VALUE!</v>
      </c>
      <c r="J168" s="28" t="e">
        <f>('Stage 2 CfE Data - Table'!V177/'Stage 2 CfE Data - Table'!$P177)*100</f>
        <v>#VALUE!</v>
      </c>
    </row>
    <row r="169" spans="2:10" x14ac:dyDescent="0.25">
      <c r="B169" t="s">
        <v>487</v>
      </c>
      <c r="C169">
        <f>'Stage 2 CfE Data - Table'!A178</f>
        <v>3312</v>
      </c>
      <c r="D169" s="28">
        <f>('Stage 2 CfE Data - Table'!P178/'Stage 2 CfE Data - Table'!$P178)*100</f>
        <v>100</v>
      </c>
      <c r="E169" s="28">
        <f>('Stage 2 CfE Data - Table'!Q178/'Stage 2 CfE Data - Table'!$P178)*100</f>
        <v>102.32438016528924</v>
      </c>
      <c r="F169" s="28">
        <f>('Stage 2 CfE Data - Table'!R178/'Stage 2 CfE Data - Table'!$P178)*100</f>
        <v>104.54545454545455</v>
      </c>
      <c r="G169" s="28">
        <f>('Stage 2 CfE Data - Table'!S178/'Stage 2 CfE Data - Table'!$P178)*100</f>
        <v>104.64876033057853</v>
      </c>
      <c r="H169" s="28">
        <f>('Stage 2 CfE Data - Table'!T178/'Stage 2 CfE Data - Table'!$P178)*100</f>
        <v>107.69628099173553</v>
      </c>
      <c r="I169" s="28">
        <f>('Stage 2 CfE Data - Table'!U178/'Stage 2 CfE Data - Table'!$P178)*100</f>
        <v>115.49586776859503</v>
      </c>
      <c r="J169" s="28">
        <f>('Stage 2 CfE Data - Table'!V178/'Stage 2 CfE Data - Table'!$P178)*100</f>
        <v>120.19628099173553</v>
      </c>
    </row>
    <row r="170" spans="2:10" x14ac:dyDescent="0.25">
      <c r="B170" t="s">
        <v>487</v>
      </c>
      <c r="C170">
        <f>'Stage 2 CfE Data - Table'!A179</f>
        <v>3313</v>
      </c>
      <c r="D170" s="28">
        <f>('Stage 2 CfE Data - Table'!P179/'Stage 2 CfE Data - Table'!$P179)*100</f>
        <v>100</v>
      </c>
      <c r="E170" s="28">
        <f>('Stage 2 CfE Data - Table'!Q179/'Stage 2 CfE Data - Table'!$P179)*100</f>
        <v>101.75219023779725</v>
      </c>
      <c r="F170" s="28">
        <f>('Stage 2 CfE Data - Table'!R179/'Stage 2 CfE Data - Table'!$P179)*100</f>
        <v>102.5657071339174</v>
      </c>
      <c r="G170" s="28">
        <f>('Stage 2 CfE Data - Table'!S179/'Stage 2 CfE Data - Table'!$P179)*100</f>
        <v>103.87984981226535</v>
      </c>
      <c r="H170" s="28">
        <f>('Stage 2 CfE Data - Table'!T179/'Stage 2 CfE Data - Table'!$P179)*100</f>
        <v>111.38923654568211</v>
      </c>
      <c r="I170" s="28">
        <f>('Stage 2 CfE Data - Table'!U179/'Stage 2 CfE Data - Table'!$P179)*100</f>
        <v>117.33416770963704</v>
      </c>
      <c r="J170" s="28">
        <f>('Stage 2 CfE Data - Table'!V179/'Stage 2 CfE Data - Table'!$P179)*100</f>
        <v>123.71714643304131</v>
      </c>
    </row>
    <row r="171" spans="2:10" x14ac:dyDescent="0.25">
      <c r="B171" t="s">
        <v>487</v>
      </c>
      <c r="C171">
        <f>'Stage 2 CfE Data - Table'!A180</f>
        <v>3314</v>
      </c>
      <c r="D171" s="28">
        <f>('Stage 2 CfE Data - Table'!P180/'Stage 2 CfE Data - Table'!$P180)*100</f>
        <v>100</v>
      </c>
      <c r="E171" s="28">
        <f>('Stage 2 CfE Data - Table'!Q180/'Stage 2 CfE Data - Table'!$P180)*100</f>
        <v>99.46127946127946</v>
      </c>
      <c r="F171" s="28">
        <f>('Stage 2 CfE Data - Table'!R180/'Stage 2 CfE Data - Table'!$P180)*100</f>
        <v>105.18518518518518</v>
      </c>
      <c r="G171" s="28">
        <f>('Stage 2 CfE Data - Table'!S180/'Stage 2 CfE Data - Table'!$P180)*100</f>
        <v>101.75084175084174</v>
      </c>
      <c r="H171" s="28">
        <f>('Stage 2 CfE Data - Table'!T180/'Stage 2 CfE Data - Table'!$P180)*100</f>
        <v>102.35690235690235</v>
      </c>
      <c r="I171" s="28">
        <f>('Stage 2 CfE Data - Table'!U180/'Stage 2 CfE Data - Table'!$P180)*100</f>
        <v>114.6801346801347</v>
      </c>
      <c r="J171" s="28">
        <f>('Stage 2 CfE Data - Table'!V180/'Stage 2 CfE Data - Table'!$P180)*100</f>
        <v>141.41414141414143</v>
      </c>
    </row>
    <row r="172" spans="2:10" x14ac:dyDescent="0.25">
      <c r="B172" t="s">
        <v>487</v>
      </c>
      <c r="C172">
        <f>'Stage 2 CfE Data - Table'!A181</f>
        <v>3319</v>
      </c>
      <c r="D172" s="28">
        <f>('Stage 2 CfE Data - Table'!P181/'Stage 2 CfE Data - Table'!$P181)*100</f>
        <v>100</v>
      </c>
      <c r="E172" s="28">
        <f>('Stage 2 CfE Data - Table'!Q181/'Stage 2 CfE Data - Table'!$P181)*100</f>
        <v>107.30793254216113</v>
      </c>
      <c r="F172" s="28">
        <f>('Stage 2 CfE Data - Table'!R181/'Stage 2 CfE Data - Table'!$P181)*100</f>
        <v>112.17988757026858</v>
      </c>
      <c r="G172" s="28">
        <f>('Stage 2 CfE Data - Table'!S181/'Stage 2 CfE Data - Table'!$P181)*100</f>
        <v>115.80262336039972</v>
      </c>
      <c r="H172" s="28">
        <f>('Stage 2 CfE Data - Table'!T181/'Stage 2 CfE Data - Table'!$P181)*100</f>
        <v>117.55153029356651</v>
      </c>
      <c r="I172" s="28">
        <f>('Stage 2 CfE Data - Table'!U181/'Stage 2 CfE Data - Table'!$P181)*100</f>
        <v>129.16926920674575</v>
      </c>
      <c r="J172" s="28">
        <f>('Stage 2 CfE Data - Table'!V181/'Stage 2 CfE Data - Table'!$P181)*100</f>
        <v>132.72954403497812</v>
      </c>
    </row>
    <row r="173" spans="2:10" x14ac:dyDescent="0.25">
      <c r="B173" t="s">
        <v>487</v>
      </c>
      <c r="C173">
        <f>'Stage 2 CfE Data - Table'!A182</f>
        <v>3411</v>
      </c>
      <c r="D173" s="28">
        <f>('Stage 2 CfE Data - Table'!P182/'Stage 2 CfE Data - Table'!$P182)*100</f>
        <v>100</v>
      </c>
      <c r="E173" s="28" t="e">
        <f>('Stage 2 CfE Data - Table'!Q182/'Stage 2 CfE Data - Table'!$P182)*100</f>
        <v>#VALUE!</v>
      </c>
      <c r="F173" s="28">
        <f>('Stage 2 CfE Data - Table'!R182/'Stage 2 CfE Data - Table'!$P182)*100</f>
        <v>110.58990760483299</v>
      </c>
      <c r="G173" s="28">
        <f>('Stage 2 CfE Data - Table'!S182/'Stage 2 CfE Data - Table'!$P182)*100</f>
        <v>112.79317697228144</v>
      </c>
      <c r="H173" s="28">
        <f>('Stage 2 CfE Data - Table'!T182/'Stage 2 CfE Data - Table'!$P182)*100</f>
        <v>106.11229566453446</v>
      </c>
      <c r="I173" s="28">
        <f>('Stage 2 CfE Data - Table'!U182/'Stage 2 CfE Data - Table'!$P182)*100</f>
        <v>138.52167732764747</v>
      </c>
      <c r="J173" s="28">
        <f>('Stage 2 CfE Data - Table'!V182/'Stage 2 CfE Data - Table'!$P182)*100</f>
        <v>119.75835110163469</v>
      </c>
    </row>
    <row r="174" spans="2:10" x14ac:dyDescent="0.25">
      <c r="B174" t="s">
        <v>487</v>
      </c>
      <c r="C174">
        <f>'Stage 2 CfE Data - Table'!A183</f>
        <v>3412</v>
      </c>
      <c r="D174" s="28">
        <f>('Stage 2 CfE Data - Table'!P183/'Stage 2 CfE Data - Table'!$P183)*100</f>
        <v>100</v>
      </c>
      <c r="E174" s="28">
        <f>('Stage 2 CfE Data - Table'!Q183/'Stage 2 CfE Data - Table'!$P183)*100</f>
        <v>93.04571796522859</v>
      </c>
      <c r="F174" s="28">
        <f>('Stage 2 CfE Data - Table'!R183/'Stage 2 CfE Data - Table'!$P183)*100</f>
        <v>97.166773985833871</v>
      </c>
      <c r="G174" s="28">
        <f>('Stage 2 CfE Data - Table'!S183/'Stage 2 CfE Data - Table'!$P183)*100</f>
        <v>101.6741790083709</v>
      </c>
      <c r="H174" s="28">
        <f>('Stage 2 CfE Data - Table'!T183/'Stage 2 CfE Data - Table'!$P183)*100</f>
        <v>121.82871860914362</v>
      </c>
      <c r="I174" s="28">
        <f>('Stage 2 CfE Data - Table'!U183/'Stage 2 CfE Data - Table'!$P183)*100</f>
        <v>124.21120412105601</v>
      </c>
      <c r="J174" s="28">
        <f>('Stage 2 CfE Data - Table'!V183/'Stage 2 CfE Data - Table'!$P183)*100</f>
        <v>131.29426915647136</v>
      </c>
    </row>
    <row r="175" spans="2:10" x14ac:dyDescent="0.25">
      <c r="B175" t="s">
        <v>487</v>
      </c>
      <c r="C175">
        <f>'Stage 2 CfE Data - Table'!A184</f>
        <v>3413</v>
      </c>
      <c r="D175" s="28" t="e">
        <f>('Stage 2 CfE Data - Table'!P184/'Stage 2 CfE Data - Table'!$P184)*100</f>
        <v>#VALUE!</v>
      </c>
      <c r="E175" s="28" t="e">
        <f>('Stage 2 CfE Data - Table'!Q184/'Stage 2 CfE Data - Table'!$P184)*100</f>
        <v>#VALUE!</v>
      </c>
      <c r="F175" s="28" t="e">
        <f>('Stage 2 CfE Data - Table'!R184/'Stage 2 CfE Data - Table'!$P184)*100</f>
        <v>#VALUE!</v>
      </c>
      <c r="G175" s="28" t="e">
        <f>('Stage 2 CfE Data - Table'!S184/'Stage 2 CfE Data - Table'!$P184)*100</f>
        <v>#VALUE!</v>
      </c>
      <c r="H175" s="28" t="e">
        <f>('Stage 2 CfE Data - Table'!T184/'Stage 2 CfE Data - Table'!$P184)*100</f>
        <v>#VALUE!</v>
      </c>
      <c r="I175" s="28" t="e">
        <f>('Stage 2 CfE Data - Table'!U184/'Stage 2 CfE Data - Table'!$P184)*100</f>
        <v>#VALUE!</v>
      </c>
      <c r="J175" s="28" t="e">
        <f>('Stage 2 CfE Data - Table'!V184/'Stage 2 CfE Data - Table'!$P184)*100</f>
        <v>#VALUE!</v>
      </c>
    </row>
    <row r="176" spans="2:10" x14ac:dyDescent="0.25">
      <c r="B176" t="s">
        <v>487</v>
      </c>
      <c r="C176">
        <f>'Stage 2 CfE Data - Table'!A185</f>
        <v>3414</v>
      </c>
      <c r="D176" s="28" t="e">
        <f>('Stage 2 CfE Data - Table'!P185/'Stage 2 CfE Data - Table'!$P185)*100</f>
        <v>#VALUE!</v>
      </c>
      <c r="E176" s="28" t="e">
        <f>('Stage 2 CfE Data - Table'!Q185/'Stage 2 CfE Data - Table'!$P185)*100</f>
        <v>#VALUE!</v>
      </c>
      <c r="F176" s="28" t="e">
        <f>('Stage 2 CfE Data - Table'!R185/'Stage 2 CfE Data - Table'!$P185)*100</f>
        <v>#VALUE!</v>
      </c>
      <c r="G176" s="28" t="e">
        <f>('Stage 2 CfE Data - Table'!S185/'Stage 2 CfE Data - Table'!$P185)*100</f>
        <v>#VALUE!</v>
      </c>
      <c r="H176" s="28" t="e">
        <f>('Stage 2 CfE Data - Table'!T185/'Stage 2 CfE Data - Table'!$P185)*100</f>
        <v>#VALUE!</v>
      </c>
      <c r="I176" s="28" t="e">
        <f>('Stage 2 CfE Data - Table'!U185/'Stage 2 CfE Data - Table'!$P185)*100</f>
        <v>#VALUE!</v>
      </c>
      <c r="J176" s="28" t="e">
        <f>('Stage 2 CfE Data - Table'!V185/'Stage 2 CfE Data - Table'!$P185)*100</f>
        <v>#VALUE!</v>
      </c>
    </row>
    <row r="177" spans="2:10" x14ac:dyDescent="0.25">
      <c r="B177" t="s">
        <v>487</v>
      </c>
      <c r="C177">
        <f>'Stage 2 CfE Data - Table'!A186</f>
        <v>3415</v>
      </c>
      <c r="D177" s="28" t="e">
        <f>('Stage 2 CfE Data - Table'!P186/'Stage 2 CfE Data - Table'!$P186)*100</f>
        <v>#VALUE!</v>
      </c>
      <c r="E177" s="28" t="e">
        <f>('Stage 2 CfE Data - Table'!Q186/'Stage 2 CfE Data - Table'!$P186)*100</f>
        <v>#VALUE!</v>
      </c>
      <c r="F177" s="28" t="e">
        <f>('Stage 2 CfE Data - Table'!R186/'Stage 2 CfE Data - Table'!$P186)*100</f>
        <v>#VALUE!</v>
      </c>
      <c r="G177" s="28" t="e">
        <f>('Stage 2 CfE Data - Table'!S186/'Stage 2 CfE Data - Table'!$P186)*100</f>
        <v>#VALUE!</v>
      </c>
      <c r="H177" s="28" t="e">
        <f>('Stage 2 CfE Data - Table'!T186/'Stage 2 CfE Data - Table'!$P186)*100</f>
        <v>#VALUE!</v>
      </c>
      <c r="I177" s="28" t="e">
        <f>('Stage 2 CfE Data - Table'!U186/'Stage 2 CfE Data - Table'!$P186)*100</f>
        <v>#VALUE!</v>
      </c>
      <c r="J177" s="28" t="e">
        <f>('Stage 2 CfE Data - Table'!V186/'Stage 2 CfE Data - Table'!$P186)*100</f>
        <v>#VALUE!</v>
      </c>
    </row>
    <row r="178" spans="2:10" x14ac:dyDescent="0.25">
      <c r="B178" t="s">
        <v>487</v>
      </c>
      <c r="C178">
        <f>'Stage 2 CfE Data - Table'!A187</f>
        <v>3416</v>
      </c>
      <c r="D178" s="28">
        <f>('Stage 2 CfE Data - Table'!P187/'Stage 2 CfE Data - Table'!$P187)*100</f>
        <v>100</v>
      </c>
      <c r="E178" s="28">
        <f>('Stage 2 CfE Data - Table'!Q187/'Stage 2 CfE Data - Table'!$P187)*100</f>
        <v>99.834710743801665</v>
      </c>
      <c r="F178" s="28">
        <f>('Stage 2 CfE Data - Table'!R187/'Stage 2 CfE Data - Table'!$P187)*100</f>
        <v>105.12396694214875</v>
      </c>
      <c r="G178" s="28">
        <f>('Stage 2 CfE Data - Table'!S187/'Stage 2 CfE Data - Table'!$P187)*100</f>
        <v>104.90358126721763</v>
      </c>
      <c r="H178" s="28">
        <f>('Stage 2 CfE Data - Table'!T187/'Stage 2 CfE Data - Table'!$P187)*100</f>
        <v>102.80991735537191</v>
      </c>
      <c r="I178" s="28">
        <f>('Stage 2 CfE Data - Table'!U187/'Stage 2 CfE Data - Table'!$P187)*100</f>
        <v>103.25068870523415</v>
      </c>
      <c r="J178" s="28">
        <f>('Stage 2 CfE Data - Table'!V187/'Stage 2 CfE Data - Table'!$P187)*100</f>
        <v>115.26170798898075</v>
      </c>
    </row>
    <row r="179" spans="2:10" x14ac:dyDescent="0.25">
      <c r="B179" t="s">
        <v>487</v>
      </c>
      <c r="C179">
        <f>'Stage 2 CfE Data - Table'!A188</f>
        <v>3417</v>
      </c>
      <c r="D179" s="28">
        <f>('Stage 2 CfE Data - Table'!P188/'Stage 2 CfE Data - Table'!$P188)*100</f>
        <v>100</v>
      </c>
      <c r="E179" s="28">
        <f>('Stage 2 CfE Data - Table'!Q188/'Stage 2 CfE Data - Table'!$P188)*100</f>
        <v>103.47119645494831</v>
      </c>
      <c r="F179" s="28">
        <f>('Stage 2 CfE Data - Table'!R188/'Stage 2 CfE Data - Table'!$P188)*100</f>
        <v>94.534711964549487</v>
      </c>
      <c r="G179" s="28">
        <f>('Stage 2 CfE Data - Table'!S188/'Stage 2 CfE Data - Table'!$P188)*100</f>
        <v>99.113737075332352</v>
      </c>
      <c r="H179" s="28">
        <f>('Stage 2 CfE Data - Table'!T188/'Stage 2 CfE Data - Table'!$P188)*100</f>
        <v>110.93057607090104</v>
      </c>
      <c r="I179" s="28">
        <f>('Stage 2 CfE Data - Table'!U188/'Stage 2 CfE Data - Table'!$P188)*100</f>
        <v>112.70310192023634</v>
      </c>
      <c r="J179" s="28">
        <f>('Stage 2 CfE Data - Table'!V188/'Stage 2 CfE Data - Table'!$P188)*100</f>
        <v>123.41211225997046</v>
      </c>
    </row>
    <row r="180" spans="2:10" x14ac:dyDescent="0.25">
      <c r="B180" t="s">
        <v>487</v>
      </c>
      <c r="C180">
        <f>'Stage 2 CfE Data - Table'!A189</f>
        <v>3421</v>
      </c>
      <c r="D180" s="28">
        <f>('Stage 2 CfE Data - Table'!P189/'Stage 2 CfE Data - Table'!$P189)*100</f>
        <v>100</v>
      </c>
      <c r="E180" s="28">
        <f>('Stage 2 CfE Data - Table'!Q189/'Stage 2 CfE Data - Table'!$P189)*100</f>
        <v>99.057239057239059</v>
      </c>
      <c r="F180" s="28">
        <f>('Stage 2 CfE Data - Table'!R189/'Stage 2 CfE Data - Table'!$P189)*100</f>
        <v>91.245791245791253</v>
      </c>
      <c r="G180" s="28">
        <f>('Stage 2 CfE Data - Table'!S189/'Stage 2 CfE Data - Table'!$P189)*100</f>
        <v>100.74074074074075</v>
      </c>
      <c r="H180" s="28">
        <f>('Stage 2 CfE Data - Table'!T189/'Stage 2 CfE Data - Table'!$P189)*100</f>
        <v>103.29966329966329</v>
      </c>
      <c r="I180" s="28">
        <f>('Stage 2 CfE Data - Table'!U189/'Stage 2 CfE Data - Table'!$P189)*100</f>
        <v>108.75420875420873</v>
      </c>
      <c r="J180" s="28">
        <f>('Stage 2 CfE Data - Table'!V189/'Stage 2 CfE Data - Table'!$P189)*100</f>
        <v>111.24579124579124</v>
      </c>
    </row>
    <row r="181" spans="2:10" x14ac:dyDescent="0.25">
      <c r="B181" t="s">
        <v>487</v>
      </c>
      <c r="C181">
        <f>'Stage 2 CfE Data - Table'!A190</f>
        <v>3422</v>
      </c>
      <c r="D181" s="28">
        <f>('Stage 2 CfE Data - Table'!P190/'Stage 2 CfE Data - Table'!$P190)*100</f>
        <v>100</v>
      </c>
      <c r="E181" s="28">
        <f>('Stage 2 CfE Data - Table'!Q190/'Stage 2 CfE Data - Table'!$P190)*100</f>
        <v>99.057239057239059</v>
      </c>
      <c r="F181" s="28">
        <f>('Stage 2 CfE Data - Table'!R190/'Stage 2 CfE Data - Table'!$P190)*100</f>
        <v>97.441077441077454</v>
      </c>
      <c r="G181" s="28">
        <f>('Stage 2 CfE Data - Table'!S190/'Stage 2 CfE Data - Table'!$P190)*100</f>
        <v>108.08080808080808</v>
      </c>
      <c r="H181" s="28">
        <f>('Stage 2 CfE Data - Table'!T190/'Stage 2 CfE Data - Table'!$P190)*100</f>
        <v>121.01010101010101</v>
      </c>
      <c r="I181" s="28">
        <f>('Stage 2 CfE Data - Table'!U190/'Stage 2 CfE Data - Table'!$P190)*100</f>
        <v>117.84511784511784</v>
      </c>
      <c r="J181" s="28">
        <f>('Stage 2 CfE Data - Table'!V190/'Stage 2 CfE Data - Table'!$P190)*100</f>
        <v>125.92592592592592</v>
      </c>
    </row>
    <row r="182" spans="2:10" x14ac:dyDescent="0.25">
      <c r="B182" t="s">
        <v>487</v>
      </c>
      <c r="C182">
        <f>'Stage 2 CfE Data - Table'!A191</f>
        <v>3429</v>
      </c>
      <c r="D182" s="28">
        <f>('Stage 2 CfE Data - Table'!P191/'Stage 2 CfE Data - Table'!$P191)*100</f>
        <v>100</v>
      </c>
      <c r="E182" s="28">
        <f>('Stage 2 CfE Data - Table'!Q191/'Stage 2 CfE Data - Table'!$P191)*100</f>
        <v>100.63380281690139</v>
      </c>
      <c r="F182" s="28">
        <f>('Stage 2 CfE Data - Table'!R191/'Stage 2 CfE Data - Table'!$P191)*100</f>
        <v>103.52112676056338</v>
      </c>
      <c r="G182" s="28">
        <f>('Stage 2 CfE Data - Table'!S191/'Stage 2 CfE Data - Table'!$P191)*100</f>
        <v>111.54929577464789</v>
      </c>
      <c r="H182" s="28">
        <f>('Stage 2 CfE Data - Table'!T191/'Stage 2 CfE Data - Table'!$P191)*100</f>
        <v>130.77464788732397</v>
      </c>
      <c r="I182" s="28">
        <f>('Stage 2 CfE Data - Table'!U191/'Stage 2 CfE Data - Table'!$P191)*100</f>
        <v>134.57746478873241</v>
      </c>
      <c r="J182" s="28">
        <f>('Stage 2 CfE Data - Table'!V191/'Stage 2 CfE Data - Table'!$P191)*100</f>
        <v>142.6056338028169</v>
      </c>
    </row>
    <row r="183" spans="2:10" x14ac:dyDescent="0.25">
      <c r="B183" t="s">
        <v>487</v>
      </c>
      <c r="C183">
        <f>'Stage 2 CfE Data - Table'!A192</f>
        <v>3431</v>
      </c>
      <c r="D183" s="28">
        <f>('Stage 2 CfE Data - Table'!P192/'Stage 2 CfE Data - Table'!$P192)*100</f>
        <v>100</v>
      </c>
      <c r="E183" s="28">
        <f>('Stage 2 CfE Data - Table'!Q192/'Stage 2 CfE Data - Table'!$P192)*100</f>
        <v>106.2376887721602</v>
      </c>
      <c r="F183" s="28" t="e">
        <f>('Stage 2 CfE Data - Table'!R192/'Stage 2 CfE Data - Table'!$P192)*100</f>
        <v>#VALUE!</v>
      </c>
      <c r="G183" s="28" t="e">
        <f>('Stage 2 CfE Data - Table'!S192/'Stage 2 CfE Data - Table'!$P192)*100</f>
        <v>#VALUE!</v>
      </c>
      <c r="H183" s="28">
        <f>('Stage 2 CfE Data - Table'!T192/'Stage 2 CfE Data - Table'!$P192)*100</f>
        <v>108.20748522652659</v>
      </c>
      <c r="I183" s="28">
        <f>('Stage 2 CfE Data - Table'!U192/'Stage 2 CfE Data - Table'!$P192)*100</f>
        <v>113.00065659881813</v>
      </c>
      <c r="J183" s="28" t="e">
        <f>('Stage 2 CfE Data - Table'!V192/'Stage 2 CfE Data - Table'!$P192)*100</f>
        <v>#VALUE!</v>
      </c>
    </row>
    <row r="184" spans="2:10" x14ac:dyDescent="0.25">
      <c r="B184" t="s">
        <v>487</v>
      </c>
      <c r="C184">
        <f>'Stage 2 CfE Data - Table'!A193</f>
        <v>3432</v>
      </c>
      <c r="D184" s="28">
        <f>('Stage 2 CfE Data - Table'!P193/'Stage 2 CfE Data - Table'!$P193)*100</f>
        <v>100</v>
      </c>
      <c r="E184" s="28">
        <f>('Stage 2 CfE Data - Table'!Q193/'Stage 2 CfE Data - Table'!$P193)*100</f>
        <v>103.06291390728477</v>
      </c>
      <c r="F184" s="28">
        <f>('Stage 2 CfE Data - Table'!R193/'Stage 2 CfE Data - Table'!$P193)*100</f>
        <v>92.466887417218544</v>
      </c>
      <c r="G184" s="28">
        <f>('Stage 2 CfE Data - Table'!S193/'Stage 2 CfE Data - Table'!$P193)*100</f>
        <v>99.668874172185411</v>
      </c>
      <c r="H184" s="28">
        <f>('Stage 2 CfE Data - Table'!T193/'Stage 2 CfE Data - Table'!$P193)*100</f>
        <v>108.44370860927152</v>
      </c>
      <c r="I184" s="28">
        <f>('Stage 2 CfE Data - Table'!U193/'Stage 2 CfE Data - Table'!$P193)*100</f>
        <v>122.68211920529801</v>
      </c>
      <c r="J184" s="28">
        <f>('Stage 2 CfE Data - Table'!V193/'Stage 2 CfE Data - Table'!$P193)*100</f>
        <v>129.13907284768212</v>
      </c>
    </row>
    <row r="185" spans="2:10" x14ac:dyDescent="0.25">
      <c r="B185" t="s">
        <v>487</v>
      </c>
      <c r="C185">
        <f>'Stage 2 CfE Data - Table'!A194</f>
        <v>3433</v>
      </c>
      <c r="D185" s="28">
        <f>('Stage 2 CfE Data - Table'!P194/'Stage 2 CfE Data - Table'!$P194)*100</f>
        <v>100</v>
      </c>
      <c r="E185" s="28">
        <f>('Stage 2 CfE Data - Table'!Q194/'Stage 2 CfE Data - Table'!$P194)*100</f>
        <v>107.41463414634147</v>
      </c>
      <c r="F185" s="28">
        <f>('Stage 2 CfE Data - Table'!R194/'Stage 2 CfE Data - Table'!$P194)*100</f>
        <v>103.70731707317074</v>
      </c>
      <c r="G185" s="28">
        <f>('Stage 2 CfE Data - Table'!S194/'Stage 2 CfE Data - Table'!$P194)*100</f>
        <v>101.65853658536585</v>
      </c>
      <c r="H185" s="28">
        <f>('Stage 2 CfE Data - Table'!T194/'Stage 2 CfE Data - Table'!$P194)*100</f>
        <v>107.60975609756096</v>
      </c>
      <c r="I185" s="28">
        <f>('Stage 2 CfE Data - Table'!U194/'Stage 2 CfE Data - Table'!$P194)*100</f>
        <v>120.48780487804878</v>
      </c>
      <c r="J185" s="28">
        <f>('Stage 2 CfE Data - Table'!V194/'Stage 2 CfE Data - Table'!$P194)*100</f>
        <v>137.85365853658539</v>
      </c>
    </row>
    <row r="186" spans="2:10" x14ac:dyDescent="0.25">
      <c r="B186" t="s">
        <v>487</v>
      </c>
      <c r="C186">
        <f>'Stage 2 CfE Data - Table'!A195</f>
        <v>3511</v>
      </c>
      <c r="D186" s="28">
        <f>('Stage 2 CfE Data - Table'!P195/'Stage 2 CfE Data - Table'!$P195)*100</f>
        <v>100</v>
      </c>
      <c r="E186" s="28" t="e">
        <f>('Stage 2 CfE Data - Table'!Q195/'Stage 2 CfE Data - Table'!$P195)*100</f>
        <v>#VALUE!</v>
      </c>
      <c r="F186" s="28" t="e">
        <f>('Stage 2 CfE Data - Table'!R195/'Stage 2 CfE Data - Table'!$P195)*100</f>
        <v>#VALUE!</v>
      </c>
      <c r="G186" s="28">
        <f>('Stage 2 CfE Data - Table'!S195/'Stage 2 CfE Data - Table'!$P195)*100</f>
        <v>89.037433155080208</v>
      </c>
      <c r="H186" s="28">
        <f>('Stage 2 CfE Data - Table'!T195/'Stage 2 CfE Data - Table'!$P195)*100</f>
        <v>124.98784637822071</v>
      </c>
      <c r="I186" s="28">
        <f>('Stage 2 CfE Data - Table'!U195/'Stage 2 CfE Data - Table'!$P195)*100</f>
        <v>133.34953816237237</v>
      </c>
      <c r="J186" s="28">
        <f>('Stage 2 CfE Data - Table'!V195/'Stage 2 CfE Data - Table'!$P195)*100</f>
        <v>164.63296062226544</v>
      </c>
    </row>
    <row r="187" spans="2:10" x14ac:dyDescent="0.25">
      <c r="B187" t="s">
        <v>487</v>
      </c>
      <c r="C187">
        <f>'Stage 2 CfE Data - Table'!A196</f>
        <v>3512</v>
      </c>
      <c r="D187" s="28" t="e">
        <f>('Stage 2 CfE Data - Table'!P196/'Stage 2 CfE Data - Table'!$P196)*100</f>
        <v>#VALUE!</v>
      </c>
      <c r="E187" s="28" t="e">
        <f>('Stage 2 CfE Data - Table'!Q196/'Stage 2 CfE Data - Table'!$P196)*100</f>
        <v>#VALUE!</v>
      </c>
      <c r="F187" s="28" t="e">
        <f>('Stage 2 CfE Data - Table'!R196/'Stage 2 CfE Data - Table'!$P196)*100</f>
        <v>#VALUE!</v>
      </c>
      <c r="G187" s="28" t="e">
        <f>('Stage 2 CfE Data - Table'!S196/'Stage 2 CfE Data - Table'!$P196)*100</f>
        <v>#VALUE!</v>
      </c>
      <c r="H187" s="28" t="e">
        <f>('Stage 2 CfE Data - Table'!T196/'Stage 2 CfE Data - Table'!$P196)*100</f>
        <v>#VALUE!</v>
      </c>
      <c r="I187" s="28" t="e">
        <f>('Stage 2 CfE Data - Table'!U196/'Stage 2 CfE Data - Table'!$P196)*100</f>
        <v>#VALUE!</v>
      </c>
      <c r="J187" s="28" t="e">
        <f>('Stage 2 CfE Data - Table'!V196/'Stage 2 CfE Data - Table'!$P196)*100</f>
        <v>#VALUE!</v>
      </c>
    </row>
    <row r="188" spans="2:10" x14ac:dyDescent="0.25">
      <c r="B188" t="s">
        <v>487</v>
      </c>
      <c r="C188">
        <f>'Stage 2 CfE Data - Table'!A197</f>
        <v>3520</v>
      </c>
      <c r="D188" s="28">
        <f>('Stage 2 CfE Data - Table'!P197/'Stage 2 CfE Data - Table'!$P197)*100</f>
        <v>100</v>
      </c>
      <c r="E188" s="28">
        <f>('Stage 2 CfE Data - Table'!Q197/'Stage 2 CfE Data - Table'!$P197)*100</f>
        <v>98.267821452365084</v>
      </c>
      <c r="F188" s="28">
        <f>('Stage 2 CfE Data - Table'!R197/'Stage 2 CfE Data - Table'!$P197)*100</f>
        <v>97.601598934043977</v>
      </c>
      <c r="G188" s="28">
        <f>('Stage 2 CfE Data - Table'!S197/'Stage 2 CfE Data - Table'!$P197)*100</f>
        <v>105.46302465023318</v>
      </c>
      <c r="H188" s="28">
        <f>('Stage 2 CfE Data - Table'!T197/'Stage 2 CfE Data - Table'!$P197)*100</f>
        <v>110.92604930046635</v>
      </c>
      <c r="I188" s="28">
        <f>('Stage 2 CfE Data - Table'!U197/'Stage 2 CfE Data - Table'!$P197)*100</f>
        <v>114.92338441039307</v>
      </c>
      <c r="J188" s="28">
        <f>('Stage 2 CfE Data - Table'!V197/'Stage 2 CfE Data - Table'!$P197)*100</f>
        <v>118.38774150566289</v>
      </c>
    </row>
    <row r="189" spans="2:10" x14ac:dyDescent="0.25">
      <c r="B189" t="s">
        <v>487</v>
      </c>
      <c r="C189">
        <f>'Stage 2 CfE Data - Table'!A198</f>
        <v>3531</v>
      </c>
      <c r="D189" s="28">
        <f>('Stage 2 CfE Data - Table'!P198/'Stage 2 CfE Data - Table'!$P198)*100</f>
        <v>100</v>
      </c>
      <c r="E189" s="28">
        <f>('Stage 2 CfE Data - Table'!Q198/'Stage 2 CfE Data - Table'!$P198)*100</f>
        <v>112.21812218122183</v>
      </c>
      <c r="F189" s="28">
        <f>('Stage 2 CfE Data - Table'!R198/'Stage 2 CfE Data - Table'!$P198)*100</f>
        <v>74.784747847478471</v>
      </c>
      <c r="G189" s="28">
        <f>('Stage 2 CfE Data - Table'!S198/'Stage 2 CfE Data - Table'!$P198)*100</f>
        <v>79.868798687986882</v>
      </c>
      <c r="H189" s="28">
        <f>('Stage 2 CfE Data - Table'!T198/'Stage 2 CfE Data - Table'!$P198)*100</f>
        <v>88.478884788847878</v>
      </c>
      <c r="I189" s="28">
        <f>('Stage 2 CfE Data - Table'!U198/'Stage 2 CfE Data - Table'!$P198)*100</f>
        <v>88.683886838868389</v>
      </c>
      <c r="J189" s="28">
        <f>('Stage 2 CfE Data - Table'!V198/'Stage 2 CfE Data - Table'!$P198)*100</f>
        <v>108.4460844608446</v>
      </c>
    </row>
    <row r="190" spans="2:10" x14ac:dyDescent="0.25">
      <c r="B190" t="s">
        <v>487</v>
      </c>
      <c r="C190">
        <f>'Stage 2 CfE Data - Table'!A199</f>
        <v>3532</v>
      </c>
      <c r="D190" s="28">
        <f>('Stage 2 CfE Data - Table'!P199/'Stage 2 CfE Data - Table'!$P199)*100</f>
        <v>100</v>
      </c>
      <c r="E190" s="28">
        <f>('Stage 2 CfE Data - Table'!Q199/'Stage 2 CfE Data - Table'!$P199)*100</f>
        <v>100.37573805689748</v>
      </c>
      <c r="F190" s="28">
        <f>('Stage 2 CfE Data - Table'!R199/'Stage 2 CfE Data - Table'!$P199)*100</f>
        <v>96.511003757380578</v>
      </c>
      <c r="G190" s="28">
        <f>('Stage 2 CfE Data - Table'!S199/'Stage 2 CfE Data - Table'!$P199)*100</f>
        <v>92.646269457863667</v>
      </c>
      <c r="H190" s="28">
        <f>('Stage 2 CfE Data - Table'!T199/'Stage 2 CfE Data - Table'!$P199)*100</f>
        <v>100.96618357487924</v>
      </c>
      <c r="I190" s="28">
        <f>('Stage 2 CfE Data - Table'!U199/'Stage 2 CfE Data - Table'!$P199)*100</f>
        <v>105.63607085346216</v>
      </c>
      <c r="J190" s="28">
        <f>('Stage 2 CfE Data - Table'!V199/'Stage 2 CfE Data - Table'!$P199)*100</f>
        <v>125.17444981213097</v>
      </c>
    </row>
    <row r="191" spans="2:10" x14ac:dyDescent="0.25">
      <c r="B191" t="s">
        <v>487</v>
      </c>
      <c r="C191">
        <f>'Stage 2 CfE Data - Table'!A200</f>
        <v>3533</v>
      </c>
      <c r="D191" s="28">
        <f>('Stage 2 CfE Data - Table'!P200/'Stage 2 CfE Data - Table'!$P200)*100</f>
        <v>100</v>
      </c>
      <c r="E191" s="28">
        <f>('Stage 2 CfE Data - Table'!Q200/'Stage 2 CfE Data - Table'!$P200)*100</f>
        <v>99.682395644283119</v>
      </c>
      <c r="F191" s="28">
        <f>('Stage 2 CfE Data - Table'!R200/'Stage 2 CfE Data - Table'!$P200)*100</f>
        <v>94.464609800362993</v>
      </c>
      <c r="G191" s="28">
        <f>('Stage 2 CfE Data - Table'!S200/'Stage 2 CfE Data - Table'!$P200)*100</f>
        <v>99.637023593466438</v>
      </c>
      <c r="H191" s="28">
        <f>('Stage 2 CfE Data - Table'!T200/'Stage 2 CfE Data - Table'!$P200)*100</f>
        <v>110.66243194192378</v>
      </c>
      <c r="I191" s="28">
        <f>('Stage 2 CfE Data - Table'!U200/'Stage 2 CfE Data - Table'!$P200)*100</f>
        <v>116.01633393829403</v>
      </c>
      <c r="J191" s="28">
        <f>('Stage 2 CfE Data - Table'!V200/'Stage 2 CfE Data - Table'!$P200)*100</f>
        <v>123.59346642468239</v>
      </c>
    </row>
    <row r="192" spans="2:10" x14ac:dyDescent="0.25">
      <c r="B192" t="s">
        <v>487</v>
      </c>
      <c r="C192">
        <f>'Stage 2 CfE Data - Table'!A201</f>
        <v>3534</v>
      </c>
      <c r="D192" s="28">
        <f>('Stage 2 CfE Data - Table'!P201/'Stage 2 CfE Data - Table'!$P201)*100</f>
        <v>100</v>
      </c>
      <c r="E192" s="28">
        <f>('Stage 2 CfE Data - Table'!Q201/'Stage 2 CfE Data - Table'!$P201)*100</f>
        <v>101.08932461873638</v>
      </c>
      <c r="F192" s="28">
        <f>('Stage 2 CfE Data - Table'!R201/'Stage 2 CfE Data - Table'!$P201)*100</f>
        <v>101.14379084967319</v>
      </c>
      <c r="G192" s="28">
        <f>('Stage 2 CfE Data - Table'!S201/'Stage 2 CfE Data - Table'!$P201)*100</f>
        <v>105.82788671023965</v>
      </c>
      <c r="H192" s="28">
        <f>('Stage 2 CfE Data - Table'!T201/'Stage 2 CfE Data - Table'!$P201)*100</f>
        <v>112.52723311546842</v>
      </c>
      <c r="I192" s="28">
        <f>('Stage 2 CfE Data - Table'!U201/'Stage 2 CfE Data - Table'!$P201)*100</f>
        <v>122.00435729847494</v>
      </c>
      <c r="J192" s="28">
        <f>('Stage 2 CfE Data - Table'!V201/'Stage 2 CfE Data - Table'!$P201)*100</f>
        <v>130.50108932461876</v>
      </c>
    </row>
    <row r="193" spans="2:10" x14ac:dyDescent="0.25">
      <c r="B193" t="s">
        <v>487</v>
      </c>
      <c r="C193">
        <f>'Stage 2 CfE Data - Table'!A202</f>
        <v>3541</v>
      </c>
      <c r="D193" s="28">
        <f>('Stage 2 CfE Data - Table'!P202/'Stage 2 CfE Data - Table'!$P202)*100</f>
        <v>100</v>
      </c>
      <c r="E193" s="28">
        <f>('Stage 2 CfE Data - Table'!Q202/'Stage 2 CfE Data - Table'!$P202)*100</f>
        <v>108.0392156862745</v>
      </c>
      <c r="F193" s="28">
        <f>('Stage 2 CfE Data - Table'!R202/'Stage 2 CfE Data - Table'!$P202)*100</f>
        <v>100.65359477124183</v>
      </c>
      <c r="G193" s="28">
        <f>('Stage 2 CfE Data - Table'!S202/'Stage 2 CfE Data - Table'!$P202)*100</f>
        <v>112.15686274509804</v>
      </c>
      <c r="H193" s="28">
        <f>('Stage 2 CfE Data - Table'!T202/'Stage 2 CfE Data - Table'!$P202)*100</f>
        <v>113.39869281045752</v>
      </c>
      <c r="I193" s="28">
        <f>('Stage 2 CfE Data - Table'!U202/'Stage 2 CfE Data - Table'!$P202)*100</f>
        <v>114.90196078431372</v>
      </c>
      <c r="J193" s="28">
        <f>('Stage 2 CfE Data - Table'!V202/'Stage 2 CfE Data - Table'!$P202)*100</f>
        <v>131.04575163398692</v>
      </c>
    </row>
    <row r="194" spans="2:10" x14ac:dyDescent="0.25">
      <c r="B194" t="s">
        <v>487</v>
      </c>
      <c r="C194">
        <f>'Stage 2 CfE Data - Table'!A203</f>
        <v>3542</v>
      </c>
      <c r="D194" s="28" t="e">
        <f>('Stage 2 CfE Data - Table'!P203/'Stage 2 CfE Data - Table'!$P203)*100</f>
        <v>#VALUE!</v>
      </c>
      <c r="E194" s="28" t="e">
        <f>('Stage 2 CfE Data - Table'!Q203/'Stage 2 CfE Data - Table'!$P203)*100</f>
        <v>#VALUE!</v>
      </c>
      <c r="F194" s="28" t="e">
        <f>('Stage 2 CfE Data - Table'!R203/'Stage 2 CfE Data - Table'!$P203)*100</f>
        <v>#VALUE!</v>
      </c>
      <c r="G194" s="28" t="e">
        <f>('Stage 2 CfE Data - Table'!S203/'Stage 2 CfE Data - Table'!$P203)*100</f>
        <v>#VALUE!</v>
      </c>
      <c r="H194" s="28" t="e">
        <f>('Stage 2 CfE Data - Table'!T203/'Stage 2 CfE Data - Table'!$P203)*100</f>
        <v>#VALUE!</v>
      </c>
      <c r="I194" s="28" t="e">
        <f>('Stage 2 CfE Data - Table'!U203/'Stage 2 CfE Data - Table'!$P203)*100</f>
        <v>#VALUE!</v>
      </c>
      <c r="J194" s="28" t="e">
        <f>('Stage 2 CfE Data - Table'!V203/'Stage 2 CfE Data - Table'!$P203)*100</f>
        <v>#VALUE!</v>
      </c>
    </row>
    <row r="195" spans="2:10" x14ac:dyDescent="0.25">
      <c r="B195" t="s">
        <v>487</v>
      </c>
      <c r="C195">
        <f>'Stage 2 CfE Data - Table'!A204</f>
        <v>3543</v>
      </c>
      <c r="D195" s="28">
        <f>('Stage 2 CfE Data - Table'!P204/'Stage 2 CfE Data - Table'!$P204)*100</f>
        <v>100</v>
      </c>
      <c r="E195" s="28">
        <f>('Stage 2 CfE Data - Table'!Q204/'Stage 2 CfE Data - Table'!$P204)*100</f>
        <v>100.80536912751677</v>
      </c>
      <c r="F195" s="28">
        <f>('Stage 2 CfE Data - Table'!R204/'Stage 2 CfE Data - Table'!$P204)*100</f>
        <v>96.241610738255034</v>
      </c>
      <c r="G195" s="28">
        <f>('Stage 2 CfE Data - Table'!S204/'Stage 2 CfE Data - Table'!$P204)*100</f>
        <v>102.48322147651005</v>
      </c>
      <c r="H195" s="28">
        <f>('Stage 2 CfE Data - Table'!T204/'Stage 2 CfE Data - Table'!$P204)*100</f>
        <v>109.93288590604027</v>
      </c>
      <c r="I195" s="28">
        <f>('Stage 2 CfE Data - Table'!U204/'Stage 2 CfE Data - Table'!$P204)*100</f>
        <v>115.10067114093958</v>
      </c>
      <c r="J195" s="28">
        <f>('Stage 2 CfE Data - Table'!V204/'Stage 2 CfE Data - Table'!$P204)*100</f>
        <v>119.66442953020133</v>
      </c>
    </row>
    <row r="196" spans="2:10" x14ac:dyDescent="0.25">
      <c r="B196" t="s">
        <v>487</v>
      </c>
      <c r="C196">
        <f>'Stage 2 CfE Data - Table'!A205</f>
        <v>3544</v>
      </c>
      <c r="D196" s="28">
        <f>('Stage 2 CfE Data - Table'!P205/'Stage 2 CfE Data - Table'!$P205)*100</f>
        <v>100</v>
      </c>
      <c r="E196" s="28">
        <f>('Stage 2 CfE Data - Table'!Q205/'Stage 2 CfE Data - Table'!$P205)*100</f>
        <v>100.9433962264151</v>
      </c>
      <c r="F196" s="28">
        <f>('Stage 2 CfE Data - Table'!R205/'Stage 2 CfE Data - Table'!$P205)*100</f>
        <v>108.82749326145552</v>
      </c>
      <c r="G196" s="28">
        <f>('Stage 2 CfE Data - Table'!S205/'Stage 2 CfE Data - Table'!$P205)*100</f>
        <v>111.25336927223721</v>
      </c>
      <c r="H196" s="28">
        <f>('Stage 2 CfE Data - Table'!T205/'Stage 2 CfE Data - Table'!$P205)*100</f>
        <v>121.3611859838275</v>
      </c>
      <c r="I196" s="28">
        <f>('Stage 2 CfE Data - Table'!U205/'Stage 2 CfE Data - Table'!$P205)*100</f>
        <v>126.28032345013476</v>
      </c>
      <c r="J196" s="28">
        <f>('Stage 2 CfE Data - Table'!V205/'Stage 2 CfE Data - Table'!$P205)*100</f>
        <v>138.00539083557953</v>
      </c>
    </row>
    <row r="197" spans="2:10" x14ac:dyDescent="0.25">
      <c r="B197" t="s">
        <v>487</v>
      </c>
      <c r="C197">
        <f>'Stage 2 CfE Data - Table'!A206</f>
        <v>3549</v>
      </c>
      <c r="D197" s="28">
        <f>('Stage 2 CfE Data - Table'!P206/'Stage 2 CfE Data - Table'!$P206)*100</f>
        <v>100</v>
      </c>
      <c r="E197" s="28">
        <f>('Stage 2 CfE Data - Table'!Q206/'Stage 2 CfE Data - Table'!$P206)*100</f>
        <v>100.9433962264151</v>
      </c>
      <c r="F197" s="28">
        <f>('Stage 2 CfE Data - Table'!R206/'Stage 2 CfE Data - Table'!$P206)*100</f>
        <v>86.185983827493246</v>
      </c>
      <c r="G197" s="28">
        <f>('Stage 2 CfE Data - Table'!S206/'Stage 2 CfE Data - Table'!$P206)*100</f>
        <v>94.002695417789752</v>
      </c>
      <c r="H197" s="28">
        <f>('Stage 2 CfE Data - Table'!T206/'Stage 2 CfE Data - Table'!$P206)*100</f>
        <v>99.258760107816713</v>
      </c>
      <c r="I197" s="28">
        <f>('Stage 2 CfE Data - Table'!U206/'Stage 2 CfE Data - Table'!$P206)*100</f>
        <v>107.61455525606469</v>
      </c>
      <c r="J197" s="28">
        <f>('Stage 2 CfE Data - Table'!V206/'Stage 2 CfE Data - Table'!$P206)*100</f>
        <v>122.97843665768194</v>
      </c>
    </row>
    <row r="198" spans="2:10" x14ac:dyDescent="0.25">
      <c r="B198" t="s">
        <v>487</v>
      </c>
      <c r="C198">
        <f>'Stage 2 CfE Data - Table'!A207</f>
        <v>3551</v>
      </c>
      <c r="D198" s="28">
        <f>('Stage 2 CfE Data - Table'!P207/'Stage 2 CfE Data - Table'!$P207)*100</f>
        <v>100</v>
      </c>
      <c r="E198" s="28">
        <f>('Stage 2 CfE Data - Table'!Q207/'Stage 2 CfE Data - Table'!$P207)*100</f>
        <v>100.64766839378238</v>
      </c>
      <c r="F198" s="28">
        <f>('Stage 2 CfE Data - Table'!R207/'Stage 2 CfE Data - Table'!$P207)*100</f>
        <v>104.01554404145077</v>
      </c>
      <c r="G198" s="28">
        <f>('Stage 2 CfE Data - Table'!S207/'Stage 2 CfE Data - Table'!$P207)*100</f>
        <v>105.44041450777203</v>
      </c>
      <c r="H198" s="28">
        <f>('Stage 2 CfE Data - Table'!T207/'Stage 2 CfE Data - Table'!$P207)*100</f>
        <v>109.77979274611398</v>
      </c>
      <c r="I198" s="28">
        <f>('Stage 2 CfE Data - Table'!U207/'Stage 2 CfE Data - Table'!$P207)*100</f>
        <v>117.42227979274611</v>
      </c>
      <c r="J198" s="28">
        <f>('Stage 2 CfE Data - Table'!V207/'Stage 2 CfE Data - Table'!$P207)*100</f>
        <v>122.53886010362696</v>
      </c>
    </row>
    <row r="199" spans="2:10" x14ac:dyDescent="0.25">
      <c r="B199" t="s">
        <v>487</v>
      </c>
      <c r="C199">
        <f>'Stage 2 CfE Data - Table'!A208</f>
        <v>3552</v>
      </c>
      <c r="D199" s="28">
        <f>('Stage 2 CfE Data - Table'!P208/'Stage 2 CfE Data - Table'!$P208)*100</f>
        <v>100</v>
      </c>
      <c r="E199" s="28">
        <f>('Stage 2 CfE Data - Table'!Q208/'Stage 2 CfE Data - Table'!$P208)*100</f>
        <v>102.48041775456917</v>
      </c>
      <c r="F199" s="28">
        <f>('Stage 2 CfE Data - Table'!R208/'Stage 2 CfE Data - Table'!$P208)*100</f>
        <v>99.738903394255871</v>
      </c>
      <c r="G199" s="28">
        <f>('Stage 2 CfE Data - Table'!S208/'Stage 2 CfE Data - Table'!$P208)*100</f>
        <v>98.629242819843327</v>
      </c>
      <c r="H199" s="28">
        <f>('Stage 2 CfE Data - Table'!T208/'Stage 2 CfE Data - Table'!$P208)*100</f>
        <v>106.33159268929504</v>
      </c>
      <c r="I199" s="28">
        <f>('Stage 2 CfE Data - Table'!U208/'Stage 2 CfE Data - Table'!$P208)*100</f>
        <v>112.7284595300261</v>
      </c>
      <c r="J199" s="28">
        <f>('Stage 2 CfE Data - Table'!V208/'Stage 2 CfE Data - Table'!$P208)*100</f>
        <v>118.86422976501305</v>
      </c>
    </row>
    <row r="200" spans="2:10" x14ac:dyDescent="0.25">
      <c r="B200" t="s">
        <v>487</v>
      </c>
      <c r="C200">
        <f>'Stage 2 CfE Data - Table'!A209</f>
        <v>3553</v>
      </c>
      <c r="D200" s="28">
        <f>('Stage 2 CfE Data - Table'!P209/'Stage 2 CfE Data - Table'!$P209)*100</f>
        <v>100</v>
      </c>
      <c r="E200" s="28">
        <f>('Stage 2 CfE Data - Table'!Q209/'Stage 2 CfE Data - Table'!$P209)*100</f>
        <v>118.52970795568982</v>
      </c>
      <c r="F200" s="28">
        <f>('Stage 2 CfE Data - Table'!R209/'Stage 2 CfE Data - Table'!$P209)*100</f>
        <v>112.68882175226587</v>
      </c>
      <c r="G200" s="28">
        <f>('Stage 2 CfE Data - Table'!S209/'Stage 2 CfE Data - Table'!$P209)*100</f>
        <v>113.39375629405841</v>
      </c>
      <c r="H200" s="28">
        <f>('Stage 2 CfE Data - Table'!T209/'Stage 2 CfE Data - Table'!$P209)*100</f>
        <v>129.80866062437059</v>
      </c>
      <c r="I200" s="28">
        <f>('Stage 2 CfE Data - Table'!U209/'Stage 2 CfE Data - Table'!$P209)*100</f>
        <v>132.42698892245721</v>
      </c>
      <c r="J200" s="28">
        <f>('Stage 2 CfE Data - Table'!V209/'Stage 2 CfE Data - Table'!$P209)*100</f>
        <v>137.36153071500505</v>
      </c>
    </row>
    <row r="201" spans="2:10" x14ac:dyDescent="0.25">
      <c r="B201" t="s">
        <v>487</v>
      </c>
      <c r="C201">
        <f>'Stage 2 CfE Data - Table'!A210</f>
        <v>3554</v>
      </c>
      <c r="D201" s="28">
        <f>('Stage 2 CfE Data - Table'!P210/'Stage 2 CfE Data - Table'!$P210)*100</f>
        <v>100</v>
      </c>
      <c r="E201" s="28">
        <f>('Stage 2 CfE Data - Table'!Q210/'Stage 2 CfE Data - Table'!$P210)*100</f>
        <v>101.23188405797102</v>
      </c>
      <c r="F201" s="28">
        <f>('Stage 2 CfE Data - Table'!R210/'Stage 2 CfE Data - Table'!$P210)*100</f>
        <v>102.60869565217389</v>
      </c>
      <c r="G201" s="28">
        <f>('Stage 2 CfE Data - Table'!S210/'Stage 2 CfE Data - Table'!$P210)*100</f>
        <v>106.23188405797102</v>
      </c>
      <c r="H201" s="28">
        <f>('Stage 2 CfE Data - Table'!T210/'Stage 2 CfE Data - Table'!$P210)*100</f>
        <v>110.94202898550725</v>
      </c>
      <c r="I201" s="28">
        <f>('Stage 2 CfE Data - Table'!U210/'Stage 2 CfE Data - Table'!$P210)*100</f>
        <v>116.52173913043475</v>
      </c>
      <c r="J201" s="28">
        <f>('Stage 2 CfE Data - Table'!V210/'Stage 2 CfE Data - Table'!$P210)*100</f>
        <v>120.3623188405797</v>
      </c>
    </row>
    <row r="202" spans="2:10" x14ac:dyDescent="0.25">
      <c r="B202" t="s">
        <v>487</v>
      </c>
      <c r="C202">
        <f>'Stage 2 CfE Data - Table'!A211</f>
        <v>3555</v>
      </c>
      <c r="D202" s="28">
        <f>('Stage 2 CfE Data - Table'!P211/'Stage 2 CfE Data - Table'!$P211)*100</f>
        <v>100</v>
      </c>
      <c r="E202" s="28">
        <f>('Stage 2 CfE Data - Table'!Q211/'Stage 2 CfE Data - Table'!$P211)*100</f>
        <v>100.42517006802723</v>
      </c>
      <c r="F202" s="28">
        <f>('Stage 2 CfE Data - Table'!R211/'Stage 2 CfE Data - Table'!$P211)*100</f>
        <v>97.789115646258509</v>
      </c>
      <c r="G202" s="28">
        <f>('Stage 2 CfE Data - Table'!S211/'Stage 2 CfE Data - Table'!$P211)*100</f>
        <v>105.86734693877551</v>
      </c>
      <c r="H202" s="28">
        <f>('Stage 2 CfE Data - Table'!T211/'Stage 2 CfE Data - Table'!$P211)*100</f>
        <v>107.39795918367348</v>
      </c>
      <c r="I202" s="28">
        <f>('Stage 2 CfE Data - Table'!U211/'Stage 2 CfE Data - Table'!$P211)*100</f>
        <v>114.54081632653062</v>
      </c>
      <c r="J202" s="28">
        <f>('Stage 2 CfE Data - Table'!V211/'Stage 2 CfE Data - Table'!$P211)*100</f>
        <v>122.78911564625849</v>
      </c>
    </row>
    <row r="203" spans="2:10" x14ac:dyDescent="0.25">
      <c r="B203" t="s">
        <v>487</v>
      </c>
      <c r="C203">
        <f>'Stage 2 CfE Data - Table'!A212</f>
        <v>3556</v>
      </c>
      <c r="D203" s="28">
        <f>('Stage 2 CfE Data - Table'!P212/'Stage 2 CfE Data - Table'!$P212)*100</f>
        <v>100</v>
      </c>
      <c r="E203" s="28">
        <f>('Stage 2 CfE Data - Table'!Q212/'Stage 2 CfE Data - Table'!$P212)*100</f>
        <v>102.58121940364933</v>
      </c>
      <c r="F203" s="28">
        <f>('Stage 2 CfE Data - Table'!R212/'Stage 2 CfE Data - Table'!$P212)*100</f>
        <v>102.13618157543391</v>
      </c>
      <c r="G203" s="28">
        <f>('Stage 2 CfE Data - Table'!S212/'Stage 2 CfE Data - Table'!$P212)*100</f>
        <v>105.51846906987095</v>
      </c>
      <c r="H203" s="28">
        <f>('Stage 2 CfE Data - Table'!T212/'Stage 2 CfE Data - Table'!$P212)*100</f>
        <v>113.70716510903426</v>
      </c>
      <c r="I203" s="28">
        <f>('Stage 2 CfE Data - Table'!U212/'Stage 2 CfE Data - Table'!$P212)*100</f>
        <v>119.22563417890521</v>
      </c>
      <c r="J203" s="28">
        <f>('Stage 2 CfE Data - Table'!V212/'Stage 2 CfE Data - Table'!$P212)*100</f>
        <v>124.21005785491768</v>
      </c>
    </row>
    <row r="204" spans="2:10" x14ac:dyDescent="0.25">
      <c r="B204" t="s">
        <v>487</v>
      </c>
      <c r="C204">
        <f>'Stage 2 CfE Data - Table'!A213</f>
        <v>3557</v>
      </c>
      <c r="D204" s="28">
        <f>('Stage 2 CfE Data - Table'!P213/'Stage 2 CfE Data - Table'!$P213)*100</f>
        <v>100</v>
      </c>
      <c r="E204" s="28">
        <f>('Stage 2 CfE Data - Table'!Q213/'Stage 2 CfE Data - Table'!$P213)*100</f>
        <v>113.33333333333333</v>
      </c>
      <c r="F204" s="28">
        <f>('Stage 2 CfE Data - Table'!R213/'Stage 2 CfE Data - Table'!$P213)*100</f>
        <v>113.83333333333334</v>
      </c>
      <c r="G204" s="28">
        <f>('Stage 2 CfE Data - Table'!S213/'Stage 2 CfE Data - Table'!$P213)*100</f>
        <v>110.83333333333334</v>
      </c>
      <c r="H204" s="28">
        <f>('Stage 2 CfE Data - Table'!T213/'Stage 2 CfE Data - Table'!$P213)*100</f>
        <v>115.58333333333333</v>
      </c>
      <c r="I204" s="28">
        <f>('Stage 2 CfE Data - Table'!U213/'Stage 2 CfE Data - Table'!$P213)*100</f>
        <v>120.66666666666667</v>
      </c>
      <c r="J204" s="28">
        <f>('Stage 2 CfE Data - Table'!V213/'Stage 2 CfE Data - Table'!$P213)*100</f>
        <v>132.33333333333334</v>
      </c>
    </row>
    <row r="205" spans="2:10" x14ac:dyDescent="0.25">
      <c r="B205" t="s">
        <v>487</v>
      </c>
      <c r="C205">
        <f>'Stage 2 CfE Data - Table'!A214</f>
        <v>3560</v>
      </c>
      <c r="D205" s="28">
        <f>('Stage 2 CfE Data - Table'!P214/'Stage 2 CfE Data - Table'!$P214)*100</f>
        <v>100</v>
      </c>
      <c r="E205" s="28">
        <f>('Stage 2 CfE Data - Table'!Q214/'Stage 2 CfE Data - Table'!$P214)*100</f>
        <v>101.25223613595706</v>
      </c>
      <c r="F205" s="28">
        <f>('Stage 2 CfE Data - Table'!R214/'Stage 2 CfE Data - Table'!$P214)*100</f>
        <v>105.06857483601671</v>
      </c>
      <c r="G205" s="28">
        <f>('Stage 2 CfE Data - Table'!S214/'Stage 2 CfE Data - Table'!$P214)*100</f>
        <v>106.91711389385807</v>
      </c>
      <c r="H205" s="28">
        <f>('Stage 2 CfE Data - Table'!T214/'Stage 2 CfE Data - Table'!$P214)*100</f>
        <v>113.29755515802027</v>
      </c>
      <c r="I205" s="28">
        <f>('Stage 2 CfE Data - Table'!U214/'Stage 2 CfE Data - Table'!$P214)*100</f>
        <v>122.24209898628504</v>
      </c>
      <c r="J205" s="28">
        <f>('Stage 2 CfE Data - Table'!V214/'Stage 2 CfE Data - Table'!$P214)*100</f>
        <v>122.06320810971974</v>
      </c>
    </row>
    <row r="206" spans="2:10" x14ac:dyDescent="0.25">
      <c r="B206" t="s">
        <v>487</v>
      </c>
      <c r="C206">
        <f>'Stage 2 CfE Data - Table'!A215</f>
        <v>3571</v>
      </c>
      <c r="D206" s="28">
        <f>('Stage 2 CfE Data - Table'!P215/'Stage 2 CfE Data - Table'!$P215)*100</f>
        <v>100</v>
      </c>
      <c r="E206" s="28">
        <f>('Stage 2 CfE Data - Table'!Q215/'Stage 2 CfE Data - Table'!$P215)*100</f>
        <v>101.66551006245663</v>
      </c>
      <c r="F206" s="28">
        <f>('Stage 2 CfE Data - Table'!R215/'Stage 2 CfE Data - Table'!$P215)*100</f>
        <v>95.697432338653712</v>
      </c>
      <c r="G206" s="28">
        <f>('Stage 2 CfE Data - Table'!S215/'Stage 2 CfE Data - Table'!$P215)*100</f>
        <v>97.224149895905626</v>
      </c>
      <c r="H206" s="28">
        <f>('Stage 2 CfE Data - Table'!T215/'Stage 2 CfE Data - Table'!$P215)*100</f>
        <v>107.21721027064537</v>
      </c>
      <c r="I206" s="28">
        <f>('Stage 2 CfE Data - Table'!U215/'Stage 2 CfE Data - Table'!$P215)*100</f>
        <v>116.37751561415683</v>
      </c>
      <c r="J206" s="28">
        <f>('Stage 2 CfE Data - Table'!V215/'Stage 2 CfE Data - Table'!$P215)*100</f>
        <v>124.77446217904233</v>
      </c>
    </row>
    <row r="207" spans="2:10" x14ac:dyDescent="0.25">
      <c r="B207" t="s">
        <v>487</v>
      </c>
      <c r="C207">
        <f>'Stage 2 CfE Data - Table'!A216</f>
        <v>3572</v>
      </c>
      <c r="D207" s="28">
        <f>('Stage 2 CfE Data - Table'!P216/'Stage 2 CfE Data - Table'!$P216)*100</f>
        <v>100</v>
      </c>
      <c r="E207" s="28">
        <f>('Stage 2 CfE Data - Table'!Q216/'Stage 2 CfE Data - Table'!$P216)*100</f>
        <v>99.554896142433236</v>
      </c>
      <c r="F207" s="28">
        <f>('Stage 2 CfE Data - Table'!R216/'Stage 2 CfE Data - Table'!$P216)*100</f>
        <v>103.93175074183975</v>
      </c>
      <c r="G207" s="28">
        <f>('Stage 2 CfE Data - Table'!S216/'Stage 2 CfE Data - Table'!$P216)*100</f>
        <v>105.71216617210682</v>
      </c>
      <c r="H207" s="28">
        <f>('Stage 2 CfE Data - Table'!T216/'Stage 2 CfE Data - Table'!$P216)*100</f>
        <v>111.05341246290801</v>
      </c>
      <c r="I207" s="28">
        <f>('Stage 2 CfE Data - Table'!U216/'Stage 2 CfE Data - Table'!$P216)*100</f>
        <v>114.98516320474776</v>
      </c>
      <c r="J207" s="28">
        <f>('Stage 2 CfE Data - Table'!V216/'Stage 2 CfE Data - Table'!$P216)*100</f>
        <v>125.5192878338279</v>
      </c>
    </row>
    <row r="208" spans="2:10" x14ac:dyDescent="0.25">
      <c r="B208" t="s">
        <v>487</v>
      </c>
      <c r="C208">
        <f>'Stage 2 CfE Data - Table'!A217</f>
        <v>3573</v>
      </c>
      <c r="D208" s="28">
        <f>('Stage 2 CfE Data - Table'!P217/'Stage 2 CfE Data - Table'!$P217)*100</f>
        <v>100</v>
      </c>
      <c r="E208" s="28">
        <f>('Stage 2 CfE Data - Table'!Q217/'Stage 2 CfE Data - Table'!$P217)*100</f>
        <v>103.53569046030687</v>
      </c>
      <c r="F208" s="28">
        <f>('Stage 2 CfE Data - Table'!R217/'Stage 2 CfE Data - Table'!$P217)*100</f>
        <v>114.47631754503003</v>
      </c>
      <c r="G208" s="28" t="e">
        <f>('Stage 2 CfE Data - Table'!S217/'Stage 2 CfE Data - Table'!$P217)*100</f>
        <v>#VALUE!</v>
      </c>
      <c r="H208" s="28">
        <f>('Stage 2 CfE Data - Table'!T217/'Stage 2 CfE Data - Table'!$P217)*100</f>
        <v>132.95530353569046</v>
      </c>
      <c r="I208" s="28">
        <f>('Stage 2 CfE Data - Table'!U217/'Stage 2 CfE Data - Table'!$P217)*100</f>
        <v>131.68779186124081</v>
      </c>
      <c r="J208" s="28">
        <f>('Stage 2 CfE Data - Table'!V217/'Stage 2 CfE Data - Table'!$P217)*100</f>
        <v>139.2928619079386</v>
      </c>
    </row>
    <row r="209" spans="2:10" x14ac:dyDescent="0.25">
      <c r="B209" t="s">
        <v>487</v>
      </c>
      <c r="C209">
        <f>'Stage 2 CfE Data - Table'!A218</f>
        <v>3574</v>
      </c>
      <c r="D209" s="28">
        <f>('Stage 2 CfE Data - Table'!P218/'Stage 2 CfE Data - Table'!$P218)*100</f>
        <v>100</v>
      </c>
      <c r="E209" s="28">
        <f>('Stage 2 CfE Data - Table'!Q218/'Stage 2 CfE Data - Table'!$P218)*100</f>
        <v>103.53569046030687</v>
      </c>
      <c r="F209" s="28">
        <f>('Stage 2 CfE Data - Table'!R218/'Stage 2 CfE Data - Table'!$P218)*100</f>
        <v>100.66711140760506</v>
      </c>
      <c r="G209" s="28">
        <f>('Stage 2 CfE Data - Table'!S218/'Stage 2 CfE Data - Table'!$P218)*100</f>
        <v>104.80320213475652</v>
      </c>
      <c r="H209" s="28">
        <f>('Stage 2 CfE Data - Table'!T218/'Stage 2 CfE Data - Table'!$P218)*100</f>
        <v>110.6070713809206</v>
      </c>
      <c r="I209" s="28">
        <f>('Stage 2 CfE Data - Table'!U218/'Stage 2 CfE Data - Table'!$P218)*100</f>
        <v>118.41227484989993</v>
      </c>
      <c r="J209" s="28">
        <f>('Stage 2 CfE Data - Table'!V218/'Stage 2 CfE Data - Table'!$P218)*100</f>
        <v>124.8832555036691</v>
      </c>
    </row>
    <row r="210" spans="2:10" x14ac:dyDescent="0.25">
      <c r="B210" t="s">
        <v>487</v>
      </c>
      <c r="C210">
        <f>'Stage 2 CfE Data - Table'!A219</f>
        <v>3581</v>
      </c>
      <c r="D210" s="28">
        <f>('Stage 2 CfE Data - Table'!P219/'Stage 2 CfE Data - Table'!$P219)*100</f>
        <v>100</v>
      </c>
      <c r="E210" s="28">
        <f>('Stage 2 CfE Data - Table'!Q219/'Stage 2 CfE Data - Table'!$P219)*100</f>
        <v>99.179292929292941</v>
      </c>
      <c r="F210" s="28">
        <f>('Stage 2 CfE Data - Table'!R219/'Stage 2 CfE Data - Table'!$P219)*100</f>
        <v>95.391414141414145</v>
      </c>
      <c r="G210" s="28">
        <f>('Stage 2 CfE Data - Table'!S219/'Stage 2 CfE Data - Table'!$P219)*100</f>
        <v>99.242424242424249</v>
      </c>
      <c r="H210" s="28">
        <f>('Stage 2 CfE Data - Table'!T219/'Stage 2 CfE Data - Table'!$P219)*100</f>
        <v>105.36616161616163</v>
      </c>
      <c r="I210" s="28">
        <f>('Stage 2 CfE Data - Table'!U219/'Stage 2 CfE Data - Table'!$P219)*100</f>
        <v>113.25757575757575</v>
      </c>
      <c r="J210" s="28">
        <f>('Stage 2 CfE Data - Table'!V219/'Stage 2 CfE Data - Table'!$P219)*100</f>
        <v>124.49494949494948</v>
      </c>
    </row>
    <row r="211" spans="2:10" x14ac:dyDescent="0.25">
      <c r="B211" t="s">
        <v>487</v>
      </c>
      <c r="C211">
        <f>'Stage 2 CfE Data - Table'!A220</f>
        <v>3582</v>
      </c>
      <c r="D211" s="28">
        <f>('Stage 2 CfE Data - Table'!P220/'Stage 2 CfE Data - Table'!$P220)*100</f>
        <v>100</v>
      </c>
      <c r="E211" s="28">
        <f>('Stage 2 CfE Data - Table'!Q220/'Stage 2 CfE Data - Table'!$P220)*100</f>
        <v>99.366359447004612</v>
      </c>
      <c r="F211" s="28">
        <f>('Stage 2 CfE Data - Table'!R220/'Stage 2 CfE Data - Table'!$P220)*100</f>
        <v>108.98617511520739</v>
      </c>
      <c r="G211" s="28">
        <f>('Stage 2 CfE Data - Table'!S220/'Stage 2 CfE Data - Table'!$P220)*100</f>
        <v>114.68894009216591</v>
      </c>
      <c r="H211" s="28">
        <f>('Stage 2 CfE Data - Table'!T220/'Stage 2 CfE Data - Table'!$P220)*100</f>
        <v>122.2926267281106</v>
      </c>
      <c r="I211" s="28">
        <f>('Stage 2 CfE Data - Table'!U220/'Stage 2 CfE Data - Table'!$P220)*100</f>
        <v>128.7442396313364</v>
      </c>
      <c r="J211" s="28">
        <f>('Stage 2 CfE Data - Table'!V220/'Stage 2 CfE Data - Table'!$P220)*100</f>
        <v>136.69354838709677</v>
      </c>
    </row>
    <row r="212" spans="2:10" x14ac:dyDescent="0.25">
      <c r="B212" t="s">
        <v>487</v>
      </c>
      <c r="C212">
        <f>'Stage 2 CfE Data - Table'!A221</f>
        <v>4111</v>
      </c>
      <c r="D212" s="28">
        <f>('Stage 2 CfE Data - Table'!P221/'Stage 2 CfE Data - Table'!$P221)*100</f>
        <v>100</v>
      </c>
      <c r="E212" s="28">
        <f>('Stage 2 CfE Data - Table'!Q221/'Stage 2 CfE Data - Table'!$P221)*100</f>
        <v>105.67260940032415</v>
      </c>
      <c r="F212" s="28">
        <f>('Stage 2 CfE Data - Table'!R221/'Stage 2 CfE Data - Table'!$P221)*100</f>
        <v>107.2933549432739</v>
      </c>
      <c r="G212" s="28">
        <f>('Stage 2 CfE Data - Table'!S221/'Stage 2 CfE Data - Table'!$P221)*100</f>
        <v>112.80388978930308</v>
      </c>
      <c r="H212" s="28">
        <f>('Stage 2 CfE Data - Table'!T221/'Stage 2 CfE Data - Table'!$P221)*100</f>
        <v>117.90923824959482</v>
      </c>
      <c r="I212" s="28">
        <f>('Stage 2 CfE Data - Table'!U221/'Stage 2 CfE Data - Table'!$P221)*100</f>
        <v>123.82495948136143</v>
      </c>
      <c r="J212" s="28">
        <f>('Stage 2 CfE Data - Table'!V221/'Stage 2 CfE Data - Table'!$P221)*100</f>
        <v>135.41329011345221</v>
      </c>
    </row>
    <row r="213" spans="2:10" x14ac:dyDescent="0.25">
      <c r="B213" t="s">
        <v>487</v>
      </c>
      <c r="C213">
        <f>'Stage 2 CfE Data - Table'!A222</f>
        <v>4112</v>
      </c>
      <c r="D213" s="28">
        <f>('Stage 2 CfE Data - Table'!P222/'Stage 2 CfE Data - Table'!$P222)*100</f>
        <v>100</v>
      </c>
      <c r="E213" s="28">
        <f>('Stage 2 CfE Data - Table'!Q222/'Stage 2 CfE Data - Table'!$P222)*100</f>
        <v>102.89514866979657</v>
      </c>
      <c r="F213" s="28">
        <f>('Stage 2 CfE Data - Table'!R222/'Stage 2 CfE Data - Table'!$P222)*100</f>
        <v>103.91236306729263</v>
      </c>
      <c r="G213" s="28">
        <f>('Stage 2 CfE Data - Table'!S222/'Stage 2 CfE Data - Table'!$P222)*100</f>
        <v>101.40845070422537</v>
      </c>
      <c r="H213" s="28">
        <f>('Stage 2 CfE Data - Table'!T222/'Stage 2 CfE Data - Table'!$P222)*100</f>
        <v>110.71987480438186</v>
      </c>
      <c r="I213" s="28">
        <f>('Stage 2 CfE Data - Table'!U222/'Stage 2 CfE Data - Table'!$P222)*100</f>
        <v>117.21439749608764</v>
      </c>
      <c r="J213" s="28">
        <f>('Stage 2 CfE Data - Table'!V222/'Stage 2 CfE Data - Table'!$P222)*100</f>
        <v>123.23943661971832</v>
      </c>
    </row>
    <row r="214" spans="2:10" x14ac:dyDescent="0.25">
      <c r="B214" t="s">
        <v>487</v>
      </c>
      <c r="C214">
        <f>'Stage 2 CfE Data - Table'!A223</f>
        <v>4113</v>
      </c>
      <c r="D214" s="28">
        <f>('Stage 2 CfE Data - Table'!P223/'Stage 2 CfE Data - Table'!$P223)*100</f>
        <v>100</v>
      </c>
      <c r="E214" s="28">
        <f>('Stage 2 CfE Data - Table'!Q223/'Stage 2 CfE Data - Table'!$P223)*100</f>
        <v>95.079485238455703</v>
      </c>
      <c r="F214" s="28">
        <f>('Stage 2 CfE Data - Table'!R223/'Stage 2 CfE Data - Table'!$P223)*100</f>
        <v>93.338380015140046</v>
      </c>
      <c r="G214" s="28">
        <f>('Stage 2 CfE Data - Table'!S223/'Stage 2 CfE Data - Table'!$P223)*100</f>
        <v>101.51400454201362</v>
      </c>
      <c r="H214" s="28">
        <f>('Stage 2 CfE Data - Table'!T223/'Stage 2 CfE Data - Table'!$P223)*100</f>
        <v>107.41862225586675</v>
      </c>
      <c r="I214" s="28">
        <f>('Stage 2 CfE Data - Table'!U223/'Stage 2 CfE Data - Table'!$P223)*100</f>
        <v>112.26343679031037</v>
      </c>
      <c r="J214" s="28">
        <f>('Stage 2 CfE Data - Table'!V223/'Stage 2 CfE Data - Table'!$P223)*100</f>
        <v>111.05223315669946</v>
      </c>
    </row>
    <row r="215" spans="2:10" x14ac:dyDescent="0.25">
      <c r="B215" t="s">
        <v>487</v>
      </c>
      <c r="C215">
        <f>'Stage 2 CfE Data - Table'!A224</f>
        <v>4121</v>
      </c>
      <c r="D215" s="28">
        <f>('Stage 2 CfE Data - Table'!P224/'Stage 2 CfE Data - Table'!$P224)*100</f>
        <v>100</v>
      </c>
      <c r="E215" s="28">
        <f>('Stage 2 CfE Data - Table'!Q224/'Stage 2 CfE Data - Table'!$P224)*100</f>
        <v>102.5811823480433</v>
      </c>
      <c r="F215" s="28">
        <f>('Stage 2 CfE Data - Table'!R224/'Stage 2 CfE Data - Table'!$P224)*100</f>
        <v>108.32639467110741</v>
      </c>
      <c r="G215" s="28">
        <f>('Stage 2 CfE Data - Table'!S224/'Stage 2 CfE Data - Table'!$P224)*100</f>
        <v>111.24063280599501</v>
      </c>
      <c r="H215" s="28">
        <f>('Stage 2 CfE Data - Table'!T224/'Stage 2 CfE Data - Table'!$P224)*100</f>
        <v>117.31890091590343</v>
      </c>
      <c r="I215" s="28">
        <f>('Stage 2 CfE Data - Table'!U224/'Stage 2 CfE Data - Table'!$P224)*100</f>
        <v>123.23064113238968</v>
      </c>
      <c r="J215" s="28">
        <f>('Stage 2 CfE Data - Table'!V224/'Stage 2 CfE Data - Table'!$P224)*100</f>
        <v>130.55786844296421</v>
      </c>
    </row>
    <row r="216" spans="2:10" x14ac:dyDescent="0.25">
      <c r="B216" t="s">
        <v>487</v>
      </c>
      <c r="C216">
        <f>'Stage 2 CfE Data - Table'!A225</f>
        <v>4122</v>
      </c>
      <c r="D216" s="28">
        <f>('Stage 2 CfE Data - Table'!P225/'Stage 2 CfE Data - Table'!$P225)*100</f>
        <v>100</v>
      </c>
      <c r="E216" s="28">
        <f>('Stage 2 CfE Data - Table'!Q225/'Stage 2 CfE Data - Table'!$P225)*100</f>
        <v>103.75399361022363</v>
      </c>
      <c r="F216" s="28">
        <f>('Stage 2 CfE Data - Table'!R225/'Stage 2 CfE Data - Table'!$P225)*100</f>
        <v>103.91373801916932</v>
      </c>
      <c r="G216" s="28">
        <f>('Stage 2 CfE Data - Table'!S225/'Stage 2 CfE Data - Table'!$P225)*100</f>
        <v>109.10543130990416</v>
      </c>
      <c r="H216" s="28">
        <f>('Stage 2 CfE Data - Table'!T225/'Stage 2 CfE Data - Table'!$P225)*100</f>
        <v>115.4153354632588</v>
      </c>
      <c r="I216" s="28">
        <f>('Stage 2 CfE Data - Table'!U225/'Stage 2 CfE Data - Table'!$P225)*100</f>
        <v>121.96485623003196</v>
      </c>
      <c r="J216" s="28">
        <f>('Stage 2 CfE Data - Table'!V225/'Stage 2 CfE Data - Table'!$P225)*100</f>
        <v>130.59105431309905</v>
      </c>
    </row>
    <row r="217" spans="2:10" x14ac:dyDescent="0.25">
      <c r="B217" t="s">
        <v>487</v>
      </c>
      <c r="C217">
        <f>'Stage 2 CfE Data - Table'!A226</f>
        <v>4123</v>
      </c>
      <c r="D217" s="28">
        <f>('Stage 2 CfE Data - Table'!P226/'Stage 2 CfE Data - Table'!$P226)*100</f>
        <v>100</v>
      </c>
      <c r="E217" s="28">
        <f>('Stage 2 CfE Data - Table'!Q226/'Stage 2 CfE Data - Table'!$P226)*100</f>
        <v>99.823321554770317</v>
      </c>
      <c r="F217" s="28">
        <f>('Stage 2 CfE Data - Table'!R226/'Stage 2 CfE Data - Table'!$P226)*100</f>
        <v>100.70671378091873</v>
      </c>
      <c r="G217" s="28">
        <f>('Stage 2 CfE Data - Table'!S226/'Stage 2 CfE Data - Table'!$P226)*100</f>
        <v>107.24381625441697</v>
      </c>
      <c r="H217" s="28">
        <f>('Stage 2 CfE Data - Table'!T226/'Stage 2 CfE Data - Table'!$P226)*100</f>
        <v>117.6678445229682</v>
      </c>
      <c r="I217" s="28">
        <f>('Stage 2 CfE Data - Table'!U226/'Stage 2 CfE Data - Table'!$P226)*100</f>
        <v>134.01060070671377</v>
      </c>
      <c r="J217" s="28">
        <f>('Stage 2 CfE Data - Table'!V226/'Stage 2 CfE Data - Table'!$P226)*100</f>
        <v>141.25441696113074</v>
      </c>
    </row>
    <row r="218" spans="2:10" x14ac:dyDescent="0.25">
      <c r="B218" t="s">
        <v>487</v>
      </c>
      <c r="C218">
        <f>'Stage 2 CfE Data - Table'!A227</f>
        <v>4124</v>
      </c>
      <c r="D218" s="28">
        <f>('Stage 2 CfE Data - Table'!P227/'Stage 2 CfE Data - Table'!$P227)*100</f>
        <v>100</v>
      </c>
      <c r="E218" s="28">
        <f>('Stage 2 CfE Data - Table'!Q227/'Stage 2 CfE Data - Table'!$P227)*100</f>
        <v>100.80409356725146</v>
      </c>
      <c r="F218" s="28">
        <f>('Stage 2 CfE Data - Table'!R227/'Stage 2 CfE Data - Table'!$P227)*100</f>
        <v>98.611111111111114</v>
      </c>
      <c r="G218" s="28">
        <f>('Stage 2 CfE Data - Table'!S227/'Stage 2 CfE Data - Table'!$P227)*100</f>
        <v>99.488304093567251</v>
      </c>
      <c r="H218" s="28">
        <f>('Stage 2 CfE Data - Table'!T227/'Stage 2 CfE Data - Table'!$P227)*100</f>
        <v>112.93859649122805</v>
      </c>
      <c r="I218" s="28">
        <f>('Stage 2 CfE Data - Table'!U227/'Stage 2 CfE Data - Table'!$P227)*100</f>
        <v>114.54678362573098</v>
      </c>
      <c r="J218" s="28">
        <f>('Stage 2 CfE Data - Table'!V227/'Stage 2 CfE Data - Table'!$P227)*100</f>
        <v>120.02923976608189</v>
      </c>
    </row>
    <row r="219" spans="2:10" x14ac:dyDescent="0.25">
      <c r="B219" t="s">
        <v>487</v>
      </c>
      <c r="C219">
        <f>'Stage 2 CfE Data - Table'!A228</f>
        <v>4129</v>
      </c>
      <c r="D219" s="28">
        <f>('Stage 2 CfE Data - Table'!P228/'Stage 2 CfE Data - Table'!$P228)*100</f>
        <v>100</v>
      </c>
      <c r="E219" s="28">
        <f>('Stage 2 CfE Data - Table'!Q228/'Stage 2 CfE Data - Table'!$P228)*100</f>
        <v>107.54039497307002</v>
      </c>
      <c r="F219" s="28">
        <f>('Stage 2 CfE Data - Table'!R228/'Stage 2 CfE Data - Table'!$P228)*100</f>
        <v>105.56552962298025</v>
      </c>
      <c r="G219" s="28">
        <f>('Stage 2 CfE Data - Table'!S228/'Stage 2 CfE Data - Table'!$P228)*100</f>
        <v>110.05385996409336</v>
      </c>
      <c r="H219" s="28">
        <f>('Stage 2 CfE Data - Table'!T228/'Stage 2 CfE Data - Table'!$P228)*100</f>
        <v>118.76122082585279</v>
      </c>
      <c r="I219" s="28">
        <f>('Stage 2 CfE Data - Table'!U228/'Stage 2 CfE Data - Table'!$P228)*100</f>
        <v>127.9174147217235</v>
      </c>
      <c r="J219" s="28">
        <f>('Stage 2 CfE Data - Table'!V228/'Stage 2 CfE Data - Table'!$P228)*100</f>
        <v>133.12387791741472</v>
      </c>
    </row>
    <row r="220" spans="2:10" x14ac:dyDescent="0.25">
      <c r="B220" t="s">
        <v>487</v>
      </c>
      <c r="C220">
        <f>'Stage 2 CfE Data - Table'!A229</f>
        <v>4131</v>
      </c>
      <c r="D220" s="28">
        <f>('Stage 2 CfE Data - Table'!P229/'Stage 2 CfE Data - Table'!$P229)*100</f>
        <v>100</v>
      </c>
      <c r="E220" s="28">
        <f>('Stage 2 CfE Data - Table'!Q229/'Stage 2 CfE Data - Table'!$P229)*100</f>
        <v>100.89126559714794</v>
      </c>
      <c r="F220" s="28">
        <f>('Stage 2 CfE Data - Table'!R229/'Stage 2 CfE Data - Table'!$P229)*100</f>
        <v>100.17825311942958</v>
      </c>
      <c r="G220" s="28">
        <f>('Stage 2 CfE Data - Table'!S229/'Stage 2 CfE Data - Table'!$P229)*100</f>
        <v>106.41711229946522</v>
      </c>
      <c r="H220" s="28">
        <f>('Stage 2 CfE Data - Table'!T229/'Stage 2 CfE Data - Table'!$P229)*100</f>
        <v>114.26024955436719</v>
      </c>
      <c r="I220" s="28">
        <f>('Stage 2 CfE Data - Table'!U229/'Stage 2 CfE Data - Table'!$P229)*100</f>
        <v>119.78609625668449</v>
      </c>
      <c r="J220" s="28">
        <f>('Stage 2 CfE Data - Table'!V229/'Stage 2 CfE Data - Table'!$P229)*100</f>
        <v>128.43137254901958</v>
      </c>
    </row>
    <row r="221" spans="2:10" x14ac:dyDescent="0.25">
      <c r="B221" t="s">
        <v>487</v>
      </c>
      <c r="C221">
        <f>'Stage 2 CfE Data - Table'!A230</f>
        <v>4132</v>
      </c>
      <c r="D221" s="28">
        <f>('Stage 2 CfE Data - Table'!P230/'Stage 2 CfE Data - Table'!$P230)*100</f>
        <v>100</v>
      </c>
      <c r="E221" s="28">
        <f>('Stage 2 CfE Data - Table'!Q230/'Stage 2 CfE Data - Table'!$P230)*100</f>
        <v>102.66323024054982</v>
      </c>
      <c r="F221" s="28">
        <f>('Stage 2 CfE Data - Table'!R230/'Stage 2 CfE Data - Table'!$P230)*100</f>
        <v>107.21649484536083</v>
      </c>
      <c r="G221" s="28">
        <f>('Stage 2 CfE Data - Table'!S230/'Stage 2 CfE Data - Table'!$P230)*100</f>
        <v>113.05841924398625</v>
      </c>
      <c r="H221" s="28">
        <f>('Stage 2 CfE Data - Table'!T230/'Stage 2 CfE Data - Table'!$P230)*100</f>
        <v>121.64948453608247</v>
      </c>
      <c r="I221" s="28">
        <f>('Stage 2 CfE Data - Table'!U230/'Stage 2 CfE Data - Table'!$P230)*100</f>
        <v>128.26460481099656</v>
      </c>
      <c r="J221" s="28">
        <f>('Stage 2 CfE Data - Table'!V230/'Stage 2 CfE Data - Table'!$P230)*100</f>
        <v>138.31615120274913</v>
      </c>
    </row>
    <row r="222" spans="2:10" x14ac:dyDescent="0.25">
      <c r="B222" t="s">
        <v>487</v>
      </c>
      <c r="C222">
        <f>'Stage 2 CfE Data - Table'!A231</f>
        <v>4133</v>
      </c>
      <c r="D222" s="28">
        <f>('Stage 2 CfE Data - Table'!P231/'Stage 2 CfE Data - Table'!$P231)*100</f>
        <v>100</v>
      </c>
      <c r="E222" s="28">
        <f>('Stage 2 CfE Data - Table'!Q231/'Stage 2 CfE Data - Table'!$P231)*100</f>
        <v>104.29104477611939</v>
      </c>
      <c r="F222" s="28">
        <f>('Stage 2 CfE Data - Table'!R231/'Stage 2 CfE Data - Table'!$P231)*100</f>
        <v>105.87686567164178</v>
      </c>
      <c r="G222" s="28">
        <f>('Stage 2 CfE Data - Table'!S231/'Stage 2 CfE Data - Table'!$P231)*100</f>
        <v>113.89925373134329</v>
      </c>
      <c r="H222" s="28">
        <f>('Stage 2 CfE Data - Table'!T231/'Stage 2 CfE Data - Table'!$P231)*100</f>
        <v>121.54850746268654</v>
      </c>
      <c r="I222" s="28">
        <f>('Stage 2 CfE Data - Table'!U231/'Stage 2 CfE Data - Table'!$P231)*100</f>
        <v>131.71641791044775</v>
      </c>
      <c r="J222" s="28">
        <f>('Stage 2 CfE Data - Table'!V231/'Stage 2 CfE Data - Table'!$P231)*100</f>
        <v>138.52611940298507</v>
      </c>
    </row>
    <row r="223" spans="2:10" x14ac:dyDescent="0.25">
      <c r="B223" t="s">
        <v>487</v>
      </c>
      <c r="C223">
        <f>'Stage 2 CfE Data - Table'!A232</f>
        <v>4134</v>
      </c>
      <c r="D223" s="28">
        <f>('Stage 2 CfE Data - Table'!P232/'Stage 2 CfE Data - Table'!$P232)*100</f>
        <v>100</v>
      </c>
      <c r="E223" s="28">
        <f>('Stage 2 CfE Data - Table'!Q232/'Stage 2 CfE Data - Table'!$P232)*100</f>
        <v>104.96632996632998</v>
      </c>
      <c r="F223" s="28">
        <f>('Stage 2 CfE Data - Table'!R232/'Stage 2 CfE Data - Table'!$P232)*100</f>
        <v>106.73400673400673</v>
      </c>
      <c r="G223" s="28">
        <f>('Stage 2 CfE Data - Table'!S232/'Stage 2 CfE Data - Table'!$P232)*100</f>
        <v>110.18518518518519</v>
      </c>
      <c r="H223" s="28">
        <f>('Stage 2 CfE Data - Table'!T232/'Stage 2 CfE Data - Table'!$P232)*100</f>
        <v>118.77104377104375</v>
      </c>
      <c r="I223" s="28">
        <f>('Stage 2 CfE Data - Table'!U232/'Stage 2 CfE Data - Table'!$P232)*100</f>
        <v>126.43097643097643</v>
      </c>
      <c r="J223" s="28">
        <f>('Stage 2 CfE Data - Table'!V232/'Stage 2 CfE Data - Table'!$P232)*100</f>
        <v>132.40740740740739</v>
      </c>
    </row>
    <row r="224" spans="2:10" x14ac:dyDescent="0.25">
      <c r="B224" t="s">
        <v>487</v>
      </c>
      <c r="C224">
        <f>'Stage 2 CfE Data - Table'!A233</f>
        <v>4135</v>
      </c>
      <c r="D224" s="28">
        <f>('Stage 2 CfE Data - Table'!P233/'Stage 2 CfE Data - Table'!$P233)*100</f>
        <v>100</v>
      </c>
      <c r="E224" s="28">
        <f>('Stage 2 CfE Data - Table'!Q233/'Stage 2 CfE Data - Table'!$P233)*100</f>
        <v>102.58868648130392</v>
      </c>
      <c r="F224" s="28">
        <f>('Stage 2 CfE Data - Table'!R233/'Stage 2 CfE Data - Table'!$P233)*100</f>
        <v>106.2320230105465</v>
      </c>
      <c r="G224" s="28">
        <f>('Stage 2 CfE Data - Table'!S233/'Stage 2 CfE Data - Table'!$P233)*100</f>
        <v>110.06711409395973</v>
      </c>
      <c r="H224" s="28">
        <f>('Stage 2 CfE Data - Table'!T233/'Stage 2 CfE Data - Table'!$P233)*100</f>
        <v>120.32598274209015</v>
      </c>
      <c r="I224" s="28">
        <f>('Stage 2 CfE Data - Table'!U233/'Stage 2 CfE Data - Table'!$P233)*100</f>
        <v>129.72195589645256</v>
      </c>
      <c r="J224" s="28">
        <f>('Stage 2 CfE Data - Table'!V233/'Stage 2 CfE Data - Table'!$P233)*100</f>
        <v>140.84372003835091</v>
      </c>
    </row>
    <row r="225" spans="2:10" x14ac:dyDescent="0.25">
      <c r="B225" t="s">
        <v>487</v>
      </c>
      <c r="C225">
        <f>'Stage 2 CfE Data - Table'!A234</f>
        <v>4136</v>
      </c>
      <c r="D225" s="28">
        <f>('Stage 2 CfE Data - Table'!P234/'Stage 2 CfE Data - Table'!$P234)*100</f>
        <v>100</v>
      </c>
      <c r="E225" s="28">
        <f>('Stage 2 CfE Data - Table'!Q234/'Stage 2 CfE Data - Table'!$P234)*100</f>
        <v>105.48446069469834</v>
      </c>
      <c r="F225" s="28">
        <f>('Stage 2 CfE Data - Table'!R234/'Stage 2 CfE Data - Table'!$P234)*100</f>
        <v>109.23217550274222</v>
      </c>
      <c r="G225" s="28">
        <f>('Stage 2 CfE Data - Table'!S234/'Stage 2 CfE Data - Table'!$P234)*100</f>
        <v>112.15722120658135</v>
      </c>
      <c r="H225" s="28">
        <f>('Stage 2 CfE Data - Table'!T234/'Stage 2 CfE Data - Table'!$P234)*100</f>
        <v>119.19561243144423</v>
      </c>
      <c r="I225" s="28">
        <f>('Stage 2 CfE Data - Table'!U234/'Stage 2 CfE Data - Table'!$P234)*100</f>
        <v>125.95978062157221</v>
      </c>
      <c r="J225" s="28">
        <f>('Stage 2 CfE Data - Table'!V234/'Stage 2 CfE Data - Table'!$P234)*100</f>
        <v>132.08409506398539</v>
      </c>
    </row>
    <row r="226" spans="2:10" x14ac:dyDescent="0.25">
      <c r="B226" t="s">
        <v>487</v>
      </c>
      <c r="C226">
        <f>'Stage 2 CfE Data - Table'!A235</f>
        <v>4141</v>
      </c>
      <c r="D226" s="28">
        <f>('Stage 2 CfE Data - Table'!P235/'Stage 2 CfE Data - Table'!$P235)*100</f>
        <v>100</v>
      </c>
      <c r="E226" s="28">
        <f>('Stage 2 CfE Data - Table'!Q235/'Stage 2 CfE Data - Table'!$P235)*100</f>
        <v>101.86615186615187</v>
      </c>
      <c r="F226" s="28">
        <f>('Stage 2 CfE Data - Table'!R235/'Stage 2 CfE Data - Table'!$P235)*100</f>
        <v>100.1930501930502</v>
      </c>
      <c r="G226" s="28">
        <f>('Stage 2 CfE Data - Table'!S235/'Stage 2 CfE Data - Table'!$P235)*100</f>
        <v>105.27670527670527</v>
      </c>
      <c r="H226" s="28">
        <f>('Stage 2 CfE Data - Table'!T235/'Stage 2 CfE Data - Table'!$P235)*100</f>
        <v>110.81081081081081</v>
      </c>
      <c r="I226" s="28">
        <f>('Stage 2 CfE Data - Table'!U235/'Stage 2 CfE Data - Table'!$P235)*100</f>
        <v>117.69626769626768</v>
      </c>
      <c r="J226" s="28">
        <f>('Stage 2 CfE Data - Table'!V235/'Stage 2 CfE Data - Table'!$P235)*100</f>
        <v>123.35907335907336</v>
      </c>
    </row>
    <row r="227" spans="2:10" x14ac:dyDescent="0.25">
      <c r="B227" t="s">
        <v>487</v>
      </c>
      <c r="C227">
        <f>'Stage 2 CfE Data - Table'!A236</f>
        <v>4142</v>
      </c>
      <c r="D227" s="28">
        <f>('Stage 2 CfE Data - Table'!P236/'Stage 2 CfE Data - Table'!$P236)*100</f>
        <v>100</v>
      </c>
      <c r="E227" s="28">
        <f>('Stage 2 CfE Data - Table'!Q236/'Stage 2 CfE Data - Table'!$P236)*100</f>
        <v>108.41194968553458</v>
      </c>
      <c r="F227" s="28">
        <f>('Stage 2 CfE Data - Table'!R236/'Stage 2 CfE Data - Table'!$P236)*100</f>
        <v>106.44654088050314</v>
      </c>
      <c r="G227" s="28">
        <f>('Stage 2 CfE Data - Table'!S236/'Stage 2 CfE Data - Table'!$P236)*100</f>
        <v>106.28930817610063</v>
      </c>
      <c r="H227" s="28">
        <f>('Stage 2 CfE Data - Table'!T236/'Stage 2 CfE Data - Table'!$P236)*100</f>
        <v>120.04716981132076</v>
      </c>
      <c r="I227" s="28">
        <f>('Stage 2 CfE Data - Table'!U236/'Stage 2 CfE Data - Table'!$P236)*100</f>
        <v>124.4496855345912</v>
      </c>
      <c r="J227" s="28">
        <f>('Stage 2 CfE Data - Table'!V236/'Stage 2 CfE Data - Table'!$P236)*100</f>
        <v>131.5251572327044</v>
      </c>
    </row>
    <row r="228" spans="2:10" x14ac:dyDescent="0.25">
      <c r="B228" t="s">
        <v>487</v>
      </c>
      <c r="C228">
        <f>'Stage 2 CfE Data - Table'!A237</f>
        <v>4143</v>
      </c>
      <c r="D228" s="28">
        <f>('Stage 2 CfE Data - Table'!P237/'Stage 2 CfE Data - Table'!$P237)*100</f>
        <v>100</v>
      </c>
      <c r="E228" s="28">
        <f>('Stage 2 CfE Data - Table'!Q237/'Stage 2 CfE Data - Table'!$P237)*100</f>
        <v>107.32232591529073</v>
      </c>
      <c r="F228" s="28">
        <f>('Stage 2 CfE Data - Table'!R237/'Stage 2 CfE Data - Table'!$P237)*100</f>
        <v>111.62957645369707</v>
      </c>
      <c r="G228" s="28">
        <f>('Stage 2 CfE Data - Table'!S237/'Stage 2 CfE Data - Table'!$P237)*100</f>
        <v>116.51112706389088</v>
      </c>
      <c r="H228" s="28">
        <f>('Stage 2 CfE Data - Table'!T237/'Stage 2 CfE Data - Table'!$P237)*100</f>
        <v>120.89016511127065</v>
      </c>
      <c r="I228" s="28">
        <f>('Stage 2 CfE Data - Table'!U237/'Stage 2 CfE Data - Table'!$P237)*100</f>
        <v>117.87508973438622</v>
      </c>
      <c r="J228" s="28">
        <f>('Stage 2 CfE Data - Table'!V237/'Stage 2 CfE Data - Table'!$P237)*100</f>
        <v>126.5613783201723</v>
      </c>
    </row>
    <row r="229" spans="2:10" x14ac:dyDescent="0.25">
      <c r="B229" t="s">
        <v>487</v>
      </c>
      <c r="C229">
        <f>'Stage 2 CfE Data - Table'!A238</f>
        <v>4151</v>
      </c>
      <c r="D229" s="28">
        <f>('Stage 2 CfE Data - Table'!P238/'Stage 2 CfE Data - Table'!$P238)*100</f>
        <v>100</v>
      </c>
      <c r="E229" s="28">
        <f>('Stage 2 CfE Data - Table'!Q238/'Stage 2 CfE Data - Table'!$P238)*100</f>
        <v>104.17827298050139</v>
      </c>
      <c r="F229" s="28">
        <f>('Stage 2 CfE Data - Table'!R238/'Stage 2 CfE Data - Table'!$P238)*100</f>
        <v>103.52831940575673</v>
      </c>
      <c r="G229" s="28">
        <f>('Stage 2 CfE Data - Table'!S238/'Stage 2 CfE Data - Table'!$P238)*100</f>
        <v>110.95636025998144</v>
      </c>
      <c r="H229" s="28">
        <f>('Stage 2 CfE Data - Table'!T238/'Stage 2 CfE Data - Table'!$P238)*100</f>
        <v>121.1699164345404</v>
      </c>
      <c r="I229" s="28">
        <f>('Stage 2 CfE Data - Table'!U238/'Stage 2 CfE Data - Table'!$P238)*100</f>
        <v>124.60538532961931</v>
      </c>
      <c r="J229" s="28">
        <f>('Stage 2 CfE Data - Table'!V238/'Stage 2 CfE Data - Table'!$P238)*100</f>
        <v>133.61188486536676</v>
      </c>
    </row>
    <row r="230" spans="2:10" x14ac:dyDescent="0.25">
      <c r="B230" t="s">
        <v>487</v>
      </c>
      <c r="C230">
        <f>'Stage 2 CfE Data - Table'!A239</f>
        <v>4152</v>
      </c>
      <c r="D230" s="28">
        <f>('Stage 2 CfE Data - Table'!P239/'Stage 2 CfE Data - Table'!$P239)*100</f>
        <v>100</v>
      </c>
      <c r="E230" s="28">
        <f>('Stage 2 CfE Data - Table'!Q239/'Stage 2 CfE Data - Table'!$P239)*100</f>
        <v>99.311023622047244</v>
      </c>
      <c r="F230" s="28">
        <f>('Stage 2 CfE Data - Table'!R239/'Stage 2 CfE Data - Table'!$P239)*100</f>
        <v>103.74015748031495</v>
      </c>
      <c r="G230" s="28">
        <f>('Stage 2 CfE Data - Table'!S239/'Stage 2 CfE Data - Table'!$P239)*100</f>
        <v>111.0236220472441</v>
      </c>
      <c r="H230" s="28">
        <f>('Stage 2 CfE Data - Table'!T239/'Stage 2 CfE Data - Table'!$P239)*100</f>
        <v>122.14566929133859</v>
      </c>
      <c r="I230" s="28">
        <f>('Stage 2 CfE Data - Table'!U239/'Stage 2 CfE Data - Table'!$P239)*100</f>
        <v>131.00393700787401</v>
      </c>
      <c r="J230" s="28">
        <f>('Stage 2 CfE Data - Table'!V239/'Stage 2 CfE Data - Table'!$P239)*100</f>
        <v>142.2244094488189</v>
      </c>
    </row>
    <row r="231" spans="2:10" x14ac:dyDescent="0.25">
      <c r="B231" t="s">
        <v>487</v>
      </c>
      <c r="C231">
        <f>'Stage 2 CfE Data - Table'!A240</f>
        <v>4159</v>
      </c>
      <c r="D231" s="28">
        <f>('Stage 2 CfE Data - Table'!P240/'Stage 2 CfE Data - Table'!$P240)*100</f>
        <v>100</v>
      </c>
      <c r="E231" s="28">
        <f>('Stage 2 CfE Data - Table'!Q240/'Stage 2 CfE Data - Table'!$P240)*100</f>
        <v>103.04932735426009</v>
      </c>
      <c r="F231" s="28">
        <f>('Stage 2 CfE Data - Table'!R240/'Stage 2 CfE Data - Table'!$P240)*100</f>
        <v>105.47085201793722</v>
      </c>
      <c r="G231" s="28">
        <f>('Stage 2 CfE Data - Table'!S240/'Stage 2 CfE Data - Table'!$P240)*100</f>
        <v>110.5829596412556</v>
      </c>
      <c r="H231" s="28">
        <f>('Stage 2 CfE Data - Table'!T240/'Stage 2 CfE Data - Table'!$P240)*100</f>
        <v>118.65470852017937</v>
      </c>
      <c r="I231" s="28">
        <f>('Stage 2 CfE Data - Table'!U240/'Stage 2 CfE Data - Table'!$P240)*100</f>
        <v>125.56053811659191</v>
      </c>
      <c r="J231" s="28">
        <f>('Stage 2 CfE Data - Table'!V240/'Stage 2 CfE Data - Table'!$P240)*100</f>
        <v>132.19730941704034</v>
      </c>
    </row>
    <row r="232" spans="2:10" x14ac:dyDescent="0.25">
      <c r="B232" t="s">
        <v>487</v>
      </c>
      <c r="C232">
        <f>'Stage 2 CfE Data - Table'!A241</f>
        <v>4211</v>
      </c>
      <c r="D232" s="28">
        <f>('Stage 2 CfE Data - Table'!P241/'Stage 2 CfE Data - Table'!$P241)*100</f>
        <v>100</v>
      </c>
      <c r="E232" s="28">
        <f>('Stage 2 CfE Data - Table'!Q241/'Stage 2 CfE Data - Table'!$P241)*100</f>
        <v>97.391304347826079</v>
      </c>
      <c r="F232" s="28">
        <f>('Stage 2 CfE Data - Table'!R241/'Stage 2 CfE Data - Table'!$P241)*100</f>
        <v>99.739130434782624</v>
      </c>
      <c r="G232" s="28">
        <f>('Stage 2 CfE Data - Table'!S241/'Stage 2 CfE Data - Table'!$P241)*100</f>
        <v>103.65217391304348</v>
      </c>
      <c r="H232" s="28">
        <f>('Stage 2 CfE Data - Table'!T241/'Stage 2 CfE Data - Table'!$P241)*100</f>
        <v>108.95652173913042</v>
      </c>
      <c r="I232" s="28">
        <f>('Stage 2 CfE Data - Table'!U241/'Stage 2 CfE Data - Table'!$P241)*100</f>
        <v>113.47826086956523</v>
      </c>
      <c r="J232" s="28">
        <f>('Stage 2 CfE Data - Table'!V241/'Stage 2 CfE Data - Table'!$P241)*100</f>
        <v>119.91304347826086</v>
      </c>
    </row>
    <row r="233" spans="2:10" x14ac:dyDescent="0.25">
      <c r="B233" t="s">
        <v>487</v>
      </c>
      <c r="C233">
        <f>'Stage 2 CfE Data - Table'!A242</f>
        <v>4212</v>
      </c>
      <c r="D233" s="28">
        <f>('Stage 2 CfE Data - Table'!P242/'Stage 2 CfE Data - Table'!$P242)*100</f>
        <v>100</v>
      </c>
      <c r="E233" s="28">
        <f>('Stage 2 CfE Data - Table'!Q242/'Stage 2 CfE Data - Table'!$P242)*100</f>
        <v>99.201419698314112</v>
      </c>
      <c r="F233" s="28">
        <f>('Stage 2 CfE Data - Table'!R242/'Stage 2 CfE Data - Table'!$P242)*100</f>
        <v>104.25909494232477</v>
      </c>
      <c r="G233" s="28">
        <f>('Stage 2 CfE Data - Table'!S242/'Stage 2 CfE Data - Table'!$P242)*100</f>
        <v>106.03371783496007</v>
      </c>
      <c r="H233" s="28">
        <f>('Stage 2 CfE Data - Table'!T242/'Stage 2 CfE Data - Table'!$P242)*100</f>
        <v>116.8589174800355</v>
      </c>
      <c r="I233" s="28">
        <f>('Stage 2 CfE Data - Table'!U242/'Stage 2 CfE Data - Table'!$P242)*100</f>
        <v>122.98136645962734</v>
      </c>
      <c r="J233" s="28">
        <f>('Stage 2 CfE Data - Table'!V242/'Stage 2 CfE Data - Table'!$P242)*100</f>
        <v>126.17568766637091</v>
      </c>
    </row>
    <row r="234" spans="2:10" x14ac:dyDescent="0.25">
      <c r="B234" t="s">
        <v>487</v>
      </c>
      <c r="C234">
        <f>'Stage 2 CfE Data - Table'!A243</f>
        <v>4213</v>
      </c>
      <c r="D234" s="28">
        <f>('Stage 2 CfE Data - Table'!P243/'Stage 2 CfE Data - Table'!$P243)*100</f>
        <v>100</v>
      </c>
      <c r="E234" s="28">
        <f>('Stage 2 CfE Data - Table'!Q243/'Stage 2 CfE Data - Table'!$P243)*100</f>
        <v>100.76335877862594</v>
      </c>
      <c r="F234" s="28">
        <f>('Stage 2 CfE Data - Table'!R243/'Stage 2 CfE Data - Table'!$P243)*100</f>
        <v>105.62977099236642</v>
      </c>
      <c r="G234" s="28">
        <f>('Stage 2 CfE Data - Table'!S243/'Stage 2 CfE Data - Table'!$P243)*100</f>
        <v>111.73664122137406</v>
      </c>
      <c r="H234" s="28">
        <f>('Stage 2 CfE Data - Table'!T243/'Stage 2 CfE Data - Table'!$P243)*100</f>
        <v>121.66030534351144</v>
      </c>
      <c r="I234" s="28">
        <f>('Stage 2 CfE Data - Table'!U243/'Stage 2 CfE Data - Table'!$P243)*100</f>
        <v>129.48473282442748</v>
      </c>
      <c r="J234" s="28">
        <f>('Stage 2 CfE Data - Table'!V243/'Stage 2 CfE Data - Table'!$P243)*100</f>
        <v>145.32442748091603</v>
      </c>
    </row>
    <row r="235" spans="2:10" x14ac:dyDescent="0.25">
      <c r="B235" t="s">
        <v>487</v>
      </c>
      <c r="C235">
        <f>'Stage 2 CfE Data - Table'!A244</f>
        <v>4214</v>
      </c>
      <c r="D235" s="28">
        <f>('Stage 2 CfE Data - Table'!P244/'Stage 2 CfE Data - Table'!$P244)*100</f>
        <v>100</v>
      </c>
      <c r="E235" s="28">
        <f>('Stage 2 CfE Data - Table'!Q244/'Stage 2 CfE Data - Table'!$P244)*100</f>
        <v>105.86712683347714</v>
      </c>
      <c r="F235" s="28">
        <f>('Stage 2 CfE Data - Table'!R244/'Stage 2 CfE Data - Table'!$P244)*100</f>
        <v>106.21225194132873</v>
      </c>
      <c r="G235" s="28">
        <f>('Stage 2 CfE Data - Table'!S244/'Stage 2 CfE Data - Table'!$P244)*100</f>
        <v>108.0241587575496</v>
      </c>
      <c r="H235" s="28">
        <f>('Stage 2 CfE Data - Table'!T244/'Stage 2 CfE Data - Table'!$P244)*100</f>
        <v>121.39775668679897</v>
      </c>
      <c r="I235" s="28">
        <f>('Stage 2 CfE Data - Table'!U244/'Stage 2 CfE Data - Table'!$P244)*100</f>
        <v>137.87748058671269</v>
      </c>
      <c r="J235" s="28">
        <f>('Stage 2 CfE Data - Table'!V244/'Stage 2 CfE Data - Table'!$P244)*100</f>
        <v>137.44607420189817</v>
      </c>
    </row>
    <row r="236" spans="2:10" x14ac:dyDescent="0.25">
      <c r="B236" t="s">
        <v>487</v>
      </c>
      <c r="C236">
        <f>'Stage 2 CfE Data - Table'!A245</f>
        <v>4215</v>
      </c>
      <c r="D236" s="28">
        <f>('Stage 2 CfE Data - Table'!P245/'Stage 2 CfE Data - Table'!$P245)*100</f>
        <v>100</v>
      </c>
      <c r="E236" s="28">
        <f>('Stage 2 CfE Data - Table'!Q245/'Stage 2 CfE Data - Table'!$P245)*100</f>
        <v>100.08130081300813</v>
      </c>
      <c r="F236" s="28">
        <f>('Stage 2 CfE Data - Table'!R245/'Stage 2 CfE Data - Table'!$P245)*100</f>
        <v>101.21951219512194</v>
      </c>
      <c r="G236" s="28">
        <f>('Stage 2 CfE Data - Table'!S245/'Stage 2 CfE Data - Table'!$P245)*100</f>
        <v>108.3739837398374</v>
      </c>
      <c r="H236" s="28">
        <f>('Stage 2 CfE Data - Table'!T245/'Stage 2 CfE Data - Table'!$P245)*100</f>
        <v>115.69105691056912</v>
      </c>
      <c r="I236" s="28">
        <f>('Stage 2 CfE Data - Table'!U245/'Stage 2 CfE Data - Table'!$P245)*100</f>
        <v>125.93495934959348</v>
      </c>
      <c r="J236" s="28">
        <f>('Stage 2 CfE Data - Table'!V245/'Stage 2 CfE Data - Table'!$P245)*100</f>
        <v>129.7560975609756</v>
      </c>
    </row>
    <row r="237" spans="2:10" x14ac:dyDescent="0.25">
      <c r="B237" t="s">
        <v>487</v>
      </c>
      <c r="C237">
        <f>'Stage 2 CfE Data - Table'!A246</f>
        <v>4216</v>
      </c>
      <c r="D237" s="28">
        <f>('Stage 2 CfE Data - Table'!P246/'Stage 2 CfE Data - Table'!$P246)*100</f>
        <v>100</v>
      </c>
      <c r="E237" s="28">
        <f>('Stage 2 CfE Data - Table'!Q246/'Stage 2 CfE Data - Table'!$P246)*100</f>
        <v>104.74137931034484</v>
      </c>
      <c r="F237" s="28">
        <f>('Stage 2 CfE Data - Table'!R246/'Stage 2 CfE Data - Table'!$P246)*100</f>
        <v>105.06465517241379</v>
      </c>
      <c r="G237" s="28">
        <f>('Stage 2 CfE Data - Table'!S246/'Stage 2 CfE Data - Table'!$P246)*100</f>
        <v>111.74568965517241</v>
      </c>
      <c r="H237" s="28">
        <f>('Stage 2 CfE Data - Table'!T246/'Stage 2 CfE Data - Table'!$P246)*100</f>
        <v>121.44396551724139</v>
      </c>
      <c r="I237" s="28">
        <f>('Stage 2 CfE Data - Table'!U246/'Stage 2 CfE Data - Table'!$P246)*100</f>
        <v>130.28017241379311</v>
      </c>
      <c r="J237" s="28">
        <f>('Stage 2 CfE Data - Table'!V246/'Stage 2 CfE Data - Table'!$P246)*100</f>
        <v>139.54741379310346</v>
      </c>
    </row>
    <row r="238" spans="2:10" x14ac:dyDescent="0.25">
      <c r="B238" t="s">
        <v>487</v>
      </c>
      <c r="C238">
        <f>'Stage 2 CfE Data - Table'!A247</f>
        <v>4217</v>
      </c>
      <c r="D238" s="28">
        <f>('Stage 2 CfE Data - Table'!P247/'Stage 2 CfE Data - Table'!$P247)*100</f>
        <v>100</v>
      </c>
      <c r="E238" s="28" t="e">
        <f>('Stage 2 CfE Data - Table'!Q247/'Stage 2 CfE Data - Table'!$P247)*100</f>
        <v>#VALUE!</v>
      </c>
      <c r="F238" s="28">
        <f>('Stage 2 CfE Data - Table'!R247/'Stage 2 CfE Data - Table'!$P247)*100</f>
        <v>104.13385826771653</v>
      </c>
      <c r="G238" s="28">
        <f>('Stage 2 CfE Data - Table'!S247/'Stage 2 CfE Data - Table'!$P247)*100</f>
        <v>107.08661417322836</v>
      </c>
      <c r="H238" s="28">
        <f>('Stage 2 CfE Data - Table'!T247/'Stage 2 CfE Data - Table'!$P247)*100</f>
        <v>115.94488188976378</v>
      </c>
      <c r="I238" s="28">
        <f>('Stage 2 CfE Data - Table'!U247/'Stage 2 CfE Data - Table'!$P247)*100</f>
        <v>122.44094488188975</v>
      </c>
      <c r="J238" s="28">
        <f>('Stage 2 CfE Data - Table'!V247/'Stage 2 CfE Data - Table'!$P247)*100</f>
        <v>134.05511811023621</v>
      </c>
    </row>
    <row r="239" spans="2:10" x14ac:dyDescent="0.25">
      <c r="B239" t="s">
        <v>487</v>
      </c>
      <c r="C239">
        <f>'Stage 2 CfE Data - Table'!A248</f>
        <v>5111</v>
      </c>
      <c r="D239" s="28">
        <f>('Stage 2 CfE Data - Table'!P248/'Stage 2 CfE Data - Table'!$P248)*100</f>
        <v>100</v>
      </c>
      <c r="E239" s="28">
        <f>('Stage 2 CfE Data - Table'!Q248/'Stage 2 CfE Data - Table'!$P248)*100</f>
        <v>95.767195767195773</v>
      </c>
      <c r="F239" s="28">
        <f>('Stage 2 CfE Data - Table'!R248/'Stage 2 CfE Data - Table'!$P248)*100</f>
        <v>99.206349206349216</v>
      </c>
      <c r="G239" s="28">
        <f>('Stage 2 CfE Data - Table'!S248/'Stage 2 CfE Data - Table'!$P248)*100</f>
        <v>111.11111111111111</v>
      </c>
      <c r="H239" s="28">
        <f>('Stage 2 CfE Data - Table'!T248/'Stage 2 CfE Data - Table'!$P248)*100</f>
        <v>113.13932980599648</v>
      </c>
      <c r="I239" s="28">
        <f>('Stage 2 CfE Data - Table'!U248/'Stage 2 CfE Data - Table'!$P248)*100</f>
        <v>122.04585537918871</v>
      </c>
      <c r="J239" s="28">
        <f>('Stage 2 CfE Data - Table'!V248/'Stage 2 CfE Data - Table'!$P248)*100</f>
        <v>134.30335097001765</v>
      </c>
    </row>
    <row r="240" spans="2:10" x14ac:dyDescent="0.25">
      <c r="B240" t="s">
        <v>487</v>
      </c>
      <c r="C240">
        <f>'Stage 2 CfE Data - Table'!A249</f>
        <v>5112</v>
      </c>
      <c r="D240" s="28" t="e">
        <f>('Stage 2 CfE Data - Table'!P249/'Stage 2 CfE Data - Table'!$P249)*100</f>
        <v>#VALUE!</v>
      </c>
      <c r="E240" s="28" t="e">
        <f>('Stage 2 CfE Data - Table'!Q249/'Stage 2 CfE Data - Table'!$P249)*100</f>
        <v>#VALUE!</v>
      </c>
      <c r="F240" s="28" t="e">
        <f>('Stage 2 CfE Data - Table'!R249/'Stage 2 CfE Data - Table'!$P249)*100</f>
        <v>#VALUE!</v>
      </c>
      <c r="G240" s="28" t="e">
        <f>('Stage 2 CfE Data - Table'!S249/'Stage 2 CfE Data - Table'!$P249)*100</f>
        <v>#VALUE!</v>
      </c>
      <c r="H240" s="28" t="e">
        <f>('Stage 2 CfE Data - Table'!T249/'Stage 2 CfE Data - Table'!$P249)*100</f>
        <v>#VALUE!</v>
      </c>
      <c r="I240" s="28" t="e">
        <f>('Stage 2 CfE Data - Table'!U249/'Stage 2 CfE Data - Table'!$P249)*100</f>
        <v>#VALUE!</v>
      </c>
      <c r="J240" s="28" t="e">
        <f>('Stage 2 CfE Data - Table'!V249/'Stage 2 CfE Data - Table'!$P249)*100</f>
        <v>#VALUE!</v>
      </c>
    </row>
    <row r="241" spans="2:10" x14ac:dyDescent="0.25">
      <c r="B241" t="s">
        <v>487</v>
      </c>
      <c r="C241">
        <f>'Stage 2 CfE Data - Table'!A250</f>
        <v>5113</v>
      </c>
      <c r="D241" s="28">
        <f>('Stage 2 CfE Data - Table'!P250/'Stage 2 CfE Data - Table'!$P250)*100</f>
        <v>100</v>
      </c>
      <c r="E241" s="28">
        <f>('Stage 2 CfE Data - Table'!Q250/'Stage 2 CfE Data - Table'!$P250)*100</f>
        <v>103.58874878758486</v>
      </c>
      <c r="F241" s="28">
        <f>('Stage 2 CfE Data - Table'!R250/'Stage 2 CfE Data - Table'!$P250)*100</f>
        <v>103.78273520853539</v>
      </c>
      <c r="G241" s="28">
        <f>('Stage 2 CfE Data - Table'!S250/'Stage 2 CfE Data - Table'!$P250)*100</f>
        <v>111.639185257032</v>
      </c>
      <c r="H241" s="28">
        <f>('Stage 2 CfE Data - Table'!T250/'Stage 2 CfE Data - Table'!$P250)*100</f>
        <v>122.98739088263821</v>
      </c>
      <c r="I241" s="28">
        <f>('Stage 2 CfE Data - Table'!U250/'Stage 2 CfE Data - Table'!$P250)*100</f>
        <v>130.94083414161008</v>
      </c>
      <c r="J241" s="28">
        <f>('Stage 2 CfE Data - Table'!V250/'Stage 2 CfE Data - Table'!$P250)*100</f>
        <v>135.79049466537342</v>
      </c>
    </row>
    <row r="242" spans="2:10" x14ac:dyDescent="0.25">
      <c r="B242" t="s">
        <v>487</v>
      </c>
      <c r="C242">
        <f>'Stage 2 CfE Data - Table'!A251</f>
        <v>5114</v>
      </c>
      <c r="D242" s="28">
        <f>('Stage 2 CfE Data - Table'!P251/'Stage 2 CfE Data - Table'!$P251)*100</f>
        <v>100</v>
      </c>
      <c r="E242" s="28">
        <f>('Stage 2 CfE Data - Table'!Q251/'Stage 2 CfE Data - Table'!$P251)*100</f>
        <v>105.63380281690142</v>
      </c>
      <c r="F242" s="28">
        <f>('Stage 2 CfE Data - Table'!R251/'Stage 2 CfE Data - Table'!$P251)*100</f>
        <v>105.03018108651912</v>
      </c>
      <c r="G242" s="28">
        <f>('Stage 2 CfE Data - Table'!S251/'Stage 2 CfE Data - Table'!$P251)*100</f>
        <v>108.95372233400403</v>
      </c>
      <c r="H242" s="28">
        <f>('Stage 2 CfE Data - Table'!T251/'Stage 2 CfE Data - Table'!$P251)*100</f>
        <v>120.32193158953723</v>
      </c>
      <c r="I242" s="28">
        <f>('Stage 2 CfE Data - Table'!U251/'Stage 2 CfE Data - Table'!$P251)*100</f>
        <v>129.77867203219319</v>
      </c>
      <c r="J242" s="28">
        <f>('Stage 2 CfE Data - Table'!V251/'Stage 2 CfE Data - Table'!$P251)*100</f>
        <v>140.24144869215291</v>
      </c>
    </row>
    <row r="243" spans="2:10" x14ac:dyDescent="0.25">
      <c r="B243" t="s">
        <v>487</v>
      </c>
      <c r="C243">
        <f>'Stage 2 CfE Data - Table'!A252</f>
        <v>5119</v>
      </c>
      <c r="D243" s="28">
        <f>('Stage 2 CfE Data - Table'!P252/'Stage 2 CfE Data - Table'!$P252)*100</f>
        <v>100</v>
      </c>
      <c r="E243" s="28">
        <f>('Stage 2 CfE Data - Table'!Q252/'Stage 2 CfE Data - Table'!$P252)*100</f>
        <v>102.28728270814274</v>
      </c>
      <c r="F243" s="28">
        <f>('Stage 2 CfE Data - Table'!R252/'Stage 2 CfE Data - Table'!$P252)*100</f>
        <v>111.43641354071363</v>
      </c>
      <c r="G243" s="28">
        <f>('Stage 2 CfE Data - Table'!S252/'Stage 2 CfE Data - Table'!$P252)*100</f>
        <v>117.20036596523332</v>
      </c>
      <c r="H243" s="28">
        <f>('Stage 2 CfE Data - Table'!T252/'Stage 2 CfE Data - Table'!$P252)*100</f>
        <v>128.08783165599269</v>
      </c>
      <c r="I243" s="28">
        <f>('Stage 2 CfE Data - Table'!U252/'Stage 2 CfE Data - Table'!$P252)*100</f>
        <v>136.87099725526076</v>
      </c>
      <c r="J243" s="28">
        <f>('Stage 2 CfE Data - Table'!V252/'Stage 2 CfE Data - Table'!$P252)*100</f>
        <v>139.06678865507774</v>
      </c>
    </row>
    <row r="244" spans="2:10" x14ac:dyDescent="0.25">
      <c r="B244" t="s">
        <v>487</v>
      </c>
      <c r="C244">
        <f>'Stage 2 CfE Data - Table'!A253</f>
        <v>5211</v>
      </c>
      <c r="D244" s="28">
        <f>('Stage 2 CfE Data - Table'!P253/'Stage 2 CfE Data - Table'!$P253)*100</f>
        <v>100</v>
      </c>
      <c r="E244" s="28">
        <f>('Stage 2 CfE Data - Table'!Q253/'Stage 2 CfE Data - Table'!$P253)*100</f>
        <v>98.078462770216163</v>
      </c>
      <c r="F244" s="28">
        <f>('Stage 2 CfE Data - Table'!R253/'Stage 2 CfE Data - Table'!$P253)*100</f>
        <v>94.795836669335472</v>
      </c>
      <c r="G244" s="28">
        <f>('Stage 2 CfE Data - Table'!S253/'Stage 2 CfE Data - Table'!$P253)*100</f>
        <v>104.56365092073658</v>
      </c>
      <c r="H244" s="28">
        <f>('Stage 2 CfE Data - Table'!T253/'Stage 2 CfE Data - Table'!$P253)*100</f>
        <v>110.96877502001601</v>
      </c>
      <c r="I244" s="28">
        <f>('Stage 2 CfE Data - Table'!U253/'Stage 2 CfE Data - Table'!$P253)*100</f>
        <v>120.49639711769416</v>
      </c>
      <c r="J244" s="28">
        <f>('Stage 2 CfE Data - Table'!V253/'Stage 2 CfE Data - Table'!$P253)*100</f>
        <v>126.10088070456365</v>
      </c>
    </row>
    <row r="245" spans="2:10" x14ac:dyDescent="0.25">
      <c r="B245" t="s">
        <v>487</v>
      </c>
      <c r="C245">
        <f>'Stage 2 CfE Data - Table'!A254</f>
        <v>5212</v>
      </c>
      <c r="D245" s="28">
        <f>('Stage 2 CfE Data - Table'!P254/'Stage 2 CfE Data - Table'!$P254)*100</f>
        <v>100</v>
      </c>
      <c r="E245" s="28" t="e">
        <f>('Stage 2 CfE Data - Table'!Q254/'Stage 2 CfE Data - Table'!$P254)*100</f>
        <v>#VALUE!</v>
      </c>
      <c r="F245" s="28">
        <f>('Stage 2 CfE Data - Table'!R254/'Stage 2 CfE Data - Table'!$P254)*100</f>
        <v>101.29969418960245</v>
      </c>
      <c r="G245" s="28">
        <f>('Stage 2 CfE Data - Table'!S254/'Stage 2 CfE Data - Table'!$P254)*100</f>
        <v>106.95718654434252</v>
      </c>
      <c r="H245" s="28">
        <f>('Stage 2 CfE Data - Table'!T254/'Stage 2 CfE Data - Table'!$P254)*100</f>
        <v>117.20183486238531</v>
      </c>
      <c r="I245" s="28">
        <f>('Stage 2 CfE Data - Table'!U254/'Stage 2 CfE Data - Table'!$P254)*100</f>
        <v>125.53516819571865</v>
      </c>
      <c r="J245" s="28">
        <f>('Stage 2 CfE Data - Table'!V254/'Stage 2 CfE Data - Table'!$P254)*100</f>
        <v>140.4434250764526</v>
      </c>
    </row>
    <row r="246" spans="2:10" x14ac:dyDescent="0.25">
      <c r="B246" t="s">
        <v>487</v>
      </c>
      <c r="C246">
        <f>'Stage 2 CfE Data - Table'!A255</f>
        <v>5213</v>
      </c>
      <c r="D246" s="28">
        <f>('Stage 2 CfE Data - Table'!P255/'Stage 2 CfE Data - Table'!$P255)*100</f>
        <v>100</v>
      </c>
      <c r="E246" s="28">
        <f>('Stage 2 CfE Data - Table'!Q255/'Stage 2 CfE Data - Table'!$P255)*100</f>
        <v>104.62662337662339</v>
      </c>
      <c r="F246" s="28">
        <f>('Stage 2 CfE Data - Table'!R255/'Stage 2 CfE Data - Table'!$P255)*100</f>
        <v>105.43831168831169</v>
      </c>
      <c r="G246" s="28">
        <f>('Stage 2 CfE Data - Table'!S255/'Stage 2 CfE Data - Table'!$P255)*100</f>
        <v>110.30844155844154</v>
      </c>
      <c r="H246" s="28">
        <f>('Stage 2 CfE Data - Table'!T255/'Stage 2 CfE Data - Table'!$P255)*100</f>
        <v>122.24025974025975</v>
      </c>
      <c r="I246" s="28">
        <f>('Stage 2 CfE Data - Table'!U255/'Stage 2 CfE Data - Table'!$P255)*100</f>
        <v>129.54545454545453</v>
      </c>
      <c r="J246" s="28">
        <f>('Stage 2 CfE Data - Table'!V255/'Stage 2 CfE Data - Table'!$P255)*100</f>
        <v>137.012987012987</v>
      </c>
    </row>
    <row r="247" spans="2:10" x14ac:dyDescent="0.25">
      <c r="B247" t="s">
        <v>487</v>
      </c>
      <c r="C247">
        <f>'Stage 2 CfE Data - Table'!A256</f>
        <v>5214</v>
      </c>
      <c r="D247" s="28" t="e">
        <f>('Stage 2 CfE Data - Table'!P256/'Stage 2 CfE Data - Table'!$P256)*100</f>
        <v>#VALUE!</v>
      </c>
      <c r="E247" s="28" t="e">
        <f>('Stage 2 CfE Data - Table'!Q256/'Stage 2 CfE Data - Table'!$P256)*100</f>
        <v>#VALUE!</v>
      </c>
      <c r="F247" s="28" t="e">
        <f>('Stage 2 CfE Data - Table'!R256/'Stage 2 CfE Data - Table'!$P256)*100</f>
        <v>#VALUE!</v>
      </c>
      <c r="G247" s="28" t="e">
        <f>('Stage 2 CfE Data - Table'!S256/'Stage 2 CfE Data - Table'!$P256)*100</f>
        <v>#VALUE!</v>
      </c>
      <c r="H247" s="28" t="e">
        <f>('Stage 2 CfE Data - Table'!T256/'Stage 2 CfE Data - Table'!$P256)*100</f>
        <v>#VALUE!</v>
      </c>
      <c r="I247" s="28" t="e">
        <f>('Stage 2 CfE Data - Table'!U256/'Stage 2 CfE Data - Table'!$P256)*100</f>
        <v>#VALUE!</v>
      </c>
      <c r="J247" s="28" t="e">
        <f>('Stage 2 CfE Data - Table'!V256/'Stage 2 CfE Data - Table'!$P256)*100</f>
        <v>#VALUE!</v>
      </c>
    </row>
    <row r="248" spans="2:10" x14ac:dyDescent="0.25">
      <c r="B248" t="s">
        <v>487</v>
      </c>
      <c r="C248">
        <f>'Stage 2 CfE Data - Table'!A257</f>
        <v>5221</v>
      </c>
      <c r="D248" s="28">
        <f>('Stage 2 CfE Data - Table'!P257/'Stage 2 CfE Data - Table'!$P257)*100</f>
        <v>100</v>
      </c>
      <c r="E248" s="28">
        <f>('Stage 2 CfE Data - Table'!Q257/'Stage 2 CfE Data - Table'!$P257)*100</f>
        <v>103.76344086021506</v>
      </c>
      <c r="F248" s="28">
        <f>('Stage 2 CfE Data - Table'!R257/'Stage 2 CfE Data - Table'!$P257)*100</f>
        <v>104.99231950844855</v>
      </c>
      <c r="G248" s="28">
        <f>('Stage 2 CfE Data - Table'!S257/'Stage 2 CfE Data - Table'!$P257)*100</f>
        <v>111.05990783410139</v>
      </c>
      <c r="H248" s="28">
        <f>('Stage 2 CfE Data - Table'!T257/'Stage 2 CfE Data - Table'!$P257)*100</f>
        <v>117.5115207373272</v>
      </c>
      <c r="I248" s="28">
        <f>('Stage 2 CfE Data - Table'!U257/'Stage 2 CfE Data - Table'!$P257)*100</f>
        <v>126.42089093701998</v>
      </c>
      <c r="J248" s="28">
        <f>('Stage 2 CfE Data - Table'!V257/'Stage 2 CfE Data - Table'!$P257)*100</f>
        <v>135.40706605222735</v>
      </c>
    </row>
    <row r="249" spans="2:10" x14ac:dyDescent="0.25">
      <c r="B249" t="s">
        <v>487</v>
      </c>
      <c r="C249">
        <f>'Stage 2 CfE Data - Table'!A258</f>
        <v>5222</v>
      </c>
      <c r="D249" s="28">
        <f>('Stage 2 CfE Data - Table'!P258/'Stage 2 CfE Data - Table'!$P258)*100</f>
        <v>100</v>
      </c>
      <c r="E249" s="28" t="e">
        <f>('Stage 2 CfE Data - Table'!Q258/'Stage 2 CfE Data - Table'!$P258)*100</f>
        <v>#VALUE!</v>
      </c>
      <c r="F249" s="28">
        <f>('Stage 2 CfE Data - Table'!R258/'Stage 2 CfE Data - Table'!$P258)*100</f>
        <v>105.78687367678195</v>
      </c>
      <c r="G249" s="28">
        <f>('Stage 2 CfE Data - Table'!S258/'Stage 2 CfE Data - Table'!$P258)*100</f>
        <v>115.10232886379674</v>
      </c>
      <c r="H249" s="28">
        <f>('Stage 2 CfE Data - Table'!T258/'Stage 2 CfE Data - Table'!$P258)*100</f>
        <v>124.20606916019761</v>
      </c>
      <c r="I249" s="28">
        <f>('Stage 2 CfE Data - Table'!U258/'Stage 2 CfE Data - Table'!$P258)*100</f>
        <v>129.35779816513758</v>
      </c>
      <c r="J249" s="28">
        <f>('Stage 2 CfE Data - Table'!V258/'Stage 2 CfE Data - Table'!$P258)*100</f>
        <v>133.45095271700777</v>
      </c>
    </row>
    <row r="250" spans="2:10" x14ac:dyDescent="0.25">
      <c r="B250" t="s">
        <v>487</v>
      </c>
      <c r="C250">
        <f>'Stage 2 CfE Data - Table'!A259</f>
        <v>5223</v>
      </c>
      <c r="D250" s="28">
        <f>('Stage 2 CfE Data - Table'!P259/'Stage 2 CfE Data - Table'!$P259)*100</f>
        <v>100</v>
      </c>
      <c r="E250" s="28">
        <f>('Stage 2 CfE Data - Table'!Q259/'Stage 2 CfE Data - Table'!$P259)*100</f>
        <v>101.5572105619499</v>
      </c>
      <c r="F250" s="28">
        <f>('Stage 2 CfE Data - Table'!R259/'Stage 2 CfE Data - Table'!$P259)*100</f>
        <v>101.48950575490861</v>
      </c>
      <c r="G250" s="28">
        <f>('Stage 2 CfE Data - Table'!S259/'Stage 2 CfE Data - Table'!$P259)*100</f>
        <v>107.58293838862561</v>
      </c>
      <c r="H250" s="28">
        <f>('Stage 2 CfE Data - Table'!T259/'Stage 2 CfE Data - Table'!$P259)*100</f>
        <v>116.38456330399461</v>
      </c>
      <c r="I250" s="28">
        <f>('Stage 2 CfE Data - Table'!U259/'Stage 2 CfE Data - Table'!$P259)*100</f>
        <v>122.13947190250506</v>
      </c>
      <c r="J250" s="28">
        <f>('Stage 2 CfE Data - Table'!V259/'Stage 2 CfE Data - Table'!$P259)*100</f>
        <v>127.89438050101558</v>
      </c>
    </row>
    <row r="251" spans="2:10" x14ac:dyDescent="0.25">
      <c r="B251" t="s">
        <v>487</v>
      </c>
      <c r="C251">
        <f>'Stage 2 CfE Data - Table'!A260</f>
        <v>5224</v>
      </c>
      <c r="D251" s="28">
        <f>('Stage 2 CfE Data - Table'!P260/'Stage 2 CfE Data - Table'!$P260)*100</f>
        <v>100</v>
      </c>
      <c r="E251" s="28">
        <f>('Stage 2 CfE Data - Table'!Q260/'Stage 2 CfE Data - Table'!$P260)*100</f>
        <v>116.23164763458402</v>
      </c>
      <c r="F251" s="28">
        <f>('Stage 2 CfE Data - Table'!R260/'Stage 2 CfE Data - Table'!$P260)*100</f>
        <v>111.66394779771616</v>
      </c>
      <c r="G251" s="28">
        <f>('Stage 2 CfE Data - Table'!S260/'Stage 2 CfE Data - Table'!$P260)*100</f>
        <v>121.61500815660686</v>
      </c>
      <c r="H251" s="28">
        <f>('Stage 2 CfE Data - Table'!T260/'Stage 2 CfE Data - Table'!$P260)*100</f>
        <v>124.38825448613377</v>
      </c>
      <c r="I251" s="28">
        <f>('Stage 2 CfE Data - Table'!U260/'Stage 2 CfE Data - Table'!$P260)*100</f>
        <v>130.91353996737359</v>
      </c>
      <c r="J251" s="28">
        <f>('Stage 2 CfE Data - Table'!V260/'Stage 2 CfE Data - Table'!$P260)*100</f>
        <v>152.44698205546493</v>
      </c>
    </row>
    <row r="252" spans="2:10" x14ac:dyDescent="0.25">
      <c r="B252" t="s">
        <v>487</v>
      </c>
      <c r="C252">
        <f>'Stage 2 CfE Data - Table'!A261</f>
        <v>5225</v>
      </c>
      <c r="D252" s="28">
        <f>('Stage 2 CfE Data - Table'!P261/'Stage 2 CfE Data - Table'!$P261)*100</f>
        <v>100</v>
      </c>
      <c r="E252" s="28" t="e">
        <f>('Stage 2 CfE Data - Table'!Q261/'Stage 2 CfE Data - Table'!$P261)*100</f>
        <v>#VALUE!</v>
      </c>
      <c r="F252" s="28">
        <f>('Stage 2 CfE Data - Table'!R261/'Stage 2 CfE Data - Table'!$P261)*100</f>
        <v>104.63808854532677</v>
      </c>
      <c r="G252" s="28">
        <f>('Stage 2 CfE Data - Table'!S261/'Stage 2 CfE Data - Table'!$P261)*100</f>
        <v>115.46029515108924</v>
      </c>
      <c r="H252" s="28">
        <f>('Stage 2 CfE Data - Table'!T261/'Stage 2 CfE Data - Table'!$P261)*100</f>
        <v>133.94237526352774</v>
      </c>
      <c r="I252" s="28">
        <f>('Stage 2 CfE Data - Table'!U261/'Stage 2 CfE Data - Table'!$P261)*100</f>
        <v>127.33661278988053</v>
      </c>
      <c r="J252" s="28">
        <f>('Stage 2 CfE Data - Table'!V261/'Stage 2 CfE Data - Table'!$P261)*100</f>
        <v>133.38018271257906</v>
      </c>
    </row>
    <row r="253" spans="2:10" x14ac:dyDescent="0.25">
      <c r="B253" t="s">
        <v>487</v>
      </c>
      <c r="C253">
        <f>'Stage 2 CfE Data - Table'!A262</f>
        <v>5231</v>
      </c>
      <c r="D253" s="28">
        <f>('Stage 2 CfE Data - Table'!P262/'Stage 2 CfE Data - Table'!$P262)*100</f>
        <v>100</v>
      </c>
      <c r="E253" s="28">
        <f>('Stage 2 CfE Data - Table'!Q262/'Stage 2 CfE Data - Table'!$P262)*100</f>
        <v>104.4</v>
      </c>
      <c r="F253" s="28">
        <f>('Stage 2 CfE Data - Table'!R262/'Stage 2 CfE Data - Table'!$P262)*100</f>
        <v>102.4</v>
      </c>
      <c r="G253" s="28">
        <f>('Stage 2 CfE Data - Table'!S262/'Stage 2 CfE Data - Table'!$P262)*100</f>
        <v>111.84</v>
      </c>
      <c r="H253" s="28">
        <f>('Stage 2 CfE Data - Table'!T262/'Stage 2 CfE Data - Table'!$P262)*100</f>
        <v>120.24</v>
      </c>
      <c r="I253" s="28">
        <f>('Stage 2 CfE Data - Table'!U262/'Stage 2 CfE Data - Table'!$P262)*100</f>
        <v>127.84</v>
      </c>
      <c r="J253" s="28">
        <f>('Stage 2 CfE Data - Table'!V262/'Stage 2 CfE Data - Table'!$P262)*100</f>
        <v>135.6</v>
      </c>
    </row>
    <row r="254" spans="2:10" x14ac:dyDescent="0.25">
      <c r="B254" t="s">
        <v>487</v>
      </c>
      <c r="C254">
        <f>'Stage 2 CfE Data - Table'!A263</f>
        <v>5232</v>
      </c>
      <c r="D254" s="28">
        <f>('Stage 2 CfE Data - Table'!P263/'Stage 2 CfE Data - Table'!$P263)*100</f>
        <v>100</v>
      </c>
      <c r="E254" s="28">
        <f>('Stage 2 CfE Data - Table'!Q263/'Stage 2 CfE Data - Table'!$P263)*100</f>
        <v>100.80256821829856</v>
      </c>
      <c r="F254" s="28">
        <f>('Stage 2 CfE Data - Table'!R263/'Stage 2 CfE Data - Table'!$P263)*100</f>
        <v>103.69181380417334</v>
      </c>
      <c r="G254" s="28">
        <f>('Stage 2 CfE Data - Table'!S263/'Stage 2 CfE Data - Table'!$P263)*100</f>
        <v>108.90850722311396</v>
      </c>
      <c r="H254" s="28">
        <f>('Stage 2 CfE Data - Table'!T263/'Stage 2 CfE Data - Table'!$P263)*100</f>
        <v>120.38523274478329</v>
      </c>
      <c r="I254" s="28">
        <f>('Stage 2 CfE Data - Table'!U263/'Stage 2 CfE Data - Table'!$P263)*100</f>
        <v>130.41733547351524</v>
      </c>
      <c r="J254" s="28">
        <f>('Stage 2 CfE Data - Table'!V263/'Stage 2 CfE Data - Table'!$P263)*100</f>
        <v>133.78812199036918</v>
      </c>
    </row>
    <row r="255" spans="2:10" x14ac:dyDescent="0.25">
      <c r="B255" t="s">
        <v>487</v>
      </c>
      <c r="C255">
        <f>'Stage 2 CfE Data - Table'!A264</f>
        <v>5233</v>
      </c>
      <c r="D255" s="28">
        <f>('Stage 2 CfE Data - Table'!P264/'Stage 2 CfE Data - Table'!$P264)*100</f>
        <v>100</v>
      </c>
      <c r="E255" s="28" t="e">
        <f>('Stage 2 CfE Data - Table'!Q264/'Stage 2 CfE Data - Table'!$P264)*100</f>
        <v>#VALUE!</v>
      </c>
      <c r="F255" s="28">
        <f>('Stage 2 CfE Data - Table'!R264/'Stage 2 CfE Data - Table'!$P264)*100</f>
        <v>103.954802259887</v>
      </c>
      <c r="G255" s="28">
        <f>('Stage 2 CfE Data - Table'!S264/'Stage 2 CfE Data - Table'!$P264)*100</f>
        <v>108.9588377723971</v>
      </c>
      <c r="H255" s="28">
        <f>('Stage 2 CfE Data - Table'!T264/'Stage 2 CfE Data - Table'!$P264)*100</f>
        <v>122.19531880548831</v>
      </c>
      <c r="I255" s="28">
        <f>('Stage 2 CfE Data - Table'!U264/'Stage 2 CfE Data - Table'!$P264)*100</f>
        <v>120.8232445520581</v>
      </c>
      <c r="J255" s="28">
        <f>('Stage 2 CfE Data - Table'!V264/'Stage 2 CfE Data - Table'!$P264)*100</f>
        <v>135.75464083938661</v>
      </c>
    </row>
    <row r="256" spans="2:10" x14ac:dyDescent="0.25">
      <c r="B256" t="s">
        <v>487</v>
      </c>
      <c r="C256">
        <f>'Stage 2 CfE Data - Table'!A265</f>
        <v>5234</v>
      </c>
      <c r="D256" s="28">
        <f>('Stage 2 CfE Data - Table'!P265/'Stage 2 CfE Data - Table'!$P265)*100</f>
        <v>100</v>
      </c>
      <c r="E256" s="28" t="e">
        <f>('Stage 2 CfE Data - Table'!Q265/'Stage 2 CfE Data - Table'!$P265)*100</f>
        <v>#VALUE!</v>
      </c>
      <c r="F256" s="28">
        <f>('Stage 2 CfE Data - Table'!R265/'Stage 2 CfE Data - Table'!$P265)*100</f>
        <v>92.450879007238882</v>
      </c>
      <c r="G256" s="28">
        <f>('Stage 2 CfE Data - Table'!S265/'Stage 2 CfE Data - Table'!$P265)*100</f>
        <v>101.49948293691831</v>
      </c>
      <c r="H256" s="28">
        <f>('Stage 2 CfE Data - Table'!T265/'Stage 2 CfE Data - Table'!$P265)*100</f>
        <v>112.40951396070319</v>
      </c>
      <c r="I256" s="28">
        <f>('Stage 2 CfE Data - Table'!U265/'Stage 2 CfE Data - Table'!$P265)*100</f>
        <v>115.14994829369184</v>
      </c>
      <c r="J256" s="28">
        <f>('Stage 2 CfE Data - Table'!V265/'Stage 2 CfE Data - Table'!$P265)*100</f>
        <v>126.11168562564634</v>
      </c>
    </row>
    <row r="257" spans="2:10" x14ac:dyDescent="0.25">
      <c r="B257" t="s">
        <v>487</v>
      </c>
      <c r="C257">
        <f>'Stage 2 CfE Data - Table'!A266</f>
        <v>5235</v>
      </c>
      <c r="D257" s="28">
        <f>('Stage 2 CfE Data - Table'!P266/'Stage 2 CfE Data - Table'!$P266)*100</f>
        <v>100</v>
      </c>
      <c r="E257" s="28" t="e">
        <f>('Stage 2 CfE Data - Table'!Q266/'Stage 2 CfE Data - Table'!$P266)*100</f>
        <v>#VALUE!</v>
      </c>
      <c r="F257" s="28">
        <f>('Stage 2 CfE Data - Table'!R266/'Stage 2 CfE Data - Table'!$P266)*100</f>
        <v>101.30434782608695</v>
      </c>
      <c r="G257" s="28">
        <f>('Stage 2 CfE Data - Table'!S266/'Stage 2 CfE Data - Table'!$P266)*100</f>
        <v>104.56521739130433</v>
      </c>
      <c r="H257" s="28">
        <f>('Stage 2 CfE Data - Table'!T266/'Stage 2 CfE Data - Table'!$P266)*100</f>
        <v>105.36231884057969</v>
      </c>
      <c r="I257" s="28">
        <f>('Stage 2 CfE Data - Table'!U266/'Stage 2 CfE Data - Table'!$P266)*100</f>
        <v>116.15942028985506</v>
      </c>
      <c r="J257" s="28">
        <f>('Stage 2 CfE Data - Table'!V266/'Stage 2 CfE Data - Table'!$P266)*100</f>
        <v>115.65217391304347</v>
      </c>
    </row>
    <row r="258" spans="2:10" x14ac:dyDescent="0.25">
      <c r="B258" t="s">
        <v>487</v>
      </c>
      <c r="C258">
        <f>'Stage 2 CfE Data - Table'!A267</f>
        <v>5236</v>
      </c>
      <c r="D258" s="28" t="e">
        <f>('Stage 2 CfE Data - Table'!P267/'Stage 2 CfE Data - Table'!$P267)*100</f>
        <v>#VALUE!</v>
      </c>
      <c r="E258" s="28" t="e">
        <f>('Stage 2 CfE Data - Table'!Q267/'Stage 2 CfE Data - Table'!$P267)*100</f>
        <v>#VALUE!</v>
      </c>
      <c r="F258" s="28" t="e">
        <f>('Stage 2 CfE Data - Table'!R267/'Stage 2 CfE Data - Table'!$P267)*100</f>
        <v>#VALUE!</v>
      </c>
      <c r="G258" s="28" t="e">
        <f>('Stage 2 CfE Data - Table'!S267/'Stage 2 CfE Data - Table'!$P267)*100</f>
        <v>#VALUE!</v>
      </c>
      <c r="H258" s="28" t="e">
        <f>('Stage 2 CfE Data - Table'!T267/'Stage 2 CfE Data - Table'!$P267)*100</f>
        <v>#VALUE!</v>
      </c>
      <c r="I258" s="28" t="e">
        <f>('Stage 2 CfE Data - Table'!U267/'Stage 2 CfE Data - Table'!$P267)*100</f>
        <v>#VALUE!</v>
      </c>
      <c r="J258" s="28" t="e">
        <f>('Stage 2 CfE Data - Table'!V267/'Stage 2 CfE Data - Table'!$P267)*100</f>
        <v>#VALUE!</v>
      </c>
    </row>
    <row r="259" spans="2:10" x14ac:dyDescent="0.25">
      <c r="B259" t="s">
        <v>487</v>
      </c>
      <c r="C259">
        <f>'Stage 2 CfE Data - Table'!A268</f>
        <v>5241</v>
      </c>
      <c r="D259" s="28">
        <f>('Stage 2 CfE Data - Table'!P268/'Stage 2 CfE Data - Table'!$P268)*100</f>
        <v>100</v>
      </c>
      <c r="E259" s="28">
        <f>('Stage 2 CfE Data - Table'!Q268/'Stage 2 CfE Data - Table'!$P268)*100</f>
        <v>101.31147540983608</v>
      </c>
      <c r="F259" s="28">
        <f>('Stage 2 CfE Data - Table'!R268/'Stage 2 CfE Data - Table'!$P268)*100</f>
        <v>99.344262295081961</v>
      </c>
      <c r="G259" s="28">
        <f>('Stage 2 CfE Data - Table'!S268/'Stage 2 CfE Data - Table'!$P268)*100</f>
        <v>104.85245901639344</v>
      </c>
      <c r="H259" s="28">
        <f>('Stage 2 CfE Data - Table'!T268/'Stage 2 CfE Data - Table'!$P268)*100</f>
        <v>114.16393442622952</v>
      </c>
      <c r="I259" s="28">
        <f>('Stage 2 CfE Data - Table'!U268/'Stage 2 CfE Data - Table'!$P268)*100</f>
        <v>118.1639344262295</v>
      </c>
      <c r="J259" s="28">
        <f>('Stage 2 CfE Data - Table'!V268/'Stage 2 CfE Data - Table'!$P268)*100</f>
        <v>125.8360655737705</v>
      </c>
    </row>
    <row r="260" spans="2:10" x14ac:dyDescent="0.25">
      <c r="B260" t="s">
        <v>487</v>
      </c>
      <c r="C260">
        <f>'Stage 2 CfE Data - Table'!A269</f>
        <v>5242</v>
      </c>
      <c r="D260" s="28">
        <f>('Stage 2 CfE Data - Table'!P269/'Stage 2 CfE Data - Table'!$P269)*100</f>
        <v>100</v>
      </c>
      <c r="E260" s="28">
        <f>('Stage 2 CfE Data - Table'!Q269/'Stage 2 CfE Data - Table'!$P269)*100</f>
        <v>103.96634615384615</v>
      </c>
      <c r="F260" s="28">
        <f>('Stage 2 CfE Data - Table'!R269/'Stage 2 CfE Data - Table'!$P269)*100</f>
        <v>97.055288461538453</v>
      </c>
      <c r="G260" s="28">
        <f>('Stage 2 CfE Data - Table'!S269/'Stage 2 CfE Data - Table'!$P269)*100</f>
        <v>96.995192307692307</v>
      </c>
      <c r="H260" s="28">
        <f>('Stage 2 CfE Data - Table'!T269/'Stage 2 CfE Data - Table'!$P269)*100</f>
        <v>101.38221153846155</v>
      </c>
      <c r="I260" s="28">
        <f>('Stage 2 CfE Data - Table'!U269/'Stage 2 CfE Data - Table'!$P269)*100</f>
        <v>112.25961538461537</v>
      </c>
      <c r="J260" s="28">
        <f>('Stage 2 CfE Data - Table'!V269/'Stage 2 CfE Data - Table'!$P269)*100</f>
        <v>119.47115384615384</v>
      </c>
    </row>
    <row r="261" spans="2:10" x14ac:dyDescent="0.25">
      <c r="B261" t="s">
        <v>487</v>
      </c>
      <c r="C261">
        <f>'Stage 2 CfE Data - Table'!A270</f>
        <v>5243</v>
      </c>
      <c r="D261" s="28" t="e">
        <f>('Stage 2 CfE Data - Table'!P270/'Stage 2 CfE Data - Table'!$P270)*100</f>
        <v>#VALUE!</v>
      </c>
      <c r="E261" s="28" t="e">
        <f>('Stage 2 CfE Data - Table'!Q270/'Stage 2 CfE Data - Table'!$P270)*100</f>
        <v>#VALUE!</v>
      </c>
      <c r="F261" s="28" t="e">
        <f>('Stage 2 CfE Data - Table'!R270/'Stage 2 CfE Data - Table'!$P270)*100</f>
        <v>#VALUE!</v>
      </c>
      <c r="G261" s="28" t="e">
        <f>('Stage 2 CfE Data - Table'!S270/'Stage 2 CfE Data - Table'!$P270)*100</f>
        <v>#VALUE!</v>
      </c>
      <c r="H261" s="28" t="e">
        <f>('Stage 2 CfE Data - Table'!T270/'Stage 2 CfE Data - Table'!$P270)*100</f>
        <v>#VALUE!</v>
      </c>
      <c r="I261" s="28" t="e">
        <f>('Stage 2 CfE Data - Table'!U270/'Stage 2 CfE Data - Table'!$P270)*100</f>
        <v>#VALUE!</v>
      </c>
      <c r="J261" s="28" t="e">
        <f>('Stage 2 CfE Data - Table'!V270/'Stage 2 CfE Data - Table'!$P270)*100</f>
        <v>#VALUE!</v>
      </c>
    </row>
    <row r="262" spans="2:10" x14ac:dyDescent="0.25">
      <c r="B262" t="s">
        <v>487</v>
      </c>
      <c r="C262">
        <f>'Stage 2 CfE Data - Table'!A271</f>
        <v>5244</v>
      </c>
      <c r="D262" s="28">
        <f>('Stage 2 CfE Data - Table'!P271/'Stage 2 CfE Data - Table'!$P271)*100</f>
        <v>100</v>
      </c>
      <c r="E262" s="28">
        <f>('Stage 2 CfE Data - Table'!Q271/'Stage 2 CfE Data - Table'!$P271)*100</f>
        <v>108.38794233289646</v>
      </c>
      <c r="F262" s="28">
        <f>('Stage 2 CfE Data - Table'!R271/'Stage 2 CfE Data - Table'!$P271)*100</f>
        <v>98.23066841415465</v>
      </c>
      <c r="G262" s="28">
        <f>('Stage 2 CfE Data - Table'!S271/'Stage 2 CfE Data - Table'!$P271)*100</f>
        <v>105.37352555701179</v>
      </c>
      <c r="H262" s="28">
        <f>('Stage 2 CfE Data - Table'!T271/'Stage 2 CfE Data - Table'!$P271)*100</f>
        <v>103.80078636959371</v>
      </c>
      <c r="I262" s="28">
        <f>('Stage 2 CfE Data - Table'!U271/'Stage 2 CfE Data - Table'!$P271)*100</f>
        <v>116.05504587155964</v>
      </c>
      <c r="J262" s="28">
        <f>('Stage 2 CfE Data - Table'!V271/'Stage 2 CfE Data - Table'!$P271)*100</f>
        <v>117.03800786369594</v>
      </c>
    </row>
    <row r="263" spans="2:10" x14ac:dyDescent="0.25">
      <c r="B263" t="s">
        <v>487</v>
      </c>
      <c r="C263">
        <f>'Stage 2 CfE Data - Table'!A272</f>
        <v>5245</v>
      </c>
      <c r="D263" s="28">
        <f>('Stage 2 CfE Data - Table'!P272/'Stage 2 CfE Data - Table'!$P272)*100</f>
        <v>100</v>
      </c>
      <c r="E263" s="28">
        <f>('Stage 2 CfE Data - Table'!Q272/'Stage 2 CfE Data - Table'!$P272)*100</f>
        <v>102.31809401159049</v>
      </c>
      <c r="F263" s="28">
        <f>('Stage 2 CfE Data - Table'!R272/'Stage 2 CfE Data - Table'!$P272)*100</f>
        <v>92.852543464262709</v>
      </c>
      <c r="G263" s="28">
        <f>('Stage 2 CfE Data - Table'!S272/'Stage 2 CfE Data - Table'!$P272)*100</f>
        <v>97.166773985833871</v>
      </c>
      <c r="H263" s="28">
        <f>('Stage 2 CfE Data - Table'!T272/'Stage 2 CfE Data - Table'!$P272)*100</f>
        <v>102.12491951062459</v>
      </c>
      <c r="I263" s="28">
        <f>('Stage 2 CfE Data - Table'!U272/'Stage 2 CfE Data - Table'!$P272)*100</f>
        <v>105.47327752736639</v>
      </c>
      <c r="J263" s="28">
        <f>('Stage 2 CfE Data - Table'!V272/'Stage 2 CfE Data - Table'!$P272)*100</f>
        <v>116.5486155827431</v>
      </c>
    </row>
    <row r="264" spans="2:10" x14ac:dyDescent="0.25">
      <c r="B264" t="s">
        <v>487</v>
      </c>
      <c r="C264">
        <f>'Stage 2 CfE Data - Table'!A273</f>
        <v>5246</v>
      </c>
      <c r="D264" s="28">
        <f>('Stage 2 CfE Data - Table'!P273/'Stage 2 CfE Data - Table'!$P273)*100</f>
        <v>100</v>
      </c>
      <c r="E264" s="28">
        <f>('Stage 2 CfE Data - Table'!Q273/'Stage 2 CfE Data - Table'!$P273)*100</f>
        <v>102.25806451612902</v>
      </c>
      <c r="F264" s="28">
        <f>('Stage 2 CfE Data - Table'!R273/'Stage 2 CfE Data - Table'!$P273)*100</f>
        <v>102.64516129032258</v>
      </c>
      <c r="G264" s="28">
        <f>('Stage 2 CfE Data - Table'!S273/'Stage 2 CfE Data - Table'!$P273)*100</f>
        <v>108.38709677419357</v>
      </c>
      <c r="H264" s="28">
        <f>('Stage 2 CfE Data - Table'!T273/'Stage 2 CfE Data - Table'!$P273)*100</f>
        <v>115.16129032258064</v>
      </c>
      <c r="I264" s="28">
        <f>('Stage 2 CfE Data - Table'!U273/'Stage 2 CfE Data - Table'!$P273)*100</f>
        <v>123.54838709677418</v>
      </c>
      <c r="J264" s="28">
        <f>('Stage 2 CfE Data - Table'!V273/'Stage 2 CfE Data - Table'!$P273)*100</f>
        <v>129.74193548387098</v>
      </c>
    </row>
    <row r="265" spans="2:10" x14ac:dyDescent="0.25">
      <c r="B265" t="s">
        <v>487</v>
      </c>
      <c r="C265">
        <f>'Stage 2 CfE Data - Table'!A274</f>
        <v>5249</v>
      </c>
      <c r="D265" s="28">
        <f>('Stage 2 CfE Data - Table'!P274/'Stage 2 CfE Data - Table'!$P274)*100</f>
        <v>100</v>
      </c>
      <c r="E265" s="28">
        <f>('Stage 2 CfE Data - Table'!Q274/'Stage 2 CfE Data - Table'!$P274)*100</f>
        <v>102.31809401159049</v>
      </c>
      <c r="F265" s="28">
        <f>('Stage 2 CfE Data - Table'!R274/'Stage 2 CfE Data - Table'!$P274)*100</f>
        <v>103.60592401802961</v>
      </c>
      <c r="G265" s="28">
        <f>('Stage 2 CfE Data - Table'!S274/'Stage 2 CfE Data - Table'!$P274)*100</f>
        <v>111.84803605924019</v>
      </c>
      <c r="H265" s="28">
        <f>('Stage 2 CfE Data - Table'!T274/'Stage 2 CfE Data - Table'!$P274)*100</f>
        <v>123.05215711526078</v>
      </c>
      <c r="I265" s="28">
        <f>('Stage 2 CfE Data - Table'!U274/'Stage 2 CfE Data - Table'!$P274)*100</f>
        <v>132.77527366387639</v>
      </c>
      <c r="J265" s="28">
        <f>('Stage 2 CfE Data - Table'!V274/'Stage 2 CfE Data - Table'!$P274)*100</f>
        <v>135.80167417900836</v>
      </c>
    </row>
    <row r="266" spans="2:10" x14ac:dyDescent="0.25">
      <c r="B266" t="s">
        <v>487</v>
      </c>
      <c r="C266">
        <f>'Stage 2 CfE Data - Table'!A275</f>
        <v>5250</v>
      </c>
      <c r="D266" s="28">
        <f>('Stage 2 CfE Data - Table'!P275/'Stage 2 CfE Data - Table'!$P275)*100</f>
        <v>100</v>
      </c>
      <c r="E266" s="28">
        <f>('Stage 2 CfE Data - Table'!Q275/'Stage 2 CfE Data - Table'!$P275)*100</f>
        <v>102.39117106069897</v>
      </c>
      <c r="F266" s="28">
        <f>('Stage 2 CfE Data - Table'!R275/'Stage 2 CfE Data - Table'!$P275)*100</f>
        <v>103.24954015941141</v>
      </c>
      <c r="G266" s="28">
        <f>('Stage 2 CfE Data - Table'!S275/'Stage 2 CfE Data - Table'!$P275)*100</f>
        <v>105.5793991416309</v>
      </c>
      <c r="H266" s="28">
        <f>('Stage 2 CfE Data - Table'!T275/'Stage 2 CfE Data - Table'!$P275)*100</f>
        <v>115.57326793378297</v>
      </c>
      <c r="I266" s="28">
        <f>('Stage 2 CfE Data - Table'!U275/'Stage 2 CfE Data - Table'!$P275)*100</f>
        <v>118.27099938687921</v>
      </c>
      <c r="J266" s="28">
        <f>('Stage 2 CfE Data - Table'!V275/'Stage 2 CfE Data - Table'!$P275)*100</f>
        <v>129.24586143470265</v>
      </c>
    </row>
    <row r="267" spans="2:10" x14ac:dyDescent="0.25">
      <c r="B267" t="s">
        <v>487</v>
      </c>
      <c r="C267">
        <f>'Stage 2 CfE Data - Table'!A276</f>
        <v>5311</v>
      </c>
      <c r="D267" s="28" t="e">
        <f>('Stage 2 CfE Data - Table'!P276/'Stage 2 CfE Data - Table'!$P276)*100</f>
        <v>#VALUE!</v>
      </c>
      <c r="E267" s="28" t="e">
        <f>('Stage 2 CfE Data - Table'!Q276/'Stage 2 CfE Data - Table'!$P276)*100</f>
        <v>#VALUE!</v>
      </c>
      <c r="F267" s="28" t="e">
        <f>('Stage 2 CfE Data - Table'!R276/'Stage 2 CfE Data - Table'!$P276)*100</f>
        <v>#VALUE!</v>
      </c>
      <c r="G267" s="28" t="e">
        <f>('Stage 2 CfE Data - Table'!S276/'Stage 2 CfE Data - Table'!$P276)*100</f>
        <v>#VALUE!</v>
      </c>
      <c r="H267" s="28" t="e">
        <f>('Stage 2 CfE Data - Table'!T276/'Stage 2 CfE Data - Table'!$P276)*100</f>
        <v>#VALUE!</v>
      </c>
      <c r="I267" s="28" t="e">
        <f>('Stage 2 CfE Data - Table'!U276/'Stage 2 CfE Data - Table'!$P276)*100</f>
        <v>#VALUE!</v>
      </c>
      <c r="J267" s="28" t="e">
        <f>('Stage 2 CfE Data - Table'!V276/'Stage 2 CfE Data - Table'!$P276)*100</f>
        <v>#VALUE!</v>
      </c>
    </row>
    <row r="268" spans="2:10" x14ac:dyDescent="0.25">
      <c r="B268" t="s">
        <v>487</v>
      </c>
      <c r="C268">
        <f>'Stage 2 CfE Data - Table'!A277</f>
        <v>5312</v>
      </c>
      <c r="D268" s="28" t="e">
        <f>('Stage 2 CfE Data - Table'!P277/'Stage 2 CfE Data - Table'!$P277)*100</f>
        <v>#VALUE!</v>
      </c>
      <c r="E268" s="28" t="e">
        <f>('Stage 2 CfE Data - Table'!Q277/'Stage 2 CfE Data - Table'!$P277)*100</f>
        <v>#VALUE!</v>
      </c>
      <c r="F268" s="28" t="e">
        <f>('Stage 2 CfE Data - Table'!R277/'Stage 2 CfE Data - Table'!$P277)*100</f>
        <v>#VALUE!</v>
      </c>
      <c r="G268" s="28" t="e">
        <f>('Stage 2 CfE Data - Table'!S277/'Stage 2 CfE Data - Table'!$P277)*100</f>
        <v>#VALUE!</v>
      </c>
      <c r="H268" s="28" t="e">
        <f>('Stage 2 CfE Data - Table'!T277/'Stage 2 CfE Data - Table'!$P277)*100</f>
        <v>#VALUE!</v>
      </c>
      <c r="I268" s="28" t="e">
        <f>('Stage 2 CfE Data - Table'!U277/'Stage 2 CfE Data - Table'!$P277)*100</f>
        <v>#VALUE!</v>
      </c>
      <c r="J268" s="28" t="e">
        <f>('Stage 2 CfE Data - Table'!V277/'Stage 2 CfE Data - Table'!$P277)*100</f>
        <v>#VALUE!</v>
      </c>
    </row>
    <row r="269" spans="2:10" x14ac:dyDescent="0.25">
      <c r="B269" t="s">
        <v>487</v>
      </c>
      <c r="C269">
        <f>'Stage 2 CfE Data - Table'!A278</f>
        <v>5313</v>
      </c>
      <c r="D269" s="28">
        <f>('Stage 2 CfE Data - Table'!P278/'Stage 2 CfE Data - Table'!$P278)*100</f>
        <v>100</v>
      </c>
      <c r="E269" s="28">
        <f>('Stage 2 CfE Data - Table'!Q278/'Stage 2 CfE Data - Table'!$P278)*100</f>
        <v>96.032934131736539</v>
      </c>
      <c r="F269" s="28">
        <f>('Stage 2 CfE Data - Table'!R278/'Stage 2 CfE Data - Table'!$P278)*100</f>
        <v>106.1377245508982</v>
      </c>
      <c r="G269" s="28">
        <f>('Stage 2 CfE Data - Table'!S278/'Stage 2 CfE Data - Table'!$P278)*100</f>
        <v>110.40419161676647</v>
      </c>
      <c r="H269" s="28">
        <f>('Stage 2 CfE Data - Table'!T278/'Stage 2 CfE Data - Table'!$P278)*100</f>
        <v>108.38323353293413</v>
      </c>
      <c r="I269" s="28">
        <f>('Stage 2 CfE Data - Table'!U278/'Stage 2 CfE Data - Table'!$P278)*100</f>
        <v>115.04491017964071</v>
      </c>
      <c r="J269" s="28">
        <f>('Stage 2 CfE Data - Table'!V278/'Stage 2 CfE Data - Table'!$P278)*100</f>
        <v>124.55089820359282</v>
      </c>
    </row>
    <row r="270" spans="2:10" x14ac:dyDescent="0.25">
      <c r="B270" t="s">
        <v>487</v>
      </c>
      <c r="C270">
        <f>'Stage 2 CfE Data - Table'!A279</f>
        <v>5314</v>
      </c>
      <c r="D270" s="28">
        <f>('Stage 2 CfE Data - Table'!P279/'Stage 2 CfE Data - Table'!$P279)*100</f>
        <v>100</v>
      </c>
      <c r="E270" s="28" t="e">
        <f>('Stage 2 CfE Data - Table'!Q279/'Stage 2 CfE Data - Table'!$P279)*100</f>
        <v>#VALUE!</v>
      </c>
      <c r="F270" s="28">
        <f>('Stage 2 CfE Data - Table'!R279/'Stage 2 CfE Data - Table'!$P279)*100</f>
        <v>101.1804384485666</v>
      </c>
      <c r="G270" s="28">
        <f>('Stage 2 CfE Data - Table'!S279/'Stage 2 CfE Data - Table'!$P279)*100</f>
        <v>111.04553119730186</v>
      </c>
      <c r="H270" s="28">
        <f>('Stage 2 CfE Data - Table'!T279/'Stage 2 CfE Data - Table'!$P279)*100</f>
        <v>126.3912310286678</v>
      </c>
      <c r="I270" s="28">
        <f>('Stage 2 CfE Data - Table'!U279/'Stage 2 CfE Data - Table'!$P279)*100</f>
        <v>126.47554806070826</v>
      </c>
      <c r="J270" s="28">
        <f>('Stage 2 CfE Data - Table'!V279/'Stage 2 CfE Data - Table'!$P279)*100</f>
        <v>133.13659359190558</v>
      </c>
    </row>
    <row r="271" spans="2:10" x14ac:dyDescent="0.25">
      <c r="B271" t="s">
        <v>487</v>
      </c>
      <c r="C271">
        <f>'Stage 2 CfE Data - Table'!A280</f>
        <v>5315</v>
      </c>
      <c r="D271" s="28">
        <f>('Stage 2 CfE Data - Table'!P280/'Stage 2 CfE Data - Table'!$P280)*100</f>
        <v>100</v>
      </c>
      <c r="E271" s="28">
        <f>('Stage 2 CfE Data - Table'!Q280/'Stage 2 CfE Data - Table'!$P280)*100</f>
        <v>98.920377867746296</v>
      </c>
      <c r="F271" s="28">
        <f>('Stage 2 CfE Data - Table'!R280/'Stage 2 CfE Data - Table'!$P280)*100</f>
        <v>102.69905533063428</v>
      </c>
      <c r="G271" s="28">
        <f>('Stage 2 CfE Data - Table'!S280/'Stage 2 CfE Data - Table'!$P280)*100</f>
        <v>105.668016194332</v>
      </c>
      <c r="H271" s="28">
        <f>('Stage 2 CfE Data - Table'!T280/'Stage 2 CfE Data - Table'!$P280)*100</f>
        <v>114.43994601889341</v>
      </c>
      <c r="I271" s="28">
        <f>('Stage 2 CfE Data - Table'!U280/'Stage 2 CfE Data - Table'!$P280)*100</f>
        <v>119.23076923076923</v>
      </c>
      <c r="J271" s="28">
        <f>('Stage 2 CfE Data - Table'!V280/'Stage 2 CfE Data - Table'!$P280)*100</f>
        <v>121.4574898785425</v>
      </c>
    </row>
    <row r="272" spans="2:10" x14ac:dyDescent="0.25">
      <c r="B272" t="s">
        <v>487</v>
      </c>
      <c r="C272">
        <f>'Stage 2 CfE Data - Table'!A281</f>
        <v>5316</v>
      </c>
      <c r="D272" s="28">
        <f>('Stage 2 CfE Data - Table'!P281/'Stage 2 CfE Data - Table'!$P281)*100</f>
        <v>100</v>
      </c>
      <c r="E272" s="28">
        <f>('Stage 2 CfE Data - Table'!Q281/'Stage 2 CfE Data - Table'!$P281)*100</f>
        <v>97.031963470319624</v>
      </c>
      <c r="F272" s="28">
        <f>('Stage 2 CfE Data - Table'!R281/'Stage 2 CfE Data - Table'!$P281)*100</f>
        <v>100.4566210045662</v>
      </c>
      <c r="G272" s="28">
        <f>('Stage 2 CfE Data - Table'!S281/'Stage 2 CfE Data - Table'!$P281)*100</f>
        <v>105.63165905631659</v>
      </c>
      <c r="H272" s="28">
        <f>('Stage 2 CfE Data - Table'!T281/'Stage 2 CfE Data - Table'!$P281)*100</f>
        <v>113.08980213089801</v>
      </c>
      <c r="I272" s="28">
        <f>('Stage 2 CfE Data - Table'!U281/'Stage 2 CfE Data - Table'!$P281)*100</f>
        <v>122.14611872146119</v>
      </c>
      <c r="J272" s="28">
        <f>('Stage 2 CfE Data - Table'!V281/'Stage 2 CfE Data - Table'!$P281)*100</f>
        <v>129.37595129375953</v>
      </c>
    </row>
    <row r="273" spans="2:10" x14ac:dyDescent="0.25">
      <c r="B273" t="s">
        <v>487</v>
      </c>
      <c r="C273">
        <f>'Stage 2 CfE Data - Table'!A282</f>
        <v>5317</v>
      </c>
      <c r="D273" s="28">
        <f>('Stage 2 CfE Data - Table'!P282/'Stage 2 CfE Data - Table'!$P282)*100</f>
        <v>100</v>
      </c>
      <c r="E273" s="28">
        <f>('Stage 2 CfE Data - Table'!Q282/'Stage 2 CfE Data - Table'!$P282)*100</f>
        <v>106.4484126984127</v>
      </c>
      <c r="F273" s="28">
        <f>('Stage 2 CfE Data - Table'!R282/'Stage 2 CfE Data - Table'!$P282)*100</f>
        <v>111.1111111111111</v>
      </c>
      <c r="G273" s="28">
        <f>('Stage 2 CfE Data - Table'!S282/'Stage 2 CfE Data - Table'!$P282)*100</f>
        <v>120.03968253968253</v>
      </c>
      <c r="H273" s="28">
        <f>('Stage 2 CfE Data - Table'!T282/'Stage 2 CfE Data - Table'!$P282)*100</f>
        <v>134.82142857142856</v>
      </c>
      <c r="I273" s="28">
        <f>('Stage 2 CfE Data - Table'!U282/'Stage 2 CfE Data - Table'!$P282)*100</f>
        <v>135.81349206349205</v>
      </c>
      <c r="J273" s="28">
        <f>('Stage 2 CfE Data - Table'!V282/'Stage 2 CfE Data - Table'!$P282)*100</f>
        <v>143.45238095238096</v>
      </c>
    </row>
    <row r="274" spans="2:10" x14ac:dyDescent="0.25">
      <c r="B274" t="s">
        <v>487</v>
      </c>
      <c r="C274">
        <f>'Stage 2 CfE Data - Table'!A283</f>
        <v>5319</v>
      </c>
      <c r="D274" s="28">
        <f>('Stage 2 CfE Data - Table'!P283/'Stage 2 CfE Data - Table'!$P283)*100</f>
        <v>100</v>
      </c>
      <c r="E274" s="28">
        <f>('Stage 2 CfE Data - Table'!Q283/'Stage 2 CfE Data - Table'!$P283)*100</f>
        <v>102.03252032520325</v>
      </c>
      <c r="F274" s="28">
        <f>('Stage 2 CfE Data - Table'!R283/'Stage 2 CfE Data - Table'!$P283)*100</f>
        <v>99.186991869918685</v>
      </c>
      <c r="G274" s="28">
        <f>('Stage 2 CfE Data - Table'!S283/'Stage 2 CfE Data - Table'!$P283)*100</f>
        <v>106.66666666666667</v>
      </c>
      <c r="H274" s="28">
        <f>('Stage 2 CfE Data - Table'!T283/'Stage 2 CfE Data - Table'!$P283)*100</f>
        <v>119.34959349593495</v>
      </c>
      <c r="I274" s="28">
        <f>('Stage 2 CfE Data - Table'!U283/'Stage 2 CfE Data - Table'!$P283)*100</f>
        <v>133.90243902439022</v>
      </c>
      <c r="J274" s="28">
        <f>('Stage 2 CfE Data - Table'!V283/'Stage 2 CfE Data - Table'!$P283)*100</f>
        <v>140.5691056910569</v>
      </c>
    </row>
    <row r="275" spans="2:10" x14ac:dyDescent="0.25">
      <c r="B275" t="s">
        <v>487</v>
      </c>
      <c r="C275">
        <f>'Stage 2 CfE Data - Table'!A284</f>
        <v>5321</v>
      </c>
      <c r="D275" s="28">
        <f>('Stage 2 CfE Data - Table'!P284/'Stage 2 CfE Data - Table'!$P284)*100</f>
        <v>100</v>
      </c>
      <c r="E275" s="28">
        <f>('Stage 2 CfE Data - Table'!Q284/'Stage 2 CfE Data - Table'!$P284)*100</f>
        <v>108.14696485623003</v>
      </c>
      <c r="F275" s="28">
        <f>('Stage 2 CfE Data - Table'!R284/'Stage 2 CfE Data - Table'!$P284)*100</f>
        <v>105.27156549520767</v>
      </c>
      <c r="G275" s="28">
        <f>('Stage 2 CfE Data - Table'!S284/'Stage 2 CfE Data - Table'!$P284)*100</f>
        <v>114.37699680511182</v>
      </c>
      <c r="H275" s="28">
        <f>('Stage 2 CfE Data - Table'!T284/'Stage 2 CfE Data - Table'!$P284)*100</f>
        <v>127.55591054313101</v>
      </c>
      <c r="I275" s="28">
        <f>('Stage 2 CfE Data - Table'!U284/'Stage 2 CfE Data - Table'!$P284)*100</f>
        <v>131.70926517571883</v>
      </c>
      <c r="J275" s="28">
        <f>('Stage 2 CfE Data - Table'!V284/'Stage 2 CfE Data - Table'!$P284)*100</f>
        <v>130.27156549520765</v>
      </c>
    </row>
    <row r="276" spans="2:10" x14ac:dyDescent="0.25">
      <c r="B276" t="s">
        <v>487</v>
      </c>
      <c r="C276">
        <f>'Stage 2 CfE Data - Table'!A285</f>
        <v>5322</v>
      </c>
      <c r="D276" s="28">
        <f>('Stage 2 CfE Data - Table'!P285/'Stage 2 CfE Data - Table'!$P285)*100</f>
        <v>100</v>
      </c>
      <c r="E276" s="28">
        <f>('Stage 2 CfE Data - Table'!Q285/'Stage 2 CfE Data - Table'!$P285)*100</f>
        <v>105.46875</v>
      </c>
      <c r="F276" s="28">
        <f>('Stage 2 CfE Data - Table'!R285/'Stage 2 CfE Data - Table'!$P285)*100</f>
        <v>100.78125</v>
      </c>
      <c r="G276" s="28">
        <f>('Stage 2 CfE Data - Table'!S285/'Stage 2 CfE Data - Table'!$P285)*100</f>
        <v>117.96875</v>
      </c>
      <c r="H276" s="28">
        <f>('Stage 2 CfE Data - Table'!T285/'Stage 2 CfE Data - Table'!$P285)*100</f>
        <v>126.04166666666667</v>
      </c>
      <c r="I276" s="28">
        <f>('Stage 2 CfE Data - Table'!U285/'Stage 2 CfE Data - Table'!$P285)*100</f>
        <v>116.14583333333334</v>
      </c>
      <c r="J276" s="28">
        <f>('Stage 2 CfE Data - Table'!V285/'Stage 2 CfE Data - Table'!$P285)*100</f>
        <v>148.17708333333334</v>
      </c>
    </row>
    <row r="277" spans="2:10" x14ac:dyDescent="0.25">
      <c r="B277" t="s">
        <v>487</v>
      </c>
      <c r="C277">
        <f>'Stage 2 CfE Data - Table'!A286</f>
        <v>5323</v>
      </c>
      <c r="D277" s="28">
        <f>('Stage 2 CfE Data - Table'!P286/'Stage 2 CfE Data - Table'!$P286)*100</f>
        <v>100</v>
      </c>
      <c r="E277" s="28">
        <f>('Stage 2 CfE Data - Table'!Q286/'Stage 2 CfE Data - Table'!$P286)*100</f>
        <v>106.51242502142244</v>
      </c>
      <c r="F277" s="28">
        <f>('Stage 2 CfE Data - Table'!R286/'Stage 2 CfE Data - Table'!$P286)*100</f>
        <v>103.17052270779776</v>
      </c>
      <c r="G277" s="28">
        <f>('Stage 2 CfE Data - Table'!S286/'Stage 2 CfE Data - Table'!$P286)*100</f>
        <v>109.08311910882604</v>
      </c>
      <c r="H277" s="28">
        <f>('Stage 2 CfE Data - Table'!T286/'Stage 2 CfE Data - Table'!$P286)*100</f>
        <v>117.22365038560412</v>
      </c>
      <c r="I277" s="28">
        <f>('Stage 2 CfE Data - Table'!U286/'Stage 2 CfE Data - Table'!$P286)*100</f>
        <v>131.53384747215082</v>
      </c>
      <c r="J277" s="28">
        <f>('Stage 2 CfE Data - Table'!V286/'Stage 2 CfE Data - Table'!$P286)*100</f>
        <v>135.64695801199659</v>
      </c>
    </row>
    <row r="278" spans="2:10" x14ac:dyDescent="0.25">
      <c r="B278" t="s">
        <v>487</v>
      </c>
      <c r="C278">
        <f>'Stage 2 CfE Data - Table'!A287</f>
        <v>5330</v>
      </c>
      <c r="D278" s="28">
        <f>('Stage 2 CfE Data - Table'!P287/'Stage 2 CfE Data - Table'!$P287)*100</f>
        <v>100</v>
      </c>
      <c r="E278" s="28">
        <f>('Stage 2 CfE Data - Table'!Q287/'Stage 2 CfE Data - Table'!$P287)*100</f>
        <v>98.637770897832823</v>
      </c>
      <c r="F278" s="28">
        <f>('Stage 2 CfE Data - Table'!R287/'Stage 2 CfE Data - Table'!$P287)*100</f>
        <v>105.26315789473686</v>
      </c>
      <c r="G278" s="28">
        <f>('Stage 2 CfE Data - Table'!S287/'Stage 2 CfE Data - Table'!$P287)*100</f>
        <v>110.15479876160992</v>
      </c>
      <c r="H278" s="28">
        <f>('Stage 2 CfE Data - Table'!T287/'Stage 2 CfE Data - Table'!$P287)*100</f>
        <v>114.73684210526318</v>
      </c>
      <c r="I278" s="28">
        <f>('Stage 2 CfE Data - Table'!U287/'Stage 2 CfE Data - Table'!$P287)*100</f>
        <v>121.60990712074305</v>
      </c>
      <c r="J278" s="28">
        <f>('Stage 2 CfE Data - Table'!V287/'Stage 2 CfE Data - Table'!$P287)*100</f>
        <v>127.30650154798762</v>
      </c>
    </row>
    <row r="279" spans="2:10" x14ac:dyDescent="0.25">
      <c r="B279" t="s">
        <v>487</v>
      </c>
      <c r="C279">
        <f>'Stage 2 CfE Data - Table'!A288</f>
        <v>5411</v>
      </c>
      <c r="D279" s="28">
        <f>('Stage 2 CfE Data - Table'!P288/'Stage 2 CfE Data - Table'!$P288)*100</f>
        <v>100</v>
      </c>
      <c r="E279" s="28" t="e">
        <f>('Stage 2 CfE Data - Table'!Q288/'Stage 2 CfE Data - Table'!$P288)*100</f>
        <v>#VALUE!</v>
      </c>
      <c r="F279" s="28">
        <f>('Stage 2 CfE Data - Table'!R288/'Stage 2 CfE Data - Table'!$P288)*100</f>
        <v>93.669803250641564</v>
      </c>
      <c r="G279" s="28">
        <f>('Stage 2 CfE Data - Table'!S288/'Stage 2 CfE Data - Table'!$P288)*100</f>
        <v>101.45423438836612</v>
      </c>
      <c r="H279" s="28">
        <f>('Stage 2 CfE Data - Table'!T288/'Stage 2 CfE Data - Table'!$P288)*100</f>
        <v>98.545765611633868</v>
      </c>
      <c r="I279" s="28">
        <f>('Stage 2 CfE Data - Table'!U288/'Stage 2 CfE Data - Table'!$P288)*100</f>
        <v>108.04106073567152</v>
      </c>
      <c r="J279" s="28">
        <f>('Stage 2 CfE Data - Table'!V288/'Stage 2 CfE Data - Table'!$P288)*100</f>
        <v>120.78699743370403</v>
      </c>
    </row>
    <row r="280" spans="2:10" x14ac:dyDescent="0.25">
      <c r="B280" t="s">
        <v>487</v>
      </c>
      <c r="C280">
        <f>'Stage 2 CfE Data - Table'!A289</f>
        <v>5412</v>
      </c>
      <c r="D280" s="28" t="e">
        <f>('Stage 2 CfE Data - Table'!P289/'Stage 2 CfE Data - Table'!$P289)*100</f>
        <v>#VALUE!</v>
      </c>
      <c r="E280" s="28" t="e">
        <f>('Stage 2 CfE Data - Table'!Q289/'Stage 2 CfE Data - Table'!$P289)*100</f>
        <v>#VALUE!</v>
      </c>
      <c r="F280" s="28" t="e">
        <f>('Stage 2 CfE Data - Table'!R289/'Stage 2 CfE Data - Table'!$P289)*100</f>
        <v>#VALUE!</v>
      </c>
      <c r="G280" s="28" t="e">
        <f>('Stage 2 CfE Data - Table'!S289/'Stage 2 CfE Data - Table'!$P289)*100</f>
        <v>#VALUE!</v>
      </c>
      <c r="H280" s="28" t="e">
        <f>('Stage 2 CfE Data - Table'!T289/'Stage 2 CfE Data - Table'!$P289)*100</f>
        <v>#VALUE!</v>
      </c>
      <c r="I280" s="28" t="e">
        <f>('Stage 2 CfE Data - Table'!U289/'Stage 2 CfE Data - Table'!$P289)*100</f>
        <v>#VALUE!</v>
      </c>
      <c r="J280" s="28" t="e">
        <f>('Stage 2 CfE Data - Table'!V289/'Stage 2 CfE Data - Table'!$P289)*100</f>
        <v>#VALUE!</v>
      </c>
    </row>
    <row r="281" spans="2:10" x14ac:dyDescent="0.25">
      <c r="B281" t="s">
        <v>487</v>
      </c>
      <c r="C281">
        <f>'Stage 2 CfE Data - Table'!A290</f>
        <v>5413</v>
      </c>
      <c r="D281" s="28" t="e">
        <f>('Stage 2 CfE Data - Table'!P290/'Stage 2 CfE Data - Table'!$P290)*100</f>
        <v>#VALUE!</v>
      </c>
      <c r="E281" s="28" t="e">
        <f>('Stage 2 CfE Data - Table'!Q290/'Stage 2 CfE Data - Table'!$P290)*100</f>
        <v>#VALUE!</v>
      </c>
      <c r="F281" s="28" t="e">
        <f>('Stage 2 CfE Data - Table'!R290/'Stage 2 CfE Data - Table'!$P290)*100</f>
        <v>#VALUE!</v>
      </c>
      <c r="G281" s="28" t="e">
        <f>('Stage 2 CfE Data - Table'!S290/'Stage 2 CfE Data - Table'!$P290)*100</f>
        <v>#VALUE!</v>
      </c>
      <c r="H281" s="28" t="e">
        <f>('Stage 2 CfE Data - Table'!T290/'Stage 2 CfE Data - Table'!$P290)*100</f>
        <v>#VALUE!</v>
      </c>
      <c r="I281" s="28" t="e">
        <f>('Stage 2 CfE Data - Table'!U290/'Stage 2 CfE Data - Table'!$P290)*100</f>
        <v>#VALUE!</v>
      </c>
      <c r="J281" s="28" t="e">
        <f>('Stage 2 CfE Data - Table'!V290/'Stage 2 CfE Data - Table'!$P290)*100</f>
        <v>#VALUE!</v>
      </c>
    </row>
    <row r="282" spans="2:10" x14ac:dyDescent="0.25">
      <c r="B282" t="s">
        <v>487</v>
      </c>
      <c r="C282">
        <f>'Stage 2 CfE Data - Table'!A291</f>
        <v>5419</v>
      </c>
      <c r="D282" s="28" t="e">
        <f>('Stage 2 CfE Data - Table'!P291/'Stage 2 CfE Data - Table'!$P291)*100</f>
        <v>#VALUE!</v>
      </c>
      <c r="E282" s="28" t="e">
        <f>('Stage 2 CfE Data - Table'!Q291/'Stage 2 CfE Data - Table'!$P291)*100</f>
        <v>#VALUE!</v>
      </c>
      <c r="F282" s="28" t="e">
        <f>('Stage 2 CfE Data - Table'!R291/'Stage 2 CfE Data - Table'!$P291)*100</f>
        <v>#VALUE!</v>
      </c>
      <c r="G282" s="28" t="e">
        <f>('Stage 2 CfE Data - Table'!S291/'Stage 2 CfE Data - Table'!$P291)*100</f>
        <v>#VALUE!</v>
      </c>
      <c r="H282" s="28" t="e">
        <f>('Stage 2 CfE Data - Table'!T291/'Stage 2 CfE Data - Table'!$P291)*100</f>
        <v>#VALUE!</v>
      </c>
      <c r="I282" s="28" t="e">
        <f>('Stage 2 CfE Data - Table'!U291/'Stage 2 CfE Data - Table'!$P291)*100</f>
        <v>#VALUE!</v>
      </c>
      <c r="J282" s="28" t="e">
        <f>('Stage 2 CfE Data - Table'!V291/'Stage 2 CfE Data - Table'!$P291)*100</f>
        <v>#VALUE!</v>
      </c>
    </row>
    <row r="283" spans="2:10" x14ac:dyDescent="0.25">
      <c r="B283" t="s">
        <v>487</v>
      </c>
      <c r="C283">
        <f>'Stage 2 CfE Data - Table'!A292</f>
        <v>5421</v>
      </c>
      <c r="D283" s="28" t="e">
        <f>('Stage 2 CfE Data - Table'!P292/'Stage 2 CfE Data - Table'!$P292)*100</f>
        <v>#VALUE!</v>
      </c>
      <c r="E283" s="28" t="e">
        <f>('Stage 2 CfE Data - Table'!Q292/'Stage 2 CfE Data - Table'!$P292)*100</f>
        <v>#VALUE!</v>
      </c>
      <c r="F283" s="28" t="e">
        <f>('Stage 2 CfE Data - Table'!R292/'Stage 2 CfE Data - Table'!$P292)*100</f>
        <v>#VALUE!</v>
      </c>
      <c r="G283" s="28" t="e">
        <f>('Stage 2 CfE Data - Table'!S292/'Stage 2 CfE Data - Table'!$P292)*100</f>
        <v>#VALUE!</v>
      </c>
      <c r="H283" s="28" t="e">
        <f>('Stage 2 CfE Data - Table'!T292/'Stage 2 CfE Data - Table'!$P292)*100</f>
        <v>#VALUE!</v>
      </c>
      <c r="I283" s="28" t="e">
        <f>('Stage 2 CfE Data - Table'!U292/'Stage 2 CfE Data - Table'!$P292)*100</f>
        <v>#VALUE!</v>
      </c>
      <c r="J283" s="28" t="e">
        <f>('Stage 2 CfE Data - Table'!V292/'Stage 2 CfE Data - Table'!$P292)*100</f>
        <v>#VALUE!</v>
      </c>
    </row>
    <row r="284" spans="2:10" x14ac:dyDescent="0.25">
      <c r="B284" t="s">
        <v>487</v>
      </c>
      <c r="C284">
        <f>'Stage 2 CfE Data - Table'!A293</f>
        <v>5422</v>
      </c>
      <c r="D284" s="28">
        <f>('Stage 2 CfE Data - Table'!P293/'Stage 2 CfE Data - Table'!$P293)*100</f>
        <v>100</v>
      </c>
      <c r="E284" s="28">
        <f>('Stage 2 CfE Data - Table'!Q293/'Stage 2 CfE Data - Table'!$P293)*100</f>
        <v>101.9559902200489</v>
      </c>
      <c r="F284" s="28">
        <f>('Stage 2 CfE Data - Table'!R293/'Stage 2 CfE Data - Table'!$P293)*100</f>
        <v>94.295028524857386</v>
      </c>
      <c r="G284" s="28">
        <f>('Stage 2 CfE Data - Table'!S293/'Stage 2 CfE Data - Table'!$P293)*100</f>
        <v>107.74246128769359</v>
      </c>
      <c r="H284" s="28">
        <f>('Stage 2 CfE Data - Table'!T293/'Stage 2 CfE Data - Table'!$P293)*100</f>
        <v>117.03341483292584</v>
      </c>
      <c r="I284" s="28">
        <f>('Stage 2 CfE Data - Table'!U293/'Stage 2 CfE Data - Table'!$P293)*100</f>
        <v>129.91035044824775</v>
      </c>
      <c r="J284" s="28">
        <f>('Stage 2 CfE Data - Table'!V293/'Stage 2 CfE Data - Table'!$P293)*100</f>
        <v>131.78484107579465</v>
      </c>
    </row>
    <row r="285" spans="2:10" x14ac:dyDescent="0.25">
      <c r="B285" t="s">
        <v>487</v>
      </c>
      <c r="C285">
        <f>'Stage 2 CfE Data - Table'!A294</f>
        <v>5423</v>
      </c>
      <c r="D285" s="28">
        <f>('Stage 2 CfE Data - Table'!P294/'Stage 2 CfE Data - Table'!$P294)*100</f>
        <v>100</v>
      </c>
      <c r="E285" s="28">
        <f>('Stage 2 CfE Data - Table'!Q294/'Stage 2 CfE Data - Table'!$P294)*100</f>
        <v>102.50696378830084</v>
      </c>
      <c r="F285" s="28">
        <f>('Stage 2 CfE Data - Table'!R294/'Stage 2 CfE Data - Table'!$P294)*100</f>
        <v>93.129062209842147</v>
      </c>
      <c r="G285" s="28">
        <f>('Stage 2 CfE Data - Table'!S294/'Stage 2 CfE Data - Table'!$P294)*100</f>
        <v>103.06406685236769</v>
      </c>
      <c r="H285" s="28">
        <f>('Stage 2 CfE Data - Table'!T294/'Stage 2 CfE Data - Table'!$P294)*100</f>
        <v>122.00557103064067</v>
      </c>
      <c r="I285" s="28">
        <f>('Stage 2 CfE Data - Table'!U294/'Stage 2 CfE Data - Table'!$P294)*100</f>
        <v>123.02692664809658</v>
      </c>
      <c r="J285" s="28">
        <f>('Stage 2 CfE Data - Table'!V294/'Stage 2 CfE Data - Table'!$P294)*100</f>
        <v>125.06963788300838</v>
      </c>
    </row>
    <row r="286" spans="2:10" x14ac:dyDescent="0.25">
      <c r="B286" t="s">
        <v>487</v>
      </c>
      <c r="C286">
        <f>'Stage 2 CfE Data - Table'!A295</f>
        <v>5431</v>
      </c>
      <c r="D286" s="28">
        <f>('Stage 2 CfE Data - Table'!P295/'Stage 2 CfE Data - Table'!$P295)*100</f>
        <v>100</v>
      </c>
      <c r="E286" s="28">
        <f>('Stage 2 CfE Data - Table'!Q295/'Stage 2 CfE Data - Table'!$P295)*100</f>
        <v>108.65671641791043</v>
      </c>
      <c r="F286" s="28">
        <f>('Stage 2 CfE Data - Table'!R295/'Stage 2 CfE Data - Table'!$P295)*100</f>
        <v>109.25373134328358</v>
      </c>
      <c r="G286" s="28">
        <f>('Stage 2 CfE Data - Table'!S295/'Stage 2 CfE Data - Table'!$P295)*100</f>
        <v>111.84079601990049</v>
      </c>
      <c r="H286" s="28">
        <f>('Stage 2 CfE Data - Table'!T295/'Stage 2 CfE Data - Table'!$P295)*100</f>
        <v>122.78606965174129</v>
      </c>
      <c r="I286" s="28">
        <f>('Stage 2 CfE Data - Table'!U295/'Stage 2 CfE Data - Table'!$P295)*100</f>
        <v>129.35323383084577</v>
      </c>
      <c r="J286" s="28">
        <f>('Stage 2 CfE Data - Table'!V295/'Stage 2 CfE Data - Table'!$P295)*100</f>
        <v>134.82587064676616</v>
      </c>
    </row>
    <row r="287" spans="2:10" x14ac:dyDescent="0.25">
      <c r="B287" t="s">
        <v>487</v>
      </c>
      <c r="C287">
        <f>'Stage 2 CfE Data - Table'!A296</f>
        <v>5432</v>
      </c>
      <c r="D287" s="28">
        <f>('Stage 2 CfE Data - Table'!P296/'Stage 2 CfE Data - Table'!$P296)*100</f>
        <v>100</v>
      </c>
      <c r="E287" s="28">
        <f>('Stage 2 CfE Data - Table'!Q296/'Stage 2 CfE Data - Table'!$P296)*100</f>
        <v>104.3254376930999</v>
      </c>
      <c r="F287" s="28">
        <f>('Stage 2 CfE Data - Table'!R296/'Stage 2 CfE Data - Table'!$P296)*100</f>
        <v>111.01956745623067</v>
      </c>
      <c r="G287" s="28">
        <f>('Stage 2 CfE Data - Table'!S296/'Stage 2 CfE Data - Table'!$P296)*100</f>
        <v>113.2852729145211</v>
      </c>
      <c r="H287" s="28">
        <f>('Stage 2 CfE Data - Table'!T296/'Stage 2 CfE Data - Table'!$P296)*100</f>
        <v>121.1122554067971</v>
      </c>
      <c r="I287" s="28">
        <f>('Stage 2 CfE Data - Table'!U296/'Stage 2 CfE Data - Table'!$P296)*100</f>
        <v>135.73635427394436</v>
      </c>
      <c r="J287" s="28">
        <f>('Stage 2 CfE Data - Table'!V296/'Stage 2 CfE Data - Table'!$P296)*100</f>
        <v>142.94541709577754</v>
      </c>
    </row>
    <row r="288" spans="2:10" x14ac:dyDescent="0.25">
      <c r="B288" t="s">
        <v>487</v>
      </c>
      <c r="C288">
        <f>'Stage 2 CfE Data - Table'!A297</f>
        <v>5433</v>
      </c>
      <c r="D288" s="28" t="e">
        <f>('Stage 2 CfE Data - Table'!P297/'Stage 2 CfE Data - Table'!$P297)*100</f>
        <v>#VALUE!</v>
      </c>
      <c r="E288" s="28" t="e">
        <f>('Stage 2 CfE Data - Table'!Q297/'Stage 2 CfE Data - Table'!$P297)*100</f>
        <v>#VALUE!</v>
      </c>
      <c r="F288" s="28" t="e">
        <f>('Stage 2 CfE Data - Table'!R297/'Stage 2 CfE Data - Table'!$P297)*100</f>
        <v>#VALUE!</v>
      </c>
      <c r="G288" s="28" t="e">
        <f>('Stage 2 CfE Data - Table'!S297/'Stage 2 CfE Data - Table'!$P297)*100</f>
        <v>#VALUE!</v>
      </c>
      <c r="H288" s="28" t="e">
        <f>('Stage 2 CfE Data - Table'!T297/'Stage 2 CfE Data - Table'!$P297)*100</f>
        <v>#VALUE!</v>
      </c>
      <c r="I288" s="28" t="e">
        <f>('Stage 2 CfE Data - Table'!U297/'Stage 2 CfE Data - Table'!$P297)*100</f>
        <v>#VALUE!</v>
      </c>
      <c r="J288" s="28" t="e">
        <f>('Stage 2 CfE Data - Table'!V297/'Stage 2 CfE Data - Table'!$P297)*100</f>
        <v>#VALUE!</v>
      </c>
    </row>
    <row r="289" spans="2:10" x14ac:dyDescent="0.25">
      <c r="B289" t="s">
        <v>487</v>
      </c>
      <c r="C289">
        <f>'Stage 2 CfE Data - Table'!A298</f>
        <v>5434</v>
      </c>
      <c r="D289" s="28">
        <f>('Stage 2 CfE Data - Table'!P298/'Stage 2 CfE Data - Table'!$P298)*100</f>
        <v>100</v>
      </c>
      <c r="E289" s="28">
        <f>('Stage 2 CfE Data - Table'!Q298/'Stage 2 CfE Data - Table'!$P298)*100</f>
        <v>102.99277605779156</v>
      </c>
      <c r="F289" s="28">
        <f>('Stage 2 CfE Data - Table'!R298/'Stage 2 CfE Data - Table'!$P298)*100</f>
        <v>94.840041279669762</v>
      </c>
      <c r="G289" s="28">
        <f>('Stage 2 CfE Data - Table'!S298/'Stage 2 CfE Data - Table'!$P298)*100</f>
        <v>113.51909184726523</v>
      </c>
      <c r="H289" s="28">
        <f>('Stage 2 CfE Data - Table'!T298/'Stage 2 CfE Data - Table'!$P298)*100</f>
        <v>125.07739938080495</v>
      </c>
      <c r="I289" s="28">
        <f>('Stage 2 CfE Data - Table'!U298/'Stage 2 CfE Data - Table'!$P298)*100</f>
        <v>135.60371517027866</v>
      </c>
      <c r="J289" s="28">
        <f>('Stage 2 CfE Data - Table'!V298/'Stage 2 CfE Data - Table'!$P298)*100</f>
        <v>144.47884416924666</v>
      </c>
    </row>
    <row r="290" spans="2:10" x14ac:dyDescent="0.25">
      <c r="B290" t="s">
        <v>487</v>
      </c>
      <c r="C290">
        <f>'Stage 2 CfE Data - Table'!A299</f>
        <v>5435</v>
      </c>
      <c r="D290" s="28">
        <f>('Stage 2 CfE Data - Table'!P299/'Stage 2 CfE Data - Table'!$P299)*100</f>
        <v>100</v>
      </c>
      <c r="E290" s="28">
        <f>('Stage 2 CfE Data - Table'!Q299/'Stage 2 CfE Data - Table'!$P299)*100</f>
        <v>106.50953984287317</v>
      </c>
      <c r="F290" s="28">
        <f>('Stage 2 CfE Data - Table'!R299/'Stage 2 CfE Data - Table'!$P299)*100</f>
        <v>108.30527497194164</v>
      </c>
      <c r="G290" s="28">
        <f>('Stage 2 CfE Data - Table'!S299/'Stage 2 CfE Data - Table'!$P299)*100</f>
        <v>113.35578002244668</v>
      </c>
      <c r="H290" s="28">
        <f>('Stage 2 CfE Data - Table'!T299/'Stage 2 CfE Data - Table'!$P299)*100</f>
        <v>127.38496071829404</v>
      </c>
      <c r="I290" s="28">
        <f>('Stage 2 CfE Data - Table'!U299/'Stage 2 CfE Data - Table'!$P299)*100</f>
        <v>138.60830527497194</v>
      </c>
      <c r="J290" s="28">
        <f>('Stage 2 CfE Data - Table'!V299/'Stage 2 CfE Data - Table'!$P299)*100</f>
        <v>152.30078563411897</v>
      </c>
    </row>
    <row r="291" spans="2:10" x14ac:dyDescent="0.25">
      <c r="B291" t="s">
        <v>487</v>
      </c>
      <c r="C291">
        <f>'Stage 2 CfE Data - Table'!A300</f>
        <v>5436</v>
      </c>
      <c r="D291" s="28">
        <f>('Stage 2 CfE Data - Table'!P300/'Stage 2 CfE Data - Table'!$P300)*100</f>
        <v>100</v>
      </c>
      <c r="E291" s="28">
        <f>('Stage 2 CfE Data - Table'!Q300/'Stage 2 CfE Data - Table'!$P300)*100</f>
        <v>106.91699604743083</v>
      </c>
      <c r="F291" s="28">
        <f>('Stage 2 CfE Data - Table'!R300/'Stage 2 CfE Data - Table'!$P300)*100</f>
        <v>98.814229249011859</v>
      </c>
      <c r="G291" s="28">
        <f>('Stage 2 CfE Data - Table'!S300/'Stage 2 CfE Data - Table'!$P300)*100</f>
        <v>114.52569169960476</v>
      </c>
      <c r="H291" s="28">
        <f>('Stage 2 CfE Data - Table'!T300/'Stage 2 CfE Data - Table'!$P300)*100</f>
        <v>130.33596837944665</v>
      </c>
      <c r="I291" s="28">
        <f>('Stage 2 CfE Data - Table'!U300/'Stage 2 CfE Data - Table'!$P300)*100</f>
        <v>135.47430830039528</v>
      </c>
      <c r="J291" s="28">
        <f>('Stage 2 CfE Data - Table'!V300/'Stage 2 CfE Data - Table'!$P300)*100</f>
        <v>146.93675889328063</v>
      </c>
    </row>
    <row r="292" spans="2:10" x14ac:dyDescent="0.25">
      <c r="B292" t="s">
        <v>487</v>
      </c>
      <c r="C292">
        <f>'Stage 2 CfE Data - Table'!A301</f>
        <v>5441</v>
      </c>
      <c r="D292" s="28" t="e">
        <f>('Stage 2 CfE Data - Table'!P301/'Stage 2 CfE Data - Table'!$P301)*100</f>
        <v>#VALUE!</v>
      </c>
      <c r="E292" s="28" t="e">
        <f>('Stage 2 CfE Data - Table'!Q301/'Stage 2 CfE Data - Table'!$P301)*100</f>
        <v>#VALUE!</v>
      </c>
      <c r="F292" s="28" t="e">
        <f>('Stage 2 CfE Data - Table'!R301/'Stage 2 CfE Data - Table'!$P301)*100</f>
        <v>#VALUE!</v>
      </c>
      <c r="G292" s="28" t="e">
        <f>('Stage 2 CfE Data - Table'!S301/'Stage 2 CfE Data - Table'!$P301)*100</f>
        <v>#VALUE!</v>
      </c>
      <c r="H292" s="28" t="e">
        <f>('Stage 2 CfE Data - Table'!T301/'Stage 2 CfE Data - Table'!$P301)*100</f>
        <v>#VALUE!</v>
      </c>
      <c r="I292" s="28" t="e">
        <f>('Stage 2 CfE Data - Table'!U301/'Stage 2 CfE Data - Table'!$P301)*100</f>
        <v>#VALUE!</v>
      </c>
      <c r="J292" s="28" t="e">
        <f>('Stage 2 CfE Data - Table'!V301/'Stage 2 CfE Data - Table'!$P301)*100</f>
        <v>#VALUE!</v>
      </c>
    </row>
    <row r="293" spans="2:10" x14ac:dyDescent="0.25">
      <c r="B293" t="s">
        <v>487</v>
      </c>
      <c r="C293">
        <f>'Stage 2 CfE Data - Table'!A302</f>
        <v>5442</v>
      </c>
      <c r="D293" s="28">
        <f>('Stage 2 CfE Data - Table'!P302/'Stage 2 CfE Data - Table'!$P302)*100</f>
        <v>100</v>
      </c>
      <c r="E293" s="28">
        <f>('Stage 2 CfE Data - Table'!Q302/'Stage 2 CfE Data - Table'!$P302)*100</f>
        <v>114.8430066603235</v>
      </c>
      <c r="F293" s="28">
        <f>('Stage 2 CfE Data - Table'!R302/'Stage 2 CfE Data - Table'!$P302)*100</f>
        <v>108.65842055185537</v>
      </c>
      <c r="G293" s="28">
        <f>('Stage 2 CfE Data - Table'!S302/'Stage 2 CfE Data - Table'!$P302)*100</f>
        <v>115.41389153187443</v>
      </c>
      <c r="H293" s="28">
        <f>('Stage 2 CfE Data - Table'!T302/'Stage 2 CfE Data - Table'!$P302)*100</f>
        <v>120.45670789724072</v>
      </c>
      <c r="I293" s="28">
        <f>('Stage 2 CfE Data - Table'!U302/'Stage 2 CfE Data - Table'!$P302)*100</f>
        <v>133.20647002854423</v>
      </c>
      <c r="J293" s="28">
        <f>('Stage 2 CfE Data - Table'!V302/'Stage 2 CfE Data - Table'!$P302)*100</f>
        <v>141.96003805899144</v>
      </c>
    </row>
    <row r="294" spans="2:10" x14ac:dyDescent="0.25">
      <c r="B294" t="s">
        <v>487</v>
      </c>
      <c r="C294">
        <f>'Stage 2 CfE Data - Table'!A303</f>
        <v>5443</v>
      </c>
      <c r="D294" s="28" t="e">
        <f>('Stage 2 CfE Data - Table'!P303/'Stage 2 CfE Data - Table'!$P303)*100</f>
        <v>#VALUE!</v>
      </c>
      <c r="E294" s="28" t="e">
        <f>('Stage 2 CfE Data - Table'!Q303/'Stage 2 CfE Data - Table'!$P303)*100</f>
        <v>#VALUE!</v>
      </c>
      <c r="F294" s="28" t="e">
        <f>('Stage 2 CfE Data - Table'!R303/'Stage 2 CfE Data - Table'!$P303)*100</f>
        <v>#VALUE!</v>
      </c>
      <c r="G294" s="28" t="e">
        <f>('Stage 2 CfE Data - Table'!S303/'Stage 2 CfE Data - Table'!$P303)*100</f>
        <v>#VALUE!</v>
      </c>
      <c r="H294" s="28" t="e">
        <f>('Stage 2 CfE Data - Table'!T303/'Stage 2 CfE Data - Table'!$P303)*100</f>
        <v>#VALUE!</v>
      </c>
      <c r="I294" s="28" t="e">
        <f>('Stage 2 CfE Data - Table'!U303/'Stage 2 CfE Data - Table'!$P303)*100</f>
        <v>#VALUE!</v>
      </c>
      <c r="J294" s="28" t="e">
        <f>('Stage 2 CfE Data - Table'!V303/'Stage 2 CfE Data - Table'!$P303)*100</f>
        <v>#VALUE!</v>
      </c>
    </row>
    <row r="295" spans="2:10" x14ac:dyDescent="0.25">
      <c r="B295" t="s">
        <v>487</v>
      </c>
      <c r="C295">
        <f>'Stage 2 CfE Data - Table'!A304</f>
        <v>5449</v>
      </c>
      <c r="D295" s="28">
        <f>('Stage 2 CfE Data - Table'!P304/'Stage 2 CfE Data - Table'!$P304)*100</f>
        <v>100</v>
      </c>
      <c r="E295" s="28">
        <f>('Stage 2 CfE Data - Table'!Q304/'Stage 2 CfE Data - Table'!$P304)*100</f>
        <v>100.69551777434312</v>
      </c>
      <c r="F295" s="28">
        <f>('Stage 2 CfE Data - Table'!R304/'Stage 2 CfE Data - Table'!$P304)*100</f>
        <v>92.349304482225662</v>
      </c>
      <c r="G295" s="28">
        <f>('Stage 2 CfE Data - Table'!S304/'Stage 2 CfE Data - Table'!$P304)*100</f>
        <v>107.80525502318392</v>
      </c>
      <c r="H295" s="28">
        <f>('Stage 2 CfE Data - Table'!T304/'Stage 2 CfE Data - Table'!$P304)*100</f>
        <v>107.41885625965996</v>
      </c>
      <c r="I295" s="28">
        <f>('Stage 2 CfE Data - Table'!U304/'Stage 2 CfE Data - Table'!$P304)*100</f>
        <v>118.00618238021639</v>
      </c>
      <c r="J295" s="28">
        <f>('Stage 2 CfE Data - Table'!V304/'Stage 2 CfE Data - Table'!$P304)*100</f>
        <v>114.60587326120557</v>
      </c>
    </row>
    <row r="296" spans="2:10" x14ac:dyDescent="0.25">
      <c r="B296" t="s">
        <v>487</v>
      </c>
      <c r="C296">
        <f>'Stage 2 CfE Data - Table'!A305</f>
        <v>6111</v>
      </c>
      <c r="D296" s="28">
        <f>('Stage 2 CfE Data - Table'!P305/'Stage 2 CfE Data - Table'!$P305)*100</f>
        <v>100</v>
      </c>
      <c r="E296" s="28">
        <f>('Stage 2 CfE Data - Table'!Q305/'Stage 2 CfE Data - Table'!$P305)*100</f>
        <v>110.9234234234234</v>
      </c>
      <c r="F296" s="28">
        <f>('Stage 2 CfE Data - Table'!R305/'Stage 2 CfE Data - Table'!$P305)*100</f>
        <v>107.09459459459458</v>
      </c>
      <c r="G296" s="28">
        <f>('Stage 2 CfE Data - Table'!S305/'Stage 2 CfE Data - Table'!$P305)*100</f>
        <v>116.10360360360359</v>
      </c>
      <c r="H296" s="28">
        <f>('Stage 2 CfE Data - Table'!T305/'Stage 2 CfE Data - Table'!$P305)*100</f>
        <v>129.27927927927928</v>
      </c>
      <c r="I296" s="28">
        <f>('Stage 2 CfE Data - Table'!U305/'Stage 2 CfE Data - Table'!$P305)*100</f>
        <v>141.2162162162162</v>
      </c>
      <c r="J296" s="28">
        <f>('Stage 2 CfE Data - Table'!V305/'Stage 2 CfE Data - Table'!$P305)*100</f>
        <v>150.22522522522522</v>
      </c>
    </row>
    <row r="297" spans="2:10" x14ac:dyDescent="0.25">
      <c r="B297" t="s">
        <v>487</v>
      </c>
      <c r="C297">
        <f>'Stage 2 CfE Data - Table'!A306</f>
        <v>6112</v>
      </c>
      <c r="D297" s="28">
        <f>('Stage 2 CfE Data - Table'!P306/'Stage 2 CfE Data - Table'!$P306)*100</f>
        <v>100</v>
      </c>
      <c r="E297" s="28">
        <f>('Stage 2 CfE Data - Table'!Q306/'Stage 2 CfE Data - Table'!$P306)*100</f>
        <v>102.51509054325956</v>
      </c>
      <c r="F297" s="28">
        <f>('Stage 2 CfE Data - Table'!R306/'Stage 2 CfE Data - Table'!$P306)*100</f>
        <v>104.02414486921529</v>
      </c>
      <c r="G297" s="28">
        <f>('Stage 2 CfE Data - Table'!S306/'Stage 2 CfE Data - Table'!$P306)*100</f>
        <v>112.57545271629779</v>
      </c>
      <c r="H297" s="28">
        <f>('Stage 2 CfE Data - Table'!T306/'Stage 2 CfE Data - Table'!$P306)*100</f>
        <v>124.24547283702213</v>
      </c>
      <c r="I297" s="28">
        <f>('Stage 2 CfE Data - Table'!U306/'Stage 2 CfE Data - Table'!$P306)*100</f>
        <v>133.60160965794771</v>
      </c>
      <c r="J297" s="28">
        <f>('Stage 2 CfE Data - Table'!V306/'Stage 2 CfE Data - Table'!$P306)*100</f>
        <v>144.86921529175052</v>
      </c>
    </row>
    <row r="298" spans="2:10" x14ac:dyDescent="0.25">
      <c r="B298" t="s">
        <v>487</v>
      </c>
      <c r="C298">
        <f>'Stage 2 CfE Data - Table'!A307</f>
        <v>6113</v>
      </c>
      <c r="D298" s="28">
        <f>('Stage 2 CfE Data - Table'!P307/'Stage 2 CfE Data - Table'!$P307)*100</f>
        <v>100</v>
      </c>
      <c r="E298" s="28">
        <f>('Stage 2 CfE Data - Table'!Q307/'Stage 2 CfE Data - Table'!$P307)*100</f>
        <v>101.20481927710843</v>
      </c>
      <c r="F298" s="28">
        <f>('Stage 2 CfE Data - Table'!R307/'Stage 2 CfE Data - Table'!$P307)*100</f>
        <v>103.714859437751</v>
      </c>
      <c r="G298" s="28">
        <f>('Stage 2 CfE Data - Table'!S307/'Stage 2 CfE Data - Table'!$P307)*100</f>
        <v>110.34136546184739</v>
      </c>
      <c r="H298" s="28">
        <f>('Stage 2 CfE Data - Table'!T307/'Stage 2 CfE Data - Table'!$P307)*100</f>
        <v>120.08032128514057</v>
      </c>
      <c r="I298" s="28">
        <f>('Stage 2 CfE Data - Table'!U307/'Stage 2 CfE Data - Table'!$P307)*100</f>
        <v>131.62650602409639</v>
      </c>
      <c r="J298" s="28">
        <f>('Stage 2 CfE Data - Table'!V307/'Stage 2 CfE Data - Table'!$P307)*100</f>
        <v>144.57831325301206</v>
      </c>
    </row>
    <row r="299" spans="2:10" x14ac:dyDescent="0.25">
      <c r="B299" t="s">
        <v>487</v>
      </c>
      <c r="C299">
        <f>'Stage 2 CfE Data - Table'!A308</f>
        <v>6114</v>
      </c>
      <c r="D299" s="28">
        <f>('Stage 2 CfE Data - Table'!P308/'Stage 2 CfE Data - Table'!$P308)*100</f>
        <v>100</v>
      </c>
      <c r="E299" s="28">
        <f>('Stage 2 CfE Data - Table'!Q308/'Stage 2 CfE Data - Table'!$P308)*100</f>
        <v>113.7</v>
      </c>
      <c r="F299" s="28">
        <f>('Stage 2 CfE Data - Table'!R308/'Stage 2 CfE Data - Table'!$P308)*100</f>
        <v>96</v>
      </c>
      <c r="G299" s="28">
        <f>('Stage 2 CfE Data - Table'!S308/'Stage 2 CfE Data - Table'!$P308)*100</f>
        <v>105.39999999999998</v>
      </c>
      <c r="H299" s="28">
        <f>('Stage 2 CfE Data - Table'!T308/'Stage 2 CfE Data - Table'!$P308)*100</f>
        <v>120.19999999999999</v>
      </c>
      <c r="I299" s="28">
        <f>('Stage 2 CfE Data - Table'!U308/'Stage 2 CfE Data - Table'!$P308)*100</f>
        <v>141.4</v>
      </c>
      <c r="J299" s="28">
        <f>('Stage 2 CfE Data - Table'!V308/'Stage 2 CfE Data - Table'!$P308)*100</f>
        <v>130</v>
      </c>
    </row>
    <row r="300" spans="2:10" x14ac:dyDescent="0.25">
      <c r="B300" t="s">
        <v>487</v>
      </c>
      <c r="C300">
        <f>'Stage 2 CfE Data - Table'!A309</f>
        <v>6116</v>
      </c>
      <c r="D300" s="28">
        <f>('Stage 2 CfE Data - Table'!P309/'Stage 2 CfE Data - Table'!$P309)*100</f>
        <v>100</v>
      </c>
      <c r="E300" s="28">
        <f>('Stage 2 CfE Data - Table'!Q309/'Stage 2 CfE Data - Table'!$P309)*100</f>
        <v>113.7</v>
      </c>
      <c r="F300" s="28">
        <f>('Stage 2 CfE Data - Table'!R309/'Stage 2 CfE Data - Table'!$P309)*100</f>
        <v>120</v>
      </c>
      <c r="G300" s="28">
        <f>('Stage 2 CfE Data - Table'!S309/'Stage 2 CfE Data - Table'!$P309)*100</f>
        <v>129.70000000000002</v>
      </c>
      <c r="H300" s="28">
        <f>('Stage 2 CfE Data - Table'!T309/'Stage 2 CfE Data - Table'!$P309)*100</f>
        <v>139.80000000000001</v>
      </c>
      <c r="I300" s="28">
        <f>('Stage 2 CfE Data - Table'!U309/'Stage 2 CfE Data - Table'!$P309)*100</f>
        <v>158.5</v>
      </c>
      <c r="J300" s="28">
        <f>('Stage 2 CfE Data - Table'!V309/'Stage 2 CfE Data - Table'!$P309)*100</f>
        <v>159.5</v>
      </c>
    </row>
    <row r="301" spans="2:10" x14ac:dyDescent="0.25">
      <c r="B301" t="s">
        <v>487</v>
      </c>
      <c r="C301">
        <f>'Stage 2 CfE Data - Table'!A310</f>
        <v>6117</v>
      </c>
      <c r="D301" s="28">
        <f>('Stage 2 CfE Data - Table'!P310/'Stage 2 CfE Data - Table'!$P310)*100</f>
        <v>100</v>
      </c>
      <c r="E301" s="28">
        <f>('Stage 2 CfE Data - Table'!Q310/'Stage 2 CfE Data - Table'!$P310)*100</f>
        <v>107.1982281284607</v>
      </c>
      <c r="F301" s="28">
        <f>('Stage 2 CfE Data - Table'!R310/'Stage 2 CfE Data - Table'!$P310)*100</f>
        <v>110.40974529346623</v>
      </c>
      <c r="G301" s="28">
        <f>('Stage 2 CfE Data - Table'!S310/'Stage 2 CfE Data - Table'!$P310)*100</f>
        <v>115.83610188261353</v>
      </c>
      <c r="H301" s="28">
        <f>('Stage 2 CfE Data - Table'!T310/'Stage 2 CfE Data - Table'!$P310)*100</f>
        <v>127.13178294573643</v>
      </c>
      <c r="I301" s="28">
        <f>('Stage 2 CfE Data - Table'!U310/'Stage 2 CfE Data - Table'!$P310)*100</f>
        <v>138.0952380952381</v>
      </c>
      <c r="J301" s="28">
        <f>('Stage 2 CfE Data - Table'!V310/'Stage 2 CfE Data - Table'!$P310)*100</f>
        <v>144.07530454042083</v>
      </c>
    </row>
    <row r="302" spans="2:10" x14ac:dyDescent="0.25">
      <c r="B302" t="s">
        <v>487</v>
      </c>
      <c r="C302">
        <f>'Stage 2 CfE Data - Table'!A311</f>
        <v>6121</v>
      </c>
      <c r="D302" s="28" t="e">
        <f>('Stage 2 CfE Data - Table'!P311/'Stage 2 CfE Data - Table'!$P311)*100</f>
        <v>#VALUE!</v>
      </c>
      <c r="E302" s="28" t="e">
        <f>('Stage 2 CfE Data - Table'!Q311/'Stage 2 CfE Data - Table'!$P311)*100</f>
        <v>#VALUE!</v>
      </c>
      <c r="F302" s="28" t="e">
        <f>('Stage 2 CfE Data - Table'!R311/'Stage 2 CfE Data - Table'!$P311)*100</f>
        <v>#VALUE!</v>
      </c>
      <c r="G302" s="28" t="e">
        <f>('Stage 2 CfE Data - Table'!S311/'Stage 2 CfE Data - Table'!$P311)*100</f>
        <v>#VALUE!</v>
      </c>
      <c r="H302" s="28" t="e">
        <f>('Stage 2 CfE Data - Table'!T311/'Stage 2 CfE Data - Table'!$P311)*100</f>
        <v>#VALUE!</v>
      </c>
      <c r="I302" s="28" t="e">
        <f>('Stage 2 CfE Data - Table'!U311/'Stage 2 CfE Data - Table'!$P311)*100</f>
        <v>#VALUE!</v>
      </c>
      <c r="J302" s="28" t="e">
        <f>('Stage 2 CfE Data - Table'!V311/'Stage 2 CfE Data - Table'!$P311)*100</f>
        <v>#VALUE!</v>
      </c>
    </row>
    <row r="303" spans="2:10" x14ac:dyDescent="0.25">
      <c r="B303" t="s">
        <v>487</v>
      </c>
      <c r="C303">
        <f>'Stage 2 CfE Data - Table'!A312</f>
        <v>6129</v>
      </c>
      <c r="D303" s="28">
        <f>('Stage 2 CfE Data - Table'!P312/'Stage 2 CfE Data - Table'!$P312)*100</f>
        <v>100</v>
      </c>
      <c r="E303" s="28">
        <f>('Stage 2 CfE Data - Table'!Q312/'Stage 2 CfE Data - Table'!$P312)*100</f>
        <v>102.67260579064587</v>
      </c>
      <c r="F303" s="28">
        <f>('Stage 2 CfE Data - Table'!R312/'Stage 2 CfE Data - Table'!$P312)*100</f>
        <v>110.24498886414253</v>
      </c>
      <c r="G303" s="28">
        <f>('Stage 2 CfE Data - Table'!S312/'Stage 2 CfE Data - Table'!$P312)*100</f>
        <v>114.14253897550111</v>
      </c>
      <c r="H303" s="28">
        <f>('Stage 2 CfE Data - Table'!T312/'Stage 2 CfE Data - Table'!$P312)*100</f>
        <v>122.82850779510022</v>
      </c>
      <c r="I303" s="28">
        <f>('Stage 2 CfE Data - Table'!U312/'Stage 2 CfE Data - Table'!$P312)*100</f>
        <v>133.29621380846325</v>
      </c>
      <c r="J303" s="28">
        <f>('Stage 2 CfE Data - Table'!V312/'Stage 2 CfE Data - Table'!$P312)*100</f>
        <v>141.64810690423161</v>
      </c>
    </row>
    <row r="304" spans="2:10" x14ac:dyDescent="0.25">
      <c r="B304" t="s">
        <v>487</v>
      </c>
      <c r="C304">
        <f>'Stage 2 CfE Data - Table'!A313</f>
        <v>6131</v>
      </c>
      <c r="D304" s="28">
        <f>('Stage 2 CfE Data - Table'!P313/'Stage 2 CfE Data - Table'!$P313)*100</f>
        <v>100</v>
      </c>
      <c r="E304" s="28">
        <f>('Stage 2 CfE Data - Table'!Q313/'Stage 2 CfE Data - Table'!$P313)*100</f>
        <v>100</v>
      </c>
      <c r="F304" s="28">
        <f>('Stage 2 CfE Data - Table'!R313/'Stage 2 CfE Data - Table'!$P313)*100</f>
        <v>101.73833485818847</v>
      </c>
      <c r="G304" s="28">
        <f>('Stage 2 CfE Data - Table'!S313/'Stage 2 CfE Data - Table'!$P313)*100</f>
        <v>106.49588289112535</v>
      </c>
      <c r="H304" s="28">
        <f>('Stage 2 CfE Data - Table'!T313/'Stage 2 CfE Data - Table'!$P313)*100</f>
        <v>116.37694419030194</v>
      </c>
      <c r="I304" s="28">
        <f>('Stage 2 CfE Data - Table'!U313/'Stage 2 CfE Data - Table'!$P313)*100</f>
        <v>125.43458371454712</v>
      </c>
      <c r="J304" s="28">
        <f>('Stage 2 CfE Data - Table'!V313/'Stage 2 CfE Data - Table'!$P313)*100</f>
        <v>133.57731015553523</v>
      </c>
    </row>
    <row r="305" spans="2:10" x14ac:dyDescent="0.25">
      <c r="B305" t="s">
        <v>487</v>
      </c>
      <c r="C305">
        <f>'Stage 2 CfE Data - Table'!A314</f>
        <v>6132</v>
      </c>
      <c r="D305" s="28">
        <f>('Stage 2 CfE Data - Table'!P314/'Stage 2 CfE Data - Table'!$P314)*100</f>
        <v>100</v>
      </c>
      <c r="E305" s="28">
        <f>('Stage 2 CfE Data - Table'!Q314/'Stage 2 CfE Data - Table'!$P314)*100</f>
        <v>99.585406301824207</v>
      </c>
      <c r="F305" s="28">
        <f>('Stage 2 CfE Data - Table'!R314/'Stage 2 CfE Data - Table'!$P314)*100</f>
        <v>98.922056384742945</v>
      </c>
      <c r="G305" s="28">
        <f>('Stage 2 CfE Data - Table'!S314/'Stage 2 CfE Data - Table'!$P314)*100</f>
        <v>103.98009950248755</v>
      </c>
      <c r="H305" s="28">
        <f>('Stage 2 CfE Data - Table'!T314/'Stage 2 CfE Data - Table'!$P314)*100</f>
        <v>111.52570480928689</v>
      </c>
      <c r="I305" s="28">
        <f>('Stage 2 CfE Data - Table'!U314/'Stage 2 CfE Data - Table'!$P314)*100</f>
        <v>116.25207296849086</v>
      </c>
      <c r="J305" s="28">
        <f>('Stage 2 CfE Data - Table'!V314/'Stage 2 CfE Data - Table'!$P314)*100</f>
        <v>129.27031509121062</v>
      </c>
    </row>
    <row r="306" spans="2:10" x14ac:dyDescent="0.25">
      <c r="B306" t="s">
        <v>487</v>
      </c>
      <c r="C306">
        <f>'Stage 2 CfE Data - Table'!A315</f>
        <v>6133</v>
      </c>
      <c r="D306" s="28">
        <f>('Stage 2 CfE Data - Table'!P315/'Stage 2 CfE Data - Table'!$P315)*100</f>
        <v>100</v>
      </c>
      <c r="E306" s="28">
        <f>('Stage 2 CfE Data - Table'!Q315/'Stage 2 CfE Data - Table'!$P315)*100</f>
        <v>100</v>
      </c>
      <c r="F306" s="28">
        <f>('Stage 2 CfE Data - Table'!R315/'Stage 2 CfE Data - Table'!$P315)*100</f>
        <v>103.55029585798816</v>
      </c>
      <c r="G306" s="28">
        <f>('Stage 2 CfE Data - Table'!S315/'Stage 2 CfE Data - Table'!$P315)*100</f>
        <v>113.01775147928994</v>
      </c>
      <c r="H306" s="28">
        <f>('Stage 2 CfE Data - Table'!T315/'Stage 2 CfE Data - Table'!$P315)*100</f>
        <v>125.44378698224851</v>
      </c>
      <c r="I306" s="28">
        <f>('Stage 2 CfE Data - Table'!U315/'Stage 2 CfE Data - Table'!$P315)*100</f>
        <v>133.72781065088756</v>
      </c>
      <c r="J306" s="28">
        <f>('Stage 2 CfE Data - Table'!V315/'Stage 2 CfE Data - Table'!$P315)*100</f>
        <v>138.0670611439842</v>
      </c>
    </row>
    <row r="307" spans="2:10" x14ac:dyDescent="0.25">
      <c r="B307" t="s">
        <v>487</v>
      </c>
      <c r="C307">
        <f>'Stage 2 CfE Data - Table'!A316</f>
        <v>6134</v>
      </c>
      <c r="D307" s="28">
        <f>('Stage 2 CfE Data - Table'!P316/'Stage 2 CfE Data - Table'!$P316)*100</f>
        <v>100</v>
      </c>
      <c r="E307" s="28">
        <f>('Stage 2 CfE Data - Table'!Q316/'Stage 2 CfE Data - Table'!$P316)*100</f>
        <v>100.73770491803278</v>
      </c>
      <c r="F307" s="28">
        <f>('Stage 2 CfE Data - Table'!R316/'Stage 2 CfE Data - Table'!$P316)*100</f>
        <v>104.34426229508198</v>
      </c>
      <c r="G307" s="28">
        <f>('Stage 2 CfE Data - Table'!S316/'Stage 2 CfE Data - Table'!$P316)*100</f>
        <v>108.68852459016394</v>
      </c>
      <c r="H307" s="28">
        <f>('Stage 2 CfE Data - Table'!T316/'Stage 2 CfE Data - Table'!$P316)*100</f>
        <v>119.75409836065573</v>
      </c>
      <c r="I307" s="28">
        <f>('Stage 2 CfE Data - Table'!U316/'Stage 2 CfE Data - Table'!$P316)*100</f>
        <v>117.13114754098362</v>
      </c>
      <c r="J307" s="28">
        <f>('Stage 2 CfE Data - Table'!V316/'Stage 2 CfE Data - Table'!$P316)*100</f>
        <v>123.85245901639344</v>
      </c>
    </row>
    <row r="308" spans="2:10" x14ac:dyDescent="0.25">
      <c r="B308" t="s">
        <v>487</v>
      </c>
      <c r="C308">
        <f>'Stage 2 CfE Data - Table'!A317</f>
        <v>6135</v>
      </c>
      <c r="D308" s="28">
        <f>('Stage 2 CfE Data - Table'!P317/'Stage 2 CfE Data - Table'!$P317)*100</f>
        <v>100</v>
      </c>
      <c r="E308" s="28">
        <f>('Stage 2 CfE Data - Table'!Q317/'Stage 2 CfE Data - Table'!$P317)*100</f>
        <v>105.26315789473684</v>
      </c>
      <c r="F308" s="28">
        <f>('Stage 2 CfE Data - Table'!R317/'Stage 2 CfE Data - Table'!$P317)*100</f>
        <v>106.73684210526318</v>
      </c>
      <c r="G308" s="28">
        <f>('Stage 2 CfE Data - Table'!S317/'Stage 2 CfE Data - Table'!$P317)*100</f>
        <v>115.15789473684211</v>
      </c>
      <c r="H308" s="28">
        <f>('Stage 2 CfE Data - Table'!T317/'Stage 2 CfE Data - Table'!$P317)*100</f>
        <v>124.52631578947368</v>
      </c>
      <c r="I308" s="28">
        <f>('Stage 2 CfE Data - Table'!U317/'Stage 2 CfE Data - Table'!$P317)*100</f>
        <v>133.68421052631578</v>
      </c>
      <c r="J308" s="28">
        <f>('Stage 2 CfE Data - Table'!V317/'Stage 2 CfE Data - Table'!$P317)*100</f>
        <v>141.78947368421052</v>
      </c>
    </row>
    <row r="309" spans="2:10" x14ac:dyDescent="0.25">
      <c r="B309" t="s">
        <v>487</v>
      </c>
      <c r="C309">
        <f>'Stage 2 CfE Data - Table'!A318</f>
        <v>6136</v>
      </c>
      <c r="D309" s="28">
        <f>('Stage 2 CfE Data - Table'!P318/'Stage 2 CfE Data - Table'!$P318)*100</f>
        <v>100</v>
      </c>
      <c r="E309" s="28">
        <f>('Stage 2 CfE Data - Table'!Q318/'Stage 2 CfE Data - Table'!$P318)*100</f>
        <v>109.74358974358974</v>
      </c>
      <c r="F309" s="28">
        <f>('Stage 2 CfE Data - Table'!R318/'Stage 2 CfE Data - Table'!$P318)*100</f>
        <v>111.48717948717947</v>
      </c>
      <c r="G309" s="28">
        <f>('Stage 2 CfE Data - Table'!S318/'Stage 2 CfE Data - Table'!$P318)*100</f>
        <v>117.94871794871796</v>
      </c>
      <c r="H309" s="28">
        <f>('Stage 2 CfE Data - Table'!T318/'Stage 2 CfE Data - Table'!$P318)*100</f>
        <v>125.64102564102564</v>
      </c>
      <c r="I309" s="28">
        <f>('Stage 2 CfE Data - Table'!U318/'Stage 2 CfE Data - Table'!$P318)*100</f>
        <v>133.74358974358972</v>
      </c>
      <c r="J309" s="28">
        <f>('Stage 2 CfE Data - Table'!V318/'Stage 2 CfE Data - Table'!$P318)*100</f>
        <v>145.02564102564105</v>
      </c>
    </row>
    <row r="310" spans="2:10" x14ac:dyDescent="0.25">
      <c r="B310" t="s">
        <v>487</v>
      </c>
      <c r="C310">
        <f>'Stage 2 CfE Data - Table'!A319</f>
        <v>6137</v>
      </c>
      <c r="D310" s="28">
        <f>('Stage 2 CfE Data - Table'!P319/'Stage 2 CfE Data - Table'!$P319)*100</f>
        <v>100</v>
      </c>
      <c r="E310" s="28">
        <f>('Stage 2 CfE Data - Table'!Q319/'Stage 2 CfE Data - Table'!$P319)*100</f>
        <v>101.48936170212765</v>
      </c>
      <c r="F310" s="28">
        <f>('Stage 2 CfE Data - Table'!R319/'Stage 2 CfE Data - Table'!$P319)*100</f>
        <v>104.78723404255319</v>
      </c>
      <c r="G310" s="28">
        <f>('Stage 2 CfE Data - Table'!S319/'Stage 2 CfE Data - Table'!$P319)*100</f>
        <v>109.14893617021275</v>
      </c>
      <c r="H310" s="28">
        <f>('Stage 2 CfE Data - Table'!T319/'Stage 2 CfE Data - Table'!$P319)*100</f>
        <v>118.61702127659575</v>
      </c>
      <c r="I310" s="28">
        <f>('Stage 2 CfE Data - Table'!U319/'Stage 2 CfE Data - Table'!$P319)*100</f>
        <v>129.14893617021278</v>
      </c>
      <c r="J310" s="28">
        <f>('Stage 2 CfE Data - Table'!V319/'Stage 2 CfE Data - Table'!$P319)*100</f>
        <v>141.06382978723403</v>
      </c>
    </row>
    <row r="311" spans="2:10" x14ac:dyDescent="0.25">
      <c r="B311" t="s">
        <v>487</v>
      </c>
      <c r="C311">
        <f>'Stage 2 CfE Data - Table'!A320</f>
        <v>6138</v>
      </c>
      <c r="D311" s="28">
        <f>('Stage 2 CfE Data - Table'!P320/'Stage 2 CfE Data - Table'!$P320)*100</f>
        <v>100</v>
      </c>
      <c r="E311" s="28">
        <f>('Stage 2 CfE Data - Table'!Q320/'Stage 2 CfE Data - Table'!$P320)*100</f>
        <v>112.70962047661077</v>
      </c>
      <c r="F311" s="28">
        <f>('Stage 2 CfE Data - Table'!R320/'Stage 2 CfE Data - Table'!$P320)*100</f>
        <v>99.205648720211826</v>
      </c>
      <c r="G311" s="28">
        <f>('Stage 2 CfE Data - Table'!S320/'Stage 2 CfE Data - Table'!$P320)*100</f>
        <v>109.44395410414829</v>
      </c>
      <c r="H311" s="28">
        <f>('Stage 2 CfE Data - Table'!T320/'Stage 2 CfE Data - Table'!$P320)*100</f>
        <v>114.38658428949692</v>
      </c>
      <c r="I311" s="28">
        <f>('Stage 2 CfE Data - Table'!U320/'Stage 2 CfE Data - Table'!$P320)*100</f>
        <v>124.27184466019416</v>
      </c>
      <c r="J311" s="28">
        <f>('Stage 2 CfE Data - Table'!V320/'Stage 2 CfE Data - Table'!$P320)*100</f>
        <v>122.85966460723743</v>
      </c>
    </row>
    <row r="312" spans="2:10" x14ac:dyDescent="0.25">
      <c r="B312" t="s">
        <v>487</v>
      </c>
      <c r="C312">
        <f>'Stage 2 CfE Data - Table'!A321</f>
        <v>6211</v>
      </c>
      <c r="D312" s="28">
        <f>('Stage 2 CfE Data - Table'!P321/'Stage 2 CfE Data - Table'!$P321)*100</f>
        <v>100</v>
      </c>
      <c r="E312" s="28">
        <f>('Stage 2 CfE Data - Table'!Q321/'Stage 2 CfE Data - Table'!$P321)*100</f>
        <v>107.02702702702702</v>
      </c>
      <c r="F312" s="28">
        <f>('Stage 2 CfE Data - Table'!R321/'Stage 2 CfE Data - Table'!$P321)*100</f>
        <v>106.48648648648648</v>
      </c>
      <c r="G312" s="28">
        <f>('Stage 2 CfE Data - Table'!S321/'Stage 2 CfE Data - Table'!$P321)*100</f>
        <v>114.5945945945946</v>
      </c>
      <c r="H312" s="28">
        <f>('Stage 2 CfE Data - Table'!T321/'Stage 2 CfE Data - Table'!$P321)*100</f>
        <v>125.29729729729731</v>
      </c>
      <c r="I312" s="28">
        <f>('Stage 2 CfE Data - Table'!U321/'Stage 2 CfE Data - Table'!$P321)*100</f>
        <v>132.75675675675674</v>
      </c>
      <c r="J312" s="28">
        <f>('Stage 2 CfE Data - Table'!V321/'Stage 2 CfE Data - Table'!$P321)*100</f>
        <v>143.56756756756758</v>
      </c>
    </row>
    <row r="313" spans="2:10" x14ac:dyDescent="0.25">
      <c r="B313" t="s">
        <v>487</v>
      </c>
      <c r="C313">
        <f>'Stage 2 CfE Data - Table'!A322</f>
        <v>6212</v>
      </c>
      <c r="D313" s="28">
        <f>('Stage 2 CfE Data - Table'!P322/'Stage 2 CfE Data - Table'!$P322)*100</f>
        <v>100</v>
      </c>
      <c r="E313" s="28">
        <f>('Stage 2 CfE Data - Table'!Q322/'Stage 2 CfE Data - Table'!$P322)*100</f>
        <v>102.920443101712</v>
      </c>
      <c r="F313" s="28">
        <f>('Stage 2 CfE Data - Table'!R322/'Stage 2 CfE Data - Table'!$P322)*100</f>
        <v>102.01409869083587</v>
      </c>
      <c r="G313" s="28">
        <f>('Stage 2 CfE Data - Table'!S322/'Stage 2 CfE Data - Table'!$P322)*100</f>
        <v>113.29305135951661</v>
      </c>
      <c r="H313" s="28">
        <f>('Stage 2 CfE Data - Table'!T322/'Stage 2 CfE Data - Table'!$P322)*100</f>
        <v>131.72205438066467</v>
      </c>
      <c r="I313" s="28">
        <f>('Stage 2 CfE Data - Table'!U322/'Stage 2 CfE Data - Table'!$P322)*100</f>
        <v>135.64954682779458</v>
      </c>
      <c r="J313" s="28">
        <f>('Stage 2 CfE Data - Table'!V322/'Stage 2 CfE Data - Table'!$P322)*100</f>
        <v>144.81369587109768</v>
      </c>
    </row>
    <row r="314" spans="2:10" x14ac:dyDescent="0.25">
      <c r="B314" t="s">
        <v>487</v>
      </c>
      <c r="C314">
        <f>'Stage 2 CfE Data - Table'!A323</f>
        <v>6213</v>
      </c>
      <c r="D314" s="28">
        <f>('Stage 2 CfE Data - Table'!P323/'Stage 2 CfE Data - Table'!$P323)*100</f>
        <v>100</v>
      </c>
      <c r="E314" s="28">
        <f>('Stage 2 CfE Data - Table'!Q323/'Stage 2 CfE Data - Table'!$P323)*100</f>
        <v>108.68320610687023</v>
      </c>
      <c r="F314" s="28">
        <f>('Stage 2 CfE Data - Table'!R323/'Stage 2 CfE Data - Table'!$P323)*100</f>
        <v>108.77862595419847</v>
      </c>
      <c r="G314" s="28" t="e">
        <f>('Stage 2 CfE Data - Table'!S323/'Stage 2 CfE Data - Table'!$P323)*100</f>
        <v>#VALUE!</v>
      </c>
      <c r="H314" s="28">
        <f>('Stage 2 CfE Data - Table'!T323/'Stage 2 CfE Data - Table'!$P323)*100</f>
        <v>150.28625954198475</v>
      </c>
      <c r="I314" s="28">
        <f>('Stage 2 CfE Data - Table'!U323/'Stage 2 CfE Data - Table'!$P323)*100</f>
        <v>160.49618320610685</v>
      </c>
      <c r="J314" s="28">
        <f>('Stage 2 CfE Data - Table'!V323/'Stage 2 CfE Data - Table'!$P323)*100</f>
        <v>177.19465648854961</v>
      </c>
    </row>
    <row r="315" spans="2:10" x14ac:dyDescent="0.25">
      <c r="B315" t="s">
        <v>487</v>
      </c>
      <c r="C315">
        <f>'Stage 2 CfE Data - Table'!A324</f>
        <v>6214</v>
      </c>
      <c r="D315" s="28">
        <f>('Stage 2 CfE Data - Table'!P324/'Stage 2 CfE Data - Table'!$P324)*100</f>
        <v>100</v>
      </c>
      <c r="E315" s="28">
        <f>('Stage 2 CfE Data - Table'!Q324/'Stage 2 CfE Data - Table'!$P324)*100</f>
        <v>97.080709788208367</v>
      </c>
      <c r="F315" s="28">
        <f>('Stage 2 CfE Data - Table'!R324/'Stage 2 CfE Data - Table'!$P324)*100</f>
        <v>99.427590154550671</v>
      </c>
      <c r="G315" s="28">
        <f>('Stage 2 CfE Data - Table'!S324/'Stage 2 CfE Data - Table'!$P324)*100</f>
        <v>98.282770463651985</v>
      </c>
      <c r="H315" s="28">
        <f>('Stage 2 CfE Data - Table'!T324/'Stage 2 CfE Data - Table'!$P324)*100</f>
        <v>107.84201488265599</v>
      </c>
      <c r="I315" s="28">
        <f>('Stage 2 CfE Data - Table'!U324/'Stage 2 CfE Data - Table'!$P324)*100</f>
        <v>113.10818546078994</v>
      </c>
      <c r="J315" s="28">
        <f>('Stage 2 CfE Data - Table'!V324/'Stage 2 CfE Data - Table'!$P324)*100</f>
        <v>130.10875787063537</v>
      </c>
    </row>
    <row r="316" spans="2:10" x14ac:dyDescent="0.25">
      <c r="B316" t="s">
        <v>487</v>
      </c>
      <c r="C316">
        <f>'Stage 2 CfE Data - Table'!A325</f>
        <v>6219</v>
      </c>
      <c r="D316" s="28">
        <f>('Stage 2 CfE Data - Table'!P325/'Stage 2 CfE Data - Table'!$P325)*100</f>
        <v>100</v>
      </c>
      <c r="E316" s="28">
        <f>('Stage 2 CfE Data - Table'!Q325/'Stage 2 CfE Data - Table'!$P325)*100</f>
        <v>109.73025048169556</v>
      </c>
      <c r="F316" s="28">
        <f>('Stage 2 CfE Data - Table'!R325/'Stage 2 CfE Data - Table'!$P325)*100</f>
        <v>96.339113680154128</v>
      </c>
      <c r="G316" s="28">
        <f>('Stage 2 CfE Data - Table'!S325/'Stage 2 CfE Data - Table'!$P325)*100</f>
        <v>105.97302504816955</v>
      </c>
      <c r="H316" s="28">
        <f>('Stage 2 CfE Data - Table'!T325/'Stage 2 CfE Data - Table'!$P325)*100</f>
        <v>115.51059730250482</v>
      </c>
      <c r="I316" s="28">
        <f>('Stage 2 CfE Data - Table'!U325/'Stage 2 CfE Data - Table'!$P325)*100</f>
        <v>118.59344894026975</v>
      </c>
      <c r="J316" s="28">
        <f>('Stage 2 CfE Data - Table'!V325/'Stage 2 CfE Data - Table'!$P325)*100</f>
        <v>132.85163776493255</v>
      </c>
    </row>
    <row r="317" spans="2:10" x14ac:dyDescent="0.25">
      <c r="B317" t="s">
        <v>487</v>
      </c>
      <c r="C317">
        <f>'Stage 2 CfE Data - Table'!A326</f>
        <v>6221</v>
      </c>
      <c r="D317" s="28">
        <f>('Stage 2 CfE Data - Table'!P326/'Stage 2 CfE Data - Table'!$P326)*100</f>
        <v>100</v>
      </c>
      <c r="E317" s="28">
        <f>('Stage 2 CfE Data - Table'!Q326/'Stage 2 CfE Data - Table'!$P326)*100</f>
        <v>108.51581508515815</v>
      </c>
      <c r="F317" s="28">
        <f>('Stage 2 CfE Data - Table'!R326/'Stage 2 CfE Data - Table'!$P326)*100</f>
        <v>108.3941605839416</v>
      </c>
      <c r="G317" s="28">
        <f>('Stage 2 CfE Data - Table'!S326/'Stage 2 CfE Data - Table'!$P326)*100</f>
        <v>117.03163017031628</v>
      </c>
      <c r="H317" s="28">
        <f>('Stage 2 CfE Data - Table'!T326/'Stage 2 CfE Data - Table'!$P326)*100</f>
        <v>127.73722627737226</v>
      </c>
      <c r="I317" s="28">
        <f>('Stage 2 CfE Data - Table'!U326/'Stage 2 CfE Data - Table'!$P326)*100</f>
        <v>140.02433090024329</v>
      </c>
      <c r="J317" s="28">
        <f>('Stage 2 CfE Data - Table'!V326/'Stage 2 CfE Data - Table'!$P326)*100</f>
        <v>149.51338199513378</v>
      </c>
    </row>
    <row r="318" spans="2:10" x14ac:dyDescent="0.25">
      <c r="B318" t="s">
        <v>487</v>
      </c>
      <c r="C318">
        <f>'Stage 2 CfE Data - Table'!A327</f>
        <v>6222</v>
      </c>
      <c r="D318" s="28">
        <f>('Stage 2 CfE Data - Table'!P327/'Stage 2 CfE Data - Table'!$P327)*100</f>
        <v>100</v>
      </c>
      <c r="E318" s="28">
        <f>('Stage 2 CfE Data - Table'!Q327/'Stage 2 CfE Data - Table'!$P327)*100</f>
        <v>98.682766190998919</v>
      </c>
      <c r="F318" s="28">
        <f>('Stage 2 CfE Data - Table'!R327/'Stage 2 CfE Data - Table'!$P327)*100</f>
        <v>96.158068057080143</v>
      </c>
      <c r="G318" s="28">
        <f>('Stage 2 CfE Data - Table'!S327/'Stage 2 CfE Data - Table'!$P327)*100</f>
        <v>107.02524698133919</v>
      </c>
      <c r="H318" s="28">
        <f>('Stage 2 CfE Data - Table'!T327/'Stage 2 CfE Data - Table'!$P327)*100</f>
        <v>119.53896816684963</v>
      </c>
      <c r="I318" s="28">
        <f>('Stage 2 CfE Data - Table'!U327/'Stage 2 CfE Data - Table'!$P327)*100</f>
        <v>131.50384193194293</v>
      </c>
      <c r="J318" s="28">
        <f>('Stage 2 CfE Data - Table'!V327/'Stage 2 CfE Data - Table'!$P327)*100</f>
        <v>137.21185510428103</v>
      </c>
    </row>
    <row r="319" spans="2:10" x14ac:dyDescent="0.25">
      <c r="B319" t="s">
        <v>487</v>
      </c>
      <c r="C319">
        <f>'Stage 2 CfE Data - Table'!A328</f>
        <v>6231</v>
      </c>
      <c r="D319" s="28">
        <f>('Stage 2 CfE Data - Table'!P328/'Stage 2 CfE Data - Table'!$P328)*100</f>
        <v>100</v>
      </c>
      <c r="E319" s="28">
        <f>('Stage 2 CfE Data - Table'!Q328/'Stage 2 CfE Data - Table'!$P328)*100</f>
        <v>107.54716981132076</v>
      </c>
      <c r="F319" s="28">
        <f>('Stage 2 CfE Data - Table'!R328/'Stage 2 CfE Data - Table'!$P328)*100</f>
        <v>108.54605993340731</v>
      </c>
      <c r="G319" s="28">
        <f>('Stage 2 CfE Data - Table'!S328/'Stage 2 CfE Data - Table'!$P328)*100</f>
        <v>113.3185349611543</v>
      </c>
      <c r="H319" s="28">
        <f>('Stage 2 CfE Data - Table'!T328/'Stage 2 CfE Data - Table'!$P328)*100</f>
        <v>124.52830188679246</v>
      </c>
      <c r="I319" s="28">
        <f>('Stage 2 CfE Data - Table'!U328/'Stage 2 CfE Data - Table'!$P328)*100</f>
        <v>133.18534961154273</v>
      </c>
      <c r="J319" s="28">
        <f>('Stage 2 CfE Data - Table'!V328/'Stage 2 CfE Data - Table'!$P328)*100</f>
        <v>142.2863485016648</v>
      </c>
    </row>
    <row r="320" spans="2:10" x14ac:dyDescent="0.25">
      <c r="B320" t="s">
        <v>487</v>
      </c>
      <c r="C320">
        <f>'Stage 2 CfE Data - Table'!A329</f>
        <v>6232</v>
      </c>
      <c r="D320" s="28">
        <f>('Stage 2 CfE Data - Table'!P329/'Stage 2 CfE Data - Table'!$P329)*100</f>
        <v>100</v>
      </c>
      <c r="E320" s="28">
        <f>('Stage 2 CfE Data - Table'!Q329/'Stage 2 CfE Data - Table'!$P329)*100</f>
        <v>101.93798449612403</v>
      </c>
      <c r="F320" s="28">
        <f>('Stage 2 CfE Data - Table'!R329/'Stage 2 CfE Data - Table'!$P329)*100</f>
        <v>103.48837209302324</v>
      </c>
      <c r="G320" s="28">
        <f>('Stage 2 CfE Data - Table'!S329/'Stage 2 CfE Data - Table'!$P329)*100</f>
        <v>108.62403100775195</v>
      </c>
      <c r="H320" s="28">
        <f>('Stage 2 CfE Data - Table'!T329/'Stage 2 CfE Data - Table'!$P329)*100</f>
        <v>116.47286821705424</v>
      </c>
      <c r="I320" s="28">
        <f>('Stage 2 CfE Data - Table'!U329/'Stage 2 CfE Data - Table'!$P329)*100</f>
        <v>128.19767441860466</v>
      </c>
      <c r="J320" s="28">
        <f>('Stage 2 CfE Data - Table'!V329/'Stage 2 CfE Data - Table'!$P329)*100</f>
        <v>136.8217054263566</v>
      </c>
    </row>
    <row r="321" spans="2:10" x14ac:dyDescent="0.25">
      <c r="B321" t="s">
        <v>487</v>
      </c>
      <c r="C321">
        <f>'Stage 2 CfE Data - Table'!A330</f>
        <v>6240</v>
      </c>
      <c r="D321" s="28">
        <f>('Stage 2 CfE Data - Table'!P330/'Stage 2 CfE Data - Table'!$P330)*100</f>
        <v>100</v>
      </c>
      <c r="E321" s="28">
        <f>('Stage 2 CfE Data - Table'!Q330/'Stage 2 CfE Data - Table'!$P330)*100</f>
        <v>108.67293625914316</v>
      </c>
      <c r="F321" s="28">
        <f>('Stage 2 CfE Data - Table'!R330/'Stage 2 CfE Data - Table'!$P330)*100</f>
        <v>106.3740856844305</v>
      </c>
      <c r="G321" s="28">
        <f>('Stage 2 CfE Data - Table'!S330/'Stage 2 CfE Data - Table'!$P330)*100</f>
        <v>117.34587251828631</v>
      </c>
      <c r="H321" s="28">
        <f>('Stage 2 CfE Data - Table'!T330/'Stage 2 CfE Data - Table'!$P330)*100</f>
        <v>125.91431556948798</v>
      </c>
      <c r="I321" s="28">
        <f>('Stage 2 CfE Data - Table'!U330/'Stage 2 CfE Data - Table'!$P330)*100</f>
        <v>137.19958202716825</v>
      </c>
      <c r="J321" s="28">
        <f>('Stage 2 CfE Data - Table'!V330/'Stage 2 CfE Data - Table'!$P330)*100</f>
        <v>149.63427377220481</v>
      </c>
    </row>
    <row r="322" spans="2:10" x14ac:dyDescent="0.25">
      <c r="B322" t="s">
        <v>487</v>
      </c>
      <c r="C322">
        <f>'Stage 2 CfE Data - Table'!A331</f>
        <v>6250</v>
      </c>
      <c r="D322" s="28">
        <f>('Stage 2 CfE Data - Table'!P331/'Stage 2 CfE Data - Table'!$P331)*100</f>
        <v>100</v>
      </c>
      <c r="E322" s="28" t="e">
        <f>('Stage 2 CfE Data - Table'!Q331/'Stage 2 CfE Data - Table'!$P331)*100</f>
        <v>#VALUE!</v>
      </c>
      <c r="F322" s="28" t="e">
        <f>('Stage 2 CfE Data - Table'!R331/'Stage 2 CfE Data - Table'!$P331)*100</f>
        <v>#VALUE!</v>
      </c>
      <c r="G322" s="28" t="e">
        <f>('Stage 2 CfE Data - Table'!S331/'Stage 2 CfE Data - Table'!$P331)*100</f>
        <v>#VALUE!</v>
      </c>
      <c r="H322" s="28" t="e">
        <f>('Stage 2 CfE Data - Table'!T331/'Stage 2 CfE Data - Table'!$P331)*100</f>
        <v>#VALUE!</v>
      </c>
      <c r="I322" s="28" t="e">
        <f>('Stage 2 CfE Data - Table'!U331/'Stage 2 CfE Data - Table'!$P331)*100</f>
        <v>#VALUE!</v>
      </c>
      <c r="J322" s="28">
        <f>('Stage 2 CfE Data - Table'!V331/'Stage 2 CfE Data - Table'!$P331)*100</f>
        <v>92.59796806966618</v>
      </c>
    </row>
    <row r="323" spans="2:10" x14ac:dyDescent="0.25">
      <c r="B323" t="s">
        <v>487</v>
      </c>
      <c r="C323">
        <f>'Stage 2 CfE Data - Table'!A332</f>
        <v>6311</v>
      </c>
      <c r="D323" s="28">
        <f>('Stage 2 CfE Data - Table'!P332/'Stage 2 CfE Data - Table'!$P332)*100</f>
        <v>100</v>
      </c>
      <c r="E323" s="28">
        <f>('Stage 2 CfE Data - Table'!Q332/'Stage 2 CfE Data - Table'!$P332)*100</f>
        <v>103.26936744847193</v>
      </c>
      <c r="F323" s="28">
        <f>('Stage 2 CfE Data - Table'!R332/'Stage 2 CfE Data - Table'!$P332)*100</f>
        <v>107.17839374555793</v>
      </c>
      <c r="G323" s="28">
        <f>('Stage 2 CfE Data - Table'!S332/'Stage 2 CfE Data - Table'!$P332)*100</f>
        <v>109.09737029140014</v>
      </c>
      <c r="H323" s="28">
        <f>('Stage 2 CfE Data - Table'!T332/'Stage 2 CfE Data - Table'!$P332)*100</f>
        <v>116.20469083155652</v>
      </c>
      <c r="I323" s="28">
        <f>('Stage 2 CfE Data - Table'!U332/'Stage 2 CfE Data - Table'!$P332)*100</f>
        <v>124.66240227434255</v>
      </c>
      <c r="J323" s="28">
        <f>('Stage 2 CfE Data - Table'!V332/'Stage 2 CfE Data - Table'!$P332)*100</f>
        <v>126.22601279317698</v>
      </c>
    </row>
    <row r="324" spans="2:10" x14ac:dyDescent="0.25">
      <c r="B324" t="s">
        <v>487</v>
      </c>
      <c r="C324">
        <f>'Stage 2 CfE Data - Table'!A333</f>
        <v>6312</v>
      </c>
      <c r="D324" s="28">
        <f>('Stage 2 CfE Data - Table'!P333/'Stage 2 CfE Data - Table'!$P333)*100</f>
        <v>100</v>
      </c>
      <c r="E324" s="28">
        <f>('Stage 2 CfE Data - Table'!Q333/'Stage 2 CfE Data - Table'!$P333)*100</f>
        <v>104.03940886699507</v>
      </c>
      <c r="F324" s="28">
        <f>('Stage 2 CfE Data - Table'!R333/'Stage 2 CfE Data - Table'!$P333)*100</f>
        <v>111.03448275862068</v>
      </c>
      <c r="G324" s="28">
        <f>('Stage 2 CfE Data - Table'!S333/'Stage 2 CfE Data - Table'!$P333)*100</f>
        <v>114.38423645320196</v>
      </c>
      <c r="H324" s="28">
        <f>('Stage 2 CfE Data - Table'!T333/'Stage 2 CfE Data - Table'!$P333)*100</f>
        <v>122.75862068965517</v>
      </c>
      <c r="I324" s="28">
        <f>('Stage 2 CfE Data - Table'!U333/'Stage 2 CfE Data - Table'!$P333)*100</f>
        <v>137.73399014778326</v>
      </c>
      <c r="J324" s="28">
        <f>('Stage 2 CfE Data - Table'!V333/'Stage 2 CfE Data - Table'!$P333)*100</f>
        <v>144.03940886699507</v>
      </c>
    </row>
    <row r="325" spans="2:10" x14ac:dyDescent="0.25">
      <c r="B325" t="s">
        <v>487</v>
      </c>
      <c r="C325">
        <f>'Stage 2 CfE Data - Table'!A334</f>
        <v>7111</v>
      </c>
      <c r="D325" s="28">
        <f>('Stage 2 CfE Data - Table'!P334/'Stage 2 CfE Data - Table'!$P334)*100</f>
        <v>100</v>
      </c>
      <c r="E325" s="28">
        <f>('Stage 2 CfE Data - Table'!Q334/'Stage 2 CfE Data - Table'!$P334)*100</f>
        <v>107.32265446224257</v>
      </c>
      <c r="F325" s="28">
        <f>('Stage 2 CfE Data - Table'!R334/'Stage 2 CfE Data - Table'!$P334)*100</f>
        <v>110.06864988558351</v>
      </c>
      <c r="G325" s="28">
        <f>('Stage 2 CfE Data - Table'!S334/'Stage 2 CfE Data - Table'!$P334)*100</f>
        <v>115.78947368421051</v>
      </c>
      <c r="H325" s="28">
        <f>('Stage 2 CfE Data - Table'!T334/'Stage 2 CfE Data - Table'!$P334)*100</f>
        <v>125.85812356979405</v>
      </c>
      <c r="I325" s="28">
        <f>('Stage 2 CfE Data - Table'!U334/'Stage 2 CfE Data - Table'!$P334)*100</f>
        <v>136.84210526315789</v>
      </c>
      <c r="J325" s="28">
        <f>('Stage 2 CfE Data - Table'!V334/'Stage 2 CfE Data - Table'!$P334)*100</f>
        <v>144.27917620137299</v>
      </c>
    </row>
    <row r="326" spans="2:10" x14ac:dyDescent="0.25">
      <c r="B326" t="s">
        <v>487</v>
      </c>
      <c r="C326">
        <f>'Stage 2 CfE Data - Table'!A335</f>
        <v>7112</v>
      </c>
      <c r="D326" s="28">
        <f>('Stage 2 CfE Data - Table'!P335/'Stage 2 CfE Data - Table'!$P335)*100</f>
        <v>100</v>
      </c>
      <c r="E326" s="28">
        <f>('Stage 2 CfE Data - Table'!Q335/'Stage 2 CfE Data - Table'!$P335)*100</f>
        <v>104.96054114994364</v>
      </c>
      <c r="F326" s="28">
        <f>('Stage 2 CfE Data - Table'!R335/'Stage 2 CfE Data - Table'!$P335)*100</f>
        <v>108.793686583991</v>
      </c>
      <c r="G326" s="28">
        <f>('Stage 2 CfE Data - Table'!S335/'Stage 2 CfE Data - Table'!$P335)*100</f>
        <v>112.73957158962797</v>
      </c>
      <c r="H326" s="28">
        <f>('Stage 2 CfE Data - Table'!T335/'Stage 2 CfE Data - Table'!$P335)*100</f>
        <v>118.94024802705752</v>
      </c>
      <c r="I326" s="28">
        <f>('Stage 2 CfE Data - Table'!U335/'Stage 2 CfE Data - Table'!$P335)*100</f>
        <v>130.21420518602031</v>
      </c>
      <c r="J326" s="28">
        <f>('Stage 2 CfE Data - Table'!V335/'Stage 2 CfE Data - Table'!$P335)*100</f>
        <v>150.73280721533257</v>
      </c>
    </row>
    <row r="327" spans="2:10" x14ac:dyDescent="0.25">
      <c r="B327" t="s">
        <v>487</v>
      </c>
      <c r="C327">
        <f>'Stage 2 CfE Data - Table'!A336</f>
        <v>7113</v>
      </c>
      <c r="D327" s="28">
        <f>('Stage 2 CfE Data - Table'!P336/'Stage 2 CfE Data - Table'!$P336)*100</f>
        <v>100</v>
      </c>
      <c r="E327" s="28">
        <f>('Stage 2 CfE Data - Table'!Q336/'Stage 2 CfE Data - Table'!$P336)*100</f>
        <v>99.31640625</v>
      </c>
      <c r="F327" s="28">
        <f>('Stage 2 CfE Data - Table'!R336/'Stage 2 CfE Data - Table'!$P336)*100</f>
        <v>97.75390625</v>
      </c>
      <c r="G327" s="28">
        <f>('Stage 2 CfE Data - Table'!S336/'Stage 2 CfE Data - Table'!$P336)*100</f>
        <v>107.421875</v>
      </c>
      <c r="H327" s="28">
        <f>('Stage 2 CfE Data - Table'!T336/'Stage 2 CfE Data - Table'!$P336)*100</f>
        <v>114.6484375</v>
      </c>
      <c r="I327" s="28">
        <f>('Stage 2 CfE Data - Table'!U336/'Stage 2 CfE Data - Table'!$P336)*100</f>
        <v>132.03125</v>
      </c>
      <c r="J327" s="28">
        <f>('Stage 2 CfE Data - Table'!V336/'Stage 2 CfE Data - Table'!$P336)*100</f>
        <v>134.08203125</v>
      </c>
    </row>
    <row r="328" spans="2:10" x14ac:dyDescent="0.25">
      <c r="B328" t="s">
        <v>487</v>
      </c>
      <c r="C328">
        <f>'Stage 2 CfE Data - Table'!A337</f>
        <v>7114</v>
      </c>
      <c r="D328" s="28">
        <f>('Stage 2 CfE Data - Table'!P337/'Stage 2 CfE Data - Table'!$P337)*100</f>
        <v>100</v>
      </c>
      <c r="E328" s="28">
        <f>('Stage 2 CfE Data - Table'!Q337/'Stage 2 CfE Data - Table'!$P337)*100</f>
        <v>106.86164229471315</v>
      </c>
      <c r="F328" s="28">
        <f>('Stage 2 CfE Data - Table'!R337/'Stage 2 CfE Data - Table'!$P337)*100</f>
        <v>107.6490438695163</v>
      </c>
      <c r="G328" s="28">
        <f>('Stage 2 CfE Data - Table'!S337/'Stage 2 CfE Data - Table'!$P337)*100</f>
        <v>112.4859392575928</v>
      </c>
      <c r="H328" s="28">
        <f>('Stage 2 CfE Data - Table'!T337/'Stage 2 CfE Data - Table'!$P337)*100</f>
        <v>123.39707536557931</v>
      </c>
      <c r="I328" s="28">
        <f>('Stage 2 CfE Data - Table'!U337/'Stage 2 CfE Data - Table'!$P337)*100</f>
        <v>134.98312710911136</v>
      </c>
      <c r="J328" s="28">
        <f>('Stage 2 CfE Data - Table'!V337/'Stage 2 CfE Data - Table'!$P337)*100</f>
        <v>141.61979752530934</v>
      </c>
    </row>
    <row r="329" spans="2:10" x14ac:dyDescent="0.25">
      <c r="B329" t="s">
        <v>487</v>
      </c>
      <c r="C329">
        <f>'Stage 2 CfE Data - Table'!A338</f>
        <v>7115</v>
      </c>
      <c r="D329" s="28">
        <f>('Stage 2 CfE Data - Table'!P338/'Stage 2 CfE Data - Table'!$P338)*100</f>
        <v>100</v>
      </c>
      <c r="E329" s="28">
        <f>('Stage 2 CfE Data - Table'!Q338/'Stage 2 CfE Data - Table'!$P338)*100</f>
        <v>105.75107296137338</v>
      </c>
      <c r="F329" s="28">
        <f>('Stage 2 CfE Data - Table'!R338/'Stage 2 CfE Data - Table'!$P338)*100</f>
        <v>92.103004291845494</v>
      </c>
      <c r="G329" s="28">
        <f>('Stage 2 CfE Data - Table'!S338/'Stage 2 CfE Data - Table'!$P338)*100</f>
        <v>96.909871244635184</v>
      </c>
      <c r="H329" s="28">
        <f>('Stage 2 CfE Data - Table'!T338/'Stage 2 CfE Data - Table'!$P338)*100</f>
        <v>108.15450643776823</v>
      </c>
      <c r="I329" s="28">
        <f>('Stage 2 CfE Data - Table'!U338/'Stage 2 CfE Data - Table'!$P338)*100</f>
        <v>118.28326180257508</v>
      </c>
      <c r="J329" s="28">
        <f>('Stage 2 CfE Data - Table'!V338/'Stage 2 CfE Data - Table'!$P338)*100</f>
        <v>124.72103004291843</v>
      </c>
    </row>
    <row r="330" spans="2:10" x14ac:dyDescent="0.25">
      <c r="B330" t="s">
        <v>487</v>
      </c>
      <c r="C330">
        <f>'Stage 2 CfE Data - Table'!A339</f>
        <v>7121</v>
      </c>
      <c r="D330" s="28" t="e">
        <f>('Stage 2 CfE Data - Table'!P339/'Stage 2 CfE Data - Table'!$P339)*100</f>
        <v>#VALUE!</v>
      </c>
      <c r="E330" s="28" t="e">
        <f>('Stage 2 CfE Data - Table'!Q339/'Stage 2 CfE Data - Table'!$P339)*100</f>
        <v>#VALUE!</v>
      </c>
      <c r="F330" s="28" t="e">
        <f>('Stage 2 CfE Data - Table'!R339/'Stage 2 CfE Data - Table'!$P339)*100</f>
        <v>#VALUE!</v>
      </c>
      <c r="G330" s="28" t="e">
        <f>('Stage 2 CfE Data - Table'!S339/'Stage 2 CfE Data - Table'!$P339)*100</f>
        <v>#VALUE!</v>
      </c>
      <c r="H330" s="28" t="e">
        <f>('Stage 2 CfE Data - Table'!T339/'Stage 2 CfE Data - Table'!$P339)*100</f>
        <v>#VALUE!</v>
      </c>
      <c r="I330" s="28" t="e">
        <f>('Stage 2 CfE Data - Table'!U339/'Stage 2 CfE Data - Table'!$P339)*100</f>
        <v>#VALUE!</v>
      </c>
      <c r="J330" s="28" t="e">
        <f>('Stage 2 CfE Data - Table'!V339/'Stage 2 CfE Data - Table'!$P339)*100</f>
        <v>#VALUE!</v>
      </c>
    </row>
    <row r="331" spans="2:10" x14ac:dyDescent="0.25">
      <c r="B331" t="s">
        <v>487</v>
      </c>
      <c r="C331">
        <f>'Stage 2 CfE Data - Table'!A340</f>
        <v>7122</v>
      </c>
      <c r="D331" s="28">
        <f>('Stage 2 CfE Data - Table'!P340/'Stage 2 CfE Data - Table'!$P340)*100</f>
        <v>100</v>
      </c>
      <c r="E331" s="28">
        <f>('Stage 2 CfE Data - Table'!Q340/'Stage 2 CfE Data - Table'!$P340)*100</f>
        <v>106.40640640640642</v>
      </c>
      <c r="F331" s="28">
        <f>('Stage 2 CfE Data - Table'!R340/'Stage 2 CfE Data - Table'!$P340)*100</f>
        <v>108.5085085085085</v>
      </c>
      <c r="G331" s="28">
        <f>('Stage 2 CfE Data - Table'!S340/'Stage 2 CfE Data - Table'!$P340)*100</f>
        <v>114.5145145145145</v>
      </c>
      <c r="H331" s="28">
        <f>('Stage 2 CfE Data - Table'!T340/'Stage 2 CfE Data - Table'!$P340)*100</f>
        <v>121.82182182182181</v>
      </c>
      <c r="I331" s="28">
        <f>('Stage 2 CfE Data - Table'!U340/'Stage 2 CfE Data - Table'!$P340)*100</f>
        <v>136.13613613613614</v>
      </c>
      <c r="J331" s="28">
        <f>('Stage 2 CfE Data - Table'!V340/'Stage 2 CfE Data - Table'!$P340)*100</f>
        <v>149.54954954954954</v>
      </c>
    </row>
    <row r="332" spans="2:10" x14ac:dyDescent="0.25">
      <c r="B332" t="s">
        <v>487</v>
      </c>
      <c r="C332">
        <f>'Stage 2 CfE Data - Table'!A341</f>
        <v>7123</v>
      </c>
      <c r="D332" s="28">
        <f>('Stage 2 CfE Data - Table'!P341/'Stage 2 CfE Data - Table'!$P341)*100</f>
        <v>100</v>
      </c>
      <c r="E332" s="28" t="e">
        <f>('Stage 2 CfE Data - Table'!Q341/'Stage 2 CfE Data - Table'!$P341)*100</f>
        <v>#VALUE!</v>
      </c>
      <c r="F332" s="28">
        <f>('Stage 2 CfE Data - Table'!R341/'Stage 2 CfE Data - Table'!$P341)*100</f>
        <v>117.90055248618782</v>
      </c>
      <c r="G332" s="28">
        <f>('Stage 2 CfE Data - Table'!S341/'Stage 2 CfE Data - Table'!$P341)*100</f>
        <v>124.30939226519335</v>
      </c>
      <c r="H332" s="28">
        <f>('Stage 2 CfE Data - Table'!T341/'Stage 2 CfE Data - Table'!$P341)*100</f>
        <v>126.62983425414365</v>
      </c>
      <c r="I332" s="28">
        <f>('Stage 2 CfE Data - Table'!U341/'Stage 2 CfE Data - Table'!$P341)*100</f>
        <v>141.32596685082871</v>
      </c>
      <c r="J332" s="28">
        <f>('Stage 2 CfE Data - Table'!V341/'Stage 2 CfE Data - Table'!$P341)*100</f>
        <v>157.12707182320443</v>
      </c>
    </row>
    <row r="333" spans="2:10" x14ac:dyDescent="0.25">
      <c r="B333" t="s">
        <v>487</v>
      </c>
      <c r="C333">
        <f>'Stage 2 CfE Data - Table'!A342</f>
        <v>7124</v>
      </c>
      <c r="D333" s="28" t="e">
        <f>('Stage 2 CfE Data - Table'!P342/'Stage 2 CfE Data - Table'!$P342)*100</f>
        <v>#VALUE!</v>
      </c>
      <c r="E333" s="28" t="e">
        <f>('Stage 2 CfE Data - Table'!Q342/'Stage 2 CfE Data - Table'!$P342)*100</f>
        <v>#VALUE!</v>
      </c>
      <c r="F333" s="28" t="e">
        <f>('Stage 2 CfE Data - Table'!R342/'Stage 2 CfE Data - Table'!$P342)*100</f>
        <v>#VALUE!</v>
      </c>
      <c r="G333" s="28" t="e">
        <f>('Stage 2 CfE Data - Table'!S342/'Stage 2 CfE Data - Table'!$P342)*100</f>
        <v>#VALUE!</v>
      </c>
      <c r="H333" s="28" t="e">
        <f>('Stage 2 CfE Data - Table'!T342/'Stage 2 CfE Data - Table'!$P342)*100</f>
        <v>#VALUE!</v>
      </c>
      <c r="I333" s="28" t="e">
        <f>('Stage 2 CfE Data - Table'!U342/'Stage 2 CfE Data - Table'!$P342)*100</f>
        <v>#VALUE!</v>
      </c>
      <c r="J333" s="28" t="e">
        <f>('Stage 2 CfE Data - Table'!V342/'Stage 2 CfE Data - Table'!$P342)*100</f>
        <v>#VALUE!</v>
      </c>
    </row>
    <row r="334" spans="2:10" x14ac:dyDescent="0.25">
      <c r="B334" t="s">
        <v>487</v>
      </c>
      <c r="C334">
        <f>'Stage 2 CfE Data - Table'!A343</f>
        <v>7125</v>
      </c>
      <c r="D334" s="28">
        <f>('Stage 2 CfE Data - Table'!P343/'Stage 2 CfE Data - Table'!$P343)*100</f>
        <v>100</v>
      </c>
      <c r="E334" s="28" t="e">
        <f>('Stage 2 CfE Data - Table'!Q343/'Stage 2 CfE Data - Table'!$P343)*100</f>
        <v>#VALUE!</v>
      </c>
      <c r="F334" s="28" t="e">
        <f>('Stage 2 CfE Data - Table'!R343/'Stage 2 CfE Data - Table'!$P343)*100</f>
        <v>#VALUE!</v>
      </c>
      <c r="G334" s="28" t="e">
        <f>('Stage 2 CfE Data - Table'!S343/'Stage 2 CfE Data - Table'!$P343)*100</f>
        <v>#VALUE!</v>
      </c>
      <c r="H334" s="28">
        <f>('Stage 2 CfE Data - Table'!T343/'Stage 2 CfE Data - Table'!$P343)*100</f>
        <v>122.47658688865766</v>
      </c>
      <c r="I334" s="28">
        <f>('Stage 2 CfE Data - Table'!U343/'Stage 2 CfE Data - Table'!$P343)*100</f>
        <v>144.01664932362124</v>
      </c>
      <c r="J334" s="28">
        <f>('Stage 2 CfE Data - Table'!V343/'Stage 2 CfE Data - Table'!$P343)*100</f>
        <v>148.69927159209158</v>
      </c>
    </row>
    <row r="335" spans="2:10" x14ac:dyDescent="0.25">
      <c r="B335" t="s">
        <v>487</v>
      </c>
      <c r="C335">
        <f>'Stage 2 CfE Data - Table'!A344</f>
        <v>7129</v>
      </c>
      <c r="D335" s="28">
        <f>('Stage 2 CfE Data - Table'!P344/'Stage 2 CfE Data - Table'!$P344)*100</f>
        <v>100</v>
      </c>
      <c r="E335" s="28">
        <f>('Stage 2 CfE Data - Table'!Q344/'Stage 2 CfE Data - Table'!$P344)*100</f>
        <v>106.42023346303502</v>
      </c>
      <c r="F335" s="28">
        <f>('Stage 2 CfE Data - Table'!R344/'Stage 2 CfE Data - Table'!$P344)*100</f>
        <v>102.33463035019454</v>
      </c>
      <c r="G335" s="28">
        <f>('Stage 2 CfE Data - Table'!S344/'Stage 2 CfE Data - Table'!$P344)*100</f>
        <v>108.85214007782102</v>
      </c>
      <c r="H335" s="28">
        <f>('Stage 2 CfE Data - Table'!T344/'Stage 2 CfE Data - Table'!$P344)*100</f>
        <v>118.28793774319067</v>
      </c>
      <c r="I335" s="28">
        <f>('Stage 2 CfE Data - Table'!U344/'Stage 2 CfE Data - Table'!$P344)*100</f>
        <v>136.38132295719845</v>
      </c>
      <c r="J335" s="28">
        <f>('Stage 2 CfE Data - Table'!V344/'Stage 2 CfE Data - Table'!$P344)*100</f>
        <v>144.35797665369648</v>
      </c>
    </row>
    <row r="336" spans="2:10" x14ac:dyDescent="0.25">
      <c r="B336" t="s">
        <v>487</v>
      </c>
      <c r="C336">
        <f>'Stage 2 CfE Data - Table'!A345</f>
        <v>7131</v>
      </c>
      <c r="D336" s="28">
        <f>('Stage 2 CfE Data - Table'!P345/'Stage 2 CfE Data - Table'!$P345)*100</f>
        <v>100</v>
      </c>
      <c r="E336" s="28" t="e">
        <f>('Stage 2 CfE Data - Table'!Q345/'Stage 2 CfE Data - Table'!$P345)*100</f>
        <v>#VALUE!</v>
      </c>
      <c r="F336" s="28">
        <f>('Stage 2 CfE Data - Table'!R345/'Stage 2 CfE Data - Table'!$P345)*100</f>
        <v>112.68255188316681</v>
      </c>
      <c r="G336" s="28">
        <f>('Stage 2 CfE Data - Table'!S345/'Stage 2 CfE Data - Table'!$P345)*100</f>
        <v>97.463489623366641</v>
      </c>
      <c r="H336" s="28">
        <f>('Stage 2 CfE Data - Table'!T345/'Stage 2 CfE Data - Table'!$P345)*100</f>
        <v>84.089162182936207</v>
      </c>
      <c r="I336" s="28">
        <f>('Stage 2 CfE Data - Table'!U345/'Stage 2 CfE Data - Table'!$P345)*100</f>
        <v>123.7509607993851</v>
      </c>
      <c r="J336" s="28">
        <f>('Stage 2 CfE Data - Table'!V345/'Stage 2 CfE Data - Table'!$P345)*100</f>
        <v>118.67794004611835</v>
      </c>
    </row>
    <row r="337" spans="2:10" x14ac:dyDescent="0.25">
      <c r="B337" t="s">
        <v>487</v>
      </c>
      <c r="C337">
        <f>'Stage 2 CfE Data - Table'!A346</f>
        <v>7132</v>
      </c>
      <c r="D337" s="28">
        <f>('Stage 2 CfE Data - Table'!P346/'Stage 2 CfE Data - Table'!$P346)*100</f>
        <v>100</v>
      </c>
      <c r="E337" s="28">
        <f>('Stage 2 CfE Data - Table'!Q346/'Stage 2 CfE Data - Table'!$P346)*100</f>
        <v>111.75889328063242</v>
      </c>
      <c r="F337" s="28">
        <f>('Stage 2 CfE Data - Table'!R346/'Stage 2 CfE Data - Table'!$P346)*100</f>
        <v>104.64426877470356</v>
      </c>
      <c r="G337" s="28">
        <f>('Stage 2 CfE Data - Table'!S346/'Stage 2 CfE Data - Table'!$P346)*100</f>
        <v>110.57312252964427</v>
      </c>
      <c r="H337" s="28">
        <f>('Stage 2 CfE Data - Table'!T346/'Stage 2 CfE Data - Table'!$P346)*100</f>
        <v>120.6521739130435</v>
      </c>
      <c r="I337" s="28">
        <f>('Stage 2 CfE Data - Table'!U346/'Stage 2 CfE Data - Table'!$P346)*100</f>
        <v>130.33596837944665</v>
      </c>
      <c r="J337" s="28">
        <f>('Stage 2 CfE Data - Table'!V346/'Stage 2 CfE Data - Table'!$P346)*100</f>
        <v>139.22924901185772</v>
      </c>
    </row>
    <row r="338" spans="2:10" x14ac:dyDescent="0.25">
      <c r="B338" t="s">
        <v>487</v>
      </c>
      <c r="C338">
        <f>'Stage 2 CfE Data - Table'!A347</f>
        <v>7211</v>
      </c>
      <c r="D338" s="28">
        <f>('Stage 2 CfE Data - Table'!P347/'Stage 2 CfE Data - Table'!$P347)*100</f>
        <v>100</v>
      </c>
      <c r="E338" s="28">
        <f>('Stage 2 CfE Data - Table'!Q347/'Stage 2 CfE Data - Table'!$P347)*100</f>
        <v>105.82627118644068</v>
      </c>
      <c r="F338" s="28">
        <f>('Stage 2 CfE Data - Table'!R347/'Stage 2 CfE Data - Table'!$P347)*100</f>
        <v>111.22881355932203</v>
      </c>
      <c r="G338" s="28">
        <f>('Stage 2 CfE Data - Table'!S347/'Stage 2 CfE Data - Table'!$P347)*100</f>
        <v>119.4915254237288</v>
      </c>
      <c r="H338" s="28">
        <f>('Stage 2 CfE Data - Table'!T347/'Stage 2 CfE Data - Table'!$P347)*100</f>
        <v>133.05084745762713</v>
      </c>
      <c r="I338" s="28">
        <f>('Stage 2 CfE Data - Table'!U347/'Stage 2 CfE Data - Table'!$P347)*100</f>
        <v>138.87711864406779</v>
      </c>
      <c r="J338" s="28">
        <f>('Stage 2 CfE Data - Table'!V347/'Stage 2 CfE Data - Table'!$P347)*100</f>
        <v>151.48305084745763</v>
      </c>
    </row>
    <row r="339" spans="2:10" x14ac:dyDescent="0.25">
      <c r="B339" t="s">
        <v>487</v>
      </c>
      <c r="C339">
        <f>'Stage 2 CfE Data - Table'!A348</f>
        <v>7212</v>
      </c>
      <c r="D339" s="28">
        <f>('Stage 2 CfE Data - Table'!P348/'Stage 2 CfE Data - Table'!$P348)*100</f>
        <v>100</v>
      </c>
      <c r="E339" s="28">
        <f>('Stage 2 CfE Data - Table'!Q348/'Stage 2 CfE Data - Table'!$P348)*100</f>
        <v>112.97297297297297</v>
      </c>
      <c r="F339" s="28">
        <f>('Stage 2 CfE Data - Table'!R348/'Stage 2 CfE Data - Table'!$P348)*100</f>
        <v>137.62162162162164</v>
      </c>
      <c r="G339" s="28">
        <f>('Stage 2 CfE Data - Table'!S348/'Stage 2 CfE Data - Table'!$P348)*100</f>
        <v>139.13513513513513</v>
      </c>
      <c r="H339" s="28">
        <f>('Stage 2 CfE Data - Table'!T348/'Stage 2 CfE Data - Table'!$P348)*100</f>
        <v>144.97297297297297</v>
      </c>
      <c r="I339" s="28">
        <f>('Stage 2 CfE Data - Table'!U348/'Stage 2 CfE Data - Table'!$P348)*100</f>
        <v>142.81081081081081</v>
      </c>
      <c r="J339" s="28">
        <f>('Stage 2 CfE Data - Table'!V348/'Stage 2 CfE Data - Table'!$P348)*100</f>
        <v>165.08108108108109</v>
      </c>
    </row>
    <row r="340" spans="2:10" x14ac:dyDescent="0.25">
      <c r="B340" t="s">
        <v>487</v>
      </c>
      <c r="C340">
        <f>'Stage 2 CfE Data - Table'!A349</f>
        <v>7213</v>
      </c>
      <c r="D340" s="28">
        <f>('Stage 2 CfE Data - Table'!P349/'Stage 2 CfE Data - Table'!$P349)*100</f>
        <v>100</v>
      </c>
      <c r="E340" s="28">
        <f>('Stage 2 CfE Data - Table'!Q349/'Stage 2 CfE Data - Table'!$P349)*100</f>
        <v>101.76991150442478</v>
      </c>
      <c r="F340" s="28">
        <f>('Stage 2 CfE Data - Table'!R349/'Stage 2 CfE Data - Table'!$P349)*100</f>
        <v>95.796460176991147</v>
      </c>
      <c r="G340" s="28">
        <f>('Stage 2 CfE Data - Table'!S349/'Stage 2 CfE Data - Table'!$P349)*100</f>
        <v>101.03244837758112</v>
      </c>
      <c r="H340" s="28">
        <f>('Stage 2 CfE Data - Table'!T349/'Stage 2 CfE Data - Table'!$P349)*100</f>
        <v>116.00294985250737</v>
      </c>
      <c r="I340" s="28">
        <f>('Stage 2 CfE Data - Table'!U349/'Stage 2 CfE Data - Table'!$P349)*100</f>
        <v>124.11504424778758</v>
      </c>
      <c r="J340" s="28">
        <f>('Stage 2 CfE Data - Table'!V349/'Stage 2 CfE Data - Table'!$P349)*100</f>
        <v>141.81415929203541</v>
      </c>
    </row>
    <row r="341" spans="2:10" x14ac:dyDescent="0.25">
      <c r="B341" t="s">
        <v>487</v>
      </c>
      <c r="C341">
        <f>'Stage 2 CfE Data - Table'!A350</f>
        <v>7214</v>
      </c>
      <c r="D341" s="28">
        <f>('Stage 2 CfE Data - Table'!P350/'Stage 2 CfE Data - Table'!$P350)*100</f>
        <v>100</v>
      </c>
      <c r="E341" s="28">
        <f>('Stage 2 CfE Data - Table'!Q350/'Stage 2 CfE Data - Table'!$P350)*100</f>
        <v>101.70682730923694</v>
      </c>
      <c r="F341" s="28" t="e">
        <f>('Stage 2 CfE Data - Table'!R350/'Stage 2 CfE Data - Table'!$P350)*100</f>
        <v>#VALUE!</v>
      </c>
      <c r="G341" s="28" t="e">
        <f>('Stage 2 CfE Data - Table'!S350/'Stage 2 CfE Data - Table'!$P350)*100</f>
        <v>#VALUE!</v>
      </c>
      <c r="H341" s="28">
        <f>('Stage 2 CfE Data - Table'!T350/'Stage 2 CfE Data - Table'!$P350)*100</f>
        <v>123.09236947791162</v>
      </c>
      <c r="I341" s="28">
        <f>('Stage 2 CfE Data - Table'!U350/'Stage 2 CfE Data - Table'!$P350)*100</f>
        <v>132.5301204819277</v>
      </c>
      <c r="J341" s="28">
        <f>('Stage 2 CfE Data - Table'!V350/'Stage 2 CfE Data - Table'!$P350)*100</f>
        <v>137.55020080321282</v>
      </c>
    </row>
    <row r="342" spans="2:10" x14ac:dyDescent="0.25">
      <c r="B342" t="s">
        <v>487</v>
      </c>
      <c r="C342">
        <f>'Stage 2 CfE Data - Table'!A351</f>
        <v>7219</v>
      </c>
      <c r="D342" s="28">
        <f>('Stage 2 CfE Data - Table'!P351/'Stage 2 CfE Data - Table'!$P351)*100</f>
        <v>100</v>
      </c>
      <c r="E342" s="28">
        <f>('Stage 2 CfE Data - Table'!Q351/'Stage 2 CfE Data - Table'!$P351)*100</f>
        <v>102.70541082164328</v>
      </c>
      <c r="F342" s="28">
        <f>('Stage 2 CfE Data - Table'!R351/'Stage 2 CfE Data - Table'!$P351)*100</f>
        <v>103.20641282565131</v>
      </c>
      <c r="G342" s="28">
        <f>('Stage 2 CfE Data - Table'!S351/'Stage 2 CfE Data - Table'!$P351)*100</f>
        <v>111.12224448897794</v>
      </c>
      <c r="H342" s="28">
        <f>('Stage 2 CfE Data - Table'!T351/'Stage 2 CfE Data - Table'!$P351)*100</f>
        <v>121.94388777555109</v>
      </c>
      <c r="I342" s="28">
        <f>('Stage 2 CfE Data - Table'!U351/'Stage 2 CfE Data - Table'!$P351)*100</f>
        <v>131.86372745490982</v>
      </c>
      <c r="J342" s="28">
        <f>('Stage 2 CfE Data - Table'!V351/'Stage 2 CfE Data - Table'!$P351)*100</f>
        <v>138.77755511022042</v>
      </c>
    </row>
    <row r="343" spans="2:10" x14ac:dyDescent="0.25">
      <c r="B343" t="s">
        <v>487</v>
      </c>
      <c r="C343">
        <f>'Stage 2 CfE Data - Table'!A352</f>
        <v>7220</v>
      </c>
      <c r="D343" s="28">
        <f>('Stage 2 CfE Data - Table'!P352/'Stage 2 CfE Data - Table'!$P352)*100</f>
        <v>100</v>
      </c>
      <c r="E343" s="28">
        <f>('Stage 2 CfE Data - Table'!Q352/'Stage 2 CfE Data - Table'!$P352)*100</f>
        <v>107.32232591529073</v>
      </c>
      <c r="F343" s="28">
        <f>('Stage 2 CfE Data - Table'!R352/'Stage 2 CfE Data - Table'!$P352)*100</f>
        <v>102.15362526920318</v>
      </c>
      <c r="G343" s="28">
        <f>('Stage 2 CfE Data - Table'!S352/'Stage 2 CfE Data - Table'!$P352)*100</f>
        <v>108.68628858578609</v>
      </c>
      <c r="H343" s="28">
        <f>('Stage 2 CfE Data - Table'!T352/'Stage 2 CfE Data - Table'!$P352)*100</f>
        <v>115.57788944723619</v>
      </c>
      <c r="I343" s="28">
        <f>('Stage 2 CfE Data - Table'!U352/'Stage 2 CfE Data - Table'!$P352)*100</f>
        <v>119.59798994974875</v>
      </c>
      <c r="J343" s="28">
        <f>('Stage 2 CfE Data - Table'!V352/'Stage 2 CfE Data - Table'!$P352)*100</f>
        <v>123.54630294328788</v>
      </c>
    </row>
    <row r="344" spans="2:10" x14ac:dyDescent="0.25">
      <c r="B344" t="s">
        <v>487</v>
      </c>
      <c r="C344">
        <f>'Stage 2 CfE Data - Table'!A353</f>
        <v>8111</v>
      </c>
      <c r="D344" s="28">
        <f>('Stage 2 CfE Data - Table'!P353/'Stage 2 CfE Data - Table'!$P353)*100</f>
        <v>100</v>
      </c>
      <c r="E344" s="28">
        <f>('Stage 2 CfE Data - Table'!Q353/'Stage 2 CfE Data - Table'!$P353)*100</f>
        <v>105.66037735849059</v>
      </c>
      <c r="F344" s="28">
        <f>('Stage 2 CfE Data - Table'!R353/'Stage 2 CfE Data - Table'!$P353)*100</f>
        <v>105.13626834381552</v>
      </c>
      <c r="G344" s="28">
        <f>('Stage 2 CfE Data - Table'!S353/'Stage 2 CfE Data - Table'!$P353)*100</f>
        <v>114.98951781970652</v>
      </c>
      <c r="H344" s="28">
        <f>('Stage 2 CfE Data - Table'!T353/'Stage 2 CfE Data - Table'!$P353)*100</f>
        <v>125.7861635220126</v>
      </c>
      <c r="I344" s="28">
        <f>('Stage 2 CfE Data - Table'!U353/'Stage 2 CfE Data - Table'!$P353)*100</f>
        <v>135.01048218029354</v>
      </c>
      <c r="J344" s="28">
        <f>('Stage 2 CfE Data - Table'!V353/'Stage 2 CfE Data - Table'!$P353)*100</f>
        <v>143.50104821802935</v>
      </c>
    </row>
    <row r="345" spans="2:10" x14ac:dyDescent="0.25">
      <c r="B345" t="s">
        <v>487</v>
      </c>
      <c r="C345">
        <f>'Stage 2 CfE Data - Table'!A354</f>
        <v>8112</v>
      </c>
      <c r="D345" s="28">
        <f>('Stage 2 CfE Data - Table'!P354/'Stage 2 CfE Data - Table'!$P354)*100</f>
        <v>100</v>
      </c>
      <c r="E345" s="28">
        <f>('Stage 2 CfE Data - Table'!Q354/'Stage 2 CfE Data - Table'!$P354)*100</f>
        <v>123.25809617271837</v>
      </c>
      <c r="F345" s="28">
        <f>('Stage 2 CfE Data - Table'!R354/'Stage 2 CfE Data - Table'!$P354)*100</f>
        <v>98.233562315996082</v>
      </c>
      <c r="G345" s="28">
        <f>('Stage 2 CfE Data - Table'!S354/'Stage 2 CfE Data - Table'!$P354)*100</f>
        <v>110.30421982335623</v>
      </c>
      <c r="H345" s="28">
        <f>('Stage 2 CfE Data - Table'!T354/'Stage 2 CfE Data - Table'!$P354)*100</f>
        <v>119.7252208047105</v>
      </c>
      <c r="I345" s="28">
        <f>('Stage 2 CfE Data - Table'!U354/'Stage 2 CfE Data - Table'!$P354)*100</f>
        <v>126.6928361138371</v>
      </c>
      <c r="J345" s="28">
        <f>('Stage 2 CfE Data - Table'!V354/'Stage 2 CfE Data - Table'!$P354)*100</f>
        <v>134.44553483807655</v>
      </c>
    </row>
    <row r="346" spans="2:10" x14ac:dyDescent="0.25">
      <c r="B346" t="s">
        <v>487</v>
      </c>
      <c r="C346">
        <f>'Stage 2 CfE Data - Table'!A355</f>
        <v>8113</v>
      </c>
      <c r="D346" s="28">
        <f>('Stage 2 CfE Data - Table'!P355/'Stage 2 CfE Data - Table'!$P355)*100</f>
        <v>100</v>
      </c>
      <c r="E346" s="28">
        <f>('Stage 2 CfE Data - Table'!Q355/'Stage 2 CfE Data - Table'!$P355)*100</f>
        <v>104.99627143922446</v>
      </c>
      <c r="F346" s="28">
        <f>('Stage 2 CfE Data - Table'!R355/'Stage 2 CfE Data - Table'!$P355)*100</f>
        <v>96.346010439970158</v>
      </c>
      <c r="G346" s="28">
        <f>('Stage 2 CfE Data - Table'!S355/'Stage 2 CfE Data - Table'!$P355)*100</f>
        <v>95.003728560775542</v>
      </c>
      <c r="H346" s="28">
        <f>('Stage 2 CfE Data - Table'!T355/'Stage 2 CfE Data - Table'!$P355)*100</f>
        <v>100.22371364653245</v>
      </c>
      <c r="I346" s="28">
        <f>('Stage 2 CfE Data - Table'!U355/'Stage 2 CfE Data - Table'!$P355)*100</f>
        <v>117.4496644295302</v>
      </c>
      <c r="J346" s="28">
        <f>('Stage 2 CfE Data - Table'!V355/'Stage 2 CfE Data - Table'!$P355)*100</f>
        <v>121.40193885160329</v>
      </c>
    </row>
    <row r="347" spans="2:10" x14ac:dyDescent="0.25">
      <c r="B347" t="s">
        <v>487</v>
      </c>
      <c r="C347">
        <f>'Stage 2 CfE Data - Table'!A356</f>
        <v>8114</v>
      </c>
      <c r="D347" s="28">
        <f>('Stage 2 CfE Data - Table'!P356/'Stage 2 CfE Data - Table'!$P356)*100</f>
        <v>100</v>
      </c>
      <c r="E347" s="28">
        <f>('Stage 2 CfE Data - Table'!Q356/'Stage 2 CfE Data - Table'!$P356)*100</f>
        <v>101.6949152542373</v>
      </c>
      <c r="F347" s="28">
        <f>('Stage 2 CfE Data - Table'!R356/'Stage 2 CfE Data - Table'!$P356)*100</f>
        <v>106.49717514124295</v>
      </c>
      <c r="G347" s="28">
        <f>('Stage 2 CfE Data - Table'!S356/'Stage 2 CfE Data - Table'!$P356)*100</f>
        <v>112.99435028248588</v>
      </c>
      <c r="H347" s="28">
        <f>('Stage 2 CfE Data - Table'!T356/'Stage 2 CfE Data - Table'!$P356)*100</f>
        <v>115.5367231638418</v>
      </c>
      <c r="I347" s="28">
        <f>('Stage 2 CfE Data - Table'!U356/'Stage 2 CfE Data - Table'!$P356)*100</f>
        <v>127.40112994350284</v>
      </c>
      <c r="J347" s="28">
        <f>('Stage 2 CfE Data - Table'!V356/'Stage 2 CfE Data - Table'!$P356)*100</f>
        <v>135.78154425612055</v>
      </c>
    </row>
    <row r="348" spans="2:10" x14ac:dyDescent="0.25">
      <c r="B348" t="s">
        <v>487</v>
      </c>
      <c r="C348">
        <f>'Stage 2 CfE Data - Table'!A357</f>
        <v>8115</v>
      </c>
      <c r="D348" s="28">
        <f>('Stage 2 CfE Data - Table'!P357/'Stage 2 CfE Data - Table'!$P357)*100</f>
        <v>100</v>
      </c>
      <c r="E348" s="28">
        <f>('Stage 2 CfE Data - Table'!Q357/'Stage 2 CfE Data - Table'!$P357)*100</f>
        <v>114.88451668092388</v>
      </c>
      <c r="F348" s="28">
        <f>('Stage 2 CfE Data - Table'!R357/'Stage 2 CfE Data - Table'!$P357)*100</f>
        <v>106.92899914456801</v>
      </c>
      <c r="G348" s="28">
        <f>('Stage 2 CfE Data - Table'!S357/'Stage 2 CfE Data - Table'!$P357)*100</f>
        <v>111.63387510692901</v>
      </c>
      <c r="H348" s="28">
        <f>('Stage 2 CfE Data - Table'!T357/'Stage 2 CfE Data - Table'!$P357)*100</f>
        <v>116.68092386655262</v>
      </c>
      <c r="I348" s="28">
        <f>('Stage 2 CfE Data - Table'!U357/'Stage 2 CfE Data - Table'!$P357)*100</f>
        <v>124.37981180496149</v>
      </c>
      <c r="J348" s="28">
        <f>('Stage 2 CfE Data - Table'!V357/'Stage 2 CfE Data - Table'!$P357)*100</f>
        <v>138.06672369546621</v>
      </c>
    </row>
    <row r="349" spans="2:10" x14ac:dyDescent="0.25">
      <c r="B349" t="s">
        <v>487</v>
      </c>
      <c r="C349">
        <f>'Stage 2 CfE Data - Table'!A358</f>
        <v>8119</v>
      </c>
      <c r="D349" s="28">
        <f>('Stage 2 CfE Data - Table'!P358/'Stage 2 CfE Data - Table'!$P358)*100</f>
        <v>100</v>
      </c>
      <c r="E349" s="28">
        <f>('Stage 2 CfE Data - Table'!Q358/'Stage 2 CfE Data - Table'!$P358)*100</f>
        <v>102.72812793979303</v>
      </c>
      <c r="F349" s="28">
        <f>('Stage 2 CfE Data - Table'!R358/'Stage 2 CfE Data - Table'!$P358)*100</f>
        <v>105.0799623706491</v>
      </c>
      <c r="G349" s="28">
        <f>('Stage 2 CfE Data - Table'!S358/'Stage 2 CfE Data - Table'!$P358)*100</f>
        <v>110.91251175917213</v>
      </c>
      <c r="H349" s="28">
        <f>('Stage 2 CfE Data - Table'!T358/'Stage 2 CfE Data - Table'!$P358)*100</f>
        <v>123.23612417685794</v>
      </c>
      <c r="I349" s="28">
        <f>('Stage 2 CfE Data - Table'!U358/'Stage 2 CfE Data - Table'!$P358)*100</f>
        <v>130.19755409219189</v>
      </c>
      <c r="J349" s="28">
        <f>('Stage 2 CfE Data - Table'!V358/'Stage 2 CfE Data - Table'!$P358)*100</f>
        <v>141.39228598306676</v>
      </c>
    </row>
    <row r="350" spans="2:10" x14ac:dyDescent="0.25">
      <c r="B350" t="s">
        <v>487</v>
      </c>
      <c r="C350">
        <f>'Stage 2 CfE Data - Table'!A359</f>
        <v>8120</v>
      </c>
      <c r="D350" s="28">
        <f>('Stage 2 CfE Data - Table'!P359/'Stage 2 CfE Data - Table'!$P359)*100</f>
        <v>100</v>
      </c>
      <c r="E350" s="28">
        <f>('Stage 2 CfE Data - Table'!Q359/'Stage 2 CfE Data - Table'!$P359)*100</f>
        <v>106.89329556185081</v>
      </c>
      <c r="F350" s="28">
        <f>('Stage 2 CfE Data - Table'!R359/'Stage 2 CfE Data - Table'!$P359)*100</f>
        <v>106.61000944287062</v>
      </c>
      <c r="G350" s="28">
        <f>('Stage 2 CfE Data - Table'!S359/'Stage 2 CfE Data - Table'!$P359)*100</f>
        <v>117.65816808309728</v>
      </c>
      <c r="H350" s="28">
        <f>('Stage 2 CfE Data - Table'!T359/'Stage 2 CfE Data - Table'!$P359)*100</f>
        <v>134.93862134088764</v>
      </c>
      <c r="I350" s="28">
        <f>('Stage 2 CfE Data - Table'!U359/'Stage 2 CfE Data - Table'!$P359)*100</f>
        <v>137.48819641170917</v>
      </c>
      <c r="J350" s="28">
        <f>('Stage 2 CfE Data - Table'!V359/'Stage 2 CfE Data - Table'!$P359)*100</f>
        <v>141.07648725212465</v>
      </c>
    </row>
    <row r="351" spans="2:10" x14ac:dyDescent="0.25">
      <c r="B351" t="s">
        <v>487</v>
      </c>
      <c r="C351">
        <f>'Stage 2 CfE Data - Table'!A360</f>
        <v>8131</v>
      </c>
      <c r="D351" s="28">
        <f>('Stage 2 CfE Data - Table'!P360/'Stage 2 CfE Data - Table'!$P360)*100</f>
        <v>100</v>
      </c>
      <c r="E351" s="28">
        <f>('Stage 2 CfE Data - Table'!Q360/'Stage 2 CfE Data - Table'!$P360)*100</f>
        <v>106.13437195715679</v>
      </c>
      <c r="F351" s="28">
        <f>('Stage 2 CfE Data - Table'!R360/'Stage 2 CfE Data - Table'!$P360)*100</f>
        <v>108.27653359298928</v>
      </c>
      <c r="G351" s="28">
        <f>('Stage 2 CfE Data - Table'!S360/'Stage 2 CfE Data - Table'!$P360)*100</f>
        <v>118.88997078870499</v>
      </c>
      <c r="H351" s="28">
        <f>('Stage 2 CfE Data - Table'!T360/'Stage 2 CfE Data - Table'!$P360)*100</f>
        <v>131.15871470301852</v>
      </c>
      <c r="I351" s="28">
        <f>('Stage 2 CfE Data - Table'!U360/'Stage 2 CfE Data - Table'!$P360)*100</f>
        <v>137.87731256085686</v>
      </c>
      <c r="J351" s="28">
        <f>('Stage 2 CfE Data - Table'!V360/'Stage 2 CfE Data - Table'!$P360)*100</f>
        <v>148.68549172346641</v>
      </c>
    </row>
    <row r="352" spans="2:10" x14ac:dyDescent="0.25">
      <c r="B352" t="s">
        <v>487</v>
      </c>
      <c r="C352">
        <f>'Stage 2 CfE Data - Table'!A361</f>
        <v>8132</v>
      </c>
      <c r="D352" s="28">
        <f>('Stage 2 CfE Data - Table'!P361/'Stage 2 CfE Data - Table'!$P361)*100</f>
        <v>100</v>
      </c>
      <c r="E352" s="28" t="e">
        <f>('Stage 2 CfE Data - Table'!Q361/'Stage 2 CfE Data - Table'!$P361)*100</f>
        <v>#VALUE!</v>
      </c>
      <c r="F352" s="28">
        <f>('Stage 2 CfE Data - Table'!R361/'Stage 2 CfE Data - Table'!$P361)*100</f>
        <v>114.79820627802691</v>
      </c>
      <c r="G352" s="28">
        <f>('Stage 2 CfE Data - Table'!S361/'Stage 2 CfE Data - Table'!$P361)*100</f>
        <v>105.47085201793722</v>
      </c>
      <c r="H352" s="28">
        <f>('Stage 2 CfE Data - Table'!T361/'Stage 2 CfE Data - Table'!$P361)*100</f>
        <v>120.44843049327353</v>
      </c>
      <c r="I352" s="28">
        <f>('Stage 2 CfE Data - Table'!U361/'Stage 2 CfE Data - Table'!$P361)*100</f>
        <v>134.88789237668161</v>
      </c>
      <c r="J352" s="28">
        <f>('Stage 2 CfE Data - Table'!V361/'Stage 2 CfE Data - Table'!$P361)*100</f>
        <v>143.67713004484304</v>
      </c>
    </row>
    <row r="353" spans="2:10" x14ac:dyDescent="0.25">
      <c r="B353" t="s">
        <v>487</v>
      </c>
      <c r="C353">
        <f>'Stage 2 CfE Data - Table'!A362</f>
        <v>8133</v>
      </c>
      <c r="D353" s="28">
        <f>('Stage 2 CfE Data - Table'!P362/'Stage 2 CfE Data - Table'!$P362)*100</f>
        <v>100</v>
      </c>
      <c r="E353" s="28">
        <f>('Stage 2 CfE Data - Table'!Q362/'Stage 2 CfE Data - Table'!$P362)*100</f>
        <v>101.26050420168067</v>
      </c>
      <c r="F353" s="28">
        <f>('Stage 2 CfE Data - Table'!R362/'Stage 2 CfE Data - Table'!$P362)*100</f>
        <v>92.617046818727488</v>
      </c>
      <c r="G353" s="28">
        <f>('Stage 2 CfE Data - Table'!S362/'Stage 2 CfE Data - Table'!$P362)*100</f>
        <v>99.159663865546207</v>
      </c>
      <c r="H353" s="28">
        <f>('Stage 2 CfE Data - Table'!T362/'Stage 2 CfE Data - Table'!$P362)*100</f>
        <v>116.26650660264106</v>
      </c>
      <c r="I353" s="28" t="e">
        <f>('Stage 2 CfE Data - Table'!U362/'Stage 2 CfE Data - Table'!$P362)*100</f>
        <v>#VALUE!</v>
      </c>
      <c r="J353" s="28" t="e">
        <f>('Stage 2 CfE Data - Table'!V362/'Stage 2 CfE Data - Table'!$P362)*100</f>
        <v>#VALUE!</v>
      </c>
    </row>
    <row r="354" spans="2:10" x14ac:dyDescent="0.25">
      <c r="B354" t="s">
        <v>487</v>
      </c>
      <c r="C354">
        <f>'Stage 2 CfE Data - Table'!A363</f>
        <v>8134</v>
      </c>
      <c r="D354" s="28">
        <f>('Stage 2 CfE Data - Table'!P363/'Stage 2 CfE Data - Table'!$P363)*100</f>
        <v>100</v>
      </c>
      <c r="E354" s="28">
        <f>('Stage 2 CfE Data - Table'!Q363/'Stage 2 CfE Data - Table'!$P363)*100</f>
        <v>101.05932203389831</v>
      </c>
      <c r="F354" s="28">
        <f>('Stage 2 CfE Data - Table'!R363/'Stage 2 CfE Data - Table'!$P363)*100</f>
        <v>94.350282485875709</v>
      </c>
      <c r="G354" s="28">
        <f>('Stage 2 CfE Data - Table'!S363/'Stage 2 CfE Data - Table'!$P363)*100</f>
        <v>103.88418079096047</v>
      </c>
      <c r="H354" s="28">
        <f>('Stage 2 CfE Data - Table'!T363/'Stage 2 CfE Data - Table'!$P363)*100</f>
        <v>105.72033898305084</v>
      </c>
      <c r="I354" s="28">
        <f>('Stage 2 CfE Data - Table'!U363/'Stage 2 CfE Data - Table'!$P363)*100</f>
        <v>120.83333333333333</v>
      </c>
      <c r="J354" s="28">
        <f>('Stage 2 CfE Data - Table'!V363/'Stage 2 CfE Data - Table'!$P363)*100</f>
        <v>123.9406779661017</v>
      </c>
    </row>
    <row r="355" spans="2:10" x14ac:dyDescent="0.25">
      <c r="B355" t="s">
        <v>487</v>
      </c>
      <c r="C355">
        <f>'Stage 2 CfE Data - Table'!A364</f>
        <v>8135</v>
      </c>
      <c r="D355" s="28">
        <f>('Stage 2 CfE Data - Table'!P364/'Stage 2 CfE Data - Table'!$P364)*100</f>
        <v>100</v>
      </c>
      <c r="E355" s="28">
        <f>('Stage 2 CfE Data - Table'!Q364/'Stage 2 CfE Data - Table'!$P364)*100</f>
        <v>109.23226433430516</v>
      </c>
      <c r="F355" s="28">
        <f>('Stage 2 CfE Data - Table'!R364/'Stage 2 CfE Data - Table'!$P364)*100</f>
        <v>106.31681243926143</v>
      </c>
      <c r="G355" s="28">
        <f>('Stage 2 CfE Data - Table'!S364/'Stage 2 CfE Data - Table'!$P364)*100</f>
        <v>115.54907677356658</v>
      </c>
      <c r="H355" s="28">
        <f>('Stage 2 CfE Data - Table'!T364/'Stage 2 CfE Data - Table'!$P364)*100</f>
        <v>134.01360544217687</v>
      </c>
      <c r="I355" s="28">
        <f>('Stage 2 CfE Data - Table'!U364/'Stage 2 CfE Data - Table'!$P364)*100</f>
        <v>131.09815354713314</v>
      </c>
      <c r="J355" s="28">
        <f>('Stage 2 CfE Data - Table'!V364/'Stage 2 CfE Data - Table'!$P364)*100</f>
        <v>148.9795918367347</v>
      </c>
    </row>
    <row r="356" spans="2:10" x14ac:dyDescent="0.25">
      <c r="B356" t="s">
        <v>487</v>
      </c>
      <c r="C356">
        <f>'Stage 2 CfE Data - Table'!A365</f>
        <v>8139</v>
      </c>
      <c r="D356" s="28">
        <f>('Stage 2 CfE Data - Table'!P365/'Stage 2 CfE Data - Table'!$P365)*100</f>
        <v>100</v>
      </c>
      <c r="E356" s="28">
        <f>('Stage 2 CfE Data - Table'!Q365/'Stage 2 CfE Data - Table'!$P365)*100</f>
        <v>103.10283687943264</v>
      </c>
      <c r="F356" s="28">
        <f>('Stage 2 CfE Data - Table'!R365/'Stage 2 CfE Data - Table'!$P365)*100</f>
        <v>103.36879432624113</v>
      </c>
      <c r="G356" s="28">
        <f>('Stage 2 CfE Data - Table'!S365/'Stage 2 CfE Data - Table'!$P365)*100</f>
        <v>107.00354609929079</v>
      </c>
      <c r="H356" s="28">
        <f>('Stage 2 CfE Data - Table'!T365/'Stage 2 CfE Data - Table'!$P365)*100</f>
        <v>114.18439716312059</v>
      </c>
      <c r="I356" s="28">
        <f>('Stage 2 CfE Data - Table'!U365/'Stage 2 CfE Data - Table'!$P365)*100</f>
        <v>118.79432624113475</v>
      </c>
      <c r="J356" s="28">
        <f>('Stage 2 CfE Data - Table'!V365/'Stage 2 CfE Data - Table'!$P365)*100</f>
        <v>128.28014184397165</v>
      </c>
    </row>
    <row r="357" spans="2:10" x14ac:dyDescent="0.25">
      <c r="B357" t="s">
        <v>487</v>
      </c>
      <c r="C357">
        <f>'Stage 2 CfE Data - Table'!A366</f>
        <v>8141</v>
      </c>
      <c r="D357" s="28">
        <f>('Stage 2 CfE Data - Table'!P366/'Stage 2 CfE Data - Table'!$P366)*100</f>
        <v>100</v>
      </c>
      <c r="E357" s="28">
        <f>('Stage 2 CfE Data - Table'!Q366/'Stage 2 CfE Data - Table'!$P366)*100</f>
        <v>101.37488542621449</v>
      </c>
      <c r="F357" s="28">
        <f>('Stage 2 CfE Data - Table'!R366/'Stage 2 CfE Data - Table'!$P366)*100</f>
        <v>94.133822181484874</v>
      </c>
      <c r="G357" s="28">
        <f>('Stage 2 CfE Data - Table'!S366/'Stage 2 CfE Data - Table'!$P366)*100</f>
        <v>109.34922089825847</v>
      </c>
      <c r="H357" s="28">
        <f>('Stage 2 CfE Data - Table'!T366/'Stage 2 CfE Data - Table'!$P366)*100</f>
        <v>118.14848762603117</v>
      </c>
      <c r="I357" s="28">
        <f>('Stage 2 CfE Data - Table'!U366/'Stage 2 CfE Data - Table'!$P366)*100</f>
        <v>122.91475710357471</v>
      </c>
      <c r="J357" s="28">
        <f>('Stage 2 CfE Data - Table'!V366/'Stage 2 CfE Data - Table'!$P366)*100</f>
        <v>130.43079743354718</v>
      </c>
    </row>
    <row r="358" spans="2:10" x14ac:dyDescent="0.25">
      <c r="B358" t="s">
        <v>487</v>
      </c>
      <c r="C358">
        <f>'Stage 2 CfE Data - Table'!A367</f>
        <v>8142</v>
      </c>
      <c r="D358" s="28">
        <f>('Stage 2 CfE Data - Table'!P367/'Stage 2 CfE Data - Table'!$P367)*100</f>
        <v>100</v>
      </c>
      <c r="E358" s="28">
        <f>('Stage 2 CfE Data - Table'!Q367/'Stage 2 CfE Data - Table'!$P367)*100</f>
        <v>112.15827338129496</v>
      </c>
      <c r="F358" s="28">
        <f>('Stage 2 CfE Data - Table'!R367/'Stage 2 CfE Data - Table'!$P367)*100</f>
        <v>81.223021582733807</v>
      </c>
      <c r="G358" s="28">
        <f>('Stage 2 CfE Data - Table'!S367/'Stage 2 CfE Data - Table'!$P367)*100</f>
        <v>96.187050359712217</v>
      </c>
      <c r="H358" s="28">
        <f>('Stage 2 CfE Data - Table'!T367/'Stage 2 CfE Data - Table'!$P367)*100</f>
        <v>115.68345323741005</v>
      </c>
      <c r="I358" s="28">
        <f>('Stage 2 CfE Data - Table'!U367/'Stage 2 CfE Data - Table'!$P367)*100</f>
        <v>110.14388489208633</v>
      </c>
      <c r="J358" s="28">
        <f>('Stage 2 CfE Data - Table'!V367/'Stage 2 CfE Data - Table'!$P367)*100</f>
        <v>108.05755395683451</v>
      </c>
    </row>
    <row r="359" spans="2:10" x14ac:dyDescent="0.25">
      <c r="B359" t="s">
        <v>487</v>
      </c>
      <c r="C359">
        <f>'Stage 2 CfE Data - Table'!A368</f>
        <v>8143</v>
      </c>
      <c r="D359" s="28">
        <f>('Stage 2 CfE Data - Table'!P368/'Stage 2 CfE Data - Table'!$P368)*100</f>
        <v>100</v>
      </c>
      <c r="E359" s="28">
        <f>('Stage 2 CfE Data - Table'!Q368/'Stage 2 CfE Data - Table'!$P368)*100</f>
        <v>106.47010647010646</v>
      </c>
      <c r="F359" s="28">
        <f>('Stage 2 CfE Data - Table'!R368/'Stage 2 CfE Data - Table'!$P368)*100</f>
        <v>104.42260442260442</v>
      </c>
      <c r="G359" s="28">
        <f>('Stage 2 CfE Data - Table'!S368/'Stage 2 CfE Data - Table'!$P368)*100</f>
        <v>110.07371007371005</v>
      </c>
      <c r="H359" s="28">
        <f>('Stage 2 CfE Data - Table'!T368/'Stage 2 CfE Data - Table'!$P368)*100</f>
        <v>124.4062244062244</v>
      </c>
      <c r="I359" s="28">
        <f>('Stage 2 CfE Data - Table'!U368/'Stage 2 CfE Data - Table'!$P368)*100</f>
        <v>132.02293202293203</v>
      </c>
      <c r="J359" s="28">
        <f>('Stage 2 CfE Data - Table'!V368/'Stage 2 CfE Data - Table'!$P368)*100</f>
        <v>140.04914004914005</v>
      </c>
    </row>
    <row r="360" spans="2:10" x14ac:dyDescent="0.25">
      <c r="B360" t="s">
        <v>487</v>
      </c>
      <c r="C360">
        <f>'Stage 2 CfE Data - Table'!A369</f>
        <v>8144</v>
      </c>
      <c r="D360" s="28">
        <f>('Stage 2 CfE Data - Table'!P369/'Stage 2 CfE Data - Table'!$P369)*100</f>
        <v>100</v>
      </c>
      <c r="E360" s="28" t="e">
        <f>('Stage 2 CfE Data - Table'!Q369/'Stage 2 CfE Data - Table'!$P369)*100</f>
        <v>#VALUE!</v>
      </c>
      <c r="F360" s="28">
        <f>('Stage 2 CfE Data - Table'!R369/'Stage 2 CfE Data - Table'!$P369)*100</f>
        <v>114.6825396825397</v>
      </c>
      <c r="G360" s="28">
        <f>('Stage 2 CfE Data - Table'!S369/'Stage 2 CfE Data - Table'!$P369)*100</f>
        <v>109.82142857142858</v>
      </c>
      <c r="H360" s="28">
        <f>('Stage 2 CfE Data - Table'!T369/'Stage 2 CfE Data - Table'!$P369)*100</f>
        <v>117.36111111111111</v>
      </c>
      <c r="I360" s="28">
        <f>('Stage 2 CfE Data - Table'!U369/'Stage 2 CfE Data - Table'!$P369)*100</f>
        <v>133.53174603174605</v>
      </c>
      <c r="J360" s="28">
        <f>('Stage 2 CfE Data - Table'!V369/'Stage 2 CfE Data - Table'!$P369)*100</f>
        <v>137.69841269841271</v>
      </c>
    </row>
    <row r="361" spans="2:10" x14ac:dyDescent="0.25">
      <c r="B361" t="s">
        <v>487</v>
      </c>
      <c r="C361">
        <f>'Stage 2 CfE Data - Table'!A370</f>
        <v>8145</v>
      </c>
      <c r="D361" s="28">
        <f>('Stage 2 CfE Data - Table'!P370/'Stage 2 CfE Data - Table'!$P370)*100</f>
        <v>100</v>
      </c>
      <c r="E361" s="28">
        <f>('Stage 2 CfE Data - Table'!Q370/'Stage 2 CfE Data - Table'!$P370)*100</f>
        <v>104.89073881373569</v>
      </c>
      <c r="F361" s="28">
        <f>('Stage 2 CfE Data - Table'!R370/'Stage 2 CfE Data - Table'!$P370)*100</f>
        <v>106.03537981269511</v>
      </c>
      <c r="G361" s="28">
        <f>('Stage 2 CfE Data - Table'!S370/'Stage 2 CfE Data - Table'!$P370)*100</f>
        <v>120.39542143600417</v>
      </c>
      <c r="H361" s="28">
        <f>('Stage 2 CfE Data - Table'!T370/'Stage 2 CfE Data - Table'!$P370)*100</f>
        <v>119.66701352757545</v>
      </c>
      <c r="I361" s="28">
        <f>('Stage 2 CfE Data - Table'!U370/'Stage 2 CfE Data - Table'!$P370)*100</f>
        <v>135.48387096774195</v>
      </c>
      <c r="J361" s="28">
        <f>('Stage 2 CfE Data - Table'!V370/'Stage 2 CfE Data - Table'!$P370)*100</f>
        <v>143.60041623309056</v>
      </c>
    </row>
    <row r="362" spans="2:10" x14ac:dyDescent="0.25">
      <c r="B362" t="s">
        <v>487</v>
      </c>
      <c r="C362">
        <f>'Stage 2 CfE Data - Table'!A371</f>
        <v>8146</v>
      </c>
      <c r="D362" s="28">
        <f>('Stage 2 CfE Data - Table'!P371/'Stage 2 CfE Data - Table'!$P371)*100</f>
        <v>100</v>
      </c>
      <c r="E362" s="28">
        <f>('Stage 2 CfE Data - Table'!Q371/'Stage 2 CfE Data - Table'!$P371)*100</f>
        <v>104.41176470588236</v>
      </c>
      <c r="F362" s="28">
        <f>('Stage 2 CfE Data - Table'!R371/'Stage 2 CfE Data - Table'!$P371)*100</f>
        <v>102.71493212669685</v>
      </c>
      <c r="G362" s="28">
        <f>('Stage 2 CfE Data - Table'!S371/'Stage 2 CfE Data - Table'!$P371)*100</f>
        <v>115.15837104072398</v>
      </c>
      <c r="H362" s="28">
        <f>('Stage 2 CfE Data - Table'!T371/'Stage 2 CfE Data - Table'!$P371)*100</f>
        <v>123.52941176470588</v>
      </c>
      <c r="I362" s="28">
        <f>('Stage 2 CfE Data - Table'!U371/'Stage 2 CfE Data - Table'!$P371)*100</f>
        <v>137.10407239819006</v>
      </c>
      <c r="J362" s="28">
        <f>('Stage 2 CfE Data - Table'!V371/'Stage 2 CfE Data - Table'!$P371)*100</f>
        <v>147.05882352941177</v>
      </c>
    </row>
    <row r="363" spans="2:10" x14ac:dyDescent="0.25">
      <c r="B363" t="s">
        <v>487</v>
      </c>
      <c r="C363">
        <f>'Stage 2 CfE Data - Table'!A372</f>
        <v>8149</v>
      </c>
      <c r="D363" s="28">
        <f>('Stage 2 CfE Data - Table'!P372/'Stage 2 CfE Data - Table'!$P372)*100</f>
        <v>100</v>
      </c>
      <c r="E363" s="28">
        <f>('Stage 2 CfE Data - Table'!Q372/'Stage 2 CfE Data - Table'!$P372)*100</f>
        <v>103.10679611650484</v>
      </c>
      <c r="F363" s="28">
        <f>('Stage 2 CfE Data - Table'!R372/'Stage 2 CfE Data - Table'!$P372)*100</f>
        <v>103.98058252427185</v>
      </c>
      <c r="G363" s="28">
        <f>('Stage 2 CfE Data - Table'!S372/'Stage 2 CfE Data - Table'!$P372)*100</f>
        <v>116.50485436893203</v>
      </c>
      <c r="H363" s="28">
        <f>('Stage 2 CfE Data - Table'!T372/'Stage 2 CfE Data - Table'!$P372)*100</f>
        <v>122.03883495145631</v>
      </c>
      <c r="I363" s="28">
        <f>('Stage 2 CfE Data - Table'!U372/'Stage 2 CfE Data - Table'!$P372)*100</f>
        <v>130.29126213592232</v>
      </c>
      <c r="J363" s="28">
        <f>('Stage 2 CfE Data - Table'!V372/'Stage 2 CfE Data - Table'!$P372)*100</f>
        <v>139.02912621359224</v>
      </c>
    </row>
    <row r="364" spans="2:10" x14ac:dyDescent="0.25">
      <c r="B364" t="s">
        <v>487</v>
      </c>
      <c r="C364">
        <f>'Stage 2 CfE Data - Table'!A373</f>
        <v>8151</v>
      </c>
      <c r="D364" s="28">
        <f>('Stage 2 CfE Data - Table'!P373/'Stage 2 CfE Data - Table'!$P373)*100</f>
        <v>100</v>
      </c>
      <c r="E364" s="28">
        <f>('Stage 2 CfE Data - Table'!Q373/'Stage 2 CfE Data - Table'!$P373)*100</f>
        <v>96.198453608247419</v>
      </c>
      <c r="F364" s="28">
        <f>('Stage 2 CfE Data - Table'!R373/'Stage 2 CfE Data - Table'!$P373)*100</f>
        <v>108.31185567010309</v>
      </c>
      <c r="G364" s="28">
        <f>('Stage 2 CfE Data - Table'!S373/'Stage 2 CfE Data - Table'!$P373)*100</f>
        <v>111.5979381443299</v>
      </c>
      <c r="H364" s="28">
        <f>('Stage 2 CfE Data - Table'!T373/'Stage 2 CfE Data - Table'!$P373)*100</f>
        <v>103.09278350515466</v>
      </c>
      <c r="I364" s="28">
        <f>('Stage 2 CfE Data - Table'!U373/'Stage 2 CfE Data - Table'!$P373)*100</f>
        <v>115.91494845360823</v>
      </c>
      <c r="J364" s="28">
        <f>('Stage 2 CfE Data - Table'!V373/'Stage 2 CfE Data - Table'!$P373)*100</f>
        <v>120.48969072164948</v>
      </c>
    </row>
    <row r="365" spans="2:10" x14ac:dyDescent="0.25">
      <c r="B365" t="s">
        <v>487</v>
      </c>
      <c r="C365">
        <f>'Stage 2 CfE Data - Table'!A374</f>
        <v>8152</v>
      </c>
      <c r="D365" s="28">
        <f>('Stage 2 CfE Data - Table'!P374/'Stage 2 CfE Data - Table'!$P374)*100</f>
        <v>100</v>
      </c>
      <c r="E365" s="28">
        <f>('Stage 2 CfE Data - Table'!Q374/'Stage 2 CfE Data - Table'!$P374)*100</f>
        <v>99.373040752351088</v>
      </c>
      <c r="F365" s="28">
        <f>('Stage 2 CfE Data - Table'!R374/'Stage 2 CfE Data - Table'!$P374)*100</f>
        <v>99.921630094043891</v>
      </c>
      <c r="G365" s="28">
        <f>('Stage 2 CfE Data - Table'!S374/'Stage 2 CfE Data - Table'!$P374)*100</f>
        <v>108.4639498432602</v>
      </c>
      <c r="H365" s="28">
        <f>('Stage 2 CfE Data - Table'!T374/'Stage 2 CfE Data - Table'!$P374)*100</f>
        <v>117.08463949843259</v>
      </c>
      <c r="I365" s="28">
        <f>('Stage 2 CfE Data - Table'!U374/'Stage 2 CfE Data - Table'!$P374)*100</f>
        <v>118.2601880877743</v>
      </c>
      <c r="J365" s="28">
        <f>('Stage 2 CfE Data - Table'!V374/'Stage 2 CfE Data - Table'!$P374)*100</f>
        <v>127.19435736677116</v>
      </c>
    </row>
    <row r="366" spans="2:10" x14ac:dyDescent="0.25">
      <c r="B366" t="s">
        <v>487</v>
      </c>
      <c r="C366">
        <f>'Stage 2 CfE Data - Table'!A375</f>
        <v>8153</v>
      </c>
      <c r="D366" s="28">
        <f>('Stage 2 CfE Data - Table'!P375/'Stage 2 CfE Data - Table'!$P375)*100</f>
        <v>100</v>
      </c>
      <c r="E366" s="28">
        <f>('Stage 2 CfE Data - Table'!Q375/'Stage 2 CfE Data - Table'!$P375)*100</f>
        <v>117.10432931156849</v>
      </c>
      <c r="F366" s="28">
        <f>('Stage 2 CfE Data - Table'!R375/'Stage 2 CfE Data - Table'!$P375)*100</f>
        <v>112.49112845990064</v>
      </c>
      <c r="G366" s="28">
        <f>('Stage 2 CfE Data - Table'!S375/'Stage 2 CfE Data - Table'!$P375)*100</f>
        <v>129.24059616749469</v>
      </c>
      <c r="H366" s="28">
        <f>('Stage 2 CfE Data - Table'!T375/'Stage 2 CfE Data - Table'!$P375)*100</f>
        <v>143.78992193044712</v>
      </c>
      <c r="I366" s="28">
        <f>('Stage 2 CfE Data - Table'!U375/'Stage 2 CfE Data - Table'!$P375)*100</f>
        <v>131.51171043293118</v>
      </c>
      <c r="J366" s="28">
        <f>('Stage 2 CfE Data - Table'!V375/'Stage 2 CfE Data - Table'!$P375)*100</f>
        <v>142.22853087295954</v>
      </c>
    </row>
    <row r="367" spans="2:10" x14ac:dyDescent="0.25">
      <c r="B367" t="s">
        <v>487</v>
      </c>
      <c r="C367">
        <f>'Stage 2 CfE Data - Table'!A376</f>
        <v>8159</v>
      </c>
      <c r="D367" s="28">
        <f>('Stage 2 CfE Data - Table'!P376/'Stage 2 CfE Data - Table'!$P376)*100</f>
        <v>100</v>
      </c>
      <c r="E367" s="28">
        <f>('Stage 2 CfE Data - Table'!Q376/'Stage 2 CfE Data - Table'!$P376)*100</f>
        <v>103.99290150842945</v>
      </c>
      <c r="F367" s="28">
        <f>('Stage 2 CfE Data - Table'!R376/'Stage 2 CfE Data - Table'!$P376)*100</f>
        <v>105.23513753327418</v>
      </c>
      <c r="G367" s="28">
        <f>('Stage 2 CfE Data - Table'!S376/'Stage 2 CfE Data - Table'!$P376)*100</f>
        <v>110.82519964507543</v>
      </c>
      <c r="H367" s="28">
        <f>('Stage 2 CfE Data - Table'!T376/'Stage 2 CfE Data - Table'!$P376)*100</f>
        <v>116.50399290150844</v>
      </c>
      <c r="I367" s="28">
        <f>('Stage 2 CfE Data - Table'!U376/'Stage 2 CfE Data - Table'!$P376)*100</f>
        <v>126.53061224489797</v>
      </c>
      <c r="J367" s="28">
        <f>('Stage 2 CfE Data - Table'!V376/'Stage 2 CfE Data - Table'!$P376)*100</f>
        <v>131.76574977817214</v>
      </c>
    </row>
    <row r="368" spans="2:10" x14ac:dyDescent="0.25">
      <c r="B368" t="s">
        <v>487</v>
      </c>
      <c r="C368">
        <f>'Stage 2 CfE Data - Table'!A377</f>
        <v>8160</v>
      </c>
      <c r="D368" s="28">
        <f>('Stage 2 CfE Data - Table'!P377/'Stage 2 CfE Data - Table'!$P377)*100</f>
        <v>100</v>
      </c>
      <c r="E368" s="28">
        <f>('Stage 2 CfE Data - Table'!Q377/'Stage 2 CfE Data - Table'!$P377)*100</f>
        <v>106.10200364298726</v>
      </c>
      <c r="F368" s="28">
        <f>('Stage 2 CfE Data - Table'!R377/'Stage 2 CfE Data - Table'!$P377)*100</f>
        <v>119.39890710382512</v>
      </c>
      <c r="G368" s="28">
        <f>('Stage 2 CfE Data - Table'!S377/'Stage 2 CfE Data - Table'!$P377)*100</f>
        <v>128.68852459016392</v>
      </c>
      <c r="H368" s="28">
        <f>('Stage 2 CfE Data - Table'!T377/'Stage 2 CfE Data - Table'!$P377)*100</f>
        <v>149.90892531876139</v>
      </c>
      <c r="I368" s="28">
        <f>('Stage 2 CfE Data - Table'!U377/'Stage 2 CfE Data - Table'!$P377)*100</f>
        <v>152.00364298724955</v>
      </c>
      <c r="J368" s="28">
        <f>('Stage 2 CfE Data - Table'!V377/'Stage 2 CfE Data - Table'!$P377)*100</f>
        <v>159.65391621129325</v>
      </c>
    </row>
    <row r="369" spans="2:10" x14ac:dyDescent="0.25">
      <c r="B369" t="s">
        <v>487</v>
      </c>
      <c r="C369">
        <f>'Stage 2 CfE Data - Table'!A378</f>
        <v>8211</v>
      </c>
      <c r="D369" s="28">
        <f>('Stage 2 CfE Data - Table'!P378/'Stage 2 CfE Data - Table'!$P378)*100</f>
        <v>100</v>
      </c>
      <c r="E369" s="28">
        <f>('Stage 2 CfE Data - Table'!Q378/'Stage 2 CfE Data - Table'!$P378)*100</f>
        <v>101.58069883527456</v>
      </c>
      <c r="F369" s="28">
        <f>('Stage 2 CfE Data - Table'!R378/'Stage 2 CfE Data - Table'!$P378)*100</f>
        <v>104.40931780366058</v>
      </c>
      <c r="G369" s="28">
        <f>('Stage 2 CfE Data - Table'!S378/'Stage 2 CfE Data - Table'!$P378)*100</f>
        <v>117.88685524126457</v>
      </c>
      <c r="H369" s="28">
        <f>('Stage 2 CfE Data - Table'!T378/'Stage 2 CfE Data - Table'!$P378)*100</f>
        <v>124.5424292845258</v>
      </c>
      <c r="I369" s="28">
        <f>('Stage 2 CfE Data - Table'!U378/'Stage 2 CfE Data - Table'!$P378)*100</f>
        <v>131.44758735440934</v>
      </c>
      <c r="J369" s="28">
        <f>('Stage 2 CfE Data - Table'!V378/'Stage 2 CfE Data - Table'!$P378)*100</f>
        <v>135.19134775374377</v>
      </c>
    </row>
    <row r="370" spans="2:10" x14ac:dyDescent="0.25">
      <c r="B370" t="s">
        <v>487</v>
      </c>
      <c r="C370">
        <f>'Stage 2 CfE Data - Table'!A379</f>
        <v>8212</v>
      </c>
      <c r="D370" s="28">
        <f>('Stage 2 CfE Data - Table'!P379/'Stage 2 CfE Data - Table'!$P379)*100</f>
        <v>100</v>
      </c>
      <c r="E370" s="28">
        <f>('Stage 2 CfE Data - Table'!Q379/'Stage 2 CfE Data - Table'!$P379)*100</f>
        <v>100.75757575757575</v>
      </c>
      <c r="F370" s="28">
        <f>('Stage 2 CfE Data - Table'!R379/'Stage 2 CfE Data - Table'!$P379)*100</f>
        <v>98.905723905723903</v>
      </c>
      <c r="G370" s="28">
        <f>('Stage 2 CfE Data - Table'!S379/'Stage 2 CfE Data - Table'!$P379)*100</f>
        <v>104.88215488215489</v>
      </c>
      <c r="H370" s="28">
        <f>('Stage 2 CfE Data - Table'!T379/'Stage 2 CfE Data - Table'!$P379)*100</f>
        <v>119.27609427609427</v>
      </c>
      <c r="I370" s="28">
        <f>('Stage 2 CfE Data - Table'!U379/'Stage 2 CfE Data - Table'!$P379)*100</f>
        <v>126.85185185185183</v>
      </c>
      <c r="J370" s="28">
        <f>('Stage 2 CfE Data - Table'!V379/'Stage 2 CfE Data - Table'!$P379)*100</f>
        <v>137.20538720538718</v>
      </c>
    </row>
    <row r="371" spans="2:10" x14ac:dyDescent="0.25">
      <c r="B371" t="s">
        <v>487</v>
      </c>
      <c r="C371">
        <f>'Stage 2 CfE Data - Table'!A380</f>
        <v>8213</v>
      </c>
      <c r="D371" s="28">
        <f>('Stage 2 CfE Data - Table'!P380/'Stage 2 CfE Data - Table'!$P380)*100</f>
        <v>100</v>
      </c>
      <c r="E371" s="28">
        <f>('Stage 2 CfE Data - Table'!Q380/'Stage 2 CfE Data - Table'!$P380)*100</f>
        <v>108.94495412844036</v>
      </c>
      <c r="F371" s="28">
        <f>('Stage 2 CfE Data - Table'!R380/'Stage 2 CfE Data - Table'!$P380)*100</f>
        <v>109.05963302752293</v>
      </c>
      <c r="G371" s="28">
        <f>('Stage 2 CfE Data - Table'!S380/'Stage 2 CfE Data - Table'!$P380)*100</f>
        <v>118.00458715596329</v>
      </c>
      <c r="H371" s="28">
        <f>('Stage 2 CfE Data - Table'!T380/'Stage 2 CfE Data - Table'!$P380)*100</f>
        <v>133.37155963302752</v>
      </c>
      <c r="I371" s="28">
        <f>('Stage 2 CfE Data - Table'!U380/'Stage 2 CfE Data - Table'!$P380)*100</f>
        <v>143.46330275229357</v>
      </c>
      <c r="J371" s="28">
        <f>('Stage 2 CfE Data - Table'!V380/'Stage 2 CfE Data - Table'!$P380)*100</f>
        <v>149.88532110091742</v>
      </c>
    </row>
    <row r="372" spans="2:10" x14ac:dyDescent="0.25">
      <c r="B372" t="s">
        <v>487</v>
      </c>
      <c r="C372">
        <f>'Stage 2 CfE Data - Table'!A381</f>
        <v>8214</v>
      </c>
      <c r="D372" s="28">
        <f>('Stage 2 CfE Data - Table'!P381/'Stage 2 CfE Data - Table'!$P381)*100</f>
        <v>100</v>
      </c>
      <c r="E372" s="28">
        <f>('Stage 2 CfE Data - Table'!Q381/'Stage 2 CfE Data - Table'!$P381)*100</f>
        <v>100.90817356205852</v>
      </c>
      <c r="F372" s="28">
        <f>('Stage 2 CfE Data - Table'!R381/'Stage 2 CfE Data - Table'!$P381)*100</f>
        <v>100.50454086781031</v>
      </c>
      <c r="G372" s="28">
        <f>('Stage 2 CfE Data - Table'!S381/'Stage 2 CfE Data - Table'!$P381)*100</f>
        <v>105.65085771947528</v>
      </c>
      <c r="H372" s="28">
        <f>('Stage 2 CfE Data - Table'!T381/'Stage 2 CfE Data - Table'!$P381)*100</f>
        <v>115.23713420787082</v>
      </c>
      <c r="I372" s="28">
        <f>('Stage 2 CfE Data - Table'!U381/'Stage 2 CfE Data - Table'!$P381)*100</f>
        <v>124.41977800201815</v>
      </c>
      <c r="J372" s="28">
        <f>('Stage 2 CfE Data - Table'!V381/'Stage 2 CfE Data - Table'!$P381)*100</f>
        <v>130.27245206861755</v>
      </c>
    </row>
    <row r="373" spans="2:10" x14ac:dyDescent="0.25">
      <c r="B373" t="s">
        <v>487</v>
      </c>
      <c r="C373">
        <f>'Stage 2 CfE Data - Table'!A382</f>
        <v>8215</v>
      </c>
      <c r="D373" s="28" t="e">
        <f>('Stage 2 CfE Data - Table'!P382/'Stage 2 CfE Data - Table'!$P382)*100</f>
        <v>#VALUE!</v>
      </c>
      <c r="E373" s="28" t="e">
        <f>('Stage 2 CfE Data - Table'!Q382/'Stage 2 CfE Data - Table'!$P382)*100</f>
        <v>#VALUE!</v>
      </c>
      <c r="F373" s="28" t="e">
        <f>('Stage 2 CfE Data - Table'!R382/'Stage 2 CfE Data - Table'!$P382)*100</f>
        <v>#VALUE!</v>
      </c>
      <c r="G373" s="28" t="e">
        <f>('Stage 2 CfE Data - Table'!S382/'Stage 2 CfE Data - Table'!$P382)*100</f>
        <v>#VALUE!</v>
      </c>
      <c r="H373" s="28" t="e">
        <f>('Stage 2 CfE Data - Table'!T382/'Stage 2 CfE Data - Table'!$P382)*100</f>
        <v>#VALUE!</v>
      </c>
      <c r="I373" s="28" t="e">
        <f>('Stage 2 CfE Data - Table'!U382/'Stage 2 CfE Data - Table'!$P382)*100</f>
        <v>#VALUE!</v>
      </c>
      <c r="J373" s="28" t="e">
        <f>('Stage 2 CfE Data - Table'!V382/'Stage 2 CfE Data - Table'!$P382)*100</f>
        <v>#VALUE!</v>
      </c>
    </row>
    <row r="374" spans="2:10" x14ac:dyDescent="0.25">
      <c r="B374" t="s">
        <v>487</v>
      </c>
      <c r="C374">
        <f>'Stage 2 CfE Data - Table'!A383</f>
        <v>8219</v>
      </c>
      <c r="D374" s="28">
        <f>('Stage 2 CfE Data - Table'!P383/'Stage 2 CfE Data - Table'!$P383)*100</f>
        <v>100</v>
      </c>
      <c r="E374" s="28">
        <f>('Stage 2 CfE Data - Table'!Q383/'Stage 2 CfE Data - Table'!$P383)*100</f>
        <v>102.98661174047372</v>
      </c>
      <c r="F374" s="28">
        <f>('Stage 2 CfE Data - Table'!R383/'Stage 2 CfE Data - Table'!$P383)*100</f>
        <v>110.50463439752831</v>
      </c>
      <c r="G374" s="28">
        <f>('Stage 2 CfE Data - Table'!S383/'Stage 2 CfE Data - Table'!$P383)*100</f>
        <v>119.36148300720906</v>
      </c>
      <c r="H374" s="28">
        <f>('Stage 2 CfE Data - Table'!T383/'Stage 2 CfE Data - Table'!$P383)*100</f>
        <v>127.29145211122552</v>
      </c>
      <c r="I374" s="28">
        <f>('Stage 2 CfE Data - Table'!U383/'Stage 2 CfE Data - Table'!$P383)*100</f>
        <v>140.16477857878473</v>
      </c>
      <c r="J374" s="28">
        <f>('Stage 2 CfE Data - Table'!V383/'Stage 2 CfE Data - Table'!$P383)*100</f>
        <v>149.33058702368692</v>
      </c>
    </row>
    <row r="375" spans="2:10" x14ac:dyDescent="0.25">
      <c r="B375" t="s">
        <v>487</v>
      </c>
      <c r="C375">
        <f>'Stage 2 CfE Data - Table'!A384</f>
        <v>8221</v>
      </c>
      <c r="D375" s="28">
        <f>('Stage 2 CfE Data - Table'!P384/'Stage 2 CfE Data - Table'!$P384)*100</f>
        <v>100</v>
      </c>
      <c r="E375" s="28" t="e">
        <f>('Stage 2 CfE Data - Table'!Q384/'Stage 2 CfE Data - Table'!$P384)*100</f>
        <v>#VALUE!</v>
      </c>
      <c r="F375" s="28">
        <f>('Stage 2 CfE Data - Table'!R384/'Stage 2 CfE Data - Table'!$P384)*100</f>
        <v>94.028871391076123</v>
      </c>
      <c r="G375" s="28">
        <f>('Stage 2 CfE Data - Table'!S384/'Stage 2 CfE Data - Table'!$P384)*100</f>
        <v>97.375328083989501</v>
      </c>
      <c r="H375" s="28">
        <f>('Stage 2 CfE Data - Table'!T384/'Stage 2 CfE Data - Table'!$P384)*100</f>
        <v>119.09448818897637</v>
      </c>
      <c r="I375" s="28">
        <f>('Stage 2 CfE Data - Table'!U384/'Stage 2 CfE Data - Table'!$P384)*100</f>
        <v>120.60367454068242</v>
      </c>
      <c r="J375" s="28">
        <f>('Stage 2 CfE Data - Table'!V384/'Stage 2 CfE Data - Table'!$P384)*100</f>
        <v>123.16272965879264</v>
      </c>
    </row>
    <row r="376" spans="2:10" x14ac:dyDescent="0.25">
      <c r="B376" t="s">
        <v>487</v>
      </c>
      <c r="C376">
        <f>'Stage 2 CfE Data - Table'!A385</f>
        <v>8222</v>
      </c>
      <c r="D376" s="28">
        <f>('Stage 2 CfE Data - Table'!P385/'Stage 2 CfE Data - Table'!$P385)*100</f>
        <v>100</v>
      </c>
      <c r="E376" s="28">
        <f>('Stage 2 CfE Data - Table'!Q385/'Stage 2 CfE Data - Table'!$P385)*100</f>
        <v>107.76965265082265</v>
      </c>
      <c r="F376" s="28">
        <f>('Stage 2 CfE Data - Table'!R385/'Stage 2 CfE Data - Table'!$P385)*100</f>
        <v>102.74223034734919</v>
      </c>
      <c r="G376" s="28">
        <f>('Stage 2 CfE Data - Table'!S385/'Stage 2 CfE Data - Table'!$P385)*100</f>
        <v>110.14625228519196</v>
      </c>
      <c r="H376" s="28">
        <f>('Stage 2 CfE Data - Table'!T385/'Stage 2 CfE Data - Table'!$P385)*100</f>
        <v>114.07678244972578</v>
      </c>
      <c r="I376" s="28">
        <f>('Stage 2 CfE Data - Table'!U385/'Stage 2 CfE Data - Table'!$P385)*100</f>
        <v>125.31992687385743</v>
      </c>
      <c r="J376" s="28">
        <f>('Stage 2 CfE Data - Table'!V385/'Stage 2 CfE Data - Table'!$P385)*100</f>
        <v>135.92321755027422</v>
      </c>
    </row>
    <row r="377" spans="2:10" x14ac:dyDescent="0.25">
      <c r="B377" t="s">
        <v>487</v>
      </c>
      <c r="C377">
        <f>'Stage 2 CfE Data - Table'!A386</f>
        <v>8229</v>
      </c>
      <c r="D377" s="28">
        <f>('Stage 2 CfE Data - Table'!P386/'Stage 2 CfE Data - Table'!$P386)*100</f>
        <v>100</v>
      </c>
      <c r="E377" s="28">
        <f>('Stage 2 CfE Data - Table'!Q386/'Stage 2 CfE Data - Table'!$P386)*100</f>
        <v>98.220064724919098</v>
      </c>
      <c r="F377" s="28">
        <f>('Stage 2 CfE Data - Table'!R386/'Stage 2 CfE Data - Table'!$P386)*100</f>
        <v>108.1715210355987</v>
      </c>
      <c r="G377" s="28">
        <f>('Stage 2 CfE Data - Table'!S386/'Stage 2 CfE Data - Table'!$P386)*100</f>
        <v>112.21682847896439</v>
      </c>
      <c r="H377" s="28">
        <f>('Stage 2 CfE Data - Table'!T386/'Stage 2 CfE Data - Table'!$P386)*100</f>
        <v>111.08414239482201</v>
      </c>
      <c r="I377" s="28">
        <f>('Stage 2 CfE Data - Table'!U386/'Stage 2 CfE Data - Table'!$P386)*100</f>
        <v>120.14563106796116</v>
      </c>
      <c r="J377" s="28">
        <f>('Stage 2 CfE Data - Table'!V386/'Stage 2 CfE Data - Table'!$P386)*100</f>
        <v>132.28155339805826</v>
      </c>
    </row>
    <row r="378" spans="2:10" x14ac:dyDescent="0.25">
      <c r="B378" t="s">
        <v>487</v>
      </c>
      <c r="C378">
        <f>'Stage 2 CfE Data - Table'!A387</f>
        <v>8231</v>
      </c>
      <c r="D378" s="28">
        <f>('Stage 2 CfE Data - Table'!P387/'Stage 2 CfE Data - Table'!$P387)*100</f>
        <v>100</v>
      </c>
      <c r="E378" s="28">
        <f>('Stage 2 CfE Data - Table'!Q387/'Stage 2 CfE Data - Table'!$P387)*100</f>
        <v>100.03320053120849</v>
      </c>
      <c r="F378" s="28">
        <f>('Stage 2 CfE Data - Table'!R387/'Stage 2 CfE Data - Table'!$P387)*100</f>
        <v>105.47808764940238</v>
      </c>
      <c r="G378" s="28">
        <f>('Stage 2 CfE Data - Table'!S387/'Stage 2 CfE Data - Table'!$P387)*100</f>
        <v>107.20451527224435</v>
      </c>
      <c r="H378" s="28">
        <f>('Stage 2 CfE Data - Table'!T387/'Stage 2 CfE Data - Table'!$P387)*100</f>
        <v>109.1301460823373</v>
      </c>
      <c r="I378" s="28">
        <f>('Stage 2 CfE Data - Table'!U387/'Stage 2 CfE Data - Table'!$P387)*100</f>
        <v>116.93227091633464</v>
      </c>
      <c r="J378" s="28">
        <f>('Stage 2 CfE Data - Table'!V387/'Stage 2 CfE Data - Table'!$P387)*100</f>
        <v>129.38247011952191</v>
      </c>
    </row>
    <row r="379" spans="2:10" x14ac:dyDescent="0.25">
      <c r="B379" t="s">
        <v>487</v>
      </c>
      <c r="C379">
        <f>'Stage 2 CfE Data - Table'!A388</f>
        <v>8232</v>
      </c>
      <c r="D379" s="28">
        <f>('Stage 2 CfE Data - Table'!P388/'Stage 2 CfE Data - Table'!$P388)*100</f>
        <v>100</v>
      </c>
      <c r="E379" s="28" t="e">
        <f>('Stage 2 CfE Data - Table'!Q388/'Stage 2 CfE Data - Table'!$P388)*100</f>
        <v>#VALUE!</v>
      </c>
      <c r="F379" s="28">
        <f>('Stage 2 CfE Data - Table'!R388/'Stage 2 CfE Data - Table'!$P388)*100</f>
        <v>94.067796610169495</v>
      </c>
      <c r="G379" s="28">
        <f>('Stage 2 CfE Data - Table'!S388/'Stage 2 CfE Data - Table'!$P388)*100</f>
        <v>107.93528505392911</v>
      </c>
      <c r="H379" s="28">
        <f>('Stage 2 CfE Data - Table'!T388/'Stage 2 CfE Data - Table'!$P388)*100</f>
        <v>140.13867488443762</v>
      </c>
      <c r="I379" s="28">
        <f>('Stage 2 CfE Data - Table'!U388/'Stage 2 CfE Data - Table'!$P388)*100</f>
        <v>127.73497688751925</v>
      </c>
      <c r="J379" s="28">
        <f>('Stage 2 CfE Data - Table'!V388/'Stage 2 CfE Data - Table'!$P388)*100</f>
        <v>144.76117103235745</v>
      </c>
    </row>
    <row r="380" spans="2:10" x14ac:dyDescent="0.25">
      <c r="B380" t="s">
        <v>487</v>
      </c>
      <c r="C380">
        <f>'Stage 2 CfE Data - Table'!A389</f>
        <v>8233</v>
      </c>
      <c r="D380" s="28">
        <f>('Stage 2 CfE Data - Table'!P389/'Stage 2 CfE Data - Table'!$P389)*100</f>
        <v>100</v>
      </c>
      <c r="E380" s="28" t="e">
        <f>('Stage 2 CfE Data - Table'!Q389/'Stage 2 CfE Data - Table'!$P389)*100</f>
        <v>#VALUE!</v>
      </c>
      <c r="F380" s="28">
        <f>('Stage 2 CfE Data - Table'!R389/'Stage 2 CfE Data - Table'!$P389)*100</f>
        <v>99.069373942470392</v>
      </c>
      <c r="G380" s="28">
        <f>('Stage 2 CfE Data - Table'!S389/'Stage 2 CfE Data - Table'!$P389)*100</f>
        <v>112.18274111675126</v>
      </c>
      <c r="H380" s="28">
        <f>('Stage 2 CfE Data - Table'!T389/'Stage 2 CfE Data - Table'!$P389)*100</f>
        <v>115.73604060913705</v>
      </c>
      <c r="I380" s="28">
        <f>('Stage 2 CfE Data - Table'!U389/'Stage 2 CfE Data - Table'!$P389)*100</f>
        <v>123.60406091370557</v>
      </c>
      <c r="J380" s="28">
        <f>('Stage 2 CfE Data - Table'!V389/'Stage 2 CfE Data - Table'!$P389)*100</f>
        <v>133.58714043993231</v>
      </c>
    </row>
    <row r="381" spans="2:10" x14ac:dyDescent="0.25">
      <c r="B381" t="s">
        <v>487</v>
      </c>
      <c r="C381">
        <f>'Stage 2 CfE Data - Table'!A390</f>
        <v>8234</v>
      </c>
      <c r="D381" s="28">
        <f>('Stage 2 CfE Data - Table'!P390/'Stage 2 CfE Data - Table'!$P390)*100</f>
        <v>100</v>
      </c>
      <c r="E381" s="28">
        <f>('Stage 2 CfE Data - Table'!Q390/'Stage 2 CfE Data - Table'!$P390)*100</f>
        <v>115.17754868270332</v>
      </c>
      <c r="F381" s="28">
        <f>('Stage 2 CfE Data - Table'!R390/'Stage 2 CfE Data - Table'!$P390)*100</f>
        <v>112.65750286368844</v>
      </c>
      <c r="G381" s="28">
        <f>('Stage 2 CfE Data - Table'!S390/'Stage 2 CfE Data - Table'!$P390)*100</f>
        <v>115.00572737686139</v>
      </c>
      <c r="H381" s="28">
        <f>('Stage 2 CfE Data - Table'!T390/'Stage 2 CfE Data - Table'!$P390)*100</f>
        <v>139.17525773195877</v>
      </c>
      <c r="I381" s="28">
        <f>('Stage 2 CfE Data - Table'!U390/'Stage 2 CfE Data - Table'!$P390)*100</f>
        <v>136.02520045819014</v>
      </c>
      <c r="J381" s="28">
        <f>('Stage 2 CfE Data - Table'!V390/'Stage 2 CfE Data - Table'!$P390)*100</f>
        <v>142.7262313860252</v>
      </c>
    </row>
    <row r="382" spans="2:10" x14ac:dyDescent="0.25">
      <c r="B382" t="s">
        <v>487</v>
      </c>
      <c r="C382">
        <f>'Stage 2 CfE Data - Table'!A391</f>
        <v>8239</v>
      </c>
      <c r="D382" s="28">
        <f>('Stage 2 CfE Data - Table'!P391/'Stage 2 CfE Data - Table'!$P391)*100</f>
        <v>100</v>
      </c>
      <c r="E382" s="28" t="e">
        <f>('Stage 2 CfE Data - Table'!Q391/'Stage 2 CfE Data - Table'!$P391)*100</f>
        <v>#VALUE!</v>
      </c>
      <c r="F382" s="28">
        <f>('Stage 2 CfE Data - Table'!R391/'Stage 2 CfE Data - Table'!$P391)*100</f>
        <v>129.96845425867508</v>
      </c>
      <c r="G382" s="28">
        <f>('Stage 2 CfE Data - Table'!S391/'Stage 2 CfE Data - Table'!$P391)*100</f>
        <v>93.848580441640379</v>
      </c>
      <c r="H382" s="28">
        <f>('Stage 2 CfE Data - Table'!T391/'Stage 2 CfE Data - Table'!$P391)*100</f>
        <v>102.20820189274448</v>
      </c>
      <c r="I382" s="28">
        <f>('Stage 2 CfE Data - Table'!U391/'Stage 2 CfE Data - Table'!$P391)*100</f>
        <v>113.17034700315457</v>
      </c>
      <c r="J382" s="28">
        <f>('Stage 2 CfE Data - Table'!V391/'Stage 2 CfE Data - Table'!$P391)*100</f>
        <v>122.4763406940063</v>
      </c>
    </row>
    <row r="383" spans="2:10" x14ac:dyDescent="0.25">
      <c r="B383" t="s">
        <v>487</v>
      </c>
      <c r="C383">
        <f>'Stage 2 CfE Data - Table'!A392</f>
        <v>9111</v>
      </c>
      <c r="D383" s="28">
        <f>('Stage 2 CfE Data - Table'!P392/'Stage 2 CfE Data - Table'!$P392)*100</f>
        <v>100</v>
      </c>
      <c r="E383" s="28">
        <f>('Stage 2 CfE Data - Table'!Q392/'Stage 2 CfE Data - Table'!$P392)*100</f>
        <v>104.13135593220339</v>
      </c>
      <c r="F383" s="28">
        <f>('Stage 2 CfE Data - Table'!R392/'Stage 2 CfE Data - Table'!$P392)*100</f>
        <v>105.93220338983052</v>
      </c>
      <c r="G383" s="28">
        <f>('Stage 2 CfE Data - Table'!S392/'Stage 2 CfE Data - Table'!$P392)*100</f>
        <v>113.77118644067798</v>
      </c>
      <c r="H383" s="28">
        <f>('Stage 2 CfE Data - Table'!T392/'Stage 2 CfE Data - Table'!$P392)*100</f>
        <v>118.75000000000003</v>
      </c>
      <c r="I383" s="28">
        <f>('Stage 2 CfE Data - Table'!U392/'Stage 2 CfE Data - Table'!$P392)*100</f>
        <v>131.46186440677968</v>
      </c>
      <c r="J383" s="28">
        <f>('Stage 2 CfE Data - Table'!V392/'Stage 2 CfE Data - Table'!$P392)*100</f>
        <v>140.14830508474577</v>
      </c>
    </row>
    <row r="384" spans="2:10" x14ac:dyDescent="0.25">
      <c r="B384" t="s">
        <v>487</v>
      </c>
      <c r="C384">
        <f>'Stage 2 CfE Data - Table'!A393</f>
        <v>9112</v>
      </c>
      <c r="D384" s="28" t="e">
        <f>('Stage 2 CfE Data - Table'!P393/'Stage 2 CfE Data - Table'!$P393)*100</f>
        <v>#VALUE!</v>
      </c>
      <c r="E384" s="28" t="e">
        <f>('Stage 2 CfE Data - Table'!Q393/'Stage 2 CfE Data - Table'!$P393)*100</f>
        <v>#VALUE!</v>
      </c>
      <c r="F384" s="28" t="e">
        <f>('Stage 2 CfE Data - Table'!R393/'Stage 2 CfE Data - Table'!$P393)*100</f>
        <v>#VALUE!</v>
      </c>
      <c r="G384" s="28" t="e">
        <f>('Stage 2 CfE Data - Table'!S393/'Stage 2 CfE Data - Table'!$P393)*100</f>
        <v>#VALUE!</v>
      </c>
      <c r="H384" s="28" t="e">
        <f>('Stage 2 CfE Data - Table'!T393/'Stage 2 CfE Data - Table'!$P393)*100</f>
        <v>#VALUE!</v>
      </c>
      <c r="I384" s="28" t="e">
        <f>('Stage 2 CfE Data - Table'!U393/'Stage 2 CfE Data - Table'!$P393)*100</f>
        <v>#VALUE!</v>
      </c>
      <c r="J384" s="28" t="e">
        <f>('Stage 2 CfE Data - Table'!V393/'Stage 2 CfE Data - Table'!$P393)*100</f>
        <v>#VALUE!</v>
      </c>
    </row>
    <row r="385" spans="2:10" x14ac:dyDescent="0.25">
      <c r="B385" t="s">
        <v>487</v>
      </c>
      <c r="C385">
        <f>'Stage 2 CfE Data - Table'!A394</f>
        <v>9119</v>
      </c>
      <c r="D385" s="28">
        <f>('Stage 2 CfE Data - Table'!P394/'Stage 2 CfE Data - Table'!$P394)*100</f>
        <v>100</v>
      </c>
      <c r="E385" s="28">
        <f>('Stage 2 CfE Data - Table'!Q394/'Stage 2 CfE Data - Table'!$P394)*100</f>
        <v>106.43402399127591</v>
      </c>
      <c r="F385" s="28">
        <f>('Stage 2 CfE Data - Table'!R394/'Stage 2 CfE Data - Table'!$P394)*100</f>
        <v>108.17884405670665</v>
      </c>
      <c r="G385" s="28">
        <f>('Stage 2 CfE Data - Table'!S394/'Stage 2 CfE Data - Table'!$P394)*100</f>
        <v>114.72191930207197</v>
      </c>
      <c r="H385" s="28">
        <f>('Stage 2 CfE Data - Table'!T394/'Stage 2 CfE Data - Table'!$P394)*100</f>
        <v>121.26499454743728</v>
      </c>
      <c r="I385" s="28">
        <f>('Stage 2 CfE Data - Table'!U394/'Stage 2 CfE Data - Table'!$P394)*100</f>
        <v>134.89640130861505</v>
      </c>
      <c r="J385" s="28">
        <f>('Stage 2 CfE Data - Table'!V394/'Stage 2 CfE Data - Table'!$P394)*100</f>
        <v>141.76663031624864</v>
      </c>
    </row>
    <row r="386" spans="2:10" x14ac:dyDescent="0.25">
      <c r="B386" t="s">
        <v>487</v>
      </c>
      <c r="C386">
        <f>'Stage 2 CfE Data - Table'!A395</f>
        <v>9121</v>
      </c>
      <c r="D386" s="28">
        <f>('Stage 2 CfE Data - Table'!P395/'Stage 2 CfE Data - Table'!$P395)*100</f>
        <v>100</v>
      </c>
      <c r="E386" s="28">
        <f>('Stage 2 CfE Data - Table'!Q395/'Stage 2 CfE Data - Table'!$P395)*100</f>
        <v>100</v>
      </c>
      <c r="F386" s="28">
        <f>('Stage 2 CfE Data - Table'!R395/'Stage 2 CfE Data - Table'!$P395)*100</f>
        <v>128.78048780487805</v>
      </c>
      <c r="G386" s="28">
        <f>('Stage 2 CfE Data - Table'!S395/'Stage 2 CfE Data - Table'!$P395)*100</f>
        <v>146.34146341463415</v>
      </c>
      <c r="H386" s="28">
        <f>('Stage 2 CfE Data - Table'!T395/'Stage 2 CfE Data - Table'!$P395)*100</f>
        <v>156.09756097560975</v>
      </c>
      <c r="I386" s="28">
        <f>('Stage 2 CfE Data - Table'!U395/'Stage 2 CfE Data - Table'!$P395)*100</f>
        <v>166.2439024390244</v>
      </c>
      <c r="J386" s="28">
        <f>('Stage 2 CfE Data - Table'!V395/'Stage 2 CfE Data - Table'!$P395)*100</f>
        <v>158.14634146341464</v>
      </c>
    </row>
    <row r="387" spans="2:10" x14ac:dyDescent="0.25">
      <c r="B387" t="s">
        <v>487</v>
      </c>
      <c r="C387">
        <f>'Stage 2 CfE Data - Table'!A396</f>
        <v>9129</v>
      </c>
      <c r="D387" s="28">
        <f>('Stage 2 CfE Data - Table'!P396/'Stage 2 CfE Data - Table'!$P396)*100</f>
        <v>100</v>
      </c>
      <c r="E387" s="28">
        <f>('Stage 2 CfE Data - Table'!Q396/'Stage 2 CfE Data - Table'!$P396)*100</f>
        <v>100</v>
      </c>
      <c r="F387" s="28">
        <f>('Stage 2 CfE Data - Table'!R396/'Stage 2 CfE Data - Table'!$P396)*100</f>
        <v>100.29268292682927</v>
      </c>
      <c r="G387" s="28">
        <f>('Stage 2 CfE Data - Table'!S396/'Stage 2 CfE Data - Table'!$P396)*100</f>
        <v>105.17073170731707</v>
      </c>
      <c r="H387" s="28">
        <f>('Stage 2 CfE Data - Table'!T396/'Stage 2 CfE Data - Table'!$P396)*100</f>
        <v>117.07317073170731</v>
      </c>
      <c r="I387" s="28">
        <f>('Stage 2 CfE Data - Table'!U396/'Stage 2 CfE Data - Table'!$P396)*100</f>
        <v>122.92682926829268</v>
      </c>
      <c r="J387" s="28">
        <f>('Stage 2 CfE Data - Table'!V396/'Stage 2 CfE Data - Table'!$P396)*100</f>
        <v>133.46341463414635</v>
      </c>
    </row>
    <row r="388" spans="2:10" x14ac:dyDescent="0.25">
      <c r="B388" t="s">
        <v>487</v>
      </c>
      <c r="C388">
        <f>'Stage 2 CfE Data - Table'!A397</f>
        <v>9131</v>
      </c>
      <c r="D388" s="28">
        <f>('Stage 2 CfE Data - Table'!P397/'Stage 2 CfE Data - Table'!$P397)*100</f>
        <v>100</v>
      </c>
      <c r="E388" s="28">
        <f>('Stage 2 CfE Data - Table'!Q397/'Stage 2 CfE Data - Table'!$P397)*100</f>
        <v>114.11901983663944</v>
      </c>
      <c r="F388" s="28">
        <f>('Stage 2 CfE Data - Table'!R397/'Stage 2 CfE Data - Table'!$P397)*100</f>
        <v>115.28588098016337</v>
      </c>
      <c r="G388" s="28">
        <f>('Stage 2 CfE Data - Table'!S397/'Stage 2 CfE Data - Table'!$P397)*100</f>
        <v>121.82030338389731</v>
      </c>
      <c r="H388" s="28">
        <f>('Stage 2 CfE Data - Table'!T397/'Stage 2 CfE Data - Table'!$P397)*100</f>
        <v>130.57176196032671</v>
      </c>
      <c r="I388" s="28">
        <f>('Stage 2 CfE Data - Table'!U397/'Stage 2 CfE Data - Table'!$P397)*100</f>
        <v>138.97316219369895</v>
      </c>
      <c r="J388" s="28">
        <f>('Stage 2 CfE Data - Table'!V397/'Stage 2 CfE Data - Table'!$P397)*100</f>
        <v>156.70945157526253</v>
      </c>
    </row>
    <row r="389" spans="2:10" x14ac:dyDescent="0.25">
      <c r="B389" t="s">
        <v>487</v>
      </c>
      <c r="C389">
        <f>'Stage 2 CfE Data - Table'!A398</f>
        <v>9132</v>
      </c>
      <c r="D389" s="28">
        <f>('Stage 2 CfE Data - Table'!P398/'Stage 2 CfE Data - Table'!$P398)*100</f>
        <v>100</v>
      </c>
      <c r="E389" s="28">
        <f>('Stage 2 CfE Data - Table'!Q398/'Stage 2 CfE Data - Table'!$P398)*100</f>
        <v>104.37636761487963</v>
      </c>
      <c r="F389" s="28">
        <f>('Stage 2 CfE Data - Table'!R398/'Stage 2 CfE Data - Table'!$P398)*100</f>
        <v>106.56455142231947</v>
      </c>
      <c r="G389" s="28">
        <f>('Stage 2 CfE Data - Table'!S398/'Stage 2 CfE Data - Table'!$P398)*100</f>
        <v>116.3019693654267</v>
      </c>
      <c r="H389" s="28">
        <f>('Stage 2 CfE Data - Table'!T398/'Stage 2 CfE Data - Table'!$P398)*100</f>
        <v>124.61706783369803</v>
      </c>
      <c r="I389" s="28">
        <f>('Stage 2 CfE Data - Table'!U398/'Stage 2 CfE Data - Table'!$P398)*100</f>
        <v>135.66739606126913</v>
      </c>
      <c r="J389" s="28">
        <f>('Stage 2 CfE Data - Table'!V398/'Stage 2 CfE Data - Table'!$P398)*100</f>
        <v>144.52954048140043</v>
      </c>
    </row>
    <row r="390" spans="2:10" x14ac:dyDescent="0.25">
      <c r="B390" t="s">
        <v>487</v>
      </c>
      <c r="C390">
        <f>'Stage 2 CfE Data - Table'!A399</f>
        <v>9139</v>
      </c>
      <c r="D390" s="28">
        <f>('Stage 2 CfE Data - Table'!P399/'Stage 2 CfE Data - Table'!$P399)*100</f>
        <v>100</v>
      </c>
      <c r="E390" s="28">
        <f>('Stage 2 CfE Data - Table'!Q399/'Stage 2 CfE Data - Table'!$P399)*100</f>
        <v>106.99999999999999</v>
      </c>
      <c r="F390" s="28">
        <f>('Stage 2 CfE Data - Table'!R399/'Stage 2 CfE Data - Table'!$P399)*100</f>
        <v>101.30000000000001</v>
      </c>
      <c r="G390" s="28">
        <f>('Stage 2 CfE Data - Table'!S399/'Stage 2 CfE Data - Table'!$P399)*100</f>
        <v>112.4</v>
      </c>
      <c r="H390" s="28">
        <f>('Stage 2 CfE Data - Table'!T399/'Stage 2 CfE Data - Table'!$P399)*100</f>
        <v>125</v>
      </c>
      <c r="I390" s="28">
        <f>('Stage 2 CfE Data - Table'!U399/'Stage 2 CfE Data - Table'!$P399)*100</f>
        <v>132.69999999999999</v>
      </c>
      <c r="J390" s="28">
        <f>('Stage 2 CfE Data - Table'!V399/'Stage 2 CfE Data - Table'!$P399)*100</f>
        <v>138.20000000000002</v>
      </c>
    </row>
    <row r="391" spans="2:10" x14ac:dyDescent="0.25">
      <c r="B391" t="s">
        <v>487</v>
      </c>
      <c r="C391">
        <f>'Stage 2 CfE Data - Table'!A400</f>
        <v>9211</v>
      </c>
      <c r="D391" s="28">
        <f>('Stage 2 CfE Data - Table'!P400/'Stage 2 CfE Data - Table'!$P400)*100</f>
        <v>100</v>
      </c>
      <c r="E391" s="28">
        <f>('Stage 2 CfE Data - Table'!Q400/'Stage 2 CfE Data - Table'!$P400)*100</f>
        <v>93.654618473895596</v>
      </c>
      <c r="F391" s="28">
        <f>('Stage 2 CfE Data - Table'!R400/'Stage 2 CfE Data - Table'!$P400)*100</f>
        <v>104.17670682730925</v>
      </c>
      <c r="G391" s="28">
        <f>('Stage 2 CfE Data - Table'!S400/'Stage 2 CfE Data - Table'!$P400)*100</f>
        <v>106.26506024096388</v>
      </c>
      <c r="H391" s="28">
        <f>('Stage 2 CfE Data - Table'!T400/'Stage 2 CfE Data - Table'!$P400)*100</f>
        <v>114.53815261044178</v>
      </c>
      <c r="I391" s="28">
        <f>('Stage 2 CfE Data - Table'!U400/'Stage 2 CfE Data - Table'!$P400)*100</f>
        <v>117.26907630522089</v>
      </c>
      <c r="J391" s="28">
        <f>('Stage 2 CfE Data - Table'!V400/'Stage 2 CfE Data - Table'!$P400)*100</f>
        <v>116.14457831325302</v>
      </c>
    </row>
    <row r="392" spans="2:10" x14ac:dyDescent="0.25">
      <c r="B392" t="s">
        <v>487</v>
      </c>
      <c r="C392">
        <f>'Stage 2 CfE Data - Table'!A401</f>
        <v>9219</v>
      </c>
      <c r="D392" s="28">
        <f>('Stage 2 CfE Data - Table'!P401/'Stage 2 CfE Data - Table'!$P401)*100</f>
        <v>100</v>
      </c>
      <c r="E392" s="28">
        <f>('Stage 2 CfE Data - Table'!Q401/'Stage 2 CfE Data - Table'!$P401)*100</f>
        <v>103.87243735763099</v>
      </c>
      <c r="F392" s="28">
        <f>('Stage 2 CfE Data - Table'!R401/'Stage 2 CfE Data - Table'!$P401)*100</f>
        <v>104.55580865603645</v>
      </c>
      <c r="G392" s="28">
        <f>('Stage 2 CfE Data - Table'!S401/'Stage 2 CfE Data - Table'!$P401)*100</f>
        <v>113.66742596810934</v>
      </c>
      <c r="H392" s="28">
        <f>('Stage 2 CfE Data - Table'!T401/'Stage 2 CfE Data - Table'!$P401)*100</f>
        <v>126.53758542141232</v>
      </c>
      <c r="I392" s="28">
        <f>('Stage 2 CfE Data - Table'!U401/'Stage 2 CfE Data - Table'!$P401)*100</f>
        <v>138.49658314350799</v>
      </c>
      <c r="J392" s="28">
        <f>('Stage 2 CfE Data - Table'!V401/'Stage 2 CfE Data - Table'!$P401)*100</f>
        <v>146.69703872437358</v>
      </c>
    </row>
    <row r="393" spans="2:10" x14ac:dyDescent="0.25">
      <c r="B393" t="s">
        <v>487</v>
      </c>
      <c r="C393">
        <f>'Stage 2 CfE Data - Table'!A402</f>
        <v>9221</v>
      </c>
      <c r="D393" s="28" t="e">
        <f>('Stage 2 CfE Data - Table'!P402/'Stage 2 CfE Data - Table'!$P402)*100</f>
        <v>#VALUE!</v>
      </c>
      <c r="E393" s="28" t="e">
        <f>('Stage 2 CfE Data - Table'!Q402/'Stage 2 CfE Data - Table'!$P402)*100</f>
        <v>#VALUE!</v>
      </c>
      <c r="F393" s="28" t="e">
        <f>('Stage 2 CfE Data - Table'!R402/'Stage 2 CfE Data - Table'!$P402)*100</f>
        <v>#VALUE!</v>
      </c>
      <c r="G393" s="28" t="e">
        <f>('Stage 2 CfE Data - Table'!S402/'Stage 2 CfE Data - Table'!$P402)*100</f>
        <v>#VALUE!</v>
      </c>
      <c r="H393" s="28" t="e">
        <f>('Stage 2 CfE Data - Table'!T402/'Stage 2 CfE Data - Table'!$P402)*100</f>
        <v>#VALUE!</v>
      </c>
      <c r="I393" s="28" t="e">
        <f>('Stage 2 CfE Data - Table'!U402/'Stage 2 CfE Data - Table'!$P402)*100</f>
        <v>#VALUE!</v>
      </c>
      <c r="J393" s="28" t="e">
        <f>('Stage 2 CfE Data - Table'!V402/'Stage 2 CfE Data - Table'!$P402)*100</f>
        <v>#VALUE!</v>
      </c>
    </row>
    <row r="394" spans="2:10" x14ac:dyDescent="0.25">
      <c r="B394" t="s">
        <v>487</v>
      </c>
      <c r="C394">
        <f>'Stage 2 CfE Data - Table'!A403</f>
        <v>9222</v>
      </c>
      <c r="D394" s="28">
        <f>('Stage 2 CfE Data - Table'!P403/'Stage 2 CfE Data - Table'!$P403)*100</f>
        <v>100</v>
      </c>
      <c r="E394" s="28">
        <f>('Stage 2 CfE Data - Table'!Q403/'Stage 2 CfE Data - Table'!$P403)*100</f>
        <v>102.47524752475248</v>
      </c>
      <c r="F394" s="28">
        <f>('Stage 2 CfE Data - Table'!R403/'Stage 2 CfE Data - Table'!$P403)*100</f>
        <v>103.56435643564356</v>
      </c>
      <c r="G394" s="28">
        <f>('Stage 2 CfE Data - Table'!S403/'Stage 2 CfE Data - Table'!$P403)*100</f>
        <v>111.38613861386139</v>
      </c>
      <c r="H394" s="28">
        <f>('Stage 2 CfE Data - Table'!T403/'Stage 2 CfE Data - Table'!$P403)*100</f>
        <v>123.36633663366339</v>
      </c>
      <c r="I394" s="28">
        <f>('Stage 2 CfE Data - Table'!U403/'Stage 2 CfE Data - Table'!$P403)*100</f>
        <v>128.9108910891089</v>
      </c>
      <c r="J394" s="28">
        <f>('Stage 2 CfE Data - Table'!V403/'Stage 2 CfE Data - Table'!$P403)*100</f>
        <v>131.38613861386139</v>
      </c>
    </row>
    <row r="395" spans="2:10" x14ac:dyDescent="0.25">
      <c r="B395" t="s">
        <v>487</v>
      </c>
      <c r="C395">
        <f>'Stage 2 CfE Data - Table'!A404</f>
        <v>9223</v>
      </c>
      <c r="D395" s="28">
        <f>('Stage 2 CfE Data - Table'!P404/'Stage 2 CfE Data - Table'!$P404)*100</f>
        <v>100</v>
      </c>
      <c r="E395" s="28">
        <f>('Stage 2 CfE Data - Table'!Q404/'Stage 2 CfE Data - Table'!$P404)*100</f>
        <v>106.33640552995391</v>
      </c>
      <c r="F395" s="28">
        <f>('Stage 2 CfE Data - Table'!R404/'Stage 2 CfE Data - Table'!$P404)*100</f>
        <v>107.02764976958525</v>
      </c>
      <c r="G395" s="28">
        <f>('Stage 2 CfE Data - Table'!S404/'Stage 2 CfE Data - Table'!$P404)*100</f>
        <v>114.63133640552996</v>
      </c>
      <c r="H395" s="28">
        <f>('Stage 2 CfE Data - Table'!T404/'Stage 2 CfE Data - Table'!$P404)*100</f>
        <v>125.69124423963135</v>
      </c>
      <c r="I395" s="28">
        <f>('Stage 2 CfE Data - Table'!U404/'Stage 2 CfE Data - Table'!$P404)*100</f>
        <v>137.90322580645162</v>
      </c>
      <c r="J395" s="28">
        <f>('Stage 2 CfE Data - Table'!V404/'Stage 2 CfE Data - Table'!$P404)*100</f>
        <v>145.62211981566821</v>
      </c>
    </row>
    <row r="396" spans="2:10" x14ac:dyDescent="0.25">
      <c r="B396" t="s">
        <v>487</v>
      </c>
      <c r="C396">
        <f>'Stage 2 CfE Data - Table'!A405</f>
        <v>9224</v>
      </c>
      <c r="D396" s="28">
        <f>('Stage 2 CfE Data - Table'!P405/'Stage 2 CfE Data - Table'!$P405)*100</f>
        <v>100</v>
      </c>
      <c r="E396" s="28">
        <f>('Stage 2 CfE Data - Table'!Q405/'Stage 2 CfE Data - Table'!$P405)*100</f>
        <v>106.28778718258766</v>
      </c>
      <c r="F396" s="28">
        <f>('Stage 2 CfE Data - Table'!R405/'Stage 2 CfE Data - Table'!$P405)*100</f>
        <v>109.43168077388152</v>
      </c>
      <c r="G396" s="28">
        <f>('Stage 2 CfE Data - Table'!S405/'Stage 2 CfE Data - Table'!$P405)*100</f>
        <v>120.79806529625152</v>
      </c>
      <c r="H396" s="28">
        <f>('Stage 2 CfE Data - Table'!T405/'Stage 2 CfE Data - Table'!$P405)*100</f>
        <v>131.55985489721888</v>
      </c>
      <c r="I396" s="28">
        <f>('Stage 2 CfE Data - Table'!U405/'Stage 2 CfE Data - Table'!$P405)*100</f>
        <v>142.56348246674727</v>
      </c>
      <c r="J396" s="28">
        <f>('Stage 2 CfE Data - Table'!V405/'Stage 2 CfE Data - Table'!$P405)*100</f>
        <v>151.14873035066506</v>
      </c>
    </row>
    <row r="397" spans="2:10" x14ac:dyDescent="0.25">
      <c r="B397" t="s">
        <v>487</v>
      </c>
      <c r="C397">
        <f>'Stage 2 CfE Data - Table'!A406</f>
        <v>9225</v>
      </c>
      <c r="D397" s="28">
        <f>('Stage 2 CfE Data - Table'!P406/'Stage 2 CfE Data - Table'!$P406)*100</f>
        <v>100</v>
      </c>
      <c r="E397" s="28">
        <f>('Stage 2 CfE Data - Table'!Q406/'Stage 2 CfE Data - Table'!$P406)*100</f>
        <v>105.13078470824951</v>
      </c>
      <c r="F397" s="28">
        <f>('Stage 2 CfE Data - Table'!R406/'Stage 2 CfE Data - Table'!$P406)*100</f>
        <v>103.92354124748491</v>
      </c>
      <c r="G397" s="28">
        <f>('Stage 2 CfE Data - Table'!S406/'Stage 2 CfE Data - Table'!$P406)*100</f>
        <v>108.6519114688129</v>
      </c>
      <c r="H397" s="28">
        <f>('Stage 2 CfE Data - Table'!T406/'Stage 2 CfE Data - Table'!$P406)*100</f>
        <v>119.81891348088531</v>
      </c>
      <c r="I397" s="28">
        <f>('Stage 2 CfE Data - Table'!U406/'Stage 2 CfE Data - Table'!$P406)*100</f>
        <v>132.79678068410462</v>
      </c>
      <c r="J397" s="28">
        <f>('Stage 2 CfE Data - Table'!V406/'Stage 2 CfE Data - Table'!$P406)*100</f>
        <v>137.72635814889335</v>
      </c>
    </row>
    <row r="398" spans="2:10" x14ac:dyDescent="0.25">
      <c r="B398" t="s">
        <v>487</v>
      </c>
      <c r="C398">
        <f>'Stage 2 CfE Data - Table'!A407</f>
        <v>9226</v>
      </c>
      <c r="D398" s="28">
        <f>('Stage 2 CfE Data - Table'!P407/'Stage 2 CfE Data - Table'!$P407)*100</f>
        <v>100</v>
      </c>
      <c r="E398" s="28">
        <f>('Stage 2 CfE Data - Table'!Q407/'Stage 2 CfE Data - Table'!$P407)*100</f>
        <v>103.75586854460094</v>
      </c>
      <c r="F398" s="28">
        <f>('Stage 2 CfE Data - Table'!R407/'Stage 2 CfE Data - Table'!$P407)*100</f>
        <v>104.92957746478872</v>
      </c>
      <c r="G398" s="28">
        <f>('Stage 2 CfE Data - Table'!S407/'Stage 2 CfE Data - Table'!$P407)*100</f>
        <v>115.962441314554</v>
      </c>
      <c r="H398" s="28">
        <f>('Stage 2 CfE Data - Table'!T407/'Stage 2 CfE Data - Table'!$P407)*100</f>
        <v>127.23004694835683</v>
      </c>
      <c r="I398" s="28">
        <f>('Stage 2 CfE Data - Table'!U407/'Stage 2 CfE Data - Table'!$P407)*100</f>
        <v>139.78873239436621</v>
      </c>
      <c r="J398" s="28">
        <f>('Stage 2 CfE Data - Table'!V407/'Stage 2 CfE Data - Table'!$P407)*100</f>
        <v>146.94835680751174</v>
      </c>
    </row>
    <row r="399" spans="2:10" x14ac:dyDescent="0.25">
      <c r="B399" t="s">
        <v>487</v>
      </c>
      <c r="C399">
        <f>'Stage 2 CfE Data - Table'!A408</f>
        <v>9229</v>
      </c>
      <c r="D399" s="28" t="e">
        <f>('Stage 2 CfE Data - Table'!P408/'Stage 2 CfE Data - Table'!$P408)*100</f>
        <v>#VALUE!</v>
      </c>
      <c r="E399" s="28" t="e">
        <f>('Stage 2 CfE Data - Table'!Q408/'Stage 2 CfE Data - Table'!$P408)*100</f>
        <v>#VALUE!</v>
      </c>
      <c r="F399" s="28" t="e">
        <f>('Stage 2 CfE Data - Table'!R408/'Stage 2 CfE Data - Table'!$P408)*100</f>
        <v>#VALUE!</v>
      </c>
      <c r="G399" s="28" t="e">
        <f>('Stage 2 CfE Data - Table'!S408/'Stage 2 CfE Data - Table'!$P408)*100</f>
        <v>#VALUE!</v>
      </c>
      <c r="H399" s="28" t="e">
        <f>('Stage 2 CfE Data - Table'!T408/'Stage 2 CfE Data - Table'!$P408)*100</f>
        <v>#VALUE!</v>
      </c>
      <c r="I399" s="28" t="e">
        <f>('Stage 2 CfE Data - Table'!U408/'Stage 2 CfE Data - Table'!$P408)*100</f>
        <v>#VALUE!</v>
      </c>
      <c r="J399" s="28" t="e">
        <f>('Stage 2 CfE Data - Table'!V408/'Stage 2 CfE Data - Table'!$P408)*100</f>
        <v>#VALUE!</v>
      </c>
    </row>
    <row r="400" spans="2:10" x14ac:dyDescent="0.25">
      <c r="B400" t="s">
        <v>487</v>
      </c>
      <c r="C400">
        <f>'Stage 2 CfE Data - Table'!A409</f>
        <v>9231</v>
      </c>
      <c r="D400" s="28">
        <f>('Stage 2 CfE Data - Table'!P409/'Stage 2 CfE Data - Table'!$P409)*100</f>
        <v>100</v>
      </c>
      <c r="E400" s="28">
        <f>('Stage 2 CfE Data - Table'!Q409/'Stage 2 CfE Data - Table'!$P409)*100</f>
        <v>110.29263370332995</v>
      </c>
      <c r="F400" s="28">
        <f>('Stage 2 CfE Data - Table'!R409/'Stage 2 CfE Data - Table'!$P409)*100</f>
        <v>106.55903128153381</v>
      </c>
      <c r="G400" s="28">
        <f>('Stage 2 CfE Data - Table'!S409/'Stage 2 CfE Data - Table'!$P409)*100</f>
        <v>111.40262361251261</v>
      </c>
      <c r="H400" s="28">
        <f>('Stage 2 CfE Data - Table'!T409/'Stage 2 CfE Data - Table'!$P409)*100</f>
        <v>122.90615539858729</v>
      </c>
      <c r="I400" s="28">
        <f>('Stage 2 CfE Data - Table'!U409/'Stage 2 CfE Data - Table'!$P409)*100</f>
        <v>132.49243188698284</v>
      </c>
      <c r="J400" s="28">
        <f>('Stage 2 CfE Data - Table'!V409/'Stage 2 CfE Data - Table'!$P409)*100</f>
        <v>142.07870837537843</v>
      </c>
    </row>
    <row r="401" spans="2:10" x14ac:dyDescent="0.25">
      <c r="B401" t="s">
        <v>487</v>
      </c>
      <c r="C401">
        <f>'Stage 2 CfE Data - Table'!A410</f>
        <v>9232</v>
      </c>
      <c r="D401" s="28">
        <f>('Stage 2 CfE Data - Table'!P410/'Stage 2 CfE Data - Table'!$P410)*100</f>
        <v>100</v>
      </c>
      <c r="E401" s="28">
        <f>('Stage 2 CfE Data - Table'!Q410/'Stage 2 CfE Data - Table'!$P410)*100</f>
        <v>102.05627705627704</v>
      </c>
      <c r="F401" s="28">
        <f>('Stage 2 CfE Data - Table'!R410/'Stage 2 CfE Data - Table'!$P410)*100</f>
        <v>105.84415584415584</v>
      </c>
      <c r="G401" s="28">
        <f>('Stage 2 CfE Data - Table'!S410/'Stage 2 CfE Data - Table'!$P410)*100</f>
        <v>109.41558441558441</v>
      </c>
      <c r="H401" s="28">
        <f>('Stage 2 CfE Data - Table'!T410/'Stage 2 CfE Data - Table'!$P410)*100</f>
        <v>121.86147186147184</v>
      </c>
      <c r="I401" s="28">
        <f>('Stage 2 CfE Data - Table'!U410/'Stage 2 CfE Data - Table'!$P410)*100</f>
        <v>132.25108225108227</v>
      </c>
      <c r="J401" s="28">
        <f>('Stage 2 CfE Data - Table'!V410/'Stage 2 CfE Data - Table'!$P410)*100</f>
        <v>141.34199134199136</v>
      </c>
    </row>
    <row r="402" spans="2:10" x14ac:dyDescent="0.25">
      <c r="B402" t="s">
        <v>487</v>
      </c>
      <c r="C402">
        <f>'Stage 2 CfE Data - Table'!A411</f>
        <v>9233</v>
      </c>
      <c r="D402" s="28">
        <f>('Stage 2 CfE Data - Table'!P411/'Stage 2 CfE Data - Table'!$P411)*100</f>
        <v>100</v>
      </c>
      <c r="E402" s="28">
        <f>('Stage 2 CfE Data - Table'!Q411/'Stage 2 CfE Data - Table'!$P411)*100</f>
        <v>103.04932735426009</v>
      </c>
      <c r="F402" s="28">
        <f>('Stage 2 CfE Data - Table'!R411/'Stage 2 CfE Data - Table'!$P411)*100</f>
        <v>94.79820627802691</v>
      </c>
      <c r="G402" s="28">
        <f>('Stage 2 CfE Data - Table'!S411/'Stage 2 CfE Data - Table'!$P411)*100</f>
        <v>98.026905829596416</v>
      </c>
      <c r="H402" s="28">
        <f>('Stage 2 CfE Data - Table'!T411/'Stage 2 CfE Data - Table'!$P411)*100</f>
        <v>108.3408071748879</v>
      </c>
      <c r="I402" s="28">
        <f>('Stage 2 CfE Data - Table'!U411/'Stage 2 CfE Data - Table'!$P411)*100</f>
        <v>116.59192825112108</v>
      </c>
      <c r="J402" s="28">
        <f>('Stage 2 CfE Data - Table'!V411/'Stage 2 CfE Data - Table'!$P411)*100</f>
        <v>125.65022421524662</v>
      </c>
    </row>
    <row r="403" spans="2:10" x14ac:dyDescent="0.25">
      <c r="B403" t="s">
        <v>487</v>
      </c>
      <c r="C403">
        <f>'Stage 2 CfE Data - Table'!A412</f>
        <v>9241</v>
      </c>
      <c r="D403" s="28">
        <f>('Stage 2 CfE Data - Table'!P412/'Stage 2 CfE Data - Table'!$P412)*100</f>
        <v>100</v>
      </c>
      <c r="E403" s="28">
        <f>('Stage 2 CfE Data - Table'!Q412/'Stage 2 CfE Data - Table'!$P412)*100</f>
        <v>106.87711386696732</v>
      </c>
      <c r="F403" s="28">
        <f>('Stage 2 CfE Data - Table'!R412/'Stage 2 CfE Data - Table'!$P412)*100</f>
        <v>110.71025930101467</v>
      </c>
      <c r="G403" s="28">
        <f>('Stage 2 CfE Data - Table'!S412/'Stage 2 CfE Data - Table'!$P412)*100</f>
        <v>113.86696730552424</v>
      </c>
      <c r="H403" s="28">
        <f>('Stage 2 CfE Data - Table'!T412/'Stage 2 CfE Data - Table'!$P412)*100</f>
        <v>122.99887260428413</v>
      </c>
      <c r="I403" s="28">
        <f>('Stage 2 CfE Data - Table'!U412/'Stage 2 CfE Data - Table'!$P412)*100</f>
        <v>132.69447576099211</v>
      </c>
      <c r="J403" s="28">
        <f>('Stage 2 CfE Data - Table'!V412/'Stage 2 CfE Data - Table'!$P412)*100</f>
        <v>147.57609921082303</v>
      </c>
    </row>
    <row r="404" spans="2:10" x14ac:dyDescent="0.25">
      <c r="B404" t="s">
        <v>487</v>
      </c>
      <c r="C404">
        <f>'Stage 2 CfE Data - Table'!A413</f>
        <v>9249</v>
      </c>
      <c r="D404" s="28">
        <f>('Stage 2 CfE Data - Table'!P413/'Stage 2 CfE Data - Table'!$P413)*100</f>
        <v>100</v>
      </c>
      <c r="E404" s="28">
        <f>('Stage 2 CfE Data - Table'!Q413/'Stage 2 CfE Data - Table'!$P413)*100</f>
        <v>104.9234135667396</v>
      </c>
      <c r="F404" s="28">
        <f>('Stage 2 CfE Data - Table'!R413/'Stage 2 CfE Data - Table'!$P413)*100</f>
        <v>113.89496717724288</v>
      </c>
      <c r="G404" s="28" t="e">
        <f>('Stage 2 CfE Data - Table'!S413/'Stage 2 CfE Data - Table'!$P413)*100</f>
        <v>#VALUE!</v>
      </c>
      <c r="H404" s="28">
        <f>('Stage 2 CfE Data - Table'!T413/'Stage 2 CfE Data - Table'!$P413)*100</f>
        <v>138.84026258205688</v>
      </c>
      <c r="I404" s="28">
        <f>('Stage 2 CfE Data - Table'!U413/'Stage 2 CfE Data - Table'!$P413)*100</f>
        <v>138.18380743982493</v>
      </c>
      <c r="J404" s="28">
        <f>('Stage 2 CfE Data - Table'!V413/'Stage 2 CfE Data - Table'!$P413)*100</f>
        <v>136.54266958424509</v>
      </c>
    </row>
    <row r="405" spans="2:10" x14ac:dyDescent="0.25">
      <c r="B405" t="s">
        <v>487</v>
      </c>
      <c r="C405">
        <f>'Stage 2 CfE Data - Table'!A414</f>
        <v>9251</v>
      </c>
      <c r="D405" s="28">
        <f>('Stage 2 CfE Data - Table'!P414/'Stage 2 CfE Data - Table'!$P414)*100</f>
        <v>100</v>
      </c>
      <c r="E405" s="28">
        <f>('Stage 2 CfE Data - Table'!Q414/'Stage 2 CfE Data - Table'!$P414)*100</f>
        <v>107.15746421267896</v>
      </c>
      <c r="F405" s="28">
        <f>('Stage 2 CfE Data - Table'!R414/'Stage 2 CfE Data - Table'!$P414)*100</f>
        <v>122.90388548057261</v>
      </c>
      <c r="G405" s="28">
        <f>('Stage 2 CfE Data - Table'!S414/'Stage 2 CfE Data - Table'!$P414)*100</f>
        <v>129.75460122699388</v>
      </c>
      <c r="H405" s="28">
        <f>('Stage 2 CfE Data - Table'!T414/'Stage 2 CfE Data - Table'!$P414)*100</f>
        <v>137.42331288343559</v>
      </c>
      <c r="I405" s="28">
        <f>('Stage 2 CfE Data - Table'!U414/'Stage 2 CfE Data - Table'!$P414)*100</f>
        <v>147.23926380368098</v>
      </c>
      <c r="J405" s="28">
        <f>('Stage 2 CfE Data - Table'!V414/'Stage 2 CfE Data - Table'!$P414)*100</f>
        <v>153.37423312883436</v>
      </c>
    </row>
    <row r="406" spans="2:10" x14ac:dyDescent="0.25">
      <c r="B406" t="s">
        <v>487</v>
      </c>
      <c r="C406">
        <f>'Stage 2 CfE Data - Table'!A415</f>
        <v>9252</v>
      </c>
      <c r="D406" s="28">
        <f>('Stage 2 CfE Data - Table'!P415/'Stage 2 CfE Data - Table'!$P415)*100</f>
        <v>100</v>
      </c>
      <c r="E406" s="28">
        <f>('Stage 2 CfE Data - Table'!Q415/'Stage 2 CfE Data - Table'!$P415)*100</f>
        <v>107.15015321756896</v>
      </c>
      <c r="F406" s="28">
        <f>('Stage 2 CfE Data - Table'!R415/'Stage 2 CfE Data - Table'!$P415)*100</f>
        <v>105.82226762002043</v>
      </c>
      <c r="G406" s="28">
        <f>('Stage 2 CfE Data - Table'!S415/'Stage 2 CfE Data - Table'!$P415)*100</f>
        <v>113.38100102145046</v>
      </c>
      <c r="H406" s="28">
        <f>('Stage 2 CfE Data - Table'!T415/'Stage 2 CfE Data - Table'!$P415)*100</f>
        <v>123.59550561797754</v>
      </c>
      <c r="I406" s="28">
        <f>('Stage 2 CfE Data - Table'!U415/'Stage 2 CfE Data - Table'!$P415)*100</f>
        <v>131.46067415730337</v>
      </c>
      <c r="J406" s="28">
        <f>('Stage 2 CfE Data - Table'!V415/'Stage 2 CfE Data - Table'!$P415)*100</f>
        <v>139.93871297242083</v>
      </c>
    </row>
    <row r="407" spans="2:10" x14ac:dyDescent="0.25">
      <c r="B407" t="s">
        <v>487</v>
      </c>
      <c r="C407">
        <f>'Stage 2 CfE Data - Table'!A416</f>
        <v>9253</v>
      </c>
      <c r="D407" s="28">
        <f>('Stage 2 CfE Data - Table'!P416/'Stage 2 CfE Data - Table'!$P416)*100</f>
        <v>100</v>
      </c>
      <c r="E407" s="28">
        <f>('Stage 2 CfE Data - Table'!Q416/'Stage 2 CfE Data - Table'!$P416)*100</f>
        <v>107.15746421267896</v>
      </c>
      <c r="F407" s="28">
        <f>('Stage 2 CfE Data - Table'!R416/'Stage 2 CfE Data - Table'!$P416)*100</f>
        <v>106.74846625766872</v>
      </c>
      <c r="G407" s="28">
        <f>('Stage 2 CfE Data - Table'!S416/'Stage 2 CfE Data - Table'!$P416)*100</f>
        <v>113.08793456032721</v>
      </c>
      <c r="H407" s="28">
        <f>('Stage 2 CfE Data - Table'!T416/'Stage 2 CfE Data - Table'!$P416)*100</f>
        <v>119.22290388548058</v>
      </c>
      <c r="I407" s="28">
        <f>('Stage 2 CfE Data - Table'!U416/'Stage 2 CfE Data - Table'!$P416)*100</f>
        <v>130.3680981595092</v>
      </c>
      <c r="J407" s="28">
        <f>('Stage 2 CfE Data - Table'!V416/'Stage 2 CfE Data - Table'!$P416)*100</f>
        <v>137.11656441717793</v>
      </c>
    </row>
    <row r="408" spans="2:10" x14ac:dyDescent="0.25">
      <c r="B408" t="s">
        <v>487</v>
      </c>
      <c r="C408">
        <f>'Stage 2 CfE Data - Table'!A417</f>
        <v>9259</v>
      </c>
      <c r="D408" s="28">
        <f>('Stage 2 CfE Data - Table'!P417/'Stage 2 CfE Data - Table'!$P417)*100</f>
        <v>100</v>
      </c>
      <c r="E408" s="28">
        <f>('Stage 2 CfE Data - Table'!Q417/'Stage 2 CfE Data - Table'!$P417)*100</f>
        <v>107.15746421267896</v>
      </c>
      <c r="F408" s="28">
        <f>('Stage 2 CfE Data - Table'!R417/'Stage 2 CfE Data - Table'!$P417)*100</f>
        <v>126.38036809815951</v>
      </c>
      <c r="G408" s="28">
        <f>('Stage 2 CfE Data - Table'!S417/'Stage 2 CfE Data - Table'!$P417)*100</f>
        <v>122.69938650306749</v>
      </c>
      <c r="H408" s="28">
        <f>('Stage 2 CfE Data - Table'!T417/'Stage 2 CfE Data - Table'!$P417)*100</f>
        <v>153.16973415132927</v>
      </c>
      <c r="I408" s="28">
        <f>('Stage 2 CfE Data - Table'!U417/'Stage 2 CfE Data - Table'!$P417)*100</f>
        <v>150.51124744376281</v>
      </c>
      <c r="J408" s="28">
        <f>('Stage 2 CfE Data - Table'!V417/'Stage 2 CfE Data - Table'!$P417)*100</f>
        <v>153.16973415132927</v>
      </c>
    </row>
    <row r="409" spans="2:10" x14ac:dyDescent="0.25">
      <c r="B409" t="s">
        <v>487</v>
      </c>
      <c r="C409">
        <f>'Stage 2 CfE Data - Table'!A418</f>
        <v>9261</v>
      </c>
      <c r="D409" s="28">
        <f>('Stage 2 CfE Data - Table'!P418/'Stage 2 CfE Data - Table'!$P418)*100</f>
        <v>100</v>
      </c>
      <c r="E409" s="28">
        <f>('Stage 2 CfE Data - Table'!Q418/'Stage 2 CfE Data - Table'!$P418)*100</f>
        <v>108.18291215403129</v>
      </c>
      <c r="F409" s="28">
        <f>('Stage 2 CfE Data - Table'!R418/'Stage 2 CfE Data - Table'!$P418)*100</f>
        <v>109.50661853188927</v>
      </c>
      <c r="G409" s="28">
        <f>('Stage 2 CfE Data - Table'!S418/'Stage 2 CfE Data - Table'!$P418)*100</f>
        <v>127.6774969915764</v>
      </c>
      <c r="H409" s="28">
        <f>('Stage 2 CfE Data - Table'!T418/'Stage 2 CfE Data - Table'!$P418)*100</f>
        <v>141.15523465703973</v>
      </c>
      <c r="I409" s="28">
        <f>('Stage 2 CfE Data - Table'!U418/'Stage 2 CfE Data - Table'!$P418)*100</f>
        <v>151.74488567990372</v>
      </c>
      <c r="J409" s="28">
        <f>('Stage 2 CfE Data - Table'!V418/'Stage 2 CfE Data - Table'!$P418)*100</f>
        <v>162.45487364620939</v>
      </c>
    </row>
    <row r="410" spans="2:10" x14ac:dyDescent="0.25">
      <c r="B410" t="s">
        <v>487</v>
      </c>
      <c r="C410">
        <f>'Stage 2 CfE Data - Table'!A419</f>
        <v>9262</v>
      </c>
      <c r="D410" s="28">
        <f>('Stage 2 CfE Data - Table'!P419/'Stage 2 CfE Data - Table'!$P419)*100</f>
        <v>100</v>
      </c>
      <c r="E410" s="28" t="e">
        <f>('Stage 2 CfE Data - Table'!Q419/'Stage 2 CfE Data - Table'!$P419)*100</f>
        <v>#VALUE!</v>
      </c>
      <c r="F410" s="28">
        <f>('Stage 2 CfE Data - Table'!R419/'Stage 2 CfE Data - Table'!$P419)*100</f>
        <v>100.19083969465647</v>
      </c>
      <c r="G410" s="28">
        <f>('Stage 2 CfE Data - Table'!S419/'Stage 2 CfE Data - Table'!$P419)*100</f>
        <v>99.427480916030532</v>
      </c>
      <c r="H410" s="28">
        <f>('Stage 2 CfE Data - Table'!T419/'Stage 2 CfE Data - Table'!$P419)*100</f>
        <v>112.59541984732823</v>
      </c>
      <c r="I410" s="28">
        <f>('Stage 2 CfE Data - Table'!U419/'Stage 2 CfE Data - Table'!$P419)*100</f>
        <v>128.33969465648855</v>
      </c>
      <c r="J410" s="28">
        <f>('Stage 2 CfE Data - Table'!V419/'Stage 2 CfE Data - Table'!$P419)*100</f>
        <v>142.84351145038167</v>
      </c>
    </row>
    <row r="411" spans="2:10" x14ac:dyDescent="0.25">
      <c r="B411" t="s">
        <v>487</v>
      </c>
      <c r="C411">
        <f>'Stage 2 CfE Data - Table'!A420</f>
        <v>9263</v>
      </c>
      <c r="D411" s="28">
        <f>('Stage 2 CfE Data - Table'!P420/'Stage 2 CfE Data - Table'!$P420)*100</f>
        <v>100</v>
      </c>
      <c r="E411" s="28">
        <f>('Stage 2 CfE Data - Table'!Q420/'Stage 2 CfE Data - Table'!$P420)*100</f>
        <v>108.26347305389221</v>
      </c>
      <c r="F411" s="28">
        <f>('Stage 2 CfE Data - Table'!R420/'Stage 2 CfE Data - Table'!$P420)*100</f>
        <v>107.18562874251496</v>
      </c>
      <c r="G411" s="28">
        <f>('Stage 2 CfE Data - Table'!S420/'Stage 2 CfE Data - Table'!$P420)*100</f>
        <v>116.76646706586826</v>
      </c>
      <c r="H411" s="28">
        <f>('Stage 2 CfE Data - Table'!T420/'Stage 2 CfE Data - Table'!$P420)*100</f>
        <v>126.94610778443113</v>
      </c>
      <c r="I411" s="28">
        <f>('Stage 2 CfE Data - Table'!U420/'Stage 2 CfE Data - Table'!$P420)*100</f>
        <v>139.28143712574851</v>
      </c>
      <c r="J411" s="28">
        <f>('Stage 2 CfE Data - Table'!V420/'Stage 2 CfE Data - Table'!$P420)*100</f>
        <v>148.62275449101799</v>
      </c>
    </row>
    <row r="412" spans="2:10" x14ac:dyDescent="0.25">
      <c r="B412" t="s">
        <v>487</v>
      </c>
      <c r="C412">
        <f>'Stage 2 CfE Data - Table'!A421</f>
        <v>9264</v>
      </c>
      <c r="D412" s="28">
        <f>('Stage 2 CfE Data - Table'!P421/'Stage 2 CfE Data - Table'!$P421)*100</f>
        <v>100</v>
      </c>
      <c r="E412" s="28">
        <f>('Stage 2 CfE Data - Table'!Q421/'Stage 2 CfE Data - Table'!$P421)*100</f>
        <v>101.33982947624847</v>
      </c>
      <c r="F412" s="28">
        <f>('Stage 2 CfE Data - Table'!R421/'Stage 2 CfE Data - Table'!$P421)*100</f>
        <v>88.428745432399509</v>
      </c>
      <c r="G412" s="28">
        <f>('Stage 2 CfE Data - Table'!S421/'Stage 2 CfE Data - Table'!$P421)*100</f>
        <v>115.34713763702801</v>
      </c>
      <c r="H412" s="28">
        <f>('Stage 2 CfE Data - Table'!T421/'Stage 2 CfE Data - Table'!$P421)*100</f>
        <v>126.91839220462849</v>
      </c>
      <c r="I412" s="28">
        <f>('Stage 2 CfE Data - Table'!U421/'Stage 2 CfE Data - Table'!$P421)*100</f>
        <v>139.34226552984163</v>
      </c>
      <c r="J412" s="28">
        <f>('Stage 2 CfE Data - Table'!V421/'Stage 2 CfE Data - Table'!$P421)*100</f>
        <v>148.72107186358099</v>
      </c>
    </row>
    <row r="413" spans="2:10" x14ac:dyDescent="0.25">
      <c r="B413" t="s">
        <v>487</v>
      </c>
      <c r="C413">
        <f>'Stage 2 CfE Data - Table'!A422</f>
        <v>9265</v>
      </c>
      <c r="D413" s="28">
        <f>('Stage 2 CfE Data - Table'!P422/'Stage 2 CfE Data - Table'!$P422)*100</f>
        <v>100</v>
      </c>
      <c r="E413" s="28">
        <f>('Stage 2 CfE Data - Table'!Q422/'Stage 2 CfE Data - Table'!$P422)*100</f>
        <v>104.50121654501217</v>
      </c>
      <c r="F413" s="28">
        <f>('Stage 2 CfE Data - Table'!R422/'Stage 2 CfE Data - Table'!$P422)*100</f>
        <v>99.87834549878346</v>
      </c>
      <c r="G413" s="28">
        <f>('Stage 2 CfE Data - Table'!S422/'Stage 2 CfE Data - Table'!$P422)*100</f>
        <v>115.57177615571774</v>
      </c>
      <c r="H413" s="28">
        <f>('Stage 2 CfE Data - Table'!T422/'Stage 2 CfE Data - Table'!$P422)*100</f>
        <v>127.73722627737226</v>
      </c>
      <c r="I413" s="28">
        <f>('Stage 2 CfE Data - Table'!U422/'Stage 2 CfE Data - Table'!$P422)*100</f>
        <v>139.17274939172748</v>
      </c>
      <c r="J413" s="28">
        <f>('Stage 2 CfE Data - Table'!V422/'Stage 2 CfE Data - Table'!$P422)*100</f>
        <v>148.54014598540147</v>
      </c>
    </row>
    <row r="414" spans="2:10" x14ac:dyDescent="0.25">
      <c r="B414" t="s">
        <v>487</v>
      </c>
      <c r="C414">
        <f>'Stage 2 CfE Data - Table'!A423</f>
        <v>9266</v>
      </c>
      <c r="D414" s="28">
        <f>('Stage 2 CfE Data - Table'!P423/'Stage 2 CfE Data - Table'!$P423)*100</f>
        <v>100</v>
      </c>
      <c r="E414" s="28">
        <f>('Stage 2 CfE Data - Table'!Q423/'Stage 2 CfE Data - Table'!$P423)*100</f>
        <v>108.26347305389221</v>
      </c>
      <c r="F414" s="28">
        <f>('Stage 2 CfE Data - Table'!R423/'Stage 2 CfE Data - Table'!$P423)*100</f>
        <v>106.7065868263473</v>
      </c>
      <c r="G414" s="28">
        <f>('Stage 2 CfE Data - Table'!S423/'Stage 2 CfE Data - Table'!$P423)*100</f>
        <v>114.25149700598803</v>
      </c>
      <c r="H414" s="28">
        <f>('Stage 2 CfE Data - Table'!T423/'Stage 2 CfE Data - Table'!$P423)*100</f>
        <v>125.74850299401199</v>
      </c>
      <c r="I414" s="28">
        <f>('Stage 2 CfE Data - Table'!U423/'Stage 2 CfE Data - Table'!$P423)*100</f>
        <v>137.12574850299401</v>
      </c>
      <c r="J414" s="28">
        <f>('Stage 2 CfE Data - Table'!V423/'Stage 2 CfE Data - Table'!$P423)*100</f>
        <v>147.30538922155688</v>
      </c>
    </row>
    <row r="415" spans="2:10" x14ac:dyDescent="0.25">
      <c r="B415" t="s">
        <v>487</v>
      </c>
      <c r="C415">
        <f>'Stage 2 CfE Data - Table'!A424</f>
        <v>9267</v>
      </c>
      <c r="D415" s="28">
        <f>('Stage 2 CfE Data - Table'!P424/'Stage 2 CfE Data - Table'!$P424)*100</f>
        <v>100</v>
      </c>
      <c r="E415" s="28">
        <f>('Stage 2 CfE Data - Table'!Q424/'Stage 2 CfE Data - Table'!$P424)*100</f>
        <v>108.78220140515222</v>
      </c>
      <c r="F415" s="28">
        <f>('Stage 2 CfE Data - Table'!R424/'Stage 2 CfE Data - Table'!$P424)*100</f>
        <v>102.69320843091336</v>
      </c>
      <c r="G415" s="28">
        <f>('Stage 2 CfE Data - Table'!S424/'Stage 2 CfE Data - Table'!$P424)*100</f>
        <v>112.99765807962532</v>
      </c>
      <c r="H415" s="28">
        <f>('Stage 2 CfE Data - Table'!T424/'Stage 2 CfE Data - Table'!$P424)*100</f>
        <v>128.80562060889932</v>
      </c>
      <c r="I415" s="28">
        <f>('Stage 2 CfE Data - Table'!U424/'Stage 2 CfE Data - Table'!$P424)*100</f>
        <v>139.81264637002343</v>
      </c>
      <c r="J415" s="28">
        <f>('Stage 2 CfE Data - Table'!V424/'Stage 2 CfE Data - Table'!$P424)*100</f>
        <v>148.36065573770495</v>
      </c>
    </row>
    <row r="416" spans="2:10" x14ac:dyDescent="0.25">
      <c r="B416" t="s">
        <v>487</v>
      </c>
      <c r="C416">
        <f>'Stage 2 CfE Data - Table'!A425</f>
        <v>9269</v>
      </c>
      <c r="D416" s="28">
        <f>('Stage 2 CfE Data - Table'!P425/'Stage 2 CfE Data - Table'!$P425)*100</f>
        <v>100</v>
      </c>
      <c r="E416" s="28" t="e">
        <f>('Stage 2 CfE Data - Table'!Q425/'Stage 2 CfE Data - Table'!$P425)*100</f>
        <v>#VALUE!</v>
      </c>
      <c r="F416" s="28">
        <f>('Stage 2 CfE Data - Table'!R425/'Stage 2 CfE Data - Table'!$P425)*100</f>
        <v>103.36426914153134</v>
      </c>
      <c r="G416" s="28">
        <f>('Stage 2 CfE Data - Table'!S425/'Stage 2 CfE Data - Table'!$P425)*100</f>
        <v>119.95359628770304</v>
      </c>
      <c r="H416" s="28">
        <f>('Stage 2 CfE Data - Table'!T425/'Stage 2 CfE Data - Table'!$P425)*100</f>
        <v>128.8863109048724</v>
      </c>
      <c r="I416" s="28">
        <f>('Stage 2 CfE Data - Table'!U425/'Stage 2 CfE Data - Table'!$P425)*100</f>
        <v>144.66357308584691</v>
      </c>
      <c r="J416" s="28">
        <f>('Stage 2 CfE Data - Table'!V425/'Stage 2 CfE Data - Table'!$P425)*100</f>
        <v>153.24825986078889</v>
      </c>
    </row>
    <row r="417" spans="2:15" x14ac:dyDescent="0.25">
      <c r="B417" t="s">
        <v>487</v>
      </c>
      <c r="C417" t="s">
        <v>490</v>
      </c>
      <c r="D417" s="28">
        <f>('Stage 2 CfE Data - Table'!P426/'Stage 2 CfE Data - Table'!$P426)*100</f>
        <v>100</v>
      </c>
      <c r="E417" s="28">
        <f>('Stage 2 CfE Data - Table'!Q426/'Stage 2 CfE Data - Table'!$P426)*100</f>
        <v>103.23795180722892</v>
      </c>
      <c r="F417" s="28">
        <f>('Stage 2 CfE Data - Table'!R426/'Stage 2 CfE Data - Table'!$P426)*100</f>
        <v>106.32530120481927</v>
      </c>
      <c r="G417" s="28">
        <f>('Stage 2 CfE Data - Table'!S426/'Stage 2 CfE Data - Table'!$P426)*100</f>
        <v>111.37048192771084</v>
      </c>
      <c r="H417" s="28">
        <f>('Stage 2 CfE Data - Table'!T426/'Stage 2 CfE Data - Table'!$P426)*100</f>
        <v>120.48192771084338</v>
      </c>
      <c r="I417" s="28">
        <f>('Stage 2 CfE Data - Table'!U426/'Stage 2 CfE Data - Table'!$P426)*100</f>
        <v>128.68975903614458</v>
      </c>
      <c r="J417" s="28">
        <f>('Stage 2 CfE Data - Table'!V426/'Stage 2 CfE Data - Table'!$P426)*100</f>
        <v>135.24096385542171</v>
      </c>
      <c r="M417" s="29"/>
      <c r="O417" s="29"/>
    </row>
    <row r="418" spans="2:15" x14ac:dyDescent="0.25">
      <c r="B418" t="s">
        <v>478</v>
      </c>
      <c r="C418">
        <f>'Stage 2 CfE Data - Table'!A14</f>
        <v>1111</v>
      </c>
      <c r="D418" s="28">
        <f>('Stage 2 CfE Data - Table'!W14/'Stage 2 CfE Data - Table'!$W14)*100</f>
        <v>100</v>
      </c>
      <c r="E418" s="28">
        <f>('Stage 2 CfE Data - Table'!X14/'Stage 2 CfE Data - Table'!$W14)*100</f>
        <v>101.68302945301544</v>
      </c>
      <c r="F418" s="28">
        <f>('Stage 2 CfE Data - Table'!Y14/'Stage 2 CfE Data - Table'!$W14)*100</f>
        <v>103.2258064516129</v>
      </c>
      <c r="G418" s="28">
        <f>('Stage 2 CfE Data - Table'!Z14/'Stage 2 CfE Data - Table'!$W14)*100</f>
        <v>103.50631136044881</v>
      </c>
      <c r="H418" s="28">
        <f>('Stage 2 CfE Data - Table'!AA14/'Stage 2 CfE Data - Table'!$W14)*100</f>
        <v>103.2258064516129</v>
      </c>
      <c r="I418" s="28">
        <f>('Stage 2 CfE Data - Table'!AB14/'Stage 2 CfE Data - Table'!$W14)*100</f>
        <v>98.176718092566631</v>
      </c>
      <c r="J418" s="28">
        <f>('Stage 2 CfE Data - Table'!AC14/'Stage 2 CfE Data - Table'!$W14)*100</f>
        <v>103.2258064516129</v>
      </c>
      <c r="M418" s="29"/>
    </row>
    <row r="419" spans="2:15" x14ac:dyDescent="0.25">
      <c r="B419" t="s">
        <v>478</v>
      </c>
      <c r="C419">
        <f>'Stage 2 CfE Data - Table'!A15</f>
        <v>1112</v>
      </c>
      <c r="D419" s="28">
        <f>('Stage 2 CfE Data - Table'!W15/'Stage 2 CfE Data - Table'!$W15)*100</f>
        <v>100</v>
      </c>
      <c r="E419" s="28">
        <f>('Stage 2 CfE Data - Table'!X15/'Stage 2 CfE Data - Table'!$W15)*100</f>
        <v>87.697448359659774</v>
      </c>
      <c r="F419" s="28">
        <f>('Stage 2 CfE Data - Table'!Y15/'Stage 2 CfE Data - Table'!$W15)*100</f>
        <v>91.130012150668279</v>
      </c>
      <c r="G419" s="28">
        <f>('Stage 2 CfE Data - Table'!Z15/'Stage 2 CfE Data - Table'!$W15)*100</f>
        <v>90.522478736330498</v>
      </c>
      <c r="H419" s="28">
        <f>('Stage 2 CfE Data - Table'!AA15/'Stage 2 CfE Data - Table'!$W15)*100</f>
        <v>93.863912515188332</v>
      </c>
      <c r="I419" s="28">
        <f>('Stage 2 CfE Data - Table'!AB15/'Stage 2 CfE Data - Table'!$W15)*100</f>
        <v>106.318347509113</v>
      </c>
      <c r="J419" s="28">
        <f>('Stage 2 CfE Data - Table'!AC15/'Stage 2 CfE Data - Table'!$W15)*100</f>
        <v>106.318347509113</v>
      </c>
      <c r="M419" s="29"/>
    </row>
    <row r="420" spans="2:15" x14ac:dyDescent="0.25">
      <c r="B420" t="s">
        <v>478</v>
      </c>
      <c r="C420">
        <f>'Stage 2 CfE Data - Table'!A16</f>
        <v>1121</v>
      </c>
      <c r="D420" s="28">
        <f>('Stage 2 CfE Data - Table'!W16/'Stage 2 CfE Data - Table'!$W16)*100</f>
        <v>100</v>
      </c>
      <c r="E420" s="28">
        <f>('Stage 2 CfE Data - Table'!X16/'Stage 2 CfE Data - Table'!$W16)*100</f>
        <v>99.973340442548661</v>
      </c>
      <c r="F420" s="28">
        <f>('Stage 2 CfE Data - Table'!Y16/'Stage 2 CfE Data - Table'!$W16)*100</f>
        <v>99.973340442548661</v>
      </c>
      <c r="G420" s="28">
        <f>('Stage 2 CfE Data - Table'!Z16/'Stage 2 CfE Data - Table'!$W16)*100</f>
        <v>99.973340442548661</v>
      </c>
      <c r="H420" s="28">
        <f>('Stage 2 CfE Data - Table'!AA16/'Stage 2 CfE Data - Table'!$W16)*100</f>
        <v>99.973340442548661</v>
      </c>
      <c r="I420" s="28">
        <f>('Stage 2 CfE Data - Table'!AB16/'Stage 2 CfE Data - Table'!$W16)*100</f>
        <v>99.973340442548661</v>
      </c>
      <c r="J420" s="28">
        <f>('Stage 2 CfE Data - Table'!AC16/'Stage 2 CfE Data - Table'!$W16)*100</f>
        <v>99.973340442548661</v>
      </c>
      <c r="M420" s="29"/>
    </row>
    <row r="421" spans="2:15" x14ac:dyDescent="0.25">
      <c r="B421" t="s">
        <v>478</v>
      </c>
      <c r="C421">
        <f>'Stage 2 CfE Data - Table'!A17</f>
        <v>1122</v>
      </c>
      <c r="D421" s="28">
        <f>('Stage 2 CfE Data - Table'!W17/'Stage 2 CfE Data - Table'!$W17)*100</f>
        <v>100</v>
      </c>
      <c r="E421" s="28">
        <f>('Stage 2 CfE Data - Table'!X17/'Stage 2 CfE Data - Table'!$W17)*100</f>
        <v>100</v>
      </c>
      <c r="F421" s="28">
        <f>('Stage 2 CfE Data - Table'!Y17/'Stage 2 CfE Data - Table'!$W17)*100</f>
        <v>100</v>
      </c>
      <c r="G421" s="28">
        <f>('Stage 2 CfE Data - Table'!Z17/'Stage 2 CfE Data - Table'!$W17)*100</f>
        <v>100</v>
      </c>
      <c r="H421" s="28">
        <f>('Stage 2 CfE Data - Table'!AA17/'Stage 2 CfE Data - Table'!$W17)*100</f>
        <v>100</v>
      </c>
      <c r="I421" s="28">
        <f>('Stage 2 CfE Data - Table'!AB17/'Stage 2 CfE Data - Table'!$W17)*100</f>
        <v>100</v>
      </c>
      <c r="J421" s="28">
        <f>('Stage 2 CfE Data - Table'!AC17/'Stage 2 CfE Data - Table'!$W17)*100</f>
        <v>100</v>
      </c>
      <c r="M421" s="29"/>
    </row>
    <row r="422" spans="2:15" x14ac:dyDescent="0.25">
      <c r="B422" t="s">
        <v>478</v>
      </c>
      <c r="C422">
        <f>'Stage 2 CfE Data - Table'!A18</f>
        <v>1123</v>
      </c>
      <c r="D422" s="28">
        <f>('Stage 2 CfE Data - Table'!W18/'Stage 2 CfE Data - Table'!$W18)*100</f>
        <v>100</v>
      </c>
      <c r="E422" s="28">
        <f>('Stage 2 CfE Data - Table'!X18/'Stage 2 CfE Data - Table'!$W18)*100</f>
        <v>102.26666666666667</v>
      </c>
      <c r="F422" s="28">
        <f>('Stage 2 CfE Data - Table'!Y18/'Stage 2 CfE Data - Table'!$W18)*100</f>
        <v>106.66666666666667</v>
      </c>
      <c r="G422" s="28">
        <f>('Stage 2 CfE Data - Table'!Z18/'Stage 2 CfE Data - Table'!$W18)*100</f>
        <v>98.666666666666671</v>
      </c>
      <c r="H422" s="28">
        <f>('Stage 2 CfE Data - Table'!AA18/'Stage 2 CfE Data - Table'!$W18)*100</f>
        <v>100</v>
      </c>
      <c r="I422" s="28">
        <f>('Stage 2 CfE Data - Table'!AB18/'Stage 2 CfE Data - Table'!$W18)*100</f>
        <v>99.733333333333334</v>
      </c>
      <c r="J422" s="28">
        <f>('Stage 2 CfE Data - Table'!AC18/'Stage 2 CfE Data - Table'!$W18)*100</f>
        <v>101.6</v>
      </c>
      <c r="M422" s="29"/>
    </row>
    <row r="423" spans="2:15" x14ac:dyDescent="0.25">
      <c r="B423" t="s">
        <v>478</v>
      </c>
      <c r="C423">
        <f>'Stage 2 CfE Data - Table'!A19</f>
        <v>1131</v>
      </c>
      <c r="D423" s="28">
        <f>('Stage 2 CfE Data - Table'!W19/'Stage 2 CfE Data - Table'!$W19)*100</f>
        <v>100</v>
      </c>
      <c r="E423" s="28">
        <f>('Stage 2 CfE Data - Table'!X19/'Stage 2 CfE Data - Table'!$W19)*100</f>
        <v>98.647887323943678</v>
      </c>
      <c r="F423" s="28">
        <f>('Stage 2 CfE Data - Table'!Y19/'Stage 2 CfE Data - Table'!$W19)*100</f>
        <v>101.97183098591549</v>
      </c>
      <c r="G423" s="28">
        <f>('Stage 2 CfE Data - Table'!Z19/'Stage 2 CfE Data - Table'!$W19)*100</f>
        <v>98.591549295774655</v>
      </c>
      <c r="H423" s="28">
        <f>('Stage 2 CfE Data - Table'!AA19/'Stage 2 CfE Data - Table'!$W19)*100</f>
        <v>98.591549295774655</v>
      </c>
      <c r="I423" s="28">
        <f>('Stage 2 CfE Data - Table'!AB19/'Stage 2 CfE Data - Table'!$W19)*100</f>
        <v>101.40845070422534</v>
      </c>
      <c r="J423" s="28">
        <f>('Stage 2 CfE Data - Table'!AC19/'Stage 2 CfE Data - Table'!$W19)*100</f>
        <v>100.28169014084507</v>
      </c>
      <c r="M423" s="29"/>
    </row>
    <row r="424" spans="2:15" x14ac:dyDescent="0.25">
      <c r="B424" t="s">
        <v>478</v>
      </c>
      <c r="C424">
        <f>'Stage 2 CfE Data - Table'!A20</f>
        <v>1132</v>
      </c>
      <c r="D424" s="28">
        <f>('Stage 2 CfE Data - Table'!W20/'Stage 2 CfE Data - Table'!$W20)*100</f>
        <v>100</v>
      </c>
      <c r="E424" s="28">
        <f>('Stage 2 CfE Data - Table'!X20/'Stage 2 CfE Data - Table'!$W20)*100</f>
        <v>99.973333333333329</v>
      </c>
      <c r="F424" s="28">
        <f>('Stage 2 CfE Data - Table'!Y20/'Stage 2 CfE Data - Table'!$W20)*100</f>
        <v>100</v>
      </c>
      <c r="G424" s="28">
        <f>('Stage 2 CfE Data - Table'!Z20/'Stage 2 CfE Data - Table'!$W20)*100</f>
        <v>100</v>
      </c>
      <c r="H424" s="28">
        <f>('Stage 2 CfE Data - Table'!AA20/'Stage 2 CfE Data - Table'!$W20)*100</f>
        <v>100</v>
      </c>
      <c r="I424" s="28">
        <f>('Stage 2 CfE Data - Table'!AB20/'Stage 2 CfE Data - Table'!$W20)*100</f>
        <v>100</v>
      </c>
      <c r="J424" s="28">
        <f>('Stage 2 CfE Data - Table'!AC20/'Stage 2 CfE Data - Table'!$W20)*100</f>
        <v>100</v>
      </c>
      <c r="M424" s="29"/>
    </row>
    <row r="425" spans="2:15" x14ac:dyDescent="0.25">
      <c r="B425" t="s">
        <v>478</v>
      </c>
      <c r="C425">
        <f>'Stage 2 CfE Data - Table'!A21</f>
        <v>1133</v>
      </c>
      <c r="D425" s="28" t="e">
        <f>('Stage 2 CfE Data - Table'!W21/'Stage 2 CfE Data - Table'!$W21)*100</f>
        <v>#VALUE!</v>
      </c>
      <c r="E425" s="28" t="e">
        <f>('Stage 2 CfE Data - Table'!X21/'Stage 2 CfE Data - Table'!$W21)*100</f>
        <v>#VALUE!</v>
      </c>
      <c r="F425" s="28" t="e">
        <f>('Stage 2 CfE Data - Table'!Y21/'Stage 2 CfE Data - Table'!$W21)*100</f>
        <v>#VALUE!</v>
      </c>
      <c r="G425" s="28" t="e">
        <f>('Stage 2 CfE Data - Table'!Z21/'Stage 2 CfE Data - Table'!$W21)*100</f>
        <v>#VALUE!</v>
      </c>
      <c r="H425" s="28" t="e">
        <f>('Stage 2 CfE Data - Table'!AA21/'Stage 2 CfE Data - Table'!$W21)*100</f>
        <v>#VALUE!</v>
      </c>
      <c r="I425" s="28" t="e">
        <f>('Stage 2 CfE Data - Table'!AB21/'Stage 2 CfE Data - Table'!$W21)*100</f>
        <v>#VALUE!</v>
      </c>
      <c r="J425" s="28" t="e">
        <f>('Stage 2 CfE Data - Table'!AC21/'Stage 2 CfE Data - Table'!$W21)*100</f>
        <v>#VALUE!</v>
      </c>
      <c r="M425" s="29"/>
    </row>
    <row r="426" spans="2:15" x14ac:dyDescent="0.25">
      <c r="B426" t="s">
        <v>478</v>
      </c>
      <c r="C426">
        <f>'Stage 2 CfE Data - Table'!A22</f>
        <v>1134</v>
      </c>
      <c r="D426" s="28">
        <f>('Stage 2 CfE Data - Table'!W22/'Stage 2 CfE Data - Table'!$W22)*100</f>
        <v>100</v>
      </c>
      <c r="E426" s="28">
        <f>('Stage 2 CfE Data - Table'!X22/'Stage 2 CfE Data - Table'!$W22)*100</f>
        <v>99.973326220325404</v>
      </c>
      <c r="F426" s="28">
        <f>('Stage 2 CfE Data - Table'!Y22/'Stage 2 CfE Data - Table'!$W22)*100</f>
        <v>100.02667377967458</v>
      </c>
      <c r="G426" s="28">
        <f>('Stage 2 CfE Data - Table'!Z22/'Stage 2 CfE Data - Table'!$W22)*100</f>
        <v>100.02667377967458</v>
      </c>
      <c r="H426" s="28">
        <f>('Stage 2 CfE Data - Table'!AA22/'Stage 2 CfE Data - Table'!$W22)*100</f>
        <v>100.02667377967458</v>
      </c>
      <c r="I426" s="28">
        <f>('Stage 2 CfE Data - Table'!AB22/'Stage 2 CfE Data - Table'!$W22)*100</f>
        <v>100.02667377967458</v>
      </c>
      <c r="J426" s="28">
        <f>('Stage 2 CfE Data - Table'!AC22/'Stage 2 CfE Data - Table'!$W22)*100</f>
        <v>100.02667377967458</v>
      </c>
      <c r="M426" s="29"/>
    </row>
    <row r="427" spans="2:15" x14ac:dyDescent="0.25">
      <c r="B427" t="s">
        <v>478</v>
      </c>
      <c r="C427">
        <f>'Stage 2 CfE Data - Table'!A23</f>
        <v>1135</v>
      </c>
      <c r="D427" s="28">
        <f>('Stage 2 CfE Data - Table'!W23/'Stage 2 CfE Data - Table'!$W23)*100</f>
        <v>100</v>
      </c>
      <c r="E427" s="28">
        <f>('Stage 2 CfE Data - Table'!X23/'Stage 2 CfE Data - Table'!$W23)*100</f>
        <v>100</v>
      </c>
      <c r="F427" s="28">
        <f>('Stage 2 CfE Data - Table'!Y23/'Stage 2 CfE Data - Table'!$W23)*100</f>
        <v>98.648648648648646</v>
      </c>
      <c r="G427" s="28">
        <f>('Stage 2 CfE Data - Table'!Z23/'Stage 2 CfE Data - Table'!$W23)*100</f>
        <v>99.729729729729726</v>
      </c>
      <c r="H427" s="28">
        <f>('Stage 2 CfE Data - Table'!AA23/'Stage 2 CfE Data - Table'!$W23)*100</f>
        <v>100</v>
      </c>
      <c r="I427" s="28">
        <f>('Stage 2 CfE Data - Table'!AB23/'Stage 2 CfE Data - Table'!$W23)*100</f>
        <v>94.594594594594597</v>
      </c>
      <c r="J427" s="28">
        <f>('Stage 2 CfE Data - Table'!AC23/'Stage 2 CfE Data - Table'!$W23)*100</f>
        <v>100.81081081081081</v>
      </c>
      <c r="M427" s="29"/>
    </row>
    <row r="428" spans="2:15" x14ac:dyDescent="0.25">
      <c r="B428" t="s">
        <v>478</v>
      </c>
      <c r="C428">
        <f>'Stage 2 CfE Data - Table'!A24</f>
        <v>1136</v>
      </c>
      <c r="D428" s="28">
        <f>('Stage 2 CfE Data - Table'!W24/'Stage 2 CfE Data - Table'!$W24)*100</f>
        <v>100</v>
      </c>
      <c r="E428" s="28">
        <f>('Stage 2 CfE Data - Table'!X24/'Stage 2 CfE Data - Table'!$W24)*100</f>
        <v>99.648648648648646</v>
      </c>
      <c r="F428" s="28">
        <f>('Stage 2 CfE Data - Table'!Y24/'Stage 2 CfE Data - Table'!$W24)*100</f>
        <v>100</v>
      </c>
      <c r="G428" s="28">
        <f>('Stage 2 CfE Data - Table'!Z24/'Stage 2 CfE Data - Table'!$W24)*100</f>
        <v>100</v>
      </c>
      <c r="H428" s="28">
        <f>('Stage 2 CfE Data - Table'!AA24/'Stage 2 CfE Data - Table'!$W24)*100</f>
        <v>100</v>
      </c>
      <c r="I428" s="28">
        <f>('Stage 2 CfE Data - Table'!AB24/'Stage 2 CfE Data - Table'!$W24)*100</f>
        <v>100</v>
      </c>
      <c r="J428" s="28">
        <f>('Stage 2 CfE Data - Table'!AC24/'Stage 2 CfE Data - Table'!$W24)*100</f>
        <v>100</v>
      </c>
      <c r="M428" s="29"/>
    </row>
    <row r="429" spans="2:15" x14ac:dyDescent="0.25">
      <c r="B429" t="s">
        <v>478</v>
      </c>
      <c r="C429">
        <f>'Stage 2 CfE Data - Table'!A25</f>
        <v>1137</v>
      </c>
      <c r="D429" s="28">
        <f>('Stage 2 CfE Data - Table'!W25/'Stage 2 CfE Data - Table'!$W25)*100</f>
        <v>100</v>
      </c>
      <c r="E429" s="28">
        <f>('Stage 2 CfE Data - Table'!X25/'Stage 2 CfE Data - Table'!$W25)*100</f>
        <v>99.413176847159249</v>
      </c>
      <c r="F429" s="28">
        <f>('Stage 2 CfE Data - Table'!Y25/'Stage 2 CfE Data - Table'!$W25)*100</f>
        <v>98.159509202453975</v>
      </c>
      <c r="G429" s="28">
        <f>('Stage 2 CfE Data - Table'!Z25/'Stage 2 CfE Data - Table'!$W25)*100</f>
        <v>99.759935982928766</v>
      </c>
      <c r="H429" s="28">
        <f>('Stage 2 CfE Data - Table'!AA25/'Stage 2 CfE Data - Table'!$W25)*100</f>
        <v>100.02667377967458</v>
      </c>
      <c r="I429" s="28">
        <f>('Stage 2 CfE Data - Table'!AB25/'Stage 2 CfE Data - Table'!$W25)*100</f>
        <v>100.02667377967458</v>
      </c>
      <c r="J429" s="28">
        <f>('Stage 2 CfE Data - Table'!AC25/'Stage 2 CfE Data - Table'!$W25)*100</f>
        <v>99.759935982928766</v>
      </c>
      <c r="M429" s="29"/>
    </row>
    <row r="430" spans="2:15" x14ac:dyDescent="0.25">
      <c r="B430" t="s">
        <v>478</v>
      </c>
      <c r="C430">
        <f>'Stage 2 CfE Data - Table'!A26</f>
        <v>1139</v>
      </c>
      <c r="D430" s="28">
        <f>('Stage 2 CfE Data - Table'!W26/'Stage 2 CfE Data - Table'!$W26)*100</f>
        <v>100</v>
      </c>
      <c r="E430" s="28">
        <f>('Stage 2 CfE Data - Table'!X26/'Stage 2 CfE Data - Table'!$W26)*100</f>
        <v>100</v>
      </c>
      <c r="F430" s="28">
        <f>('Stage 2 CfE Data - Table'!Y26/'Stage 2 CfE Data - Table'!$W26)*100</f>
        <v>100</v>
      </c>
      <c r="G430" s="28">
        <f>('Stage 2 CfE Data - Table'!Z26/'Stage 2 CfE Data - Table'!$W26)*100</f>
        <v>100</v>
      </c>
      <c r="H430" s="28">
        <f>('Stage 2 CfE Data - Table'!AA26/'Stage 2 CfE Data - Table'!$W26)*100</f>
        <v>100</v>
      </c>
      <c r="I430" s="28">
        <f>('Stage 2 CfE Data - Table'!AB26/'Stage 2 CfE Data - Table'!$W26)*100</f>
        <v>100</v>
      </c>
      <c r="J430" s="28">
        <f>('Stage 2 CfE Data - Table'!AC26/'Stage 2 CfE Data - Table'!$W26)*100</f>
        <v>99.729729729729726</v>
      </c>
      <c r="M430" s="29"/>
    </row>
    <row r="431" spans="2:15" x14ac:dyDescent="0.25">
      <c r="B431" t="s">
        <v>478</v>
      </c>
      <c r="C431">
        <f>'Stage 2 CfE Data - Table'!A27</f>
        <v>1140</v>
      </c>
      <c r="D431" s="28">
        <f>('Stage 2 CfE Data - Table'!W27/'Stage 2 CfE Data - Table'!$W27)*100</f>
        <v>100</v>
      </c>
      <c r="E431" s="28">
        <f>('Stage 2 CfE Data - Table'!X27/'Stage 2 CfE Data - Table'!$W27)*100</f>
        <v>99.649999999999991</v>
      </c>
      <c r="F431" s="28">
        <f>('Stage 2 CfE Data - Table'!Y27/'Stage 2 CfE Data - Table'!$W27)*100</f>
        <v>95</v>
      </c>
      <c r="G431" s="28">
        <f>('Stage 2 CfE Data - Table'!Z27/'Stage 2 CfE Data - Table'!$W27)*100</f>
        <v>92.25</v>
      </c>
      <c r="H431" s="28">
        <f>('Stage 2 CfE Data - Table'!AA27/'Stage 2 CfE Data - Table'!$W27)*100</f>
        <v>93.5</v>
      </c>
      <c r="I431" s="28">
        <f>('Stage 2 CfE Data - Table'!AB27/'Stage 2 CfE Data - Table'!$W27)*100</f>
        <v>93.75</v>
      </c>
      <c r="J431" s="28">
        <f>('Stage 2 CfE Data - Table'!AC27/'Stage 2 CfE Data - Table'!$W27)*100</f>
        <v>93.75</v>
      </c>
      <c r="M431" s="29"/>
    </row>
    <row r="432" spans="2:15" x14ac:dyDescent="0.25">
      <c r="B432" t="s">
        <v>478</v>
      </c>
      <c r="C432">
        <f>'Stage 2 CfE Data - Table'!A28</f>
        <v>1150</v>
      </c>
      <c r="D432" s="28">
        <f>('Stage 2 CfE Data - Table'!W28/'Stage 2 CfE Data - Table'!$W28)*100</f>
        <v>100</v>
      </c>
      <c r="E432" s="28">
        <f>('Stage 2 CfE Data - Table'!X28/'Stage 2 CfE Data - Table'!$W28)*100</f>
        <v>99.07692307692308</v>
      </c>
      <c r="F432" s="28">
        <f>('Stage 2 CfE Data - Table'!Y28/'Stage 2 CfE Data - Table'!$W28)*100</f>
        <v>100</v>
      </c>
      <c r="G432" s="28">
        <f>('Stage 2 CfE Data - Table'!Z28/'Stage 2 CfE Data - Table'!$W28)*100</f>
        <v>100</v>
      </c>
      <c r="H432" s="28">
        <f>('Stage 2 CfE Data - Table'!AA28/'Stage 2 CfE Data - Table'!$W28)*100</f>
        <v>100</v>
      </c>
      <c r="I432" s="28">
        <f>('Stage 2 CfE Data - Table'!AB28/'Stage 2 CfE Data - Table'!$W28)*100</f>
        <v>100</v>
      </c>
      <c r="J432" s="28">
        <f>('Stage 2 CfE Data - Table'!AC28/'Stage 2 CfE Data - Table'!$W28)*100</f>
        <v>100</v>
      </c>
      <c r="M432" s="29"/>
    </row>
    <row r="433" spans="2:13" x14ac:dyDescent="0.25">
      <c r="B433" t="s">
        <v>478</v>
      </c>
      <c r="C433">
        <f>'Stage 2 CfE Data - Table'!A29</f>
        <v>1161</v>
      </c>
      <c r="D433" s="28" t="e">
        <f>('Stage 2 CfE Data - Table'!W29/'Stage 2 CfE Data - Table'!$W29)*100</f>
        <v>#VALUE!</v>
      </c>
      <c r="E433" s="28" t="e">
        <f>('Stage 2 CfE Data - Table'!X29/'Stage 2 CfE Data - Table'!$W29)*100</f>
        <v>#VALUE!</v>
      </c>
      <c r="F433" s="28" t="e">
        <f>('Stage 2 CfE Data - Table'!Y29/'Stage 2 CfE Data - Table'!$W29)*100</f>
        <v>#VALUE!</v>
      </c>
      <c r="G433" s="28" t="e">
        <f>('Stage 2 CfE Data - Table'!Z29/'Stage 2 CfE Data - Table'!$W29)*100</f>
        <v>#VALUE!</v>
      </c>
      <c r="H433" s="28" t="e">
        <f>('Stage 2 CfE Data - Table'!AA29/'Stage 2 CfE Data - Table'!$W29)*100</f>
        <v>#VALUE!</v>
      </c>
      <c r="I433" s="28" t="e">
        <f>('Stage 2 CfE Data - Table'!AB29/'Stage 2 CfE Data - Table'!$W29)*100</f>
        <v>#VALUE!</v>
      </c>
      <c r="J433" s="28" t="e">
        <f>('Stage 2 CfE Data - Table'!AC29/'Stage 2 CfE Data - Table'!$W29)*100</f>
        <v>#VALUE!</v>
      </c>
      <c r="M433" s="29"/>
    </row>
    <row r="434" spans="2:13" x14ac:dyDescent="0.25">
      <c r="B434" t="s">
        <v>478</v>
      </c>
      <c r="C434">
        <f>'Stage 2 CfE Data - Table'!A30</f>
        <v>1162</v>
      </c>
      <c r="D434" s="28">
        <f>('Stage 2 CfE Data - Table'!W30/'Stage 2 CfE Data - Table'!$W30)*100</f>
        <v>100</v>
      </c>
      <c r="E434" s="28">
        <f>('Stage 2 CfE Data - Table'!X30/'Stage 2 CfE Data - Table'!$W30)*100</f>
        <v>100</v>
      </c>
      <c r="F434" s="28">
        <f>('Stage 2 CfE Data - Table'!Y30/'Stage 2 CfE Data - Table'!$W30)*100</f>
        <v>100</v>
      </c>
      <c r="G434" s="28">
        <f>('Stage 2 CfE Data - Table'!Z30/'Stage 2 CfE Data - Table'!$W30)*100</f>
        <v>100</v>
      </c>
      <c r="H434" s="28">
        <f>('Stage 2 CfE Data - Table'!AA30/'Stage 2 CfE Data - Table'!$W30)*100</f>
        <v>100</v>
      </c>
      <c r="I434" s="28">
        <f>('Stage 2 CfE Data - Table'!AB30/'Stage 2 CfE Data - Table'!$W30)*100</f>
        <v>100</v>
      </c>
      <c r="J434" s="28">
        <f>('Stage 2 CfE Data - Table'!AC30/'Stage 2 CfE Data - Table'!$W30)*100</f>
        <v>100</v>
      </c>
      <c r="M434" s="29"/>
    </row>
    <row r="435" spans="2:13" x14ac:dyDescent="0.25">
      <c r="B435" t="s">
        <v>478</v>
      </c>
      <c r="C435">
        <f>'Stage 2 CfE Data - Table'!A31</f>
        <v>1163</v>
      </c>
      <c r="D435" s="28">
        <f>('Stage 2 CfE Data - Table'!W31/'Stage 2 CfE Data - Table'!$W31)*100</f>
        <v>100</v>
      </c>
      <c r="E435" s="28" t="e">
        <f>('Stage 2 CfE Data - Table'!X31/'Stage 2 CfE Data - Table'!$W31)*100</f>
        <v>#VALUE!</v>
      </c>
      <c r="F435" s="28">
        <f>('Stage 2 CfE Data - Table'!Y31/'Stage 2 CfE Data - Table'!$W31)*100</f>
        <v>103.03967027305512</v>
      </c>
      <c r="G435" s="28" t="e">
        <f>('Stage 2 CfE Data - Table'!Z31/'Stage 2 CfE Data - Table'!$W31)*100</f>
        <v>#VALUE!</v>
      </c>
      <c r="H435" s="28">
        <f>('Stage 2 CfE Data - Table'!AA31/'Stage 2 CfE Data - Table'!$W31)*100</f>
        <v>108.19165378670787</v>
      </c>
      <c r="I435" s="28">
        <f>('Stage 2 CfE Data - Table'!AB31/'Stage 2 CfE Data - Table'!$W31)*100</f>
        <v>103.29726944873777</v>
      </c>
      <c r="J435" s="28">
        <f>('Stage 2 CfE Data - Table'!AC31/'Stage 2 CfE Data - Table'!$W31)*100</f>
        <v>96.599690880989172</v>
      </c>
      <c r="M435" s="29"/>
    </row>
    <row r="436" spans="2:13" x14ac:dyDescent="0.25">
      <c r="B436" t="s">
        <v>478</v>
      </c>
      <c r="C436">
        <f>'Stage 2 CfE Data - Table'!A32</f>
        <v>1171</v>
      </c>
      <c r="D436" s="28">
        <f>('Stage 2 CfE Data - Table'!W32/'Stage 2 CfE Data - Table'!$W32)*100</f>
        <v>100</v>
      </c>
      <c r="E436" s="28">
        <f>('Stage 2 CfE Data - Table'!X32/'Stage 2 CfE Data - Table'!$W32)*100</f>
        <v>100</v>
      </c>
      <c r="F436" s="28">
        <f>('Stage 2 CfE Data - Table'!Y32/'Stage 2 CfE Data - Table'!$W32)*100</f>
        <v>100.080064051241</v>
      </c>
      <c r="G436" s="28">
        <f>('Stage 2 CfE Data - Table'!Z32/'Stage 2 CfE Data - Table'!$W32)*100</f>
        <v>100.080064051241</v>
      </c>
      <c r="H436" s="28">
        <f>('Stage 2 CfE Data - Table'!AA32/'Stage 2 CfE Data - Table'!$W32)*100</f>
        <v>100.080064051241</v>
      </c>
      <c r="I436" s="28">
        <f>('Stage 2 CfE Data - Table'!AB32/'Stage 2 CfE Data - Table'!$W32)*100</f>
        <v>100.080064051241</v>
      </c>
      <c r="J436" s="28">
        <f>('Stage 2 CfE Data - Table'!AC32/'Stage 2 CfE Data - Table'!$W32)*100</f>
        <v>100.080064051241</v>
      </c>
      <c r="M436" s="29"/>
    </row>
    <row r="437" spans="2:13" x14ac:dyDescent="0.25">
      <c r="B437" t="s">
        <v>478</v>
      </c>
      <c r="C437">
        <f>'Stage 2 CfE Data - Table'!A33</f>
        <v>1172</v>
      </c>
      <c r="D437" s="28">
        <f>('Stage 2 CfE Data - Table'!W33/'Stage 2 CfE Data - Table'!$W33)*100</f>
        <v>100</v>
      </c>
      <c r="E437" s="28">
        <f>('Stage 2 CfE Data - Table'!X33/'Stage 2 CfE Data - Table'!$W33)*100</f>
        <v>100</v>
      </c>
      <c r="F437" s="28">
        <f>('Stage 2 CfE Data - Table'!Y33/'Stage 2 CfE Data - Table'!$W33)*100</f>
        <v>100</v>
      </c>
      <c r="G437" s="28">
        <f>('Stage 2 CfE Data - Table'!Z33/'Stage 2 CfE Data - Table'!$W33)*100</f>
        <v>100</v>
      </c>
      <c r="H437" s="28">
        <f>('Stage 2 CfE Data - Table'!AA33/'Stage 2 CfE Data - Table'!$W33)*100</f>
        <v>99.459459459459453</v>
      </c>
      <c r="I437" s="28">
        <f>('Stage 2 CfE Data - Table'!AB33/'Stage 2 CfE Data - Table'!$W33)*100</f>
        <v>100</v>
      </c>
      <c r="J437" s="28">
        <f>('Stage 2 CfE Data - Table'!AC33/'Stage 2 CfE Data - Table'!$W33)*100</f>
        <v>99.729729729729726</v>
      </c>
      <c r="M437" s="29"/>
    </row>
    <row r="438" spans="2:13" x14ac:dyDescent="0.25">
      <c r="B438" t="s">
        <v>478</v>
      </c>
      <c r="C438">
        <f>'Stage 2 CfE Data - Table'!A34</f>
        <v>1211</v>
      </c>
      <c r="D438" s="28">
        <f>('Stage 2 CfE Data - Table'!W34/'Stage 2 CfE Data - Table'!$W34)*100</f>
        <v>100</v>
      </c>
      <c r="E438" s="28">
        <f>('Stage 2 CfE Data - Table'!X34/'Stage 2 CfE Data - Table'!$W34)*100</f>
        <v>100.02499999999999</v>
      </c>
      <c r="F438" s="28">
        <f>('Stage 2 CfE Data - Table'!Y34/'Stage 2 CfE Data - Table'!$W34)*100</f>
        <v>100</v>
      </c>
      <c r="G438" s="28">
        <f>('Stage 2 CfE Data - Table'!Z34/'Stage 2 CfE Data - Table'!$W34)*100</f>
        <v>100</v>
      </c>
      <c r="H438" s="28">
        <f>('Stage 2 CfE Data - Table'!AA34/'Stage 2 CfE Data - Table'!$W34)*100</f>
        <v>99.499999999999986</v>
      </c>
      <c r="I438" s="28">
        <f>('Stage 2 CfE Data - Table'!AB34/'Stage 2 CfE Data - Table'!$W34)*100</f>
        <v>100</v>
      </c>
      <c r="J438" s="28">
        <f>('Stage 2 CfE Data - Table'!AC34/'Stage 2 CfE Data - Table'!$W34)*100</f>
        <v>99.75</v>
      </c>
      <c r="M438" s="29"/>
    </row>
    <row r="439" spans="2:13" x14ac:dyDescent="0.25">
      <c r="B439" t="s">
        <v>478</v>
      </c>
      <c r="C439">
        <f>'Stage 2 CfE Data - Table'!A35</f>
        <v>1212</v>
      </c>
      <c r="D439" s="28" t="e">
        <f>('Stage 2 CfE Data - Table'!W35/'Stage 2 CfE Data - Table'!$W35)*100</f>
        <v>#VALUE!</v>
      </c>
      <c r="E439" s="28" t="e">
        <f>('Stage 2 CfE Data - Table'!X35/'Stage 2 CfE Data - Table'!$W35)*100</f>
        <v>#VALUE!</v>
      </c>
      <c r="F439" s="28" t="e">
        <f>('Stage 2 CfE Data - Table'!Y35/'Stage 2 CfE Data - Table'!$W35)*100</f>
        <v>#VALUE!</v>
      </c>
      <c r="G439" s="28" t="e">
        <f>('Stage 2 CfE Data - Table'!Z35/'Stage 2 CfE Data - Table'!$W35)*100</f>
        <v>#VALUE!</v>
      </c>
      <c r="H439" s="28" t="e">
        <f>('Stage 2 CfE Data - Table'!AA35/'Stage 2 CfE Data - Table'!$W35)*100</f>
        <v>#VALUE!</v>
      </c>
      <c r="I439" s="28" t="e">
        <f>('Stage 2 CfE Data - Table'!AB35/'Stage 2 CfE Data - Table'!$W35)*100</f>
        <v>#VALUE!</v>
      </c>
      <c r="J439" s="28" t="e">
        <f>('Stage 2 CfE Data - Table'!AC35/'Stage 2 CfE Data - Table'!$W35)*100</f>
        <v>#VALUE!</v>
      </c>
      <c r="M439" s="29"/>
    </row>
    <row r="440" spans="2:13" x14ac:dyDescent="0.25">
      <c r="B440" t="s">
        <v>478</v>
      </c>
      <c r="C440">
        <f>'Stage 2 CfE Data - Table'!A36</f>
        <v>1221</v>
      </c>
      <c r="D440" s="28">
        <f>('Stage 2 CfE Data - Table'!W36/'Stage 2 CfE Data - Table'!$W36)*100</f>
        <v>100</v>
      </c>
      <c r="E440" s="28">
        <f>('Stage 2 CfE Data - Table'!X36/'Stage 2 CfE Data - Table'!$W36)*100</f>
        <v>100.35131744040152</v>
      </c>
      <c r="F440" s="28">
        <f>('Stage 2 CfE Data - Table'!Y36/'Stage 2 CfE Data - Table'!$W36)*100</f>
        <v>100.12547051442911</v>
      </c>
      <c r="G440" s="28">
        <f>('Stage 2 CfE Data - Table'!Z36/'Stage 2 CfE Data - Table'!$W36)*100</f>
        <v>100.37641154328732</v>
      </c>
      <c r="H440" s="28">
        <f>('Stage 2 CfE Data - Table'!AA36/'Stage 2 CfE Data - Table'!$W36)*100</f>
        <v>94.102885821831862</v>
      </c>
      <c r="I440" s="28">
        <f>('Stage 2 CfE Data - Table'!AB36/'Stage 2 CfE Data - Table'!$W36)*100</f>
        <v>100.37641154328732</v>
      </c>
      <c r="J440" s="28">
        <f>('Stage 2 CfE Data - Table'!AC36/'Stage 2 CfE Data - Table'!$W36)*100</f>
        <v>100.12547051442911</v>
      </c>
      <c r="M440" s="29"/>
    </row>
    <row r="441" spans="2:13" x14ac:dyDescent="0.25">
      <c r="B441" t="s">
        <v>478</v>
      </c>
      <c r="C441">
        <f>'Stage 2 CfE Data - Table'!A37</f>
        <v>1222</v>
      </c>
      <c r="D441" s="28">
        <f>('Stage 2 CfE Data - Table'!W37/'Stage 2 CfE Data - Table'!$W37)*100</f>
        <v>100</v>
      </c>
      <c r="E441" s="28">
        <f>('Stage 2 CfE Data - Table'!X37/'Stage 2 CfE Data - Table'!$W37)*100</f>
        <v>99.403578528827026</v>
      </c>
      <c r="F441" s="28">
        <f>('Stage 2 CfE Data - Table'!Y37/'Stage 2 CfE Data - Table'!$W37)*100</f>
        <v>99.403578528827026</v>
      </c>
      <c r="G441" s="28">
        <f>('Stage 2 CfE Data - Table'!Z37/'Stage 2 CfE Data - Table'!$W37)*100</f>
        <v>99.403578528827026</v>
      </c>
      <c r="H441" s="28">
        <f>('Stage 2 CfE Data - Table'!AA37/'Stage 2 CfE Data - Table'!$W37)*100</f>
        <v>99.403578528827026</v>
      </c>
      <c r="I441" s="28">
        <f>('Stage 2 CfE Data - Table'!AB37/'Stage 2 CfE Data - Table'!$W37)*100</f>
        <v>99.403578528827026</v>
      </c>
      <c r="J441" s="28">
        <f>('Stage 2 CfE Data - Table'!AC37/'Stage 2 CfE Data - Table'!$W37)*100</f>
        <v>99.403578528827026</v>
      </c>
      <c r="M441" s="29"/>
    </row>
    <row r="442" spans="2:13" x14ac:dyDescent="0.25">
      <c r="B442" t="s">
        <v>478</v>
      </c>
      <c r="C442">
        <f>'Stage 2 CfE Data - Table'!A38</f>
        <v>1223</v>
      </c>
      <c r="D442" s="28">
        <f>('Stage 2 CfE Data - Table'!W38/'Stage 2 CfE Data - Table'!$W38)*100</f>
        <v>100</v>
      </c>
      <c r="E442" s="28" t="e">
        <f>('Stage 2 CfE Data - Table'!X38/'Stage 2 CfE Data - Table'!$W38)*100</f>
        <v>#VALUE!</v>
      </c>
      <c r="F442" s="28">
        <f>('Stage 2 CfE Data - Table'!Y38/'Stage 2 CfE Data - Table'!$W38)*100</f>
        <v>112.25</v>
      </c>
      <c r="G442" s="28">
        <f>('Stage 2 CfE Data - Table'!Z38/'Stage 2 CfE Data - Table'!$W38)*100</f>
        <v>112.5</v>
      </c>
      <c r="H442" s="28">
        <f>('Stage 2 CfE Data - Table'!AA38/'Stage 2 CfE Data - Table'!$W38)*100</f>
        <v>109.5</v>
      </c>
      <c r="I442" s="28">
        <f>('Stage 2 CfE Data - Table'!AB38/'Stage 2 CfE Data - Table'!$W38)*100</f>
        <v>112.5</v>
      </c>
      <c r="J442" s="28">
        <f>('Stage 2 CfE Data - Table'!AC38/'Stage 2 CfE Data - Table'!$W38)*100</f>
        <v>108.5</v>
      </c>
      <c r="M442" s="29"/>
    </row>
    <row r="443" spans="2:13" x14ac:dyDescent="0.25">
      <c r="B443" t="s">
        <v>478</v>
      </c>
      <c r="C443">
        <f>'Stage 2 CfE Data - Table'!A39</f>
        <v>1224</v>
      </c>
      <c r="D443" s="28">
        <f>('Stage 2 CfE Data - Table'!W39/'Stage 2 CfE Data - Table'!$W39)*100</f>
        <v>100</v>
      </c>
      <c r="E443" s="28">
        <f>('Stage 2 CfE Data - Table'!X39/'Stage 2 CfE Data - Table'!$W39)*100</f>
        <v>97.125097125097128</v>
      </c>
      <c r="F443" s="28">
        <f>('Stage 2 CfE Data - Table'!Y39/'Stage 2 CfE Data - Table'!$W39)*100</f>
        <v>99.974099974099985</v>
      </c>
      <c r="G443" s="28">
        <f>('Stage 2 CfE Data - Table'!Z39/'Stage 2 CfE Data - Table'!$W39)*100</f>
        <v>97.125097125097128</v>
      </c>
      <c r="H443" s="28">
        <f>('Stage 2 CfE Data - Table'!AA39/'Stage 2 CfE Data - Table'!$W39)*100</f>
        <v>97.125097125097128</v>
      </c>
      <c r="I443" s="28">
        <f>('Stage 2 CfE Data - Table'!AB39/'Stage 2 CfE Data - Table'!$W39)*100</f>
        <v>100.75110075110074</v>
      </c>
      <c r="J443" s="28">
        <f>('Stage 2 CfE Data - Table'!AC39/'Stage 2 CfE Data - Table'!$W39)*100</f>
        <v>97.125097125097128</v>
      </c>
      <c r="M443" s="29"/>
    </row>
    <row r="444" spans="2:13" x14ac:dyDescent="0.25">
      <c r="B444" t="s">
        <v>478</v>
      </c>
      <c r="C444">
        <f>'Stage 2 CfE Data - Table'!A40</f>
        <v>1225</v>
      </c>
      <c r="D444" s="28" t="e">
        <f>('Stage 2 CfE Data - Table'!W40/'Stage 2 CfE Data - Table'!$W40)*100</f>
        <v>#VALUE!</v>
      </c>
      <c r="E444" s="28" t="e">
        <f>('Stage 2 CfE Data - Table'!X40/'Stage 2 CfE Data - Table'!$W40)*100</f>
        <v>#VALUE!</v>
      </c>
      <c r="F444" s="28" t="e">
        <f>('Stage 2 CfE Data - Table'!Y40/'Stage 2 CfE Data - Table'!$W40)*100</f>
        <v>#VALUE!</v>
      </c>
      <c r="G444" s="28" t="e">
        <f>('Stage 2 CfE Data - Table'!Z40/'Stage 2 CfE Data - Table'!$W40)*100</f>
        <v>#VALUE!</v>
      </c>
      <c r="H444" s="28" t="e">
        <f>('Stage 2 CfE Data - Table'!AA40/'Stage 2 CfE Data - Table'!$W40)*100</f>
        <v>#VALUE!</v>
      </c>
      <c r="I444" s="28" t="e">
        <f>('Stage 2 CfE Data - Table'!AB40/'Stage 2 CfE Data - Table'!$W40)*100</f>
        <v>#VALUE!</v>
      </c>
      <c r="J444" s="28" t="e">
        <f>('Stage 2 CfE Data - Table'!AC40/'Stage 2 CfE Data - Table'!$W40)*100</f>
        <v>#VALUE!</v>
      </c>
      <c r="M444" s="29"/>
    </row>
    <row r="445" spans="2:13" x14ac:dyDescent="0.25">
      <c r="B445" t="s">
        <v>478</v>
      </c>
      <c r="C445">
        <f>'Stage 2 CfE Data - Table'!A41</f>
        <v>1231</v>
      </c>
      <c r="D445" s="28">
        <f>('Stage 2 CfE Data - Table'!W41/'Stage 2 CfE Data - Table'!$W41)*100</f>
        <v>100</v>
      </c>
      <c r="E445" s="28">
        <f>('Stage 2 CfE Data - Table'!X41/'Stage 2 CfE Data - Table'!$W41)*100</f>
        <v>101.32432432432432</v>
      </c>
      <c r="F445" s="28">
        <f>('Stage 2 CfE Data - Table'!Y41/'Stage 2 CfE Data - Table'!$W41)*100</f>
        <v>101.35135135135135</v>
      </c>
      <c r="G445" s="28">
        <f>('Stage 2 CfE Data - Table'!Z41/'Stage 2 CfE Data - Table'!$W41)*100</f>
        <v>100</v>
      </c>
      <c r="H445" s="28">
        <f>('Stage 2 CfE Data - Table'!AA41/'Stage 2 CfE Data - Table'!$W41)*100</f>
        <v>101.35135135135135</v>
      </c>
      <c r="I445" s="28">
        <f>('Stage 2 CfE Data - Table'!AB41/'Stage 2 CfE Data - Table'!$W41)*100</f>
        <v>101.08108108108107</v>
      </c>
      <c r="J445" s="28">
        <f>('Stage 2 CfE Data - Table'!AC41/'Stage 2 CfE Data - Table'!$W41)*100</f>
        <v>100</v>
      </c>
      <c r="M445" s="29"/>
    </row>
    <row r="446" spans="2:13" x14ac:dyDescent="0.25">
      <c r="B446" t="s">
        <v>478</v>
      </c>
      <c r="C446">
        <f>'Stage 2 CfE Data - Table'!A42</f>
        <v>1232</v>
      </c>
      <c r="D446" s="28">
        <f>('Stage 2 CfE Data - Table'!W42/'Stage 2 CfE Data - Table'!$W42)*100</f>
        <v>100</v>
      </c>
      <c r="E446" s="28">
        <f>('Stage 2 CfE Data - Table'!X42/'Stage 2 CfE Data - Table'!$W42)*100</f>
        <v>104</v>
      </c>
      <c r="F446" s="28">
        <f>('Stage 2 CfE Data - Table'!Y42/'Stage 2 CfE Data - Table'!$W42)*100</f>
        <v>101.06666666666666</v>
      </c>
      <c r="G446" s="28">
        <f>('Stage 2 CfE Data - Table'!Z42/'Stage 2 CfE Data - Table'!$W42)*100</f>
        <v>106.13333333333333</v>
      </c>
      <c r="H446" s="28">
        <f>('Stage 2 CfE Data - Table'!AA42/'Stage 2 CfE Data - Table'!$W42)*100</f>
        <v>100</v>
      </c>
      <c r="I446" s="28">
        <f>('Stage 2 CfE Data - Table'!AB42/'Stage 2 CfE Data - Table'!$W42)*100</f>
        <v>100</v>
      </c>
      <c r="J446" s="28">
        <f>('Stage 2 CfE Data - Table'!AC42/'Stage 2 CfE Data - Table'!$W42)*100</f>
        <v>100</v>
      </c>
      <c r="M446" s="29"/>
    </row>
    <row r="447" spans="2:13" x14ac:dyDescent="0.25">
      <c r="B447" t="s">
        <v>478</v>
      </c>
      <c r="C447">
        <f>'Stage 2 CfE Data - Table'!A43</f>
        <v>1233</v>
      </c>
      <c r="D447" s="28" t="e">
        <f>('Stage 2 CfE Data - Table'!W43/'Stage 2 CfE Data - Table'!$W43)*100</f>
        <v>#VALUE!</v>
      </c>
      <c r="E447" s="28" t="e">
        <f>('Stage 2 CfE Data - Table'!X43/'Stage 2 CfE Data - Table'!$W43)*100</f>
        <v>#VALUE!</v>
      </c>
      <c r="F447" s="28" t="e">
        <f>('Stage 2 CfE Data - Table'!Y43/'Stage 2 CfE Data - Table'!$W43)*100</f>
        <v>#VALUE!</v>
      </c>
      <c r="G447" s="28" t="e">
        <f>('Stage 2 CfE Data - Table'!Z43/'Stage 2 CfE Data - Table'!$W43)*100</f>
        <v>#VALUE!</v>
      </c>
      <c r="H447" s="28" t="e">
        <f>('Stage 2 CfE Data - Table'!AA43/'Stage 2 CfE Data - Table'!$W43)*100</f>
        <v>#VALUE!</v>
      </c>
      <c r="I447" s="28" t="e">
        <f>('Stage 2 CfE Data - Table'!AB43/'Stage 2 CfE Data - Table'!$W43)*100</f>
        <v>#VALUE!</v>
      </c>
      <c r="J447" s="28" t="e">
        <f>('Stage 2 CfE Data - Table'!AC43/'Stage 2 CfE Data - Table'!$W43)*100</f>
        <v>#VALUE!</v>
      </c>
      <c r="M447" s="29"/>
    </row>
    <row r="448" spans="2:13" x14ac:dyDescent="0.25">
      <c r="B448" t="s">
        <v>478</v>
      </c>
      <c r="C448">
        <f>'Stage 2 CfE Data - Table'!A44</f>
        <v>1241</v>
      </c>
      <c r="D448" s="28">
        <f>('Stage 2 CfE Data - Table'!W44/'Stage 2 CfE Data - Table'!$W44)*100</f>
        <v>100</v>
      </c>
      <c r="E448" s="28">
        <f>('Stage 2 CfE Data - Table'!X44/'Stage 2 CfE Data - Table'!$W44)*100</f>
        <v>97.52438109527381</v>
      </c>
      <c r="F448" s="28">
        <f>('Stage 2 CfE Data - Table'!Y44/'Stage 2 CfE Data - Table'!$W44)*100</f>
        <v>100.02500625156287</v>
      </c>
      <c r="G448" s="28">
        <f>('Stage 2 CfE Data - Table'!Z44/'Stage 2 CfE Data - Table'!$W44)*100</f>
        <v>100.02500625156287</v>
      </c>
      <c r="H448" s="28">
        <f>('Stage 2 CfE Data - Table'!AA44/'Stage 2 CfE Data - Table'!$W44)*100</f>
        <v>100.02500625156287</v>
      </c>
      <c r="I448" s="28">
        <f>('Stage 2 CfE Data - Table'!AB44/'Stage 2 CfE Data - Table'!$W44)*100</f>
        <v>100.02500625156287</v>
      </c>
      <c r="J448" s="28">
        <f>('Stage 2 CfE Data - Table'!AC44/'Stage 2 CfE Data - Table'!$W44)*100</f>
        <v>99.274818704676164</v>
      </c>
      <c r="M448" s="29"/>
    </row>
    <row r="449" spans="2:13" x14ac:dyDescent="0.25">
      <c r="B449" t="s">
        <v>478</v>
      </c>
      <c r="C449">
        <f>'Stage 2 CfE Data - Table'!A45</f>
        <v>1242</v>
      </c>
      <c r="D449" s="28">
        <f>('Stage 2 CfE Data - Table'!W45/'Stage 2 CfE Data - Table'!$W45)*100</f>
        <v>100</v>
      </c>
      <c r="E449" s="28">
        <f>('Stage 2 CfE Data - Table'!X45/'Stage 2 CfE Data - Table'!$W45)*100</f>
        <v>100.20045101478328</v>
      </c>
      <c r="F449" s="28">
        <f>('Stage 2 CfE Data - Table'!Y45/'Stage 2 CfE Data - Table'!$W45)*100</f>
        <v>100.22550739163118</v>
      </c>
      <c r="G449" s="28">
        <f>('Stage 2 CfE Data - Table'!Z45/'Stage 2 CfE Data - Table'!$W45)*100</f>
        <v>100.22550739163118</v>
      </c>
      <c r="H449" s="28">
        <f>('Stage 2 CfE Data - Table'!AA45/'Stage 2 CfE Data - Table'!$W45)*100</f>
        <v>99.9749436231521</v>
      </c>
      <c r="I449" s="28">
        <f>('Stage 2 CfE Data - Table'!AB45/'Stage 2 CfE Data - Table'!$W45)*100</f>
        <v>99.9749436231521</v>
      </c>
      <c r="J449" s="28">
        <f>('Stage 2 CfE Data - Table'!AC45/'Stage 2 CfE Data - Table'!$W45)*100</f>
        <v>100.22550739163118</v>
      </c>
      <c r="M449" s="29"/>
    </row>
    <row r="450" spans="2:13" x14ac:dyDescent="0.25">
      <c r="B450" t="s">
        <v>478</v>
      </c>
      <c r="C450">
        <f>'Stage 2 CfE Data - Table'!A46</f>
        <v>1243</v>
      </c>
      <c r="D450" s="28">
        <f>('Stage 2 CfE Data - Table'!W46/'Stage 2 CfE Data - Table'!$W46)*100</f>
        <v>100</v>
      </c>
      <c r="E450" s="28">
        <f>('Stage 2 CfE Data - Table'!X46/'Stage 2 CfE Data - Table'!$W46)*100</f>
        <v>99.923136049192934</v>
      </c>
      <c r="F450" s="28">
        <f>('Stage 2 CfE Data - Table'!Y46/'Stage 2 CfE Data - Table'!$W46)*100</f>
        <v>97.104791186266965</v>
      </c>
      <c r="G450" s="28">
        <f>('Stage 2 CfE Data - Table'!Z46/'Stage 2 CfE Data - Table'!$W46)*100</f>
        <v>96.336151678196259</v>
      </c>
      <c r="H450" s="28">
        <f>('Stage 2 CfE Data - Table'!AA46/'Stage 2 CfE Data - Table'!$W46)*100</f>
        <v>96.336151678196259</v>
      </c>
      <c r="I450" s="28">
        <f>('Stage 2 CfE Data - Table'!AB46/'Stage 2 CfE Data - Table'!$W46)*100</f>
        <v>96.079938508839348</v>
      </c>
      <c r="J450" s="28">
        <f>('Stage 2 CfE Data - Table'!AC46/'Stage 2 CfE Data - Table'!$W46)*100</f>
        <v>96.079938508839348</v>
      </c>
      <c r="M450" s="29"/>
    </row>
    <row r="451" spans="2:13" x14ac:dyDescent="0.25">
      <c r="B451" t="s">
        <v>478</v>
      </c>
      <c r="C451">
        <f>'Stage 2 CfE Data - Table'!A47</f>
        <v>1251</v>
      </c>
      <c r="D451" s="28">
        <f>('Stage 2 CfE Data - Table'!W47/'Stage 2 CfE Data - Table'!$W47)*100</f>
        <v>100</v>
      </c>
      <c r="E451" s="28">
        <f>('Stage 2 CfE Data - Table'!X47/'Stage 2 CfE Data - Table'!$W47)*100</f>
        <v>99.328859060402692</v>
      </c>
      <c r="F451" s="28">
        <f>('Stage 2 CfE Data - Table'!Y47/'Stage 2 CfE Data - Table'!$W47)*100</f>
        <v>99.865771812080538</v>
      </c>
      <c r="G451" s="28">
        <f>('Stage 2 CfE Data - Table'!Z47/'Stage 2 CfE Data - Table'!$W47)*100</f>
        <v>100.67114093959732</v>
      </c>
      <c r="H451" s="28">
        <f>('Stage 2 CfE Data - Table'!AA47/'Stage 2 CfE Data - Table'!$W47)*100</f>
        <v>100.40268456375838</v>
      </c>
      <c r="I451" s="28">
        <f>('Stage 2 CfE Data - Table'!AB47/'Stage 2 CfE Data - Table'!$W47)*100</f>
        <v>99.328859060402692</v>
      </c>
      <c r="J451" s="28">
        <f>('Stage 2 CfE Data - Table'!AC47/'Stage 2 CfE Data - Table'!$W47)*100</f>
        <v>99.328859060402692</v>
      </c>
      <c r="M451" s="29"/>
    </row>
    <row r="452" spans="2:13" x14ac:dyDescent="0.25">
      <c r="B452" t="s">
        <v>478</v>
      </c>
      <c r="C452">
        <f>'Stage 2 CfE Data - Table'!A48</f>
        <v>1252</v>
      </c>
      <c r="D452" s="28">
        <f>('Stage 2 CfE Data - Table'!W48/'Stage 2 CfE Data - Table'!$W48)*100</f>
        <v>100</v>
      </c>
      <c r="E452" s="28" t="e">
        <f>('Stage 2 CfE Data - Table'!X48/'Stage 2 CfE Data - Table'!$W48)*100</f>
        <v>#VALUE!</v>
      </c>
      <c r="F452" s="28">
        <f>('Stage 2 CfE Data - Table'!Y48/'Stage 2 CfE Data - Table'!$W48)*100</f>
        <v>99.181750557897345</v>
      </c>
      <c r="G452" s="28">
        <f>('Stage 2 CfE Data - Table'!Z48/'Stage 2 CfE Data - Table'!$W48)*100</f>
        <v>99.181750557897345</v>
      </c>
      <c r="H452" s="28">
        <f>('Stage 2 CfE Data - Table'!AA48/'Stage 2 CfE Data - Table'!$W48)*100</f>
        <v>100.17356806347632</v>
      </c>
      <c r="I452" s="28">
        <f>('Stage 2 CfE Data - Table'!AB48/'Stage 2 CfE Data - Table'!$W48)*100</f>
        <v>103.89288370939747</v>
      </c>
      <c r="J452" s="28">
        <f>('Stage 2 CfE Data - Table'!AC48/'Stage 2 CfE Data - Table'!$W48)*100</f>
        <v>99.181750557897345</v>
      </c>
      <c r="M452" s="29"/>
    </row>
    <row r="453" spans="2:13" x14ac:dyDescent="0.25">
      <c r="B453" t="s">
        <v>478</v>
      </c>
      <c r="C453">
        <f>'Stage 2 CfE Data - Table'!A49</f>
        <v>1253</v>
      </c>
      <c r="D453" s="28">
        <f>('Stage 2 CfE Data - Table'!W49/'Stage 2 CfE Data - Table'!$W49)*100</f>
        <v>100</v>
      </c>
      <c r="E453" s="28" t="e">
        <f>('Stage 2 CfE Data - Table'!X49/'Stage 2 CfE Data - Table'!$W49)*100</f>
        <v>#VALUE!</v>
      </c>
      <c r="F453" s="28">
        <f>('Stage 2 CfE Data - Table'!Y49/'Stage 2 CfE Data - Table'!$W49)*100</f>
        <v>97.15025906735751</v>
      </c>
      <c r="G453" s="28">
        <f>('Stage 2 CfE Data - Table'!Z49/'Stage 2 CfE Data - Table'!$W49)*100</f>
        <v>102.33160621761657</v>
      </c>
      <c r="H453" s="28">
        <f>('Stage 2 CfE Data - Table'!AA49/'Stage 2 CfE Data - Table'!$W49)*100</f>
        <v>101.03626943005182</v>
      </c>
      <c r="I453" s="28">
        <f>('Stage 2 CfE Data - Table'!AB49/'Stage 2 CfE Data - Table'!$W49)*100</f>
        <v>89.37823834196891</v>
      </c>
      <c r="J453" s="28">
        <f>('Stage 2 CfE Data - Table'!AC49/'Stage 2 CfE Data - Table'!$W49)*100</f>
        <v>83.160621761658021</v>
      </c>
      <c r="M453" s="29"/>
    </row>
    <row r="454" spans="2:13" x14ac:dyDescent="0.25">
      <c r="B454" t="s">
        <v>478</v>
      </c>
      <c r="C454">
        <f>'Stage 2 CfE Data - Table'!A50</f>
        <v>1254</v>
      </c>
      <c r="D454" s="28">
        <f>('Stage 2 CfE Data - Table'!W50/'Stage 2 CfE Data - Table'!$W50)*100</f>
        <v>100</v>
      </c>
      <c r="E454" s="28">
        <f>('Stage 2 CfE Data - Table'!X50/'Stage 2 CfE Data - Table'!$W50)*100</f>
        <v>100.187617260788</v>
      </c>
      <c r="F454" s="28">
        <f>('Stage 2 CfE Data - Table'!Y50/'Stage 2 CfE Data - Table'!$W50)*100</f>
        <v>105.0656660412758</v>
      </c>
      <c r="G454" s="28">
        <f>('Stage 2 CfE Data - Table'!Z50/'Stage 2 CfE Data - Table'!$W50)*100</f>
        <v>104.79764138300725</v>
      </c>
      <c r="H454" s="28">
        <f>('Stage 2 CfE Data - Table'!AA50/'Stage 2 CfE Data - Table'!$W50)*100</f>
        <v>104.2615920664701</v>
      </c>
      <c r="I454" s="28">
        <f>('Stage 2 CfE Data - Table'!AB50/'Stage 2 CfE Data - Table'!$W50)*100</f>
        <v>100.50924685071026</v>
      </c>
      <c r="J454" s="28">
        <f>('Stage 2 CfE Data - Table'!AC50/'Stage 2 CfE Data - Table'!$W50)*100</f>
        <v>100.2412221924417</v>
      </c>
      <c r="M454" s="29"/>
    </row>
    <row r="455" spans="2:13" x14ac:dyDescent="0.25">
      <c r="B455" t="s">
        <v>478</v>
      </c>
      <c r="C455">
        <f>'Stage 2 CfE Data - Table'!A51</f>
        <v>1255</v>
      </c>
      <c r="D455" s="28">
        <f>('Stage 2 CfE Data - Table'!W51/'Stage 2 CfE Data - Table'!$W51)*100</f>
        <v>100</v>
      </c>
      <c r="E455" s="28">
        <f>('Stage 2 CfE Data - Table'!X51/'Stage 2 CfE Data - Table'!$W51)*100</f>
        <v>98.666666666666671</v>
      </c>
      <c r="F455" s="28">
        <f>('Stage 2 CfE Data - Table'!Y51/'Stage 2 CfE Data - Table'!$W51)*100</f>
        <v>100</v>
      </c>
      <c r="G455" s="28">
        <f>('Stage 2 CfE Data - Table'!Z51/'Stage 2 CfE Data - Table'!$W51)*100</f>
        <v>98.4</v>
      </c>
      <c r="H455" s="28">
        <f>('Stage 2 CfE Data - Table'!AA51/'Stage 2 CfE Data - Table'!$W51)*100</f>
        <v>96.533333333333331</v>
      </c>
      <c r="I455" s="28">
        <f>('Stage 2 CfE Data - Table'!AB51/'Stage 2 CfE Data - Table'!$W51)*100</f>
        <v>100</v>
      </c>
      <c r="J455" s="28">
        <f>('Stage 2 CfE Data - Table'!AC51/'Stage 2 CfE Data - Table'!$W51)*100</f>
        <v>99.733333333333334</v>
      </c>
      <c r="M455" s="29"/>
    </row>
    <row r="456" spans="2:13" x14ac:dyDescent="0.25">
      <c r="B456" t="s">
        <v>478</v>
      </c>
      <c r="C456">
        <f>'Stage 2 CfE Data - Table'!A52</f>
        <v>1256</v>
      </c>
      <c r="D456" s="28">
        <f>('Stage 2 CfE Data - Table'!W52/'Stage 2 CfE Data - Table'!$W52)*100</f>
        <v>100</v>
      </c>
      <c r="E456" s="28" t="e">
        <f>('Stage 2 CfE Data - Table'!X52/'Stage 2 CfE Data - Table'!$W52)*100</f>
        <v>#VALUE!</v>
      </c>
      <c r="F456" s="28">
        <f>('Stage 2 CfE Data - Table'!Y52/'Stage 2 CfE Data - Table'!$W52)*100</f>
        <v>98.666666666666671</v>
      </c>
      <c r="G456" s="28" t="e">
        <f>('Stage 2 CfE Data - Table'!Z52/'Stage 2 CfE Data - Table'!$W52)*100</f>
        <v>#VALUE!</v>
      </c>
      <c r="H456" s="28">
        <f>('Stage 2 CfE Data - Table'!AA52/'Stage 2 CfE Data - Table'!$W52)*100</f>
        <v>84.533333333333331</v>
      </c>
      <c r="I456" s="28">
        <f>('Stage 2 CfE Data - Table'!AB52/'Stage 2 CfE Data - Table'!$W52)*100</f>
        <v>98.933333333333337</v>
      </c>
      <c r="J456" s="28">
        <f>('Stage 2 CfE Data - Table'!AC52/'Stage 2 CfE Data - Table'!$W52)*100</f>
        <v>103.73333333333332</v>
      </c>
      <c r="M456" s="29"/>
    </row>
    <row r="457" spans="2:13" x14ac:dyDescent="0.25">
      <c r="B457" t="s">
        <v>478</v>
      </c>
      <c r="C457">
        <f>'Stage 2 CfE Data - Table'!A53</f>
        <v>1257</v>
      </c>
      <c r="D457" s="28">
        <f>('Stage 2 CfE Data - Table'!W53/'Stage 2 CfE Data - Table'!$W53)*100</f>
        <v>100</v>
      </c>
      <c r="E457" s="28" t="e">
        <f>('Stage 2 CfE Data - Table'!X53/'Stage 2 CfE Data - Table'!$W53)*100</f>
        <v>#VALUE!</v>
      </c>
      <c r="F457" s="28">
        <f>('Stage 2 CfE Data - Table'!Y53/'Stage 2 CfE Data - Table'!$W53)*100</f>
        <v>106.66666666666667</v>
      </c>
      <c r="G457" s="28">
        <f>('Stage 2 CfE Data - Table'!Z53/'Stage 2 CfE Data - Table'!$W53)*100</f>
        <v>103.2</v>
      </c>
      <c r="H457" s="28">
        <f>('Stage 2 CfE Data - Table'!AA53/'Stage 2 CfE Data - Table'!$W53)*100</f>
        <v>110.39999999999999</v>
      </c>
      <c r="I457" s="28">
        <f>('Stage 2 CfE Data - Table'!AB53/'Stage 2 CfE Data - Table'!$W53)*100</f>
        <v>112.26666666666667</v>
      </c>
      <c r="J457" s="28">
        <f>('Stage 2 CfE Data - Table'!AC53/'Stage 2 CfE Data - Table'!$W53)*100</f>
        <v>108.53333333333335</v>
      </c>
      <c r="M457" s="29"/>
    </row>
    <row r="458" spans="2:13" x14ac:dyDescent="0.25">
      <c r="B458" t="s">
        <v>478</v>
      </c>
      <c r="C458">
        <f>'Stage 2 CfE Data - Table'!A54</f>
        <v>1258</v>
      </c>
      <c r="D458" s="28">
        <f>('Stage 2 CfE Data - Table'!W54/'Stage 2 CfE Data - Table'!$W54)*100</f>
        <v>100</v>
      </c>
      <c r="E458" s="28">
        <f>('Stage 2 CfE Data - Table'!X54/'Stage 2 CfE Data - Table'!$W54)*100</f>
        <v>98.666666666666671</v>
      </c>
      <c r="F458" s="28">
        <f>('Stage 2 CfE Data - Table'!Y54/'Stage 2 CfE Data - Table'!$W54)*100</f>
        <v>100</v>
      </c>
      <c r="G458" s="28">
        <f>('Stage 2 CfE Data - Table'!Z54/'Stage 2 CfE Data - Table'!$W54)*100</f>
        <v>100</v>
      </c>
      <c r="H458" s="28">
        <f>('Stage 2 CfE Data - Table'!AA54/'Stage 2 CfE Data - Table'!$W54)*100</f>
        <v>98.4</v>
      </c>
      <c r="I458" s="28">
        <f>('Stage 2 CfE Data - Table'!AB54/'Stage 2 CfE Data - Table'!$W54)*100</f>
        <v>98.666666666666671</v>
      </c>
      <c r="J458" s="28">
        <f>('Stage 2 CfE Data - Table'!AC54/'Stage 2 CfE Data - Table'!$W54)*100</f>
        <v>100</v>
      </c>
      <c r="M458" s="29"/>
    </row>
    <row r="459" spans="2:13" x14ac:dyDescent="0.25">
      <c r="B459" t="s">
        <v>478</v>
      </c>
      <c r="C459">
        <f>'Stage 2 CfE Data - Table'!A55</f>
        <v>1259</v>
      </c>
      <c r="D459" s="28">
        <f>('Stage 2 CfE Data - Table'!W55/'Stage 2 CfE Data - Table'!$W55)*100</f>
        <v>100</v>
      </c>
      <c r="E459" s="28">
        <f>('Stage 2 CfE Data - Table'!X55/'Stage 2 CfE Data - Table'!$W55)*100</f>
        <v>98.666666666666671</v>
      </c>
      <c r="F459" s="28">
        <f>('Stage 2 CfE Data - Table'!Y55/'Stage 2 CfE Data - Table'!$W55)*100</f>
        <v>100</v>
      </c>
      <c r="G459" s="28">
        <f>('Stage 2 CfE Data - Table'!Z55/'Stage 2 CfE Data - Table'!$W55)*100</f>
        <v>100</v>
      </c>
      <c r="H459" s="28">
        <f>('Stage 2 CfE Data - Table'!AA55/'Stage 2 CfE Data - Table'!$W55)*100</f>
        <v>99.466666666666654</v>
      </c>
      <c r="I459" s="28">
        <f>('Stage 2 CfE Data - Table'!AB55/'Stage 2 CfE Data - Table'!$W55)*100</f>
        <v>98.666666666666671</v>
      </c>
      <c r="J459" s="28">
        <f>('Stage 2 CfE Data - Table'!AC55/'Stage 2 CfE Data - Table'!$W55)*100</f>
        <v>98.666666666666671</v>
      </c>
      <c r="M459" s="29"/>
    </row>
    <row r="460" spans="2:13" x14ac:dyDescent="0.25">
      <c r="B460" t="s">
        <v>478</v>
      </c>
      <c r="C460">
        <f>'Stage 2 CfE Data - Table'!A56</f>
        <v>2111</v>
      </c>
      <c r="D460" s="28">
        <f>('Stage 2 CfE Data - Table'!W56/'Stage 2 CfE Data - Table'!$W56)*100</f>
        <v>100</v>
      </c>
      <c r="E460" s="28">
        <f>('Stage 2 CfE Data - Table'!X56/'Stage 2 CfE Data - Table'!$W56)*100</f>
        <v>100</v>
      </c>
      <c r="F460" s="28">
        <f>('Stage 2 CfE Data - Table'!Y56/'Stage 2 CfE Data - Table'!$W56)*100</f>
        <v>100</v>
      </c>
      <c r="G460" s="28">
        <f>('Stage 2 CfE Data - Table'!Z56/'Stage 2 CfE Data - Table'!$W56)*100</f>
        <v>100</v>
      </c>
      <c r="H460" s="28">
        <f>('Stage 2 CfE Data - Table'!AA56/'Stage 2 CfE Data - Table'!$W56)*100</f>
        <v>100</v>
      </c>
      <c r="I460" s="28">
        <f>('Stage 2 CfE Data - Table'!AB56/'Stage 2 CfE Data - Table'!$W56)*100</f>
        <v>100</v>
      </c>
      <c r="J460" s="28">
        <f>('Stage 2 CfE Data - Table'!AC56/'Stage 2 CfE Data - Table'!$W56)*100</f>
        <v>100</v>
      </c>
      <c r="M460" s="29"/>
    </row>
    <row r="461" spans="2:13" x14ac:dyDescent="0.25">
      <c r="B461" t="s">
        <v>478</v>
      </c>
      <c r="C461">
        <f>'Stage 2 CfE Data - Table'!A57</f>
        <v>2112</v>
      </c>
      <c r="D461" s="28">
        <f>('Stage 2 CfE Data - Table'!W57/'Stage 2 CfE Data - Table'!$W57)*100</f>
        <v>100</v>
      </c>
      <c r="E461" s="28">
        <f>('Stage 2 CfE Data - Table'!X57/'Stage 2 CfE Data - Table'!$W57)*100</f>
        <v>100</v>
      </c>
      <c r="F461" s="28">
        <f>('Stage 2 CfE Data - Table'!Y57/'Stage 2 CfE Data - Table'!$W57)*100</f>
        <v>100.080064051241</v>
      </c>
      <c r="G461" s="28">
        <f>('Stage 2 CfE Data - Table'!Z57/'Stage 2 CfE Data - Table'!$W57)*100</f>
        <v>98.745663197224459</v>
      </c>
      <c r="H461" s="28">
        <f>('Stage 2 CfE Data - Table'!AA57/'Stage 2 CfE Data - Table'!$W57)*100</f>
        <v>98.745663197224459</v>
      </c>
      <c r="I461" s="28">
        <f>('Stage 2 CfE Data - Table'!AB57/'Stage 2 CfE Data - Table'!$W57)*100</f>
        <v>99.813183880437677</v>
      </c>
      <c r="J461" s="28">
        <f>('Stage 2 CfE Data - Table'!AC57/'Stage 2 CfE Data - Table'!$W57)*100</f>
        <v>100.080064051241</v>
      </c>
      <c r="M461" s="29"/>
    </row>
    <row r="462" spans="2:13" x14ac:dyDescent="0.25">
      <c r="B462" t="s">
        <v>478</v>
      </c>
      <c r="C462">
        <f>'Stage 2 CfE Data - Table'!A58</f>
        <v>2113</v>
      </c>
      <c r="D462" s="28">
        <f>('Stage 2 CfE Data - Table'!W58/'Stage 2 CfE Data - Table'!$W58)*100</f>
        <v>100</v>
      </c>
      <c r="E462" s="28">
        <f>('Stage 2 CfE Data - Table'!X58/'Stage 2 CfE Data - Table'!$W58)*100</f>
        <v>100</v>
      </c>
      <c r="F462" s="28">
        <f>('Stage 2 CfE Data - Table'!Y58/'Stage 2 CfE Data - Table'!$W58)*100</f>
        <v>100.080064051241</v>
      </c>
      <c r="G462" s="28" t="e">
        <f>('Stage 2 CfE Data - Table'!Z58/'Stage 2 CfE Data - Table'!$W58)*100</f>
        <v>#VALUE!</v>
      </c>
      <c r="H462" s="28">
        <f>('Stage 2 CfE Data - Table'!AA58/'Stage 2 CfE Data - Table'!$W58)*100</f>
        <v>100.080064051241</v>
      </c>
      <c r="I462" s="28">
        <f>('Stage 2 CfE Data - Table'!AB58/'Stage 2 CfE Data - Table'!$W58)*100</f>
        <v>99.813183880437677</v>
      </c>
      <c r="J462" s="28">
        <f>('Stage 2 CfE Data - Table'!AC58/'Stage 2 CfE Data - Table'!$W58)*100</f>
        <v>100.080064051241</v>
      </c>
      <c r="M462" s="29"/>
    </row>
    <row r="463" spans="2:13" x14ac:dyDescent="0.25">
      <c r="B463" t="s">
        <v>478</v>
      </c>
      <c r="C463">
        <f>'Stage 2 CfE Data - Table'!A59</f>
        <v>2114</v>
      </c>
      <c r="D463" s="28">
        <f>('Stage 2 CfE Data - Table'!W59/'Stage 2 CfE Data - Table'!$W59)*100</f>
        <v>100</v>
      </c>
      <c r="E463" s="28">
        <f>('Stage 2 CfE Data - Table'!X59/'Stage 2 CfE Data - Table'!$W59)*100</f>
        <v>98.798397863818423</v>
      </c>
      <c r="F463" s="28">
        <f>('Stage 2 CfE Data - Table'!Y59/'Stage 2 CfE Data - Table'!$W59)*100</f>
        <v>99.866488651535363</v>
      </c>
      <c r="G463" s="28">
        <f>('Stage 2 CfE Data - Table'!Z59/'Stage 2 CfE Data - Table'!$W59)*100</f>
        <v>99.866488651535363</v>
      </c>
      <c r="H463" s="28">
        <f>('Stage 2 CfE Data - Table'!AA59/'Stage 2 CfE Data - Table'!$W59)*100</f>
        <v>99.599465954606131</v>
      </c>
      <c r="I463" s="28">
        <f>('Stage 2 CfE Data - Table'!AB59/'Stage 2 CfE Data - Table'!$W59)*100</f>
        <v>100.13351134846462</v>
      </c>
      <c r="J463" s="28">
        <f>('Stage 2 CfE Data - Table'!AC59/'Stage 2 CfE Data - Table'!$W59)*100</f>
        <v>99.599465954606131</v>
      </c>
      <c r="M463" s="29"/>
    </row>
    <row r="464" spans="2:13" x14ac:dyDescent="0.25">
      <c r="B464" t="s">
        <v>478</v>
      </c>
      <c r="C464">
        <f>'Stage 2 CfE Data - Table'!A60</f>
        <v>2115</v>
      </c>
      <c r="D464" s="28">
        <f>('Stage 2 CfE Data - Table'!W60/'Stage 2 CfE Data - Table'!$W60)*100</f>
        <v>100</v>
      </c>
      <c r="E464" s="28">
        <f>('Stage 2 CfE Data - Table'!X60/'Stage 2 CfE Data - Table'!$W60)*100</f>
        <v>99.972980275601202</v>
      </c>
      <c r="F464" s="28">
        <f>('Stage 2 CfE Data - Table'!Y60/'Stage 2 CfE Data - Table'!$W60)*100</f>
        <v>99.972980275601202</v>
      </c>
      <c r="G464" s="28" t="e">
        <f>('Stage 2 CfE Data - Table'!Z60/'Stage 2 CfE Data - Table'!$W60)*100</f>
        <v>#VALUE!</v>
      </c>
      <c r="H464" s="28">
        <f>('Stage 2 CfE Data - Table'!AA60/'Stage 2 CfE Data - Table'!$W60)*100</f>
        <v>99.972980275601202</v>
      </c>
      <c r="I464" s="28">
        <f>('Stage 2 CfE Data - Table'!AB60/'Stage 2 CfE Data - Table'!$W60)*100</f>
        <v>99.972980275601202</v>
      </c>
      <c r="J464" s="28">
        <f>('Stage 2 CfE Data - Table'!AC60/'Stage 2 CfE Data - Table'!$W60)*100</f>
        <v>100.24317751958931</v>
      </c>
      <c r="M464" s="29"/>
    </row>
    <row r="465" spans="2:13" x14ac:dyDescent="0.25">
      <c r="B465" t="s">
        <v>478</v>
      </c>
      <c r="C465">
        <f>'Stage 2 CfE Data - Table'!A61</f>
        <v>2119</v>
      </c>
      <c r="D465" s="28">
        <f>('Stage 2 CfE Data - Table'!W61/'Stage 2 CfE Data - Table'!$W61)*100</f>
        <v>100</v>
      </c>
      <c r="E465" s="28">
        <f>('Stage 2 CfE Data - Table'!X61/'Stage 2 CfE Data - Table'!$W61)*100</f>
        <v>100.02707092582568</v>
      </c>
      <c r="F465" s="28">
        <f>('Stage 2 CfE Data - Table'!Y61/'Stage 2 CfE Data - Table'!$W61)*100</f>
        <v>100.16242555495398</v>
      </c>
      <c r="G465" s="28">
        <f>('Stage 2 CfE Data - Table'!Z61/'Stage 2 CfE Data - Table'!$W61)*100</f>
        <v>100.70384407146726</v>
      </c>
      <c r="H465" s="28">
        <f>('Stage 2 CfE Data - Table'!AA61/'Stage 2 CfE Data - Table'!$W61)*100</f>
        <v>100.16242555495398</v>
      </c>
      <c r="I465" s="28">
        <f>('Stage 2 CfE Data - Table'!AB61/'Stage 2 CfE Data - Table'!$W61)*100</f>
        <v>101.24526258798052</v>
      </c>
      <c r="J465" s="28">
        <f>('Stage 2 CfE Data - Table'!AC61/'Stage 2 CfE Data - Table'!$W61)*100</f>
        <v>100.97455332972388</v>
      </c>
      <c r="M465" s="29"/>
    </row>
    <row r="466" spans="2:13" x14ac:dyDescent="0.25">
      <c r="B466" t="s">
        <v>478</v>
      </c>
      <c r="C466">
        <f>'Stage 2 CfE Data - Table'!A62</f>
        <v>2121</v>
      </c>
      <c r="D466" s="28">
        <f>('Stage 2 CfE Data - Table'!W62/'Stage 2 CfE Data - Table'!$W62)*100</f>
        <v>100</v>
      </c>
      <c r="E466" s="28">
        <f>('Stage 2 CfE Data - Table'!X62/'Stage 2 CfE Data - Table'!$W62)*100</f>
        <v>100</v>
      </c>
      <c r="F466" s="28">
        <f>('Stage 2 CfE Data - Table'!Y62/'Stage 2 CfE Data - Table'!$W62)*100</f>
        <v>100</v>
      </c>
      <c r="G466" s="28">
        <f>('Stage 2 CfE Data - Table'!Z62/'Stage 2 CfE Data - Table'!$W62)*100</f>
        <v>100</v>
      </c>
      <c r="H466" s="28">
        <f>('Stage 2 CfE Data - Table'!AA62/'Stage 2 CfE Data - Table'!$W62)*100</f>
        <v>100</v>
      </c>
      <c r="I466" s="28">
        <f>('Stage 2 CfE Data - Table'!AB62/'Stage 2 CfE Data - Table'!$W62)*100</f>
        <v>100.26666666666667</v>
      </c>
      <c r="J466" s="28">
        <f>('Stage 2 CfE Data - Table'!AC62/'Stage 2 CfE Data - Table'!$W62)*100</f>
        <v>100</v>
      </c>
      <c r="M466" s="29"/>
    </row>
    <row r="467" spans="2:13" x14ac:dyDescent="0.25">
      <c r="B467" t="s">
        <v>478</v>
      </c>
      <c r="C467">
        <f>'Stage 2 CfE Data - Table'!A63</f>
        <v>2122</v>
      </c>
      <c r="D467" s="28">
        <f>('Stage 2 CfE Data - Table'!W63/'Stage 2 CfE Data - Table'!$W63)*100</f>
        <v>100</v>
      </c>
      <c r="E467" s="28">
        <f>('Stage 2 CfE Data - Table'!X63/'Stage 2 CfE Data - Table'!$W63)*100</f>
        <v>100</v>
      </c>
      <c r="F467" s="28">
        <f>('Stage 2 CfE Data - Table'!Y63/'Stage 2 CfE Data - Table'!$W63)*100</f>
        <v>103.73333333333332</v>
      </c>
      <c r="G467" s="28">
        <f>('Stage 2 CfE Data - Table'!Z63/'Stage 2 CfE Data - Table'!$W63)*100</f>
        <v>100</v>
      </c>
      <c r="H467" s="28">
        <f>('Stage 2 CfE Data - Table'!AA63/'Stage 2 CfE Data - Table'!$W63)*100</f>
        <v>100</v>
      </c>
      <c r="I467" s="28">
        <f>('Stage 2 CfE Data - Table'!AB63/'Stage 2 CfE Data - Table'!$W63)*100</f>
        <v>100</v>
      </c>
      <c r="J467" s="28">
        <f>('Stage 2 CfE Data - Table'!AC63/'Stage 2 CfE Data - Table'!$W63)*100</f>
        <v>100</v>
      </c>
      <c r="M467" s="29"/>
    </row>
    <row r="468" spans="2:13" x14ac:dyDescent="0.25">
      <c r="B468" t="s">
        <v>478</v>
      </c>
      <c r="C468">
        <f>'Stage 2 CfE Data - Table'!A64</f>
        <v>2123</v>
      </c>
      <c r="D468" s="28">
        <f>('Stage 2 CfE Data - Table'!W64/'Stage 2 CfE Data - Table'!$W64)*100</f>
        <v>100</v>
      </c>
      <c r="E468" s="28">
        <f>('Stage 2 CfE Data - Table'!X64/'Stage 2 CfE Data - Table'!$W64)*100</f>
        <v>100.02667377967458</v>
      </c>
      <c r="F468" s="28">
        <f>('Stage 2 CfE Data - Table'!Y64/'Stage 2 CfE Data - Table'!$W64)*100</f>
        <v>100.02667377967458</v>
      </c>
      <c r="G468" s="28">
        <f>('Stage 2 CfE Data - Table'!Z64/'Stage 2 CfE Data - Table'!$W64)*100</f>
        <v>100.02667377967458</v>
      </c>
      <c r="H468" s="28">
        <f>('Stage 2 CfE Data - Table'!AA64/'Stage 2 CfE Data - Table'!$W64)*100</f>
        <v>100.02667377967458</v>
      </c>
      <c r="I468" s="28">
        <f>('Stage 2 CfE Data - Table'!AB64/'Stage 2 CfE Data - Table'!$W64)*100</f>
        <v>100.02667377967458</v>
      </c>
      <c r="J468" s="28">
        <f>('Stage 2 CfE Data - Table'!AC64/'Stage 2 CfE Data - Table'!$W64)*100</f>
        <v>100.02667377967458</v>
      </c>
      <c r="M468" s="29"/>
    </row>
    <row r="469" spans="2:13" x14ac:dyDescent="0.25">
      <c r="B469" t="s">
        <v>478</v>
      </c>
      <c r="C469">
        <f>'Stage 2 CfE Data - Table'!A65</f>
        <v>2124</v>
      </c>
      <c r="D469" s="28">
        <f>('Stage 2 CfE Data - Table'!W65/'Stage 2 CfE Data - Table'!$W65)*100</f>
        <v>100</v>
      </c>
      <c r="E469" s="28">
        <f>('Stage 2 CfE Data - Table'!X65/'Stage 2 CfE Data - Table'!$W65)*100</f>
        <v>100</v>
      </c>
      <c r="F469" s="28">
        <f>('Stage 2 CfE Data - Table'!Y65/'Stage 2 CfE Data - Table'!$W65)*100</f>
        <v>100</v>
      </c>
      <c r="G469" s="28" t="e">
        <f>('Stage 2 CfE Data - Table'!Z65/'Stage 2 CfE Data - Table'!$W65)*100</f>
        <v>#VALUE!</v>
      </c>
      <c r="H469" s="28">
        <f>('Stage 2 CfE Data - Table'!AA65/'Stage 2 CfE Data - Table'!$W65)*100</f>
        <v>100</v>
      </c>
      <c r="I469" s="28">
        <f>('Stage 2 CfE Data - Table'!AB65/'Stage 2 CfE Data - Table'!$W65)*100</f>
        <v>100</v>
      </c>
      <c r="J469" s="28">
        <f>('Stage 2 CfE Data - Table'!AC65/'Stage 2 CfE Data - Table'!$W65)*100</f>
        <v>99.733333333333334</v>
      </c>
      <c r="M469" s="29"/>
    </row>
    <row r="470" spans="2:13" x14ac:dyDescent="0.25">
      <c r="B470" t="s">
        <v>478</v>
      </c>
      <c r="C470">
        <f>'Stage 2 CfE Data - Table'!A66</f>
        <v>2125</v>
      </c>
      <c r="D470" s="28">
        <f>('Stage 2 CfE Data - Table'!W66/'Stage 2 CfE Data - Table'!$W66)*100</f>
        <v>100</v>
      </c>
      <c r="E470" s="28">
        <f>('Stage 2 CfE Data - Table'!X66/'Stage 2 CfE Data - Table'!$W66)*100</f>
        <v>99.946666666666658</v>
      </c>
      <c r="F470" s="28">
        <f>('Stage 2 CfE Data - Table'!Y66/'Stage 2 CfE Data - Table'!$W66)*100</f>
        <v>100</v>
      </c>
      <c r="G470" s="28">
        <f>('Stage 2 CfE Data - Table'!Z66/'Stage 2 CfE Data - Table'!$W66)*100</f>
        <v>100</v>
      </c>
      <c r="H470" s="28">
        <f>('Stage 2 CfE Data - Table'!AA66/'Stage 2 CfE Data - Table'!$W66)*100</f>
        <v>100</v>
      </c>
      <c r="I470" s="28">
        <f>('Stage 2 CfE Data - Table'!AB66/'Stage 2 CfE Data - Table'!$W66)*100</f>
        <v>100</v>
      </c>
      <c r="J470" s="28">
        <f>('Stage 2 CfE Data - Table'!AC66/'Stage 2 CfE Data - Table'!$W66)*100</f>
        <v>100</v>
      </c>
      <c r="M470" s="29"/>
    </row>
    <row r="471" spans="2:13" x14ac:dyDescent="0.25">
      <c r="B471" t="s">
        <v>478</v>
      </c>
      <c r="C471">
        <f>'Stage 2 CfE Data - Table'!A67</f>
        <v>2126</v>
      </c>
      <c r="D471" s="28">
        <f>('Stage 2 CfE Data - Table'!W67/'Stage 2 CfE Data - Table'!$W67)*100</f>
        <v>100</v>
      </c>
      <c r="E471" s="28">
        <f>('Stage 2 CfE Data - Table'!X67/'Stage 2 CfE Data - Table'!$W67)*100</f>
        <v>100</v>
      </c>
      <c r="F471" s="28">
        <f>('Stage 2 CfE Data - Table'!Y67/'Stage 2 CfE Data - Table'!$W67)*100</f>
        <v>100</v>
      </c>
      <c r="G471" s="28">
        <f>('Stage 2 CfE Data - Table'!Z67/'Stage 2 CfE Data - Table'!$W67)*100</f>
        <v>100</v>
      </c>
      <c r="H471" s="28">
        <f>('Stage 2 CfE Data - Table'!AA67/'Stage 2 CfE Data - Table'!$W67)*100</f>
        <v>100</v>
      </c>
      <c r="I471" s="28">
        <f>('Stage 2 CfE Data - Table'!AB67/'Stage 2 CfE Data - Table'!$W67)*100</f>
        <v>99.466666666666654</v>
      </c>
      <c r="J471" s="28">
        <f>('Stage 2 CfE Data - Table'!AC67/'Stage 2 CfE Data - Table'!$W67)*100</f>
        <v>98.666666666666671</v>
      </c>
      <c r="M471" s="29"/>
    </row>
    <row r="472" spans="2:13" x14ac:dyDescent="0.25">
      <c r="B472" t="s">
        <v>478</v>
      </c>
      <c r="C472">
        <f>'Stage 2 CfE Data - Table'!A68</f>
        <v>2127</v>
      </c>
      <c r="D472" s="28">
        <f>('Stage 2 CfE Data - Table'!W68/'Stage 2 CfE Data - Table'!$W68)*100</f>
        <v>100</v>
      </c>
      <c r="E472" s="28">
        <f>('Stage 2 CfE Data - Table'!X68/'Stage 2 CfE Data - Table'!$W68)*100</f>
        <v>99.866666666666674</v>
      </c>
      <c r="F472" s="28">
        <f>('Stage 2 CfE Data - Table'!Y68/'Stage 2 CfE Data - Table'!$W68)*100</f>
        <v>100.26666666666667</v>
      </c>
      <c r="G472" s="28">
        <f>('Stage 2 CfE Data - Table'!Z68/'Stage 2 CfE Data - Table'!$W68)*100</f>
        <v>100</v>
      </c>
      <c r="H472" s="28">
        <f>('Stage 2 CfE Data - Table'!AA68/'Stage 2 CfE Data - Table'!$W68)*100</f>
        <v>100</v>
      </c>
      <c r="I472" s="28">
        <f>('Stage 2 CfE Data - Table'!AB68/'Stage 2 CfE Data - Table'!$W68)*100</f>
        <v>100</v>
      </c>
      <c r="J472" s="28">
        <f>('Stage 2 CfE Data - Table'!AC68/'Stage 2 CfE Data - Table'!$W68)*100</f>
        <v>100</v>
      </c>
      <c r="M472" s="29"/>
    </row>
    <row r="473" spans="2:13" x14ac:dyDescent="0.25">
      <c r="B473" t="s">
        <v>478</v>
      </c>
      <c r="C473">
        <f>'Stage 2 CfE Data - Table'!A69</f>
        <v>2129</v>
      </c>
      <c r="D473" s="28">
        <f>('Stage 2 CfE Data - Table'!W69/'Stage 2 CfE Data - Table'!$W69)*100</f>
        <v>100</v>
      </c>
      <c r="E473" s="28">
        <f>('Stage 2 CfE Data - Table'!X69/'Stage 2 CfE Data - Table'!$W69)*100</f>
        <v>99.973333333333329</v>
      </c>
      <c r="F473" s="28">
        <f>('Stage 2 CfE Data - Table'!Y69/'Stage 2 CfE Data - Table'!$W69)*100</f>
        <v>100</v>
      </c>
      <c r="G473" s="28">
        <f>('Stage 2 CfE Data - Table'!Z69/'Stage 2 CfE Data - Table'!$W69)*100</f>
        <v>100</v>
      </c>
      <c r="H473" s="28">
        <f>('Stage 2 CfE Data - Table'!AA69/'Stage 2 CfE Data - Table'!$W69)*100</f>
        <v>100</v>
      </c>
      <c r="I473" s="28">
        <f>('Stage 2 CfE Data - Table'!AB69/'Stage 2 CfE Data - Table'!$W69)*100</f>
        <v>100</v>
      </c>
      <c r="J473" s="28">
        <f>('Stage 2 CfE Data - Table'!AC69/'Stage 2 CfE Data - Table'!$W69)*100</f>
        <v>100</v>
      </c>
      <c r="M473" s="29"/>
    </row>
    <row r="474" spans="2:13" x14ac:dyDescent="0.25">
      <c r="B474" t="s">
        <v>478</v>
      </c>
      <c r="C474">
        <f>'Stage 2 CfE Data - Table'!A70</f>
        <v>2131</v>
      </c>
      <c r="D474" s="28">
        <f>('Stage 2 CfE Data - Table'!W70/'Stage 2 CfE Data - Table'!$W70)*100</f>
        <v>100</v>
      </c>
      <c r="E474" s="28">
        <f>('Stage 2 CfE Data - Table'!X70/'Stage 2 CfE Data - Table'!$W70)*100</f>
        <v>100</v>
      </c>
      <c r="F474" s="28">
        <f>('Stage 2 CfE Data - Table'!Y70/'Stage 2 CfE Data - Table'!$W70)*100</f>
        <v>100</v>
      </c>
      <c r="G474" s="28">
        <f>('Stage 2 CfE Data - Table'!Z70/'Stage 2 CfE Data - Table'!$W70)*100</f>
        <v>100.54054054054056</v>
      </c>
      <c r="H474" s="28">
        <f>('Stage 2 CfE Data - Table'!AA70/'Stage 2 CfE Data - Table'!$W70)*100</f>
        <v>100</v>
      </c>
      <c r="I474" s="28">
        <f>('Stage 2 CfE Data - Table'!AB70/'Stage 2 CfE Data - Table'!$W70)*100</f>
        <v>101.08108108108107</v>
      </c>
      <c r="J474" s="28">
        <f>('Stage 2 CfE Data - Table'!AC70/'Stage 2 CfE Data - Table'!$W70)*100</f>
        <v>100.81081081081081</v>
      </c>
      <c r="M474" s="29"/>
    </row>
    <row r="475" spans="2:13" x14ac:dyDescent="0.25">
      <c r="B475" t="s">
        <v>478</v>
      </c>
      <c r="C475">
        <f>'Stage 2 CfE Data - Table'!A71</f>
        <v>2132</v>
      </c>
      <c r="D475" s="28">
        <f>('Stage 2 CfE Data - Table'!W71/'Stage 2 CfE Data - Table'!$W71)*100</f>
        <v>100</v>
      </c>
      <c r="E475" s="28">
        <f>('Stage 2 CfE Data - Table'!X71/'Stage 2 CfE Data - Table'!$W71)*100</f>
        <v>99.733119829196681</v>
      </c>
      <c r="F475" s="28">
        <f>('Stage 2 CfE Data - Table'!Y71/'Stage 2 CfE Data - Table'!$W71)*100</f>
        <v>99.813183880437677</v>
      </c>
      <c r="G475" s="28">
        <f>('Stage 2 CfE Data - Table'!Z71/'Stage 2 CfE Data - Table'!$W71)*100</f>
        <v>100.080064051241</v>
      </c>
      <c r="H475" s="28">
        <f>('Stage 2 CfE Data - Table'!AA71/'Stage 2 CfE Data - Table'!$W71)*100</f>
        <v>100.080064051241</v>
      </c>
      <c r="I475" s="28">
        <f>('Stage 2 CfE Data - Table'!AB71/'Stage 2 CfE Data - Table'!$W71)*100</f>
        <v>99.813183880437677</v>
      </c>
      <c r="J475" s="28">
        <f>('Stage 2 CfE Data - Table'!AC71/'Stage 2 CfE Data - Table'!$W71)*100</f>
        <v>99.813183880437677</v>
      </c>
      <c r="M475" s="29"/>
    </row>
    <row r="476" spans="2:13" x14ac:dyDescent="0.25">
      <c r="B476" t="s">
        <v>478</v>
      </c>
      <c r="C476">
        <f>'Stage 2 CfE Data - Table'!A72</f>
        <v>2133</v>
      </c>
      <c r="D476" s="28">
        <f>('Stage 2 CfE Data - Table'!W72/'Stage 2 CfE Data - Table'!$W72)*100</f>
        <v>100</v>
      </c>
      <c r="E476" s="28">
        <f>('Stage 2 CfE Data - Table'!X72/'Stage 2 CfE Data - Table'!$W72)*100</f>
        <v>99.919935948759004</v>
      </c>
      <c r="F476" s="28">
        <f>('Stage 2 CfE Data - Table'!Y72/'Stage 2 CfE Data - Table'!$W72)*100</f>
        <v>99.813183880437677</v>
      </c>
      <c r="G476" s="28">
        <f>('Stage 2 CfE Data - Table'!Z72/'Stage 2 CfE Data - Table'!$W72)*100</f>
        <v>99.813183880437677</v>
      </c>
      <c r="H476" s="28">
        <f>('Stage 2 CfE Data - Table'!AA72/'Stage 2 CfE Data - Table'!$W72)*100</f>
        <v>100.080064051241</v>
      </c>
      <c r="I476" s="28">
        <f>('Stage 2 CfE Data - Table'!AB72/'Stage 2 CfE Data - Table'!$W72)*100</f>
        <v>100.080064051241</v>
      </c>
      <c r="J476" s="28">
        <f>('Stage 2 CfE Data - Table'!AC72/'Stage 2 CfE Data - Table'!$W72)*100</f>
        <v>99.813183880437677</v>
      </c>
      <c r="M476" s="29"/>
    </row>
    <row r="477" spans="2:13" x14ac:dyDescent="0.25">
      <c r="B477" t="s">
        <v>478</v>
      </c>
      <c r="C477">
        <f>'Stage 2 CfE Data - Table'!A73</f>
        <v>2134</v>
      </c>
      <c r="D477" s="28">
        <f>('Stage 2 CfE Data - Table'!W73/'Stage 2 CfE Data - Table'!$W73)*100</f>
        <v>100</v>
      </c>
      <c r="E477" s="28">
        <f>('Stage 2 CfE Data - Table'!X73/'Stage 2 CfE Data - Table'!$W73)*100</f>
        <v>100</v>
      </c>
      <c r="F477" s="28">
        <f>('Stage 2 CfE Data - Table'!Y73/'Stage 2 CfE Data - Table'!$W73)*100</f>
        <v>100</v>
      </c>
      <c r="G477" s="28">
        <f>('Stage 2 CfE Data - Table'!Z73/'Stage 2 CfE Data - Table'!$W73)*100</f>
        <v>100</v>
      </c>
      <c r="H477" s="28">
        <f>('Stage 2 CfE Data - Table'!AA73/'Stage 2 CfE Data - Table'!$W73)*100</f>
        <v>100</v>
      </c>
      <c r="I477" s="28">
        <f>('Stage 2 CfE Data - Table'!AB73/'Stage 2 CfE Data - Table'!$W73)*100</f>
        <v>100</v>
      </c>
      <c r="J477" s="28">
        <f>('Stage 2 CfE Data - Table'!AC73/'Stage 2 CfE Data - Table'!$W73)*100</f>
        <v>100</v>
      </c>
      <c r="M477" s="29"/>
    </row>
    <row r="478" spans="2:13" x14ac:dyDescent="0.25">
      <c r="B478" t="s">
        <v>478</v>
      </c>
      <c r="C478">
        <f>'Stage 2 CfE Data - Table'!A74</f>
        <v>2135</v>
      </c>
      <c r="D478" s="28">
        <f>('Stage 2 CfE Data - Table'!W74/'Stage 2 CfE Data - Table'!$W74)*100</f>
        <v>100</v>
      </c>
      <c r="E478" s="28">
        <f>('Stage 2 CfE Data - Table'!X74/'Stage 2 CfE Data - Table'!$W74)*100</f>
        <v>100</v>
      </c>
      <c r="F478" s="28">
        <f>('Stage 2 CfE Data - Table'!Y74/'Stage 2 CfE Data - Table'!$W74)*100</f>
        <v>98.933333333333337</v>
      </c>
      <c r="G478" s="28">
        <f>('Stage 2 CfE Data - Table'!Z74/'Stage 2 CfE Data - Table'!$W74)*100</f>
        <v>100</v>
      </c>
      <c r="H478" s="28">
        <f>('Stage 2 CfE Data - Table'!AA74/'Stage 2 CfE Data - Table'!$W74)*100</f>
        <v>100</v>
      </c>
      <c r="I478" s="28">
        <f>('Stage 2 CfE Data - Table'!AB74/'Stage 2 CfE Data - Table'!$W74)*100</f>
        <v>99.466666666666654</v>
      </c>
      <c r="J478" s="28">
        <f>('Stage 2 CfE Data - Table'!AC74/'Stage 2 CfE Data - Table'!$W74)*100</f>
        <v>99.733333333333334</v>
      </c>
      <c r="M478" s="29"/>
    </row>
    <row r="479" spans="2:13" x14ac:dyDescent="0.25">
      <c r="B479" t="s">
        <v>478</v>
      </c>
      <c r="C479">
        <f>'Stage 2 CfE Data - Table'!A75</f>
        <v>2136</v>
      </c>
      <c r="D479" s="28">
        <f>('Stage 2 CfE Data - Table'!W75/'Stage 2 CfE Data - Table'!$W75)*100</f>
        <v>100</v>
      </c>
      <c r="E479" s="28">
        <f>('Stage 2 CfE Data - Table'!X75/'Stage 2 CfE Data - Table'!$W75)*100</f>
        <v>99.973333333333329</v>
      </c>
      <c r="F479" s="28">
        <f>('Stage 2 CfE Data - Table'!Y75/'Stage 2 CfE Data - Table'!$W75)*100</f>
        <v>100</v>
      </c>
      <c r="G479" s="28" t="e">
        <f>('Stage 2 CfE Data - Table'!Z75/'Stage 2 CfE Data - Table'!$W75)*100</f>
        <v>#VALUE!</v>
      </c>
      <c r="H479" s="28">
        <f>('Stage 2 CfE Data - Table'!AA75/'Stage 2 CfE Data - Table'!$W75)*100</f>
        <v>99.733333333333334</v>
      </c>
      <c r="I479" s="28">
        <f>('Stage 2 CfE Data - Table'!AB75/'Stage 2 CfE Data - Table'!$W75)*100</f>
        <v>100</v>
      </c>
      <c r="J479" s="28">
        <f>('Stage 2 CfE Data - Table'!AC75/'Stage 2 CfE Data - Table'!$W75)*100</f>
        <v>100</v>
      </c>
      <c r="M479" s="29"/>
    </row>
    <row r="480" spans="2:13" x14ac:dyDescent="0.25">
      <c r="B480" t="s">
        <v>478</v>
      </c>
      <c r="C480">
        <f>'Stage 2 CfE Data - Table'!A76</f>
        <v>2137</v>
      </c>
      <c r="D480" s="28">
        <f>('Stage 2 CfE Data - Table'!W76/'Stage 2 CfE Data - Table'!$W76)*100</f>
        <v>100</v>
      </c>
      <c r="E480" s="28">
        <f>('Stage 2 CfE Data - Table'!X76/'Stage 2 CfE Data - Table'!$W76)*100</f>
        <v>99.973333333333329</v>
      </c>
      <c r="F480" s="28">
        <f>('Stage 2 CfE Data - Table'!Y76/'Stage 2 CfE Data - Table'!$W76)*100</f>
        <v>100</v>
      </c>
      <c r="G480" s="28">
        <f>('Stage 2 CfE Data - Table'!Z76/'Stage 2 CfE Data - Table'!$W76)*100</f>
        <v>101.06666666666666</v>
      </c>
      <c r="H480" s="28">
        <f>('Stage 2 CfE Data - Table'!AA76/'Stage 2 CfE Data - Table'!$W76)*100</f>
        <v>100.8</v>
      </c>
      <c r="I480" s="28">
        <f>('Stage 2 CfE Data - Table'!AB76/'Stage 2 CfE Data - Table'!$W76)*100</f>
        <v>100</v>
      </c>
      <c r="J480" s="28">
        <f>('Stage 2 CfE Data - Table'!AC76/'Stage 2 CfE Data - Table'!$W76)*100</f>
        <v>99.733333333333334</v>
      </c>
      <c r="M480" s="29"/>
    </row>
    <row r="481" spans="2:13" x14ac:dyDescent="0.25">
      <c r="B481" t="s">
        <v>478</v>
      </c>
      <c r="C481">
        <f>'Stage 2 CfE Data - Table'!A77</f>
        <v>2139</v>
      </c>
      <c r="D481" s="28">
        <f>('Stage 2 CfE Data - Table'!W77/'Stage 2 CfE Data - Table'!$W77)*100</f>
        <v>100</v>
      </c>
      <c r="E481" s="28">
        <f>('Stage 2 CfE Data - Table'!X77/'Stage 2 CfE Data - Table'!$W77)*100</f>
        <v>99.973333333333329</v>
      </c>
      <c r="F481" s="28">
        <f>('Stage 2 CfE Data - Table'!Y77/'Stage 2 CfE Data - Table'!$W77)*100</f>
        <v>100</v>
      </c>
      <c r="G481" s="28" t="e">
        <f>('Stage 2 CfE Data - Table'!Z77/'Stage 2 CfE Data - Table'!$W77)*100</f>
        <v>#VALUE!</v>
      </c>
      <c r="H481" s="28">
        <f>('Stage 2 CfE Data - Table'!AA77/'Stage 2 CfE Data - Table'!$W77)*100</f>
        <v>100</v>
      </c>
      <c r="I481" s="28">
        <f>('Stage 2 CfE Data - Table'!AB77/'Stage 2 CfE Data - Table'!$W77)*100</f>
        <v>100</v>
      </c>
      <c r="J481" s="28">
        <f>('Stage 2 CfE Data - Table'!AC77/'Stage 2 CfE Data - Table'!$W77)*100</f>
        <v>100</v>
      </c>
      <c r="M481" s="29"/>
    </row>
    <row r="482" spans="2:13" x14ac:dyDescent="0.25">
      <c r="B482" t="s">
        <v>478</v>
      </c>
      <c r="C482">
        <f>'Stage 2 CfE Data - Table'!A78</f>
        <v>2141</v>
      </c>
      <c r="D482" s="28">
        <f>('Stage 2 CfE Data - Table'!W78/'Stage 2 CfE Data - Table'!$W78)*100</f>
        <v>100</v>
      </c>
      <c r="E482" s="28">
        <f>('Stage 2 CfE Data - Table'!X78/'Stage 2 CfE Data - Table'!$W78)*100</f>
        <v>99.973333333333329</v>
      </c>
      <c r="F482" s="28">
        <f>('Stage 2 CfE Data - Table'!Y78/'Stage 2 CfE Data - Table'!$W78)*100</f>
        <v>100</v>
      </c>
      <c r="G482" s="28">
        <f>('Stage 2 CfE Data - Table'!Z78/'Stage 2 CfE Data - Table'!$W78)*100</f>
        <v>100</v>
      </c>
      <c r="H482" s="28">
        <f>('Stage 2 CfE Data - Table'!AA78/'Stage 2 CfE Data - Table'!$W78)*100</f>
        <v>100</v>
      </c>
      <c r="I482" s="28">
        <f>('Stage 2 CfE Data - Table'!AB78/'Stage 2 CfE Data - Table'!$W78)*100</f>
        <v>100</v>
      </c>
      <c r="J482" s="28">
        <f>('Stage 2 CfE Data - Table'!AC78/'Stage 2 CfE Data - Table'!$W78)*100</f>
        <v>100</v>
      </c>
      <c r="M482" s="29"/>
    </row>
    <row r="483" spans="2:13" x14ac:dyDescent="0.25">
      <c r="B483" t="s">
        <v>478</v>
      </c>
      <c r="C483">
        <f>'Stage 2 CfE Data - Table'!A79</f>
        <v>2142</v>
      </c>
      <c r="D483" s="28">
        <f>('Stage 2 CfE Data - Table'!W79/'Stage 2 CfE Data - Table'!$W79)*100</f>
        <v>100</v>
      </c>
      <c r="E483" s="28">
        <f>('Stage 2 CfE Data - Table'!X79/'Stage 2 CfE Data - Table'!$W79)*100</f>
        <v>99.973333333333329</v>
      </c>
      <c r="F483" s="28">
        <f>('Stage 2 CfE Data - Table'!Y79/'Stage 2 CfE Data - Table'!$W79)*100</f>
        <v>100</v>
      </c>
      <c r="G483" s="28">
        <f>('Stage 2 CfE Data - Table'!Z79/'Stage 2 CfE Data - Table'!$W79)*100</f>
        <v>100</v>
      </c>
      <c r="H483" s="28">
        <f>('Stage 2 CfE Data - Table'!AA79/'Stage 2 CfE Data - Table'!$W79)*100</f>
        <v>100</v>
      </c>
      <c r="I483" s="28">
        <f>('Stage 2 CfE Data - Table'!AB79/'Stage 2 CfE Data - Table'!$W79)*100</f>
        <v>100</v>
      </c>
      <c r="J483" s="28">
        <f>('Stage 2 CfE Data - Table'!AC79/'Stage 2 CfE Data - Table'!$W79)*100</f>
        <v>100</v>
      </c>
      <c r="M483" s="29"/>
    </row>
    <row r="484" spans="2:13" x14ac:dyDescent="0.25">
      <c r="B484" t="s">
        <v>478</v>
      </c>
      <c r="C484">
        <f>'Stage 2 CfE Data - Table'!A80</f>
        <v>2151</v>
      </c>
      <c r="D484" s="28">
        <f>('Stage 2 CfE Data - Table'!W80/'Stage 2 CfE Data - Table'!$W80)*100</f>
        <v>100</v>
      </c>
      <c r="E484" s="28">
        <f>('Stage 2 CfE Data - Table'!X80/'Stage 2 CfE Data - Table'!$W80)*100</f>
        <v>99.918918918918919</v>
      </c>
      <c r="F484" s="28">
        <f>('Stage 2 CfE Data - Table'!Y80/'Stage 2 CfE Data - Table'!$W80)*100</f>
        <v>100</v>
      </c>
      <c r="G484" s="28">
        <f>('Stage 2 CfE Data - Table'!Z80/'Stage 2 CfE Data - Table'!$W80)*100</f>
        <v>100</v>
      </c>
      <c r="H484" s="28">
        <f>('Stage 2 CfE Data - Table'!AA80/'Stage 2 CfE Data - Table'!$W80)*100</f>
        <v>100</v>
      </c>
      <c r="I484" s="28">
        <f>('Stage 2 CfE Data - Table'!AB80/'Stage 2 CfE Data - Table'!$W80)*100</f>
        <v>100</v>
      </c>
      <c r="J484" s="28">
        <f>('Stage 2 CfE Data - Table'!AC80/'Stage 2 CfE Data - Table'!$W80)*100</f>
        <v>100</v>
      </c>
      <c r="M484" s="29"/>
    </row>
    <row r="485" spans="2:13" x14ac:dyDescent="0.25">
      <c r="B485" t="s">
        <v>478</v>
      </c>
      <c r="C485">
        <f>'Stage 2 CfE Data - Table'!A81</f>
        <v>2152</v>
      </c>
      <c r="D485" s="28">
        <f>('Stage 2 CfE Data - Table'!W81/'Stage 2 CfE Data - Table'!$W81)*100</f>
        <v>100</v>
      </c>
      <c r="E485" s="28">
        <f>('Stage 2 CfE Data - Table'!X81/'Stage 2 CfE Data - Table'!$W81)*100</f>
        <v>99.248927038626604</v>
      </c>
      <c r="F485" s="28">
        <f>('Stage 2 CfE Data - Table'!Y81/'Stage 2 CfE Data - Table'!$W81)*100</f>
        <v>100.32188841201717</v>
      </c>
      <c r="G485" s="28" t="e">
        <f>('Stage 2 CfE Data - Table'!Z81/'Stage 2 CfE Data - Table'!$W81)*100</f>
        <v>#VALUE!</v>
      </c>
      <c r="H485" s="28">
        <f>('Stage 2 CfE Data - Table'!AA81/'Stage 2 CfE Data - Table'!$W81)*100</f>
        <v>99.248927038626604</v>
      </c>
      <c r="I485" s="28">
        <f>('Stage 2 CfE Data - Table'!AB81/'Stage 2 CfE Data - Table'!$W81)*100</f>
        <v>99.248927038626604</v>
      </c>
      <c r="J485" s="28">
        <f>('Stage 2 CfE Data - Table'!AC81/'Stage 2 CfE Data - Table'!$W81)*100</f>
        <v>99.248927038626604</v>
      </c>
      <c r="M485" s="29"/>
    </row>
    <row r="486" spans="2:13" x14ac:dyDescent="0.25">
      <c r="B486" t="s">
        <v>478</v>
      </c>
      <c r="C486">
        <f>'Stage 2 CfE Data - Table'!A82</f>
        <v>2161</v>
      </c>
      <c r="D486" s="28">
        <f>('Stage 2 CfE Data - Table'!W82/'Stage 2 CfE Data - Table'!$W82)*100</f>
        <v>100</v>
      </c>
      <c r="E486" s="28">
        <f>('Stage 2 CfE Data - Table'!X82/'Stage 2 CfE Data - Table'!$W82)*100</f>
        <v>100.24128686327079</v>
      </c>
      <c r="F486" s="28">
        <f>('Stage 2 CfE Data - Table'!Y82/'Stage 2 CfE Data - Table'!$W82)*100</f>
        <v>100.53619302949062</v>
      </c>
      <c r="G486" s="28">
        <f>('Stage 2 CfE Data - Table'!Z82/'Stage 2 CfE Data - Table'!$W82)*100</f>
        <v>100.26809651474531</v>
      </c>
      <c r="H486" s="28">
        <f>('Stage 2 CfE Data - Table'!AA82/'Stage 2 CfE Data - Table'!$W82)*100</f>
        <v>100.26809651474531</v>
      </c>
      <c r="I486" s="28">
        <f>('Stage 2 CfE Data - Table'!AB82/'Stage 2 CfE Data - Table'!$W82)*100</f>
        <v>99.195710455764086</v>
      </c>
      <c r="J486" s="28">
        <f>('Stage 2 CfE Data - Table'!AC82/'Stage 2 CfE Data - Table'!$W82)*100</f>
        <v>100.26809651474531</v>
      </c>
      <c r="M486" s="29"/>
    </row>
    <row r="487" spans="2:13" x14ac:dyDescent="0.25">
      <c r="B487" t="s">
        <v>478</v>
      </c>
      <c r="C487">
        <f>'Stage 2 CfE Data - Table'!A83</f>
        <v>2162</v>
      </c>
      <c r="D487" s="28">
        <f>('Stage 2 CfE Data - Table'!W83/'Stage 2 CfE Data - Table'!$W83)*100</f>
        <v>100</v>
      </c>
      <c r="E487" s="28">
        <f>('Stage 2 CfE Data - Table'!X83/'Stage 2 CfE Data - Table'!$W83)*100</f>
        <v>100.05409791723019</v>
      </c>
      <c r="F487" s="28">
        <f>('Stage 2 CfE Data - Table'!Y83/'Stage 2 CfE Data - Table'!$W83)*100</f>
        <v>99.810657289694348</v>
      </c>
      <c r="G487" s="28">
        <f>('Stage 2 CfE Data - Table'!Z83/'Stage 2 CfE Data - Table'!$W83)*100</f>
        <v>99.810657289694348</v>
      </c>
      <c r="H487" s="28">
        <f>('Stage 2 CfE Data - Table'!AA83/'Stage 2 CfE Data - Table'!$W83)*100</f>
        <v>100.08114687584528</v>
      </c>
      <c r="I487" s="28">
        <f>('Stage 2 CfE Data - Table'!AB83/'Stage 2 CfE Data - Table'!$W83)*100</f>
        <v>94.671355152826621</v>
      </c>
      <c r="J487" s="28">
        <f>('Stage 2 CfE Data - Table'!AC83/'Stage 2 CfE Data - Table'!$W83)*100</f>
        <v>94.671355152826621</v>
      </c>
      <c r="M487" s="29"/>
    </row>
    <row r="488" spans="2:13" x14ac:dyDescent="0.25">
      <c r="B488" t="s">
        <v>478</v>
      </c>
      <c r="C488">
        <f>'Stage 2 CfE Data - Table'!A84</f>
        <v>2211</v>
      </c>
      <c r="D488" s="28">
        <f>('Stage 2 CfE Data - Table'!W84/'Stage 2 CfE Data - Table'!$W84)*100</f>
        <v>100</v>
      </c>
      <c r="E488" s="28">
        <f>('Stage 2 CfE Data - Table'!X84/'Stage 2 CfE Data - Table'!$W84)*100</f>
        <v>100</v>
      </c>
      <c r="F488" s="28">
        <f>('Stage 2 CfE Data - Table'!Y84/'Stage 2 CfE Data - Table'!$W84)*100</f>
        <v>93.82036527395546</v>
      </c>
      <c r="G488" s="28">
        <f>('Stage 2 CfE Data - Table'!Z84/'Stage 2 CfE Data - Table'!$W84)*100</f>
        <v>93.069802351763826</v>
      </c>
      <c r="H488" s="28">
        <f>('Stage 2 CfE Data - Table'!AA84/'Stage 2 CfE Data - Table'!$W84)*100</f>
        <v>90.067550662997249</v>
      </c>
      <c r="I488" s="28">
        <f>('Stage 2 CfE Data - Table'!AB84/'Stage 2 CfE Data - Table'!$W84)*100</f>
        <v>92.569427070302737</v>
      </c>
      <c r="J488" s="28">
        <f>('Stage 2 CfE Data - Table'!AC84/'Stage 2 CfE Data - Table'!$W84)*100</f>
        <v>93.82036527395546</v>
      </c>
      <c r="M488" s="29"/>
    </row>
    <row r="489" spans="2:13" x14ac:dyDescent="0.25">
      <c r="B489" t="s">
        <v>478</v>
      </c>
      <c r="C489">
        <f>'Stage 2 CfE Data - Table'!A85</f>
        <v>2212</v>
      </c>
      <c r="D489" s="28">
        <f>('Stage 2 CfE Data - Table'!W85/'Stage 2 CfE Data - Table'!$W85)*100</f>
        <v>100</v>
      </c>
      <c r="E489" s="28">
        <f>('Stage 2 CfE Data - Table'!X85/'Stage 2 CfE Data - Table'!$W85)*100</f>
        <v>100</v>
      </c>
      <c r="F489" s="28">
        <f>('Stage 2 CfE Data - Table'!Y85/'Stage 2 CfE Data - Table'!$W85)*100</f>
        <v>99.824868651488615</v>
      </c>
      <c r="G489" s="28" t="e">
        <f>('Stage 2 CfE Data - Table'!Z85/'Stage 2 CfE Data - Table'!$W85)*100</f>
        <v>#VALUE!</v>
      </c>
      <c r="H489" s="28">
        <f>('Stage 2 CfE Data - Table'!AA85/'Stage 2 CfE Data - Table'!$W85)*100</f>
        <v>100.07505629221917</v>
      </c>
      <c r="I489" s="28">
        <f>('Stage 2 CfE Data - Table'!AB85/'Stage 2 CfE Data - Table'!$W85)*100</f>
        <v>99.824868651488615</v>
      </c>
      <c r="J489" s="28">
        <f>('Stage 2 CfE Data - Table'!AC85/'Stage 2 CfE Data - Table'!$W85)*100</f>
        <v>100.07505629221917</v>
      </c>
      <c r="M489" s="29"/>
    </row>
    <row r="490" spans="2:13" x14ac:dyDescent="0.25">
      <c r="B490" t="s">
        <v>478</v>
      </c>
      <c r="C490">
        <f>'Stage 2 CfE Data - Table'!A86</f>
        <v>2221</v>
      </c>
      <c r="D490" s="28">
        <f>('Stage 2 CfE Data - Table'!W86/'Stage 2 CfE Data - Table'!$W86)*100</f>
        <v>100</v>
      </c>
      <c r="E490" s="28">
        <f>('Stage 2 CfE Data - Table'!X86/'Stage 2 CfE Data - Table'!$W86)*100</f>
        <v>100</v>
      </c>
      <c r="F490" s="28">
        <f>('Stage 2 CfE Data - Table'!Y86/'Stage 2 CfE Data - Table'!$W86)*100</f>
        <v>99.813183880437677</v>
      </c>
      <c r="G490" s="28">
        <f>('Stage 2 CfE Data - Table'!Z86/'Stage 2 CfE Data - Table'!$W86)*100</f>
        <v>100.080064051241</v>
      </c>
      <c r="H490" s="28">
        <f>('Stage 2 CfE Data - Table'!AA86/'Stage 2 CfE Data - Table'!$W86)*100</f>
        <v>100.080064051241</v>
      </c>
      <c r="I490" s="28">
        <f>('Stage 2 CfE Data - Table'!AB86/'Stage 2 CfE Data - Table'!$W86)*100</f>
        <v>99.813183880437677</v>
      </c>
      <c r="J490" s="28">
        <f>('Stage 2 CfE Data - Table'!AC86/'Stage 2 CfE Data - Table'!$W86)*100</f>
        <v>99.813183880437677</v>
      </c>
      <c r="M490" s="29"/>
    </row>
    <row r="491" spans="2:13" x14ac:dyDescent="0.25">
      <c r="B491" t="s">
        <v>478</v>
      </c>
      <c r="C491">
        <f>'Stage 2 CfE Data - Table'!A87</f>
        <v>2222</v>
      </c>
      <c r="D491" s="28">
        <f>('Stage 2 CfE Data - Table'!W87/'Stage 2 CfE Data - Table'!$W87)*100</f>
        <v>100</v>
      </c>
      <c r="E491" s="28">
        <f>('Stage 2 CfE Data - Table'!X87/'Stage 2 CfE Data - Table'!$W87)*100</f>
        <v>101.27027027027027</v>
      </c>
      <c r="F491" s="28">
        <f>('Stage 2 CfE Data - Table'!Y87/'Stage 2 CfE Data - Table'!$W87)*100</f>
        <v>101.08108108108107</v>
      </c>
      <c r="G491" s="28">
        <f>('Stage 2 CfE Data - Table'!Z87/'Stage 2 CfE Data - Table'!$W87)*100</f>
        <v>101.08108108108107</v>
      </c>
      <c r="H491" s="28">
        <f>('Stage 2 CfE Data - Table'!AA87/'Stage 2 CfE Data - Table'!$W87)*100</f>
        <v>101.08108108108107</v>
      </c>
      <c r="I491" s="28">
        <f>('Stage 2 CfE Data - Table'!AB87/'Stage 2 CfE Data - Table'!$W87)*100</f>
        <v>100</v>
      </c>
      <c r="J491" s="28">
        <f>('Stage 2 CfE Data - Table'!AC87/'Stage 2 CfE Data - Table'!$W87)*100</f>
        <v>100</v>
      </c>
      <c r="M491" s="29"/>
    </row>
    <row r="492" spans="2:13" x14ac:dyDescent="0.25">
      <c r="B492" t="s">
        <v>478</v>
      </c>
      <c r="C492">
        <f>'Stage 2 CfE Data - Table'!A88</f>
        <v>2223</v>
      </c>
      <c r="D492" s="28">
        <f>('Stage 2 CfE Data - Table'!W88/'Stage 2 CfE Data - Table'!$W88)*100</f>
        <v>100</v>
      </c>
      <c r="E492" s="28">
        <f>('Stage 2 CfE Data - Table'!X88/'Stage 2 CfE Data - Table'!$W88)*100</f>
        <v>104.19518000595063</v>
      </c>
      <c r="F492" s="28">
        <f>('Stage 2 CfE Data - Table'!Y88/'Stage 2 CfE Data - Table'!$W88)*100</f>
        <v>106.51591788158285</v>
      </c>
      <c r="G492" s="28">
        <f>('Stage 2 CfE Data - Table'!Z88/'Stage 2 CfE Data - Table'!$W88)*100</f>
        <v>111.27640583159774</v>
      </c>
      <c r="H492" s="28">
        <f>('Stage 2 CfE Data - Table'!AA88/'Stage 2 CfE Data - Table'!$W88)*100</f>
        <v>91.936923534662299</v>
      </c>
      <c r="I492" s="28">
        <f>('Stage 2 CfE Data - Table'!AB88/'Stage 2 CfE Data - Table'!$W88)*100</f>
        <v>89.259149062778945</v>
      </c>
      <c r="J492" s="28">
        <f>('Stage 2 CfE Data - Table'!AC88/'Stage 2 CfE Data - Table'!$W88)*100</f>
        <v>89.259149062778945</v>
      </c>
      <c r="M492" s="29"/>
    </row>
    <row r="493" spans="2:13" x14ac:dyDescent="0.25">
      <c r="B493" t="s">
        <v>478</v>
      </c>
      <c r="C493">
        <f>'Stage 2 CfE Data - Table'!A89</f>
        <v>2224</v>
      </c>
      <c r="D493" s="28">
        <f>('Stage 2 CfE Data - Table'!W89/'Stage 2 CfE Data - Table'!$W89)*100</f>
        <v>100</v>
      </c>
      <c r="E493" s="28">
        <f>('Stage 2 CfE Data - Table'!X89/'Stage 2 CfE Data - Table'!$W89)*100</f>
        <v>96.022727272727266</v>
      </c>
      <c r="F493" s="28">
        <f>('Stage 2 CfE Data - Table'!Y89/'Stage 2 CfE Data - Table'!$W89)*100</f>
        <v>81.168831168831161</v>
      </c>
      <c r="G493" s="28">
        <f>('Stage 2 CfE Data - Table'!Z89/'Stage 2 CfE Data - Table'!$W89)*100</f>
        <v>84.956709956709958</v>
      </c>
      <c r="H493" s="28">
        <f>('Stage 2 CfE Data - Table'!AA89/'Stage 2 CfE Data - Table'!$W89)*100</f>
        <v>100.1082251082251</v>
      </c>
      <c r="I493" s="28">
        <f>('Stage 2 CfE Data - Table'!AB89/'Stage 2 CfE Data - Table'!$W89)*100</f>
        <v>81.168831168831161</v>
      </c>
      <c r="J493" s="28">
        <f>('Stage 2 CfE Data - Table'!AC89/'Stage 2 CfE Data - Table'!$W89)*100</f>
        <v>81.168831168831161</v>
      </c>
      <c r="M493" s="29"/>
    </row>
    <row r="494" spans="2:13" x14ac:dyDescent="0.25">
      <c r="B494" t="s">
        <v>478</v>
      </c>
      <c r="C494">
        <f>'Stage 2 CfE Data - Table'!A90</f>
        <v>2225</v>
      </c>
      <c r="D494" s="28">
        <f>('Stage 2 CfE Data - Table'!W90/'Stage 2 CfE Data - Table'!$W90)*100</f>
        <v>100</v>
      </c>
      <c r="E494" s="28">
        <f>('Stage 2 CfE Data - Table'!X90/'Stage 2 CfE Data - Table'!$W90)*100</f>
        <v>100.05411255411254</v>
      </c>
      <c r="F494" s="28">
        <f>('Stage 2 CfE Data - Table'!Y90/'Stage 2 CfE Data - Table'!$W90)*100</f>
        <v>100.91991341991343</v>
      </c>
      <c r="G494" s="28">
        <f>('Stage 2 CfE Data - Table'!Z90/'Stage 2 CfE Data - Table'!$W90)*100</f>
        <v>101.46103896103895</v>
      </c>
      <c r="H494" s="28">
        <f>('Stage 2 CfE Data - Table'!AA90/'Stage 2 CfE Data - Table'!$W90)*100</f>
        <v>101.19047619047619</v>
      </c>
      <c r="I494" s="28">
        <f>('Stage 2 CfE Data - Table'!AB90/'Stage 2 CfE Data - Table'!$W90)*100</f>
        <v>100.91991341991343</v>
      </c>
      <c r="J494" s="28">
        <f>('Stage 2 CfE Data - Table'!AC90/'Stage 2 CfE Data - Table'!$W90)*100</f>
        <v>100.1082251082251</v>
      </c>
      <c r="M494" s="29"/>
    </row>
    <row r="495" spans="2:13" x14ac:dyDescent="0.25">
      <c r="B495" t="s">
        <v>478</v>
      </c>
      <c r="C495">
        <f>'Stage 2 CfE Data - Table'!A91</f>
        <v>2226</v>
      </c>
      <c r="D495" s="28">
        <f>('Stage 2 CfE Data - Table'!W91/'Stage 2 CfE Data - Table'!$W91)*100</f>
        <v>100</v>
      </c>
      <c r="E495" s="28">
        <f>('Stage 2 CfE Data - Table'!X91/'Stage 2 CfE Data - Table'!$W91)*100</f>
        <v>100.05411255411254</v>
      </c>
      <c r="F495" s="28">
        <f>('Stage 2 CfE Data - Table'!Y91/'Stage 2 CfE Data - Table'!$W91)*100</f>
        <v>99.837662337662337</v>
      </c>
      <c r="G495" s="28">
        <f>('Stage 2 CfE Data - Table'!Z91/'Stage 2 CfE Data - Table'!$W91)*100</f>
        <v>99.837662337662337</v>
      </c>
      <c r="H495" s="28">
        <f>('Stage 2 CfE Data - Table'!AA91/'Stage 2 CfE Data - Table'!$W91)*100</f>
        <v>100.37878787878789</v>
      </c>
      <c r="I495" s="28">
        <f>('Stage 2 CfE Data - Table'!AB91/'Stage 2 CfE Data - Table'!$W91)*100</f>
        <v>97.402597402597408</v>
      </c>
      <c r="J495" s="28">
        <f>('Stage 2 CfE Data - Table'!AC91/'Stage 2 CfE Data - Table'!$W91)*100</f>
        <v>98.214285714285708</v>
      </c>
      <c r="M495" s="29"/>
    </row>
    <row r="496" spans="2:13" x14ac:dyDescent="0.25">
      <c r="B496" t="s">
        <v>478</v>
      </c>
      <c r="C496">
        <f>'Stage 2 CfE Data - Table'!A92</f>
        <v>2229</v>
      </c>
      <c r="D496" s="28">
        <f>('Stage 2 CfE Data - Table'!W92/'Stage 2 CfE Data - Table'!$W92)*100</f>
        <v>100</v>
      </c>
      <c r="E496" s="28">
        <f>('Stage 2 CfE Data - Table'!X92/'Stage 2 CfE Data - Table'!$W92)*100</f>
        <v>94.35135135135134</v>
      </c>
      <c r="F496" s="28">
        <f>('Stage 2 CfE Data - Table'!Y92/'Stage 2 CfE Data - Table'!$W92)*100</f>
        <v>101.35135135135135</v>
      </c>
      <c r="G496" s="28">
        <f>('Stage 2 CfE Data - Table'!Z92/'Stage 2 CfE Data - Table'!$W92)*100</f>
        <v>97.567567567567565</v>
      </c>
      <c r="H496" s="28">
        <f>('Stage 2 CfE Data - Table'!AA92/'Stage 2 CfE Data - Table'!$W92)*100</f>
        <v>101.35135135135135</v>
      </c>
      <c r="I496" s="28">
        <f>('Stage 2 CfE Data - Table'!AB92/'Stage 2 CfE Data - Table'!$W92)*100</f>
        <v>100</v>
      </c>
      <c r="J496" s="28">
        <f>('Stage 2 CfE Data - Table'!AC92/'Stage 2 CfE Data - Table'!$W92)*100</f>
        <v>101.08108108108107</v>
      </c>
      <c r="M496" s="29"/>
    </row>
    <row r="497" spans="2:13" x14ac:dyDescent="0.25">
      <c r="B497" t="s">
        <v>478</v>
      </c>
      <c r="C497">
        <f>'Stage 2 CfE Data - Table'!A93</f>
        <v>2231</v>
      </c>
      <c r="D497" s="28">
        <f>('Stage 2 CfE Data - Table'!W93/'Stage 2 CfE Data - Table'!$W93)*100</f>
        <v>100</v>
      </c>
      <c r="E497" s="28">
        <f>('Stage 2 CfE Data - Table'!X93/'Stage 2 CfE Data - Table'!$W93)*100</f>
        <v>103.88287714831317</v>
      </c>
      <c r="F497" s="28">
        <f>('Stage 2 CfE Data - Table'!Y93/'Stage 2 CfE Data - Table'!$W93)*100</f>
        <v>73.201782304264796</v>
      </c>
      <c r="G497" s="28">
        <f>('Stage 2 CfE Data - Table'!Z93/'Stage 2 CfE Data - Table'!$W93)*100</f>
        <v>103.11903246339911</v>
      </c>
      <c r="H497" s="28">
        <f>('Stage 2 CfE Data - Table'!AA93/'Stage 2 CfE Data - Table'!$W93)*100</f>
        <v>109.8026734563972</v>
      </c>
      <c r="I497" s="28">
        <f>('Stage 2 CfE Data - Table'!AB93/'Stage 2 CfE Data - Table'!$W93)*100</f>
        <v>103.11903246339911</v>
      </c>
      <c r="J497" s="28">
        <f>('Stage 2 CfE Data - Table'!AC93/'Stage 2 CfE Data - Table'!$W93)*100</f>
        <v>95.48058561425843</v>
      </c>
      <c r="M497" s="29"/>
    </row>
    <row r="498" spans="2:13" x14ac:dyDescent="0.25">
      <c r="B498" t="s">
        <v>478</v>
      </c>
      <c r="C498">
        <f>'Stage 2 CfE Data - Table'!A94</f>
        <v>2232</v>
      </c>
      <c r="D498" s="28">
        <f>('Stage 2 CfE Data - Table'!W94/'Stage 2 CfE Data - Table'!$W94)*100</f>
        <v>100</v>
      </c>
      <c r="E498" s="28">
        <f>('Stage 2 CfE Data - Table'!X94/'Stage 2 CfE Data - Table'!$W94)*100</f>
        <v>97.191762503343142</v>
      </c>
      <c r="F498" s="28">
        <f>('Stage 2 CfE Data - Table'!Y94/'Stage 2 CfE Data - Table'!$W94)*100</f>
        <v>81.572612998127838</v>
      </c>
      <c r="G498" s="28">
        <f>('Stage 2 CfE Data - Table'!Z94/'Stage 2 CfE Data - Table'!$W94)*100</f>
        <v>80.235357047338866</v>
      </c>
      <c r="H498" s="28">
        <f>('Stage 2 CfE Data - Table'!AA94/'Stage 2 CfE Data - Table'!$W94)*100</f>
        <v>88.258892752072754</v>
      </c>
      <c r="I498" s="28">
        <f>('Stage 2 CfE Data - Table'!AB94/'Stage 2 CfE Data - Table'!$W94)*100</f>
        <v>86.119283230810382</v>
      </c>
      <c r="J498" s="28">
        <f>('Stage 2 CfE Data - Table'!AC94/'Stage 2 CfE Data - Table'!$W94)*100</f>
        <v>89.596148702861726</v>
      </c>
      <c r="M498" s="29"/>
    </row>
    <row r="499" spans="2:13" x14ac:dyDescent="0.25">
      <c r="B499" t="s">
        <v>478</v>
      </c>
      <c r="C499">
        <f>'Stage 2 CfE Data - Table'!A95</f>
        <v>2233</v>
      </c>
      <c r="D499" s="28">
        <f>('Stage 2 CfE Data - Table'!W95/'Stage 2 CfE Data - Table'!$W95)*100</f>
        <v>100</v>
      </c>
      <c r="E499" s="28">
        <f>('Stage 2 CfE Data - Table'!X95/'Stage 2 CfE Data - Table'!$W95)*100</f>
        <v>97.191762503343142</v>
      </c>
      <c r="F499" s="28">
        <f>('Stage 2 CfE Data - Table'!Y95/'Stage 2 CfE Data - Table'!$W95)*100</f>
        <v>100.29419630917357</v>
      </c>
      <c r="G499" s="28">
        <f>('Stage 2 CfE Data - Table'!Z95/'Stage 2 CfE Data - Table'!$W95)*100</f>
        <v>100.29419630917357</v>
      </c>
      <c r="H499" s="28">
        <f>('Stage 2 CfE Data - Table'!AA95/'Stage 2 CfE Data - Table'!$W95)*100</f>
        <v>100.29419630917357</v>
      </c>
      <c r="I499" s="28">
        <f>('Stage 2 CfE Data - Table'!AB95/'Stage 2 CfE Data - Table'!$W95)*100</f>
        <v>100.02674511901577</v>
      </c>
      <c r="J499" s="28">
        <f>('Stage 2 CfE Data - Table'!AC95/'Stage 2 CfE Data - Table'!$W95)*100</f>
        <v>98.9569403583846</v>
      </c>
      <c r="M499" s="29"/>
    </row>
    <row r="500" spans="2:13" x14ac:dyDescent="0.25">
      <c r="B500" t="s">
        <v>478</v>
      </c>
      <c r="C500">
        <f>'Stage 2 CfE Data - Table'!A96</f>
        <v>2234</v>
      </c>
      <c r="D500" s="28">
        <f>('Stage 2 CfE Data - Table'!W96/'Stage 2 CfE Data - Table'!$W96)*100</f>
        <v>100</v>
      </c>
      <c r="E500" s="28">
        <f>('Stage 2 CfE Data - Table'!X96/'Stage 2 CfE Data - Table'!$W96)*100</f>
        <v>97.191762503343142</v>
      </c>
      <c r="F500" s="28">
        <f>('Stage 2 CfE Data - Table'!Y96/'Stage 2 CfE Data - Table'!$W96)*100</f>
        <v>100.02674511901577</v>
      </c>
      <c r="G500" s="28">
        <f>('Stage 2 CfE Data - Table'!Z96/'Stage 2 CfE Data - Table'!$W96)*100</f>
        <v>100.29419630917357</v>
      </c>
      <c r="H500" s="28">
        <f>('Stage 2 CfE Data - Table'!AA96/'Stage 2 CfE Data - Table'!$W96)*100</f>
        <v>100.29419630917357</v>
      </c>
      <c r="I500" s="28">
        <f>('Stage 2 CfE Data - Table'!AB96/'Stage 2 CfE Data - Table'!$W96)*100</f>
        <v>100.02674511901577</v>
      </c>
      <c r="J500" s="28">
        <f>('Stage 2 CfE Data - Table'!AC96/'Stage 2 CfE Data - Table'!$W96)*100</f>
        <v>100.02674511901577</v>
      </c>
      <c r="M500" s="29"/>
    </row>
    <row r="501" spans="2:13" x14ac:dyDescent="0.25">
      <c r="B501" t="s">
        <v>478</v>
      </c>
      <c r="C501">
        <f>'Stage 2 CfE Data - Table'!A97</f>
        <v>2235</v>
      </c>
      <c r="D501" s="28">
        <f>('Stage 2 CfE Data - Table'!W97/'Stage 2 CfE Data - Table'!$W97)*100</f>
        <v>100</v>
      </c>
      <c r="E501" s="28">
        <f>('Stage 2 CfE Data - Table'!X97/'Stage 2 CfE Data - Table'!$W97)*100</f>
        <v>97.191762503343142</v>
      </c>
      <c r="F501" s="28">
        <f>('Stage 2 CfE Data - Table'!Y97/'Stage 2 CfE Data - Table'!$W97)*100</f>
        <v>100.02674511901577</v>
      </c>
      <c r="G501" s="28" t="e">
        <f>('Stage 2 CfE Data - Table'!Z97/'Stage 2 CfE Data - Table'!$W97)*100</f>
        <v>#VALUE!</v>
      </c>
      <c r="H501" s="28">
        <f>('Stage 2 CfE Data - Table'!AA97/'Stage 2 CfE Data - Table'!$W97)*100</f>
        <v>100.29419630917357</v>
      </c>
      <c r="I501" s="28">
        <f>('Stage 2 CfE Data - Table'!AB97/'Stage 2 CfE Data - Table'!$W97)*100</f>
        <v>100.29419630917357</v>
      </c>
      <c r="J501" s="28">
        <f>('Stage 2 CfE Data - Table'!AC97/'Stage 2 CfE Data - Table'!$W97)*100</f>
        <v>100.29419630917357</v>
      </c>
      <c r="M501" s="29"/>
    </row>
    <row r="502" spans="2:13" x14ac:dyDescent="0.25">
      <c r="B502" t="s">
        <v>478</v>
      </c>
      <c r="C502">
        <f>'Stage 2 CfE Data - Table'!A98</f>
        <v>2236</v>
      </c>
      <c r="D502" s="28">
        <f>('Stage 2 CfE Data - Table'!W98/'Stage 2 CfE Data - Table'!$W98)*100</f>
        <v>100</v>
      </c>
      <c r="E502" s="28">
        <f>('Stage 2 CfE Data - Table'!X98/'Stage 2 CfE Data - Table'!$W98)*100</f>
        <v>97.191762503343142</v>
      </c>
      <c r="F502" s="28">
        <f>('Stage 2 CfE Data - Table'!Y98/'Stage 2 CfE Data - Table'!$W98)*100</f>
        <v>84.782027280021381</v>
      </c>
      <c r="G502" s="28">
        <f>('Stage 2 CfE Data - Table'!Z98/'Stage 2 CfE Data - Table'!$W98)*100</f>
        <v>85.049478470179196</v>
      </c>
      <c r="H502" s="28">
        <f>('Stage 2 CfE Data - Table'!AA98/'Stage 2 CfE Data - Table'!$W98)*100</f>
        <v>90.665953463492912</v>
      </c>
      <c r="I502" s="28">
        <f>('Stage 2 CfE Data - Table'!AB98/'Stage 2 CfE Data - Table'!$W98)*100</f>
        <v>92.270660604439698</v>
      </c>
      <c r="J502" s="28">
        <f>('Stage 2 CfE Data - Table'!AC98/'Stage 2 CfE Data - Table'!$W98)*100</f>
        <v>93.073014174913069</v>
      </c>
      <c r="M502" s="29"/>
    </row>
    <row r="503" spans="2:13" x14ac:dyDescent="0.25">
      <c r="B503" t="s">
        <v>478</v>
      </c>
      <c r="C503">
        <f>'Stage 2 CfE Data - Table'!A99</f>
        <v>2237</v>
      </c>
      <c r="D503" s="28">
        <f>('Stage 2 CfE Data - Table'!W99/'Stage 2 CfE Data - Table'!$W99)*100</f>
        <v>100</v>
      </c>
      <c r="E503" s="28">
        <f>('Stage 2 CfE Data - Table'!X99/'Stage 2 CfE Data - Table'!$W99)*100</f>
        <v>97.218507622358914</v>
      </c>
      <c r="F503" s="28">
        <f>('Stage 2 CfE Data - Table'!Y99/'Stage 2 CfE Data - Table'!$W99)*100</f>
        <v>100.02674511901577</v>
      </c>
      <c r="G503" s="28">
        <f>('Stage 2 CfE Data - Table'!Z99/'Stage 2 CfE Data - Table'!$W99)*100</f>
        <v>100.02674511901577</v>
      </c>
      <c r="H503" s="28">
        <f>('Stage 2 CfE Data - Table'!AA99/'Stage 2 CfE Data - Table'!$W99)*100</f>
        <v>100.02674511901577</v>
      </c>
      <c r="I503" s="28">
        <f>('Stage 2 CfE Data - Table'!AB99/'Stage 2 CfE Data - Table'!$W99)*100</f>
        <v>99.4918427387002</v>
      </c>
      <c r="J503" s="28">
        <f>('Stage 2 CfE Data - Table'!AC99/'Stage 2 CfE Data - Table'!$W99)*100</f>
        <v>98.9569403583846</v>
      </c>
      <c r="M503" s="29"/>
    </row>
    <row r="504" spans="2:13" x14ac:dyDescent="0.25">
      <c r="B504" t="s">
        <v>478</v>
      </c>
      <c r="C504">
        <f>'Stage 2 CfE Data - Table'!A100</f>
        <v>2240</v>
      </c>
      <c r="D504" s="28">
        <f>('Stage 2 CfE Data - Table'!W100/'Stage 2 CfE Data - Table'!$W100)*100</f>
        <v>100</v>
      </c>
      <c r="E504" s="28">
        <f>('Stage 2 CfE Data - Table'!X100/'Stage 2 CfE Data - Table'!$W100)*100</f>
        <v>92.424999999999997</v>
      </c>
      <c r="F504" s="28">
        <f>('Stage 2 CfE Data - Table'!Y100/'Stage 2 CfE Data - Table'!$W100)*100</f>
        <v>93.75</v>
      </c>
      <c r="G504" s="28">
        <f>('Stage 2 CfE Data - Table'!Z100/'Stage 2 CfE Data - Table'!$W100)*100</f>
        <v>94</v>
      </c>
      <c r="H504" s="28">
        <f>('Stage 2 CfE Data - Table'!AA100/'Stage 2 CfE Data - Table'!$W100)*100</f>
        <v>99.75</v>
      </c>
      <c r="I504" s="28">
        <f>('Stage 2 CfE Data - Table'!AB100/'Stage 2 CfE Data - Table'!$W100)*100</f>
        <v>98.75</v>
      </c>
      <c r="J504" s="28">
        <f>('Stage 2 CfE Data - Table'!AC100/'Stage 2 CfE Data - Table'!$W100)*100</f>
        <v>91.5</v>
      </c>
      <c r="M504" s="29"/>
    </row>
    <row r="505" spans="2:13" x14ac:dyDescent="0.25">
      <c r="B505" t="s">
        <v>478</v>
      </c>
      <c r="C505">
        <f>'Stage 2 CfE Data - Table'!A101</f>
        <v>2251</v>
      </c>
      <c r="D505" s="28">
        <f>('Stage 2 CfE Data - Table'!W101/'Stage 2 CfE Data - Table'!$W101)*100</f>
        <v>100</v>
      </c>
      <c r="E505" s="28">
        <f>('Stage 2 CfE Data - Table'!X101/'Stage 2 CfE Data - Table'!$W101)*100</f>
        <v>100.02668801708032</v>
      </c>
      <c r="F505" s="28">
        <f>('Stage 2 CfE Data - Table'!Y101/'Stage 2 CfE Data - Table'!$W101)*100</f>
        <v>100.080064051241</v>
      </c>
      <c r="G505" s="28">
        <f>('Stage 2 CfE Data - Table'!Z101/'Stage 2 CfE Data - Table'!$W101)*100</f>
        <v>99.813183880437677</v>
      </c>
      <c r="H505" s="28">
        <f>('Stage 2 CfE Data - Table'!AA101/'Stage 2 CfE Data - Table'!$W101)*100</f>
        <v>100.080064051241</v>
      </c>
      <c r="I505" s="28">
        <f>('Stage 2 CfE Data - Table'!AB101/'Stage 2 CfE Data - Table'!$W101)*100</f>
        <v>99.279423538831082</v>
      </c>
      <c r="J505" s="28">
        <f>('Stage 2 CfE Data - Table'!AC101/'Stage 2 CfE Data - Table'!$W101)*100</f>
        <v>100.080064051241</v>
      </c>
      <c r="M505" s="29"/>
    </row>
    <row r="506" spans="2:13" x14ac:dyDescent="0.25">
      <c r="B506" t="s">
        <v>478</v>
      </c>
      <c r="C506">
        <f>'Stage 2 CfE Data - Table'!A102</f>
        <v>2252</v>
      </c>
      <c r="D506" s="28">
        <f>('Stage 2 CfE Data - Table'!W102/'Stage 2 CfE Data - Table'!$W102)*100</f>
        <v>100</v>
      </c>
      <c r="E506" s="28">
        <f>('Stage 2 CfE Data - Table'!X102/'Stage 2 CfE Data - Table'!$W102)*100</f>
        <v>99.900166389351071</v>
      </c>
      <c r="F506" s="28">
        <f>('Stage 2 CfE Data - Table'!Y102/'Stage 2 CfE Data - Table'!$W102)*100</f>
        <v>104.82529118136439</v>
      </c>
      <c r="G506" s="28">
        <f>('Stage 2 CfE Data - Table'!Z102/'Stage 2 CfE Data - Table'!$W102)*100</f>
        <v>99.833610648918466</v>
      </c>
      <c r="H506" s="28" t="e">
        <f>('Stage 2 CfE Data - Table'!AA102/'Stage 2 CfE Data - Table'!$W102)*100</f>
        <v>#VALUE!</v>
      </c>
      <c r="I506" s="28">
        <f>('Stage 2 CfE Data - Table'!AB102/'Stage 2 CfE Data - Table'!$W102)*100</f>
        <v>110.81530782029949</v>
      </c>
      <c r="J506" s="28">
        <f>('Stage 2 CfE Data - Table'!AC102/'Stage 2 CfE Data - Table'!$W102)*100</f>
        <v>110.48252911813645</v>
      </c>
      <c r="M506" s="29"/>
    </row>
    <row r="507" spans="2:13" x14ac:dyDescent="0.25">
      <c r="B507" t="s">
        <v>478</v>
      </c>
      <c r="C507">
        <f>'Stage 2 CfE Data - Table'!A103</f>
        <v>2253</v>
      </c>
      <c r="D507" s="28">
        <f>('Stage 2 CfE Data - Table'!W103/'Stage 2 CfE Data - Table'!$W103)*100</f>
        <v>100</v>
      </c>
      <c r="E507" s="28">
        <f>('Stage 2 CfE Data - Table'!X103/'Stage 2 CfE Data - Table'!$W103)*100</f>
        <v>100.7997714938589</v>
      </c>
      <c r="F507" s="28">
        <f>('Stage 2 CfE Data - Table'!Y103/'Stage 2 CfE Data - Table'!$W103)*100</f>
        <v>106.82662096543845</v>
      </c>
      <c r="G507" s="28" t="e">
        <f>('Stage 2 CfE Data - Table'!Z103/'Stage 2 CfE Data - Table'!$W103)*100</f>
        <v>#VALUE!</v>
      </c>
      <c r="H507" s="28">
        <f>('Stage 2 CfE Data - Table'!AA103/'Stage 2 CfE Data - Table'!$W103)*100</f>
        <v>99.971436732362179</v>
      </c>
      <c r="I507" s="28">
        <f>('Stage 2 CfE Data - Table'!AB103/'Stage 2 CfE Data - Table'!$W103)*100</f>
        <v>99.971436732362179</v>
      </c>
      <c r="J507" s="28" t="e">
        <f>('Stage 2 CfE Data - Table'!AC103/'Stage 2 CfE Data - Table'!$W103)*100</f>
        <v>#VALUE!</v>
      </c>
      <c r="M507" s="29"/>
    </row>
    <row r="508" spans="2:13" x14ac:dyDescent="0.25">
      <c r="B508" t="s">
        <v>478</v>
      </c>
      <c r="C508">
        <f>'Stage 2 CfE Data - Table'!A104</f>
        <v>2254</v>
      </c>
      <c r="D508" s="28">
        <f>('Stage 2 CfE Data - Table'!W104/'Stage 2 CfE Data - Table'!$W104)*100</f>
        <v>100</v>
      </c>
      <c r="E508" s="28">
        <f>('Stage 2 CfE Data - Table'!X104/'Stage 2 CfE Data - Table'!$W104)*100</f>
        <v>100</v>
      </c>
      <c r="F508" s="28">
        <f>('Stage 2 CfE Data - Table'!Y104/'Stage 2 CfE Data - Table'!$W104)*100</f>
        <v>100.080064051241</v>
      </c>
      <c r="G508" s="28">
        <f>('Stage 2 CfE Data - Table'!Z104/'Stage 2 CfE Data - Table'!$W104)*100</f>
        <v>100.080064051241</v>
      </c>
      <c r="H508" s="28">
        <f>('Stage 2 CfE Data - Table'!AA104/'Stage 2 CfE Data - Table'!$W104)*100</f>
        <v>100.080064051241</v>
      </c>
      <c r="I508" s="28">
        <f>('Stage 2 CfE Data - Table'!AB104/'Stage 2 CfE Data - Table'!$W104)*100</f>
        <v>100.080064051241</v>
      </c>
      <c r="J508" s="28">
        <f>('Stage 2 CfE Data - Table'!AC104/'Stage 2 CfE Data - Table'!$W104)*100</f>
        <v>100.080064051241</v>
      </c>
      <c r="M508" s="29"/>
    </row>
    <row r="509" spans="2:13" x14ac:dyDescent="0.25">
      <c r="B509" t="s">
        <v>478</v>
      </c>
      <c r="C509">
        <f>'Stage 2 CfE Data - Table'!A105</f>
        <v>2255</v>
      </c>
      <c r="D509" s="28">
        <f>('Stage 2 CfE Data - Table'!W105/'Stage 2 CfE Data - Table'!$W105)*100</f>
        <v>100</v>
      </c>
      <c r="E509" s="28">
        <f>('Stage 2 CfE Data - Table'!X105/'Stage 2 CfE Data - Table'!$W105)*100</f>
        <v>99.239044870112835</v>
      </c>
      <c r="F509" s="28">
        <f>('Stage 2 CfE Data - Table'!Y105/'Stage 2 CfE Data - Table'!$W105)*100</f>
        <v>98.399370244030436</v>
      </c>
      <c r="G509" s="28">
        <f>('Stage 2 CfE Data - Table'!Z105/'Stage 2 CfE Data - Table'!$W105)*100</f>
        <v>99.973760167934927</v>
      </c>
      <c r="H509" s="28">
        <f>('Stage 2 CfE Data - Table'!AA105/'Stage 2 CfE Data - Table'!$W105)*100</f>
        <v>98.399370244030436</v>
      </c>
      <c r="I509" s="28">
        <f>('Stage 2 CfE Data - Table'!AB105/'Stage 2 CfE Data - Table'!$W105)*100</f>
        <v>98.399370244030436</v>
      </c>
      <c r="J509" s="28">
        <f>('Stage 2 CfE Data - Table'!AC105/'Stage 2 CfE Data - Table'!$W105)*100</f>
        <v>98.399370244030436</v>
      </c>
      <c r="M509" s="29"/>
    </row>
    <row r="510" spans="2:13" x14ac:dyDescent="0.25">
      <c r="B510" t="s">
        <v>478</v>
      </c>
      <c r="C510">
        <f>'Stage 2 CfE Data - Table'!A106</f>
        <v>2256</v>
      </c>
      <c r="D510" s="28">
        <f>('Stage 2 CfE Data - Table'!W106/'Stage 2 CfE Data - Table'!$W106)*100</f>
        <v>100</v>
      </c>
      <c r="E510" s="28">
        <f>('Stage 2 CfE Data - Table'!X106/'Stage 2 CfE Data - Table'!$W106)*100</f>
        <v>99.043220059386343</v>
      </c>
      <c r="F510" s="28">
        <f>('Stage 2 CfE Data - Table'!Y106/'Stage 2 CfE Data - Table'!$W106)*100</f>
        <v>98.977235235895748</v>
      </c>
      <c r="G510" s="28">
        <f>('Stage 2 CfE Data - Table'!Z106/'Stage 2 CfE Data - Table'!$W106)*100</f>
        <v>99.967007588254702</v>
      </c>
      <c r="H510" s="28">
        <f>('Stage 2 CfE Data - Table'!AA106/'Stage 2 CfE Data - Table'!$W106)*100</f>
        <v>98.977235235895748</v>
      </c>
      <c r="I510" s="28">
        <f>('Stage 2 CfE Data - Table'!AB106/'Stage 2 CfE Data - Table'!$W106)*100</f>
        <v>98.977235235895748</v>
      </c>
      <c r="J510" s="28">
        <f>('Stage 2 CfE Data - Table'!AC106/'Stage 2 CfE Data - Table'!$W106)*100</f>
        <v>98.977235235895748</v>
      </c>
      <c r="M510" s="29"/>
    </row>
    <row r="511" spans="2:13" x14ac:dyDescent="0.25">
      <c r="B511" t="s">
        <v>478</v>
      </c>
      <c r="C511">
        <f>'Stage 2 CfE Data - Table'!A107</f>
        <v>2259</v>
      </c>
      <c r="D511" s="28">
        <f>('Stage 2 CfE Data - Table'!W107/'Stage 2 CfE Data - Table'!$W107)*100</f>
        <v>100</v>
      </c>
      <c r="E511" s="28">
        <f>('Stage 2 CfE Data - Table'!X107/'Stage 2 CfE Data - Table'!$W107)*100</f>
        <v>100</v>
      </c>
      <c r="F511" s="28">
        <f>('Stage 2 CfE Data - Table'!Y107/'Stage 2 CfE Data - Table'!$W107)*100</f>
        <v>100.080064051241</v>
      </c>
      <c r="G511" s="28">
        <f>('Stage 2 CfE Data - Table'!Z107/'Stage 2 CfE Data - Table'!$W107)*100</f>
        <v>100.080064051241</v>
      </c>
      <c r="H511" s="28">
        <f>('Stage 2 CfE Data - Table'!AA107/'Stage 2 CfE Data - Table'!$W107)*100</f>
        <v>100.080064051241</v>
      </c>
      <c r="I511" s="28">
        <f>('Stage 2 CfE Data - Table'!AB107/'Stage 2 CfE Data - Table'!$W107)*100</f>
        <v>100.080064051241</v>
      </c>
      <c r="J511" s="28">
        <f>('Stage 2 CfE Data - Table'!AC107/'Stage 2 CfE Data - Table'!$W107)*100</f>
        <v>100.080064051241</v>
      </c>
      <c r="M511" s="29"/>
    </row>
    <row r="512" spans="2:13" x14ac:dyDescent="0.25">
      <c r="B512" t="s">
        <v>478</v>
      </c>
      <c r="C512">
        <f>'Stage 2 CfE Data - Table'!A108</f>
        <v>2311</v>
      </c>
      <c r="D512" s="28">
        <f>('Stage 2 CfE Data - Table'!W108/'Stage 2 CfE Data - Table'!$W108)*100</f>
        <v>100</v>
      </c>
      <c r="E512" s="28">
        <f>('Stage 2 CfE Data - Table'!X108/'Stage 2 CfE Data - Table'!$W108)*100</f>
        <v>100</v>
      </c>
      <c r="F512" s="28">
        <f>('Stage 2 CfE Data - Table'!Y108/'Stage 2 CfE Data - Table'!$W108)*100</f>
        <v>99.971436732362179</v>
      </c>
      <c r="G512" s="28">
        <f>('Stage 2 CfE Data - Table'!Z108/'Stage 2 CfE Data - Table'!$W108)*100</f>
        <v>99.971436732362179</v>
      </c>
      <c r="H512" s="28">
        <f>('Stage 2 CfE Data - Table'!AA108/'Stage 2 CfE Data - Table'!$W108)*100</f>
        <v>99.971436732362179</v>
      </c>
      <c r="I512" s="28">
        <f>('Stage 2 CfE Data - Table'!AB108/'Stage 2 CfE Data - Table'!$W108)*100</f>
        <v>99.971436732362179</v>
      </c>
      <c r="J512" s="28">
        <f>('Stage 2 CfE Data - Table'!AC108/'Stage 2 CfE Data - Table'!$W108)*100</f>
        <v>99.971436732362179</v>
      </c>
      <c r="M512" s="29"/>
    </row>
    <row r="513" spans="2:13" x14ac:dyDescent="0.25">
      <c r="B513" t="s">
        <v>478</v>
      </c>
      <c r="C513">
        <f>'Stage 2 CfE Data - Table'!A109</f>
        <v>2312</v>
      </c>
      <c r="D513" s="28">
        <f>('Stage 2 CfE Data - Table'!W109/'Stage 2 CfE Data - Table'!$W109)*100</f>
        <v>100</v>
      </c>
      <c r="E513" s="28">
        <f>('Stage 2 CfE Data - Table'!X109/'Stage 2 CfE Data - Table'!$W109)*100</f>
        <v>100</v>
      </c>
      <c r="F513" s="28">
        <f>('Stage 2 CfE Data - Table'!Y109/'Stage 2 CfE Data - Table'!$W109)*100</f>
        <v>100</v>
      </c>
      <c r="G513" s="28">
        <f>('Stage 2 CfE Data - Table'!Z109/'Stage 2 CfE Data - Table'!$W109)*100</f>
        <v>100</v>
      </c>
      <c r="H513" s="28">
        <f>('Stage 2 CfE Data - Table'!AA109/'Stage 2 CfE Data - Table'!$W109)*100</f>
        <v>100</v>
      </c>
      <c r="I513" s="28">
        <f>('Stage 2 CfE Data - Table'!AB109/'Stage 2 CfE Data - Table'!$W109)*100</f>
        <v>100</v>
      </c>
      <c r="J513" s="28">
        <f>('Stage 2 CfE Data - Table'!AC109/'Stage 2 CfE Data - Table'!$W109)*100</f>
        <v>94.857142857142861</v>
      </c>
      <c r="M513" s="29"/>
    </row>
    <row r="514" spans="2:13" x14ac:dyDescent="0.25">
      <c r="B514" t="s">
        <v>478</v>
      </c>
      <c r="C514">
        <f>'Stage 2 CfE Data - Table'!A110</f>
        <v>2313</v>
      </c>
      <c r="D514" s="28">
        <f>('Stage 2 CfE Data - Table'!W110/'Stage 2 CfE Data - Table'!$W110)*100</f>
        <v>100</v>
      </c>
      <c r="E514" s="28">
        <f>('Stage 2 CfE Data - Table'!X110/'Stage 2 CfE Data - Table'!$W110)*100</f>
        <v>100.06167129201357</v>
      </c>
      <c r="F514" s="28">
        <f>('Stage 2 CfE Data - Table'!Y110/'Stage 2 CfE Data - Table'!$W110)*100</f>
        <v>100.21584952204749</v>
      </c>
      <c r="G514" s="28">
        <f>('Stage 2 CfE Data - Table'!Z110/'Stage 2 CfE Data - Table'!$W110)*100</f>
        <v>99.90749306197965</v>
      </c>
      <c r="H514" s="28">
        <f>('Stage 2 CfE Data - Table'!AA110/'Stage 2 CfE Data - Table'!$W110)*100</f>
        <v>100.21584952204749</v>
      </c>
      <c r="I514" s="28">
        <f>('Stage 2 CfE Data - Table'!AB110/'Stage 2 CfE Data - Table'!$W110)*100</f>
        <v>100.21584952204749</v>
      </c>
      <c r="J514" s="28">
        <f>('Stage 2 CfE Data - Table'!AC110/'Stage 2 CfE Data - Table'!$W110)*100</f>
        <v>99.90749306197965</v>
      </c>
      <c r="M514" s="29"/>
    </row>
    <row r="515" spans="2:13" x14ac:dyDescent="0.25">
      <c r="B515" t="s">
        <v>478</v>
      </c>
      <c r="C515">
        <f>'Stage 2 CfE Data - Table'!A111</f>
        <v>2314</v>
      </c>
      <c r="D515" s="28">
        <f>('Stage 2 CfE Data - Table'!W111/'Stage 2 CfE Data - Table'!$W111)*100</f>
        <v>100</v>
      </c>
      <c r="E515" s="28">
        <f>('Stage 2 CfE Data - Table'!X111/'Stage 2 CfE Data - Table'!$W111)*100</f>
        <v>100</v>
      </c>
      <c r="F515" s="28">
        <f>('Stage 2 CfE Data - Table'!Y111/'Stage 2 CfE Data - Table'!$W111)*100</f>
        <v>100</v>
      </c>
      <c r="G515" s="28">
        <f>('Stage 2 CfE Data - Table'!Z111/'Stage 2 CfE Data - Table'!$W111)*100</f>
        <v>100</v>
      </c>
      <c r="H515" s="28">
        <f>('Stage 2 CfE Data - Table'!AA111/'Stage 2 CfE Data - Table'!$W111)*100</f>
        <v>100</v>
      </c>
      <c r="I515" s="28">
        <f>('Stage 2 CfE Data - Table'!AB111/'Stage 2 CfE Data - Table'!$W111)*100</f>
        <v>100</v>
      </c>
      <c r="J515" s="28">
        <f>('Stage 2 CfE Data - Table'!AC111/'Stage 2 CfE Data - Table'!$W111)*100</f>
        <v>100</v>
      </c>
      <c r="M515" s="29"/>
    </row>
    <row r="516" spans="2:13" x14ac:dyDescent="0.25">
      <c r="B516" t="s">
        <v>478</v>
      </c>
      <c r="C516">
        <f>'Stage 2 CfE Data - Table'!A112</f>
        <v>2315</v>
      </c>
      <c r="D516" s="28">
        <f>('Stage 2 CfE Data - Table'!W112/'Stage 2 CfE Data - Table'!$W112)*100</f>
        <v>100</v>
      </c>
      <c r="E516" s="28">
        <f>('Stage 2 CfE Data - Table'!X112/'Stage 2 CfE Data - Table'!$W112)*100</f>
        <v>100</v>
      </c>
      <c r="F516" s="28">
        <f>('Stage 2 CfE Data - Table'!Y112/'Stage 2 CfE Data - Table'!$W112)*100</f>
        <v>84.876543209876544</v>
      </c>
      <c r="G516" s="28">
        <f>('Stage 2 CfE Data - Table'!Z112/'Stage 2 CfE Data - Table'!$W112)*100</f>
        <v>100.30864197530865</v>
      </c>
      <c r="H516" s="28">
        <f>('Stage 2 CfE Data - Table'!AA112/'Stage 2 CfE Data - Table'!$W112)*100</f>
        <v>100.30864197530865</v>
      </c>
      <c r="I516" s="28">
        <f>('Stage 2 CfE Data - Table'!AB112/'Stage 2 CfE Data - Table'!$W112)*100</f>
        <v>100.30864197530865</v>
      </c>
      <c r="J516" s="28">
        <f>('Stage 2 CfE Data - Table'!AC112/'Stage 2 CfE Data - Table'!$W112)*100</f>
        <v>100</v>
      </c>
      <c r="M516" s="29"/>
    </row>
    <row r="517" spans="2:13" x14ac:dyDescent="0.25">
      <c r="B517" t="s">
        <v>478</v>
      </c>
      <c r="C517">
        <f>'Stage 2 CfE Data - Table'!A113</f>
        <v>2316</v>
      </c>
      <c r="D517" s="28">
        <f>('Stage 2 CfE Data - Table'!W113/'Stage 2 CfE Data - Table'!$W113)*100</f>
        <v>100</v>
      </c>
      <c r="E517" s="28">
        <f>('Stage 2 CfE Data - Table'!X113/'Stage 2 CfE Data - Table'!$W113)*100</f>
        <v>86.565781346510178</v>
      </c>
      <c r="F517" s="28">
        <f>('Stage 2 CfE Data - Table'!Y113/'Stage 2 CfE Data - Table'!$W113)*100</f>
        <v>99.444101297096978</v>
      </c>
      <c r="G517" s="28">
        <f>('Stage 2 CfE Data - Table'!Z113/'Stage 2 CfE Data - Table'!$W113)*100</f>
        <v>94.50277949351451</v>
      </c>
      <c r="H517" s="28">
        <f>('Stage 2 CfE Data - Table'!AA113/'Stage 2 CfE Data - Table'!$W113)*100</f>
        <v>100.06176652254477</v>
      </c>
      <c r="I517" s="28">
        <f>('Stage 2 CfE Data - Table'!AB113/'Stage 2 CfE Data - Table'!$W113)*100</f>
        <v>100.06176652254477</v>
      </c>
      <c r="J517" s="28">
        <f>('Stage 2 CfE Data - Table'!AC113/'Stage 2 CfE Data - Table'!$W113)*100</f>
        <v>100.37059913526866</v>
      </c>
      <c r="M517" s="29"/>
    </row>
    <row r="518" spans="2:13" x14ac:dyDescent="0.25">
      <c r="B518" t="s">
        <v>478</v>
      </c>
      <c r="C518">
        <f>'Stage 2 CfE Data - Table'!A114</f>
        <v>2317</v>
      </c>
      <c r="D518" s="28">
        <f>('Stage 2 CfE Data - Table'!W114/'Stage 2 CfE Data - Table'!$W114)*100</f>
        <v>100</v>
      </c>
      <c r="E518" s="28" t="e">
        <f>('Stage 2 CfE Data - Table'!X114/'Stage 2 CfE Data - Table'!$W114)*100</f>
        <v>#VALUE!</v>
      </c>
      <c r="F518" s="28" t="e">
        <f>('Stage 2 CfE Data - Table'!Y114/'Stage 2 CfE Data - Table'!$W114)*100</f>
        <v>#VALUE!</v>
      </c>
      <c r="G518" s="28">
        <f>('Stage 2 CfE Data - Table'!Z114/'Stage 2 CfE Data - Table'!$W114)*100</f>
        <v>115.32625189681336</v>
      </c>
      <c r="H518" s="28">
        <f>('Stage 2 CfE Data - Table'!AA114/'Stage 2 CfE Data - Table'!$W114)*100</f>
        <v>129.36267071320182</v>
      </c>
      <c r="I518" s="28">
        <f>('Stage 2 CfE Data - Table'!AB114/'Stage 2 CfE Data - Table'!$W114)*100</f>
        <v>121.39605462822458</v>
      </c>
      <c r="J518" s="28">
        <f>('Stage 2 CfE Data - Table'!AC114/'Stage 2 CfE Data - Table'!$W114)*100</f>
        <v>120.63732928679818</v>
      </c>
      <c r="M518" s="29"/>
    </row>
    <row r="519" spans="2:13" x14ac:dyDescent="0.25">
      <c r="B519" t="s">
        <v>478</v>
      </c>
      <c r="C519">
        <f>'Stage 2 CfE Data - Table'!A115</f>
        <v>2319</v>
      </c>
      <c r="D519" s="28">
        <f>('Stage 2 CfE Data - Table'!W115/'Stage 2 CfE Data - Table'!$W115)*100</f>
        <v>100</v>
      </c>
      <c r="E519" s="28">
        <f>('Stage 2 CfE Data - Table'!X115/'Stage 2 CfE Data - Table'!$W115)*100</f>
        <v>93.702579666160844</v>
      </c>
      <c r="F519" s="28">
        <f>('Stage 2 CfE Data - Table'!Y115/'Stage 2 CfE Data - Table'!$W115)*100</f>
        <v>79.666160849772382</v>
      </c>
      <c r="G519" s="28">
        <f>('Stage 2 CfE Data - Table'!Z115/'Stage 2 CfE Data - Table'!$W115)*100</f>
        <v>70.182094081942338</v>
      </c>
      <c r="H519" s="28" t="e">
        <f>('Stage 2 CfE Data - Table'!AA115/'Stage 2 CfE Data - Table'!$W115)*100</f>
        <v>#VALUE!</v>
      </c>
      <c r="I519" s="28">
        <f>('Stage 2 CfE Data - Table'!AB115/'Stage 2 CfE Data - Table'!$W115)*100</f>
        <v>70.182094081942338</v>
      </c>
      <c r="J519" s="28" t="e">
        <f>('Stage 2 CfE Data - Table'!AC115/'Stage 2 CfE Data - Table'!$W115)*100</f>
        <v>#VALUE!</v>
      </c>
      <c r="M519" s="29"/>
    </row>
    <row r="520" spans="2:13" x14ac:dyDescent="0.25">
      <c r="B520" t="s">
        <v>478</v>
      </c>
      <c r="C520">
        <f>'Stage 2 CfE Data - Table'!A116</f>
        <v>2321</v>
      </c>
      <c r="D520" s="28">
        <f>('Stage 2 CfE Data - Table'!W116/'Stage 2 CfE Data - Table'!$W116)*100</f>
        <v>100</v>
      </c>
      <c r="E520" s="28">
        <f>('Stage 2 CfE Data - Table'!X116/'Stage 2 CfE Data - Table'!$W116)*100</f>
        <v>100</v>
      </c>
      <c r="F520" s="28">
        <f>('Stage 2 CfE Data - Table'!Y116/'Stage 2 CfE Data - Table'!$W116)*100</f>
        <v>99.877074370006142</v>
      </c>
      <c r="G520" s="28">
        <f>('Stage 2 CfE Data - Table'!Z116/'Stage 2 CfE Data - Table'!$W116)*100</f>
        <v>99.877074370006142</v>
      </c>
      <c r="H520" s="28">
        <f>('Stage 2 CfE Data - Table'!AA116/'Stage 2 CfE Data - Table'!$W116)*100</f>
        <v>99.877074370006142</v>
      </c>
      <c r="I520" s="28">
        <f>('Stage 2 CfE Data - Table'!AB116/'Stage 2 CfE Data - Table'!$W116)*100</f>
        <v>99.877074370006142</v>
      </c>
      <c r="J520" s="28">
        <f>('Stage 2 CfE Data - Table'!AC116/'Stage 2 CfE Data - Table'!$W116)*100</f>
        <v>99.877074370006142</v>
      </c>
      <c r="M520" s="29"/>
    </row>
    <row r="521" spans="2:13" x14ac:dyDescent="0.25">
      <c r="B521" t="s">
        <v>478</v>
      </c>
      <c r="C521">
        <f>'Stage 2 CfE Data - Table'!A117</f>
        <v>2322</v>
      </c>
      <c r="D521" s="28">
        <f>('Stage 2 CfE Data - Table'!W117/'Stage 2 CfE Data - Table'!$W117)*100</f>
        <v>100</v>
      </c>
      <c r="E521" s="28">
        <f>('Stage 2 CfE Data - Table'!X117/'Stage 2 CfE Data - Table'!$W117)*100</f>
        <v>100</v>
      </c>
      <c r="F521" s="28">
        <f>('Stage 2 CfE Data - Table'!Y117/'Stage 2 CfE Data - Table'!$W117)*100</f>
        <v>107.55992624462201</v>
      </c>
      <c r="G521" s="28">
        <f>('Stage 2 CfE Data - Table'!Z117/'Stage 2 CfE Data - Table'!$W117)*100</f>
        <v>110.94038106945298</v>
      </c>
      <c r="H521" s="28">
        <f>('Stage 2 CfE Data - Table'!AA117/'Stage 2 CfE Data - Table'!$W117)*100</f>
        <v>110.63306699446835</v>
      </c>
      <c r="I521" s="28">
        <f>('Stage 2 CfE Data - Table'!AB117/'Stage 2 CfE Data - Table'!$W117)*100</f>
        <v>113.09157959434542</v>
      </c>
      <c r="J521" s="28">
        <f>('Stage 2 CfE Data - Table'!AC117/'Stage 2 CfE Data - Table'!$W117)*100</f>
        <v>111.86232329440688</v>
      </c>
      <c r="M521" s="29"/>
    </row>
    <row r="522" spans="2:13" x14ac:dyDescent="0.25">
      <c r="B522" t="s">
        <v>478</v>
      </c>
      <c r="C522">
        <f>'Stage 2 CfE Data - Table'!A118</f>
        <v>2323</v>
      </c>
      <c r="D522" s="28">
        <f>('Stage 2 CfE Data - Table'!W118/'Stage 2 CfE Data - Table'!$W118)*100</f>
        <v>100</v>
      </c>
      <c r="E522" s="28">
        <f>('Stage 2 CfE Data - Table'!X118/'Stage 2 CfE Data - Table'!$W118)*100</f>
        <v>99.942889777270125</v>
      </c>
      <c r="F522" s="28">
        <f>('Stage 2 CfE Data - Table'!Y118/'Stage 2 CfE Data - Table'!$W118)*100</f>
        <v>99.942889777270125</v>
      </c>
      <c r="G522" s="28">
        <f>('Stage 2 CfE Data - Table'!Z118/'Stage 2 CfE Data - Table'!$W118)*100</f>
        <v>99.942889777270125</v>
      </c>
      <c r="H522" s="28">
        <f>('Stage 2 CfE Data - Table'!AA118/'Stage 2 CfE Data - Table'!$W118)*100</f>
        <v>100.22844089091947</v>
      </c>
      <c r="I522" s="28">
        <f>('Stage 2 CfE Data - Table'!AB118/'Stage 2 CfE Data - Table'!$W118)*100</f>
        <v>99.942889777270125</v>
      </c>
      <c r="J522" s="28">
        <f>('Stage 2 CfE Data - Table'!AC118/'Stage 2 CfE Data - Table'!$W118)*100</f>
        <v>102.79840091376356</v>
      </c>
      <c r="M522" s="29"/>
    </row>
    <row r="523" spans="2:13" x14ac:dyDescent="0.25">
      <c r="B523" t="s">
        <v>478</v>
      </c>
      <c r="C523">
        <f>'Stage 2 CfE Data - Table'!A119</f>
        <v>2324</v>
      </c>
      <c r="D523" s="28">
        <f>('Stage 2 CfE Data - Table'!W119/'Stage 2 CfE Data - Table'!$W119)*100</f>
        <v>100</v>
      </c>
      <c r="E523" s="28">
        <f>('Stage 2 CfE Data - Table'!X119/'Stage 2 CfE Data - Table'!$W119)*100</f>
        <v>95.8</v>
      </c>
      <c r="F523" s="28">
        <f>('Stage 2 CfE Data - Table'!Y119/'Stage 2 CfE Data - Table'!$W119)*100</f>
        <v>121</v>
      </c>
      <c r="G523" s="28">
        <f>('Stage 2 CfE Data - Table'!Z119/'Stage 2 CfE Data - Table'!$W119)*100</f>
        <v>123.33333333333334</v>
      </c>
      <c r="H523" s="28">
        <f>('Stage 2 CfE Data - Table'!AA119/'Stage 2 CfE Data - Table'!$W119)*100</f>
        <v>123.33333333333334</v>
      </c>
      <c r="I523" s="28">
        <f>('Stage 2 CfE Data - Table'!AB119/'Stage 2 CfE Data - Table'!$W119)*100</f>
        <v>122.33333333333334</v>
      </c>
      <c r="J523" s="28">
        <f>('Stage 2 CfE Data - Table'!AC119/'Stage 2 CfE Data - Table'!$W119)*100</f>
        <v>123.33333333333334</v>
      </c>
      <c r="M523" s="29"/>
    </row>
    <row r="524" spans="2:13" x14ac:dyDescent="0.25">
      <c r="B524" t="s">
        <v>478</v>
      </c>
      <c r="C524">
        <f>'Stage 2 CfE Data - Table'!A120</f>
        <v>2329</v>
      </c>
      <c r="D524" s="28">
        <f>('Stage 2 CfE Data - Table'!W120/'Stage 2 CfE Data - Table'!$W120)*100</f>
        <v>100</v>
      </c>
      <c r="E524" s="28">
        <f>('Stage 2 CfE Data - Table'!X120/'Stage 2 CfE Data - Table'!$W120)*100</f>
        <v>100</v>
      </c>
      <c r="F524" s="28">
        <f>('Stage 2 CfE Data - Table'!Y120/'Stage 2 CfE Data - Table'!$W120)*100</f>
        <v>107.69230769230769</v>
      </c>
      <c r="G524" s="28">
        <f>('Stage 2 CfE Data - Table'!Z120/'Stage 2 CfE Data - Table'!$W120)*100</f>
        <v>107.69230769230769</v>
      </c>
      <c r="H524" s="28">
        <f>('Stage 2 CfE Data - Table'!AA120/'Stage 2 CfE Data - Table'!$W120)*100</f>
        <v>107.69230769230769</v>
      </c>
      <c r="I524" s="28">
        <f>('Stage 2 CfE Data - Table'!AB120/'Stage 2 CfE Data - Table'!$W120)*100</f>
        <v>107.69230769230769</v>
      </c>
      <c r="J524" s="28">
        <f>('Stage 2 CfE Data - Table'!AC120/'Stage 2 CfE Data - Table'!$W120)*100</f>
        <v>107.69230769230769</v>
      </c>
      <c r="M524" s="29"/>
    </row>
    <row r="525" spans="2:13" x14ac:dyDescent="0.25">
      <c r="B525" t="s">
        <v>478</v>
      </c>
      <c r="C525">
        <f>'Stage 2 CfE Data - Table'!A121</f>
        <v>2411</v>
      </c>
      <c r="D525" s="28">
        <f>('Stage 2 CfE Data - Table'!W121/'Stage 2 CfE Data - Table'!$W121)*100</f>
        <v>100</v>
      </c>
      <c r="E525" s="28" t="e">
        <f>('Stage 2 CfE Data - Table'!X121/'Stage 2 CfE Data - Table'!$W121)*100</f>
        <v>#VALUE!</v>
      </c>
      <c r="F525" s="28">
        <f>('Stage 2 CfE Data - Table'!Y121/'Stage 2 CfE Data - Table'!$W121)*100</f>
        <v>102.72071071626874</v>
      </c>
      <c r="G525" s="28" t="e">
        <f>('Stage 2 CfE Data - Table'!Z121/'Stage 2 CfE Data - Table'!$W121)*100</f>
        <v>#VALUE!</v>
      </c>
      <c r="H525" s="28">
        <f>('Stage 2 CfE Data - Table'!AA121/'Stage 2 CfE Data - Table'!$W121)*100</f>
        <v>102.72071071626874</v>
      </c>
      <c r="I525" s="28">
        <f>('Stage 2 CfE Data - Table'!AB121/'Stage 2 CfE Data - Table'!$W121)*100</f>
        <v>102.72071071626874</v>
      </c>
      <c r="J525" s="28">
        <f>('Stage 2 CfE Data - Table'!AC121/'Stage 2 CfE Data - Table'!$W121)*100</f>
        <v>99.944475291504702</v>
      </c>
      <c r="M525" s="29"/>
    </row>
    <row r="526" spans="2:13" x14ac:dyDescent="0.25">
      <c r="B526" t="s">
        <v>478</v>
      </c>
      <c r="C526">
        <f>'Stage 2 CfE Data - Table'!A122</f>
        <v>2412</v>
      </c>
      <c r="D526" s="28">
        <f>('Stage 2 CfE Data - Table'!W122/'Stage 2 CfE Data - Table'!$W122)*100</f>
        <v>100</v>
      </c>
      <c r="E526" s="28">
        <f>('Stage 2 CfE Data - Table'!X122/'Stage 2 CfE Data - Table'!$W122)*100</f>
        <v>100.02856326763782</v>
      </c>
      <c r="F526" s="28">
        <f>('Stage 2 CfE Data - Table'!Y122/'Stage 2 CfE Data - Table'!$W122)*100</f>
        <v>99.971436732362179</v>
      </c>
      <c r="G526" s="28">
        <f>('Stage 2 CfE Data - Table'!Z122/'Stage 2 CfE Data - Table'!$W122)*100</f>
        <v>99.971436732362179</v>
      </c>
      <c r="H526" s="28">
        <f>('Stage 2 CfE Data - Table'!AA122/'Stage 2 CfE Data - Table'!$W122)*100</f>
        <v>99.971436732362179</v>
      </c>
      <c r="I526" s="28">
        <f>('Stage 2 CfE Data - Table'!AB122/'Stage 2 CfE Data - Table'!$W122)*100</f>
        <v>99.971436732362179</v>
      </c>
      <c r="J526" s="28">
        <f>('Stage 2 CfE Data - Table'!AC122/'Stage 2 CfE Data - Table'!$W122)*100</f>
        <v>99.971436732362179</v>
      </c>
      <c r="M526" s="29"/>
    </row>
    <row r="527" spans="2:13" x14ac:dyDescent="0.25">
      <c r="B527" t="s">
        <v>478</v>
      </c>
      <c r="C527">
        <f>'Stage 2 CfE Data - Table'!A123</f>
        <v>2419</v>
      </c>
      <c r="D527" s="28">
        <f>('Stage 2 CfE Data - Table'!W123/'Stage 2 CfE Data - Table'!$W123)*100</f>
        <v>100</v>
      </c>
      <c r="E527" s="28">
        <f>('Stage 2 CfE Data - Table'!X123/'Stage 2 CfE Data - Table'!$W123)*100</f>
        <v>100</v>
      </c>
      <c r="F527" s="28">
        <f>('Stage 2 CfE Data - Table'!Y123/'Stage 2 CfE Data - Table'!$W123)*100</f>
        <v>99.942889777270125</v>
      </c>
      <c r="G527" s="28">
        <f>('Stage 2 CfE Data - Table'!Z123/'Stage 2 CfE Data - Table'!$W123)*100</f>
        <v>99.942889777270125</v>
      </c>
      <c r="H527" s="28">
        <f>('Stage 2 CfE Data - Table'!AA123/'Stage 2 CfE Data - Table'!$W123)*100</f>
        <v>99.942889777270125</v>
      </c>
      <c r="I527" s="28">
        <f>('Stage 2 CfE Data - Table'!AB123/'Stage 2 CfE Data - Table'!$W123)*100</f>
        <v>99.942889777270125</v>
      </c>
      <c r="J527" s="28">
        <f>('Stage 2 CfE Data - Table'!AC123/'Stage 2 CfE Data - Table'!$W123)*100</f>
        <v>99.942889777270125</v>
      </c>
      <c r="M527" s="29"/>
    </row>
    <row r="528" spans="2:13" x14ac:dyDescent="0.25">
      <c r="B528" t="s">
        <v>478</v>
      </c>
      <c r="C528">
        <f>'Stage 2 CfE Data - Table'!A124</f>
        <v>2421</v>
      </c>
      <c r="D528" s="28">
        <f>('Stage 2 CfE Data - Table'!W124/'Stage 2 CfE Data - Table'!$W124)*100</f>
        <v>100</v>
      </c>
      <c r="E528" s="28">
        <f>('Stage 2 CfE Data - Table'!X124/'Stage 2 CfE Data - Table'!$W124)*100</f>
        <v>99.729729729729726</v>
      </c>
      <c r="F528" s="28">
        <f>('Stage 2 CfE Data - Table'!Y124/'Stage 2 CfE Data - Table'!$W124)*100</f>
        <v>100</v>
      </c>
      <c r="G528" s="28">
        <f>('Stage 2 CfE Data - Table'!Z124/'Stage 2 CfE Data - Table'!$W124)*100</f>
        <v>98.378378378378372</v>
      </c>
      <c r="H528" s="28">
        <f>('Stage 2 CfE Data - Table'!AA124/'Stage 2 CfE Data - Table'!$W124)*100</f>
        <v>98.108108108108098</v>
      </c>
      <c r="I528" s="28">
        <f>('Stage 2 CfE Data - Table'!AB124/'Stage 2 CfE Data - Table'!$W124)*100</f>
        <v>99.459459459459453</v>
      </c>
      <c r="J528" s="28">
        <f>('Stage 2 CfE Data - Table'!AC124/'Stage 2 CfE Data - Table'!$W124)*100</f>
        <v>99.729729729729726</v>
      </c>
      <c r="M528" s="29"/>
    </row>
    <row r="529" spans="2:13" x14ac:dyDescent="0.25">
      <c r="B529" t="s">
        <v>478</v>
      </c>
      <c r="C529">
        <f>'Stage 2 CfE Data - Table'!A125</f>
        <v>2422</v>
      </c>
      <c r="D529" s="28">
        <f>('Stage 2 CfE Data - Table'!W125/'Stage 2 CfE Data - Table'!$W125)*100</f>
        <v>100</v>
      </c>
      <c r="E529" s="28">
        <f>('Stage 2 CfE Data - Table'!X125/'Stage 2 CfE Data - Table'!$W125)*100</f>
        <v>96.900940785832873</v>
      </c>
      <c r="F529" s="28">
        <f>('Stage 2 CfE Data - Table'!Y125/'Stage 2 CfE Data - Table'!$W125)*100</f>
        <v>100.16602102933038</v>
      </c>
      <c r="G529" s="28">
        <f>('Stage 2 CfE Data - Table'!Z125/'Stage 2 CfE Data - Table'!$W125)*100</f>
        <v>96.845600442722741</v>
      </c>
      <c r="H529" s="28">
        <f>('Stage 2 CfE Data - Table'!AA125/'Stage 2 CfE Data - Table'!$W125)*100</f>
        <v>96.845600442722741</v>
      </c>
      <c r="I529" s="28">
        <f>('Stage 2 CfE Data - Table'!AB125/'Stage 2 CfE Data - Table'!$W125)*100</f>
        <v>96.845600442722741</v>
      </c>
      <c r="J529" s="28">
        <f>('Stage 2 CfE Data - Table'!AC125/'Stage 2 CfE Data - Table'!$W125)*100</f>
        <v>96.845600442722741</v>
      </c>
      <c r="M529" s="29"/>
    </row>
    <row r="530" spans="2:13" x14ac:dyDescent="0.25">
      <c r="B530" t="s">
        <v>478</v>
      </c>
      <c r="C530">
        <f>'Stage 2 CfE Data - Table'!A126</f>
        <v>2423</v>
      </c>
      <c r="D530" s="28">
        <f>('Stage 2 CfE Data - Table'!W126/'Stage 2 CfE Data - Table'!$W126)*100</f>
        <v>100</v>
      </c>
      <c r="E530" s="28">
        <f>('Stage 2 CfE Data - Table'!X126/'Stage 2 CfE Data - Table'!$W126)*100</f>
        <v>101.17075956596229</v>
      </c>
      <c r="F530" s="28">
        <f>('Stage 2 CfE Data - Table'!Y126/'Stage 2 CfE Data - Table'!$W126)*100</f>
        <v>105.65391205025698</v>
      </c>
      <c r="G530" s="28" t="e">
        <f>('Stage 2 CfE Data - Table'!Z126/'Stage 2 CfE Data - Table'!$W126)*100</f>
        <v>#VALUE!</v>
      </c>
      <c r="H530" s="28">
        <f>('Stage 2 CfE Data - Table'!AA126/'Stage 2 CfE Data - Table'!$W126)*100</f>
        <v>104.22615648201028</v>
      </c>
      <c r="I530" s="28">
        <f>('Stage 2 CfE Data - Table'!AB126/'Stage 2 CfE Data - Table'!$W126)*100</f>
        <v>105.36836093660764</v>
      </c>
      <c r="J530" s="28">
        <f>('Stage 2 CfE Data - Table'!AC126/'Stage 2 CfE Data - Table'!$W126)*100</f>
        <v>105.36836093660764</v>
      </c>
      <c r="M530" s="29"/>
    </row>
    <row r="531" spans="2:13" x14ac:dyDescent="0.25">
      <c r="B531" t="s">
        <v>478</v>
      </c>
      <c r="C531">
        <f>'Stage 2 CfE Data - Table'!A127</f>
        <v>2431</v>
      </c>
      <c r="D531" s="28">
        <f>('Stage 2 CfE Data - Table'!W127/'Stage 2 CfE Data - Table'!$W127)*100</f>
        <v>100</v>
      </c>
      <c r="E531" s="28">
        <f>('Stage 2 CfE Data - Table'!X127/'Stage 2 CfE Data - Table'!$W127)*100</f>
        <v>99.78378378378379</v>
      </c>
      <c r="F531" s="28">
        <f>('Stage 2 CfE Data - Table'!Y127/'Stage 2 CfE Data - Table'!$W127)*100</f>
        <v>100</v>
      </c>
      <c r="G531" s="28">
        <f>('Stage 2 CfE Data - Table'!Z127/'Stage 2 CfE Data - Table'!$W127)*100</f>
        <v>100</v>
      </c>
      <c r="H531" s="28">
        <f>('Stage 2 CfE Data - Table'!AA127/'Stage 2 CfE Data - Table'!$W127)*100</f>
        <v>99.729729729729726</v>
      </c>
      <c r="I531" s="28">
        <f>('Stage 2 CfE Data - Table'!AB127/'Stage 2 CfE Data - Table'!$W127)*100</f>
        <v>100</v>
      </c>
      <c r="J531" s="28">
        <f>('Stage 2 CfE Data - Table'!AC127/'Stage 2 CfE Data - Table'!$W127)*100</f>
        <v>100</v>
      </c>
      <c r="M531" s="29"/>
    </row>
    <row r="532" spans="2:13" x14ac:dyDescent="0.25">
      <c r="B532" t="s">
        <v>478</v>
      </c>
      <c r="C532">
        <f>'Stage 2 CfE Data - Table'!A128</f>
        <v>2432</v>
      </c>
      <c r="D532" s="28">
        <f>('Stage 2 CfE Data - Table'!W128/'Stage 2 CfE Data - Table'!$W128)*100</f>
        <v>100</v>
      </c>
      <c r="E532" s="28">
        <f>('Stage 2 CfE Data - Table'!X128/'Stage 2 CfE Data - Table'!$W128)*100</f>
        <v>100</v>
      </c>
      <c r="F532" s="28">
        <f>('Stage 2 CfE Data - Table'!Y128/'Stage 2 CfE Data - Table'!$W128)*100</f>
        <v>100</v>
      </c>
      <c r="G532" s="28">
        <f>('Stage 2 CfE Data - Table'!Z128/'Stage 2 CfE Data - Table'!$W128)*100</f>
        <v>100</v>
      </c>
      <c r="H532" s="28">
        <f>('Stage 2 CfE Data - Table'!AA128/'Stage 2 CfE Data - Table'!$W128)*100</f>
        <v>100</v>
      </c>
      <c r="I532" s="28">
        <f>('Stage 2 CfE Data - Table'!AB128/'Stage 2 CfE Data - Table'!$W128)*100</f>
        <v>100</v>
      </c>
      <c r="J532" s="28">
        <f>('Stage 2 CfE Data - Table'!AC128/'Stage 2 CfE Data - Table'!$W128)*100</f>
        <v>99.733333333333334</v>
      </c>
      <c r="M532" s="29"/>
    </row>
    <row r="533" spans="2:13" x14ac:dyDescent="0.25">
      <c r="B533" t="s">
        <v>478</v>
      </c>
      <c r="C533">
        <f>'Stage 2 CfE Data - Table'!A129</f>
        <v>2433</v>
      </c>
      <c r="D533" s="28">
        <f>('Stage 2 CfE Data - Table'!W129/'Stage 2 CfE Data - Table'!$W129)*100</f>
        <v>100</v>
      </c>
      <c r="E533" s="28">
        <f>('Stage 2 CfE Data - Table'!X129/'Stage 2 CfE Data - Table'!$W129)*100</f>
        <v>100.18970189701896</v>
      </c>
      <c r="F533" s="28">
        <f>('Stage 2 CfE Data - Table'!Y129/'Stage 2 CfE Data - Table'!$W129)*100</f>
        <v>99.728997289972895</v>
      </c>
      <c r="G533" s="28">
        <f>('Stage 2 CfE Data - Table'!Z129/'Stage 2 CfE Data - Table'!$W129)*100</f>
        <v>100.27100271002712</v>
      </c>
      <c r="H533" s="28">
        <f>('Stage 2 CfE Data - Table'!AA129/'Stage 2 CfE Data - Table'!$W129)*100</f>
        <v>100.27100271002712</v>
      </c>
      <c r="I533" s="28">
        <f>('Stage 2 CfE Data - Table'!AB129/'Stage 2 CfE Data - Table'!$W129)*100</f>
        <v>100.27100271002712</v>
      </c>
      <c r="J533" s="28">
        <f>('Stage 2 CfE Data - Table'!AC129/'Stage 2 CfE Data - Table'!$W129)*100</f>
        <v>97.560975609756113</v>
      </c>
      <c r="M533" s="29"/>
    </row>
    <row r="534" spans="2:13" x14ac:dyDescent="0.25">
      <c r="B534" t="s">
        <v>478</v>
      </c>
      <c r="C534">
        <f>'Stage 2 CfE Data - Table'!A130</f>
        <v>2434</v>
      </c>
      <c r="D534" s="28">
        <f>('Stage 2 CfE Data - Table'!W130/'Stage 2 CfE Data - Table'!$W130)*100</f>
        <v>100</v>
      </c>
      <c r="E534" s="28">
        <f>('Stage 2 CfE Data - Table'!X130/'Stage 2 CfE Data - Table'!$W130)*100</f>
        <v>98.946784922394698</v>
      </c>
      <c r="F534" s="28">
        <f>('Stage 2 CfE Data - Table'!Y130/'Stage 2 CfE Data - Table'!$W130)*100</f>
        <v>101.16407982261642</v>
      </c>
      <c r="G534" s="28">
        <f>('Stage 2 CfE Data - Table'!Z130/'Stage 2 CfE Data - Table'!$W130)*100</f>
        <v>99.77827050997783</v>
      </c>
      <c r="H534" s="28">
        <f>('Stage 2 CfE Data - Table'!AA130/'Stage 2 CfE Data - Table'!$W130)*100</f>
        <v>101.16407982261642</v>
      </c>
      <c r="I534" s="28">
        <f>('Stage 2 CfE Data - Table'!AB130/'Stage 2 CfE Data - Table'!$W130)*100</f>
        <v>100.60975609756098</v>
      </c>
      <c r="J534" s="28">
        <f>('Stage 2 CfE Data - Table'!AC130/'Stage 2 CfE Data - Table'!$W130)*100</f>
        <v>102.27272727272727</v>
      </c>
      <c r="M534" s="29"/>
    </row>
    <row r="535" spans="2:13" x14ac:dyDescent="0.25">
      <c r="B535" t="s">
        <v>478</v>
      </c>
      <c r="C535">
        <f>'Stage 2 CfE Data - Table'!A131</f>
        <v>2435</v>
      </c>
      <c r="D535" s="28">
        <f>('Stage 2 CfE Data - Table'!W131/'Stage 2 CfE Data - Table'!$W131)*100</f>
        <v>100</v>
      </c>
      <c r="E535" s="28" t="e">
        <f>('Stage 2 CfE Data - Table'!X131/'Stage 2 CfE Data - Table'!$W131)*100</f>
        <v>#VALUE!</v>
      </c>
      <c r="F535" s="28" t="e">
        <f>('Stage 2 CfE Data - Table'!Y131/'Stage 2 CfE Data - Table'!$W131)*100</f>
        <v>#VALUE!</v>
      </c>
      <c r="G535" s="28" t="e">
        <f>('Stage 2 CfE Data - Table'!Z131/'Stage 2 CfE Data - Table'!$W131)*100</f>
        <v>#VALUE!</v>
      </c>
      <c r="H535" s="28" t="e">
        <f>('Stage 2 CfE Data - Table'!AA131/'Stage 2 CfE Data - Table'!$W131)*100</f>
        <v>#VALUE!</v>
      </c>
      <c r="I535" s="28" t="e">
        <f>('Stage 2 CfE Data - Table'!AB131/'Stage 2 CfE Data - Table'!$W131)*100</f>
        <v>#VALUE!</v>
      </c>
      <c r="J535" s="28" t="e">
        <f>('Stage 2 CfE Data - Table'!AC131/'Stage 2 CfE Data - Table'!$W131)*100</f>
        <v>#VALUE!</v>
      </c>
      <c r="M535" s="29"/>
    </row>
    <row r="536" spans="2:13" x14ac:dyDescent="0.25">
      <c r="B536" t="s">
        <v>478</v>
      </c>
      <c r="C536">
        <f>'Stage 2 CfE Data - Table'!A132</f>
        <v>2439</v>
      </c>
      <c r="D536" s="28">
        <f>('Stage 2 CfE Data - Table'!W132/'Stage 2 CfE Data - Table'!$W132)*100</f>
        <v>100</v>
      </c>
      <c r="E536" s="28">
        <f>('Stage 2 CfE Data - Table'!X132/'Stage 2 CfE Data - Table'!$W132)*100</f>
        <v>99.810759664774267</v>
      </c>
      <c r="F536" s="28">
        <f>('Stage 2 CfE Data - Table'!Y132/'Stage 2 CfE Data - Table'!$W132)*100</f>
        <v>100.02703433360367</v>
      </c>
      <c r="G536" s="28" t="e">
        <f>('Stage 2 CfE Data - Table'!Z132/'Stage 2 CfE Data - Table'!$W132)*100</f>
        <v>#VALUE!</v>
      </c>
      <c r="H536" s="28">
        <f>('Stage 2 CfE Data - Table'!AA132/'Stage 2 CfE Data - Table'!$W132)*100</f>
        <v>100.02703433360367</v>
      </c>
      <c r="I536" s="28">
        <f>('Stage 2 CfE Data - Table'!AB132/'Stage 2 CfE Data - Table'!$W132)*100</f>
        <v>99.756690997566892</v>
      </c>
      <c r="J536" s="28">
        <f>('Stage 2 CfE Data - Table'!AC132/'Stage 2 CfE Data - Table'!$W132)*100</f>
        <v>99.756690997566892</v>
      </c>
      <c r="M536" s="29"/>
    </row>
    <row r="537" spans="2:13" x14ac:dyDescent="0.25">
      <c r="B537" t="s">
        <v>478</v>
      </c>
      <c r="C537">
        <f>'Stage 2 CfE Data - Table'!A133</f>
        <v>2440</v>
      </c>
      <c r="D537" s="28">
        <f>('Stage 2 CfE Data - Table'!W133/'Stage 2 CfE Data - Table'!$W133)*100</f>
        <v>100</v>
      </c>
      <c r="E537" s="28">
        <f>('Stage 2 CfE Data - Table'!X133/'Stage 2 CfE Data - Table'!$W133)*100</f>
        <v>98.745663197224459</v>
      </c>
      <c r="F537" s="28">
        <f>('Stage 2 CfE Data - Table'!Y133/'Stage 2 CfE Data - Table'!$W133)*100</f>
        <v>99.813183880437677</v>
      </c>
      <c r="G537" s="28">
        <f>('Stage 2 CfE Data - Table'!Z133/'Stage 2 CfE Data - Table'!$W133)*100</f>
        <v>99.813183880437677</v>
      </c>
      <c r="H537" s="28">
        <f>('Stage 2 CfE Data - Table'!AA133/'Stage 2 CfE Data - Table'!$W133)*100</f>
        <v>99.813183880437677</v>
      </c>
      <c r="I537" s="28">
        <f>('Stage 2 CfE Data - Table'!AB133/'Stage 2 CfE Data - Table'!$W133)*100</f>
        <v>99.813183880437677</v>
      </c>
      <c r="J537" s="28">
        <f>('Stage 2 CfE Data - Table'!AC133/'Stage 2 CfE Data - Table'!$W133)*100</f>
        <v>99.813183880437677</v>
      </c>
      <c r="M537" s="29"/>
    </row>
    <row r="538" spans="2:13" x14ac:dyDescent="0.25">
      <c r="B538" t="s">
        <v>478</v>
      </c>
      <c r="C538">
        <f>'Stage 2 CfE Data - Table'!A134</f>
        <v>2451</v>
      </c>
      <c r="D538" s="28">
        <f>('Stage 2 CfE Data - Table'!W134/'Stage 2 CfE Data - Table'!$W134)*100</f>
        <v>100</v>
      </c>
      <c r="E538" s="28">
        <f>('Stage 2 CfE Data - Table'!X134/'Stage 2 CfE Data - Table'!$W134)*100</f>
        <v>99.973333333333329</v>
      </c>
      <c r="F538" s="28">
        <f>('Stage 2 CfE Data - Table'!Y134/'Stage 2 CfE Data - Table'!$W134)*100</f>
        <v>100</v>
      </c>
      <c r="G538" s="28">
        <f>('Stage 2 CfE Data - Table'!Z134/'Stage 2 CfE Data - Table'!$W134)*100</f>
        <v>100</v>
      </c>
      <c r="H538" s="28">
        <f>('Stage 2 CfE Data - Table'!AA134/'Stage 2 CfE Data - Table'!$W134)*100</f>
        <v>100</v>
      </c>
      <c r="I538" s="28">
        <f>('Stage 2 CfE Data - Table'!AB134/'Stage 2 CfE Data - Table'!$W134)*100</f>
        <v>100</v>
      </c>
      <c r="J538" s="28">
        <f>('Stage 2 CfE Data - Table'!AC134/'Stage 2 CfE Data - Table'!$W134)*100</f>
        <v>100</v>
      </c>
      <c r="M538" s="29"/>
    </row>
    <row r="539" spans="2:13" x14ac:dyDescent="0.25">
      <c r="B539" t="s">
        <v>478</v>
      </c>
      <c r="C539">
        <f>'Stage 2 CfE Data - Table'!A135</f>
        <v>2452</v>
      </c>
      <c r="D539" s="28">
        <f>('Stage 2 CfE Data - Table'!W135/'Stage 2 CfE Data - Table'!$W135)*100</f>
        <v>100</v>
      </c>
      <c r="E539" s="28">
        <f>('Stage 2 CfE Data - Table'!X135/'Stage 2 CfE Data - Table'!$W135)*100</f>
        <v>99.248927038626604</v>
      </c>
      <c r="F539" s="28">
        <f>('Stage 2 CfE Data - Table'!Y135/'Stage 2 CfE Data - Table'!$W135)*100</f>
        <v>99.248927038626604</v>
      </c>
      <c r="G539" s="28">
        <f>('Stage 2 CfE Data - Table'!Z135/'Stage 2 CfE Data - Table'!$W135)*100</f>
        <v>99.517167381974247</v>
      </c>
      <c r="H539" s="28">
        <f>('Stage 2 CfE Data - Table'!AA135/'Stage 2 CfE Data - Table'!$W135)*100</f>
        <v>99.248927038626604</v>
      </c>
      <c r="I539" s="28">
        <f>('Stage 2 CfE Data - Table'!AB135/'Stage 2 CfE Data - Table'!$W135)*100</f>
        <v>99.248927038626604</v>
      </c>
      <c r="J539" s="28">
        <f>('Stage 2 CfE Data - Table'!AC135/'Stage 2 CfE Data - Table'!$W135)*100</f>
        <v>99.248927038626604</v>
      </c>
      <c r="M539" s="29"/>
    </row>
    <row r="540" spans="2:13" x14ac:dyDescent="0.25">
      <c r="B540" t="s">
        <v>478</v>
      </c>
      <c r="C540">
        <f>'Stage 2 CfE Data - Table'!A136</f>
        <v>2453</v>
      </c>
      <c r="D540" s="28">
        <f>('Stage 2 CfE Data - Table'!W136/'Stage 2 CfE Data - Table'!$W136)*100</f>
        <v>100</v>
      </c>
      <c r="E540" s="28">
        <f>('Stage 2 CfE Data - Table'!X136/'Stage 2 CfE Data - Table'!$W136)*100</f>
        <v>97.667264803896444</v>
      </c>
      <c r="F540" s="28">
        <f>('Stage 2 CfE Data - Table'!Y136/'Stage 2 CfE Data - Table'!$W136)*100</f>
        <v>99.974365547295577</v>
      </c>
      <c r="G540" s="28">
        <f>('Stage 2 CfE Data - Table'!Z136/'Stage 2 CfE Data - Table'!$W136)*100</f>
        <v>99.974365547295577</v>
      </c>
      <c r="H540" s="28">
        <f>('Stage 2 CfE Data - Table'!AA136/'Stage 2 CfE Data - Table'!$W136)*100</f>
        <v>100.23071007433992</v>
      </c>
      <c r="I540" s="28">
        <f>('Stage 2 CfE Data - Table'!AB136/'Stage 2 CfE Data - Table'!$W136)*100</f>
        <v>102.02512176365035</v>
      </c>
      <c r="J540" s="28">
        <f>('Stage 2 CfE Data - Table'!AC136/'Stage 2 CfE Data - Table'!$W136)*100</f>
        <v>100.23071007433992</v>
      </c>
      <c r="M540" s="29"/>
    </row>
    <row r="541" spans="2:13" x14ac:dyDescent="0.25">
      <c r="B541" t="s">
        <v>478</v>
      </c>
      <c r="C541">
        <f>'Stage 2 CfE Data - Table'!A137</f>
        <v>2454</v>
      </c>
      <c r="D541" s="28">
        <f>('Stage 2 CfE Data - Table'!W137/'Stage 2 CfE Data - Table'!$W137)*100</f>
        <v>100</v>
      </c>
      <c r="E541" s="28">
        <f>('Stage 2 CfE Data - Table'!X137/'Stage 2 CfE Data - Table'!$W137)*100</f>
        <v>98.719316969050169</v>
      </c>
      <c r="F541" s="28">
        <f>('Stage 2 CfE Data - Table'!Y137/'Stage 2 CfE Data - Table'!$W137)*100</f>
        <v>100.05336179295625</v>
      </c>
      <c r="G541" s="28">
        <f>('Stage 2 CfE Data - Table'!Z137/'Stage 2 CfE Data - Table'!$W137)*100</f>
        <v>100.05336179295625</v>
      </c>
      <c r="H541" s="28">
        <f>('Stage 2 CfE Data - Table'!AA137/'Stage 2 CfE Data - Table'!$W137)*100</f>
        <v>100.05336179295625</v>
      </c>
      <c r="I541" s="28">
        <f>('Stage 2 CfE Data - Table'!AB137/'Stage 2 CfE Data - Table'!$W137)*100</f>
        <v>100.05336179295625</v>
      </c>
      <c r="J541" s="28">
        <f>('Stage 2 CfE Data - Table'!AC137/'Stage 2 CfE Data - Table'!$W137)*100</f>
        <v>99.519743863393799</v>
      </c>
      <c r="M541" s="29"/>
    </row>
    <row r="542" spans="2:13" x14ac:dyDescent="0.25">
      <c r="B542" t="s">
        <v>478</v>
      </c>
      <c r="C542">
        <f>'Stage 2 CfE Data - Table'!A138</f>
        <v>2455</v>
      </c>
      <c r="D542" s="28">
        <f>('Stage 2 CfE Data - Table'!W138/'Stage 2 CfE Data - Table'!$W138)*100</f>
        <v>100</v>
      </c>
      <c r="E542" s="28">
        <f>('Stage 2 CfE Data - Table'!X138/'Stage 2 CfE Data - Table'!$W138)*100</f>
        <v>98.908523908523932</v>
      </c>
      <c r="F542" s="28">
        <f>('Stage 2 CfE Data - Table'!Y138/'Stage 2 CfE Data - Table'!$W138)*100</f>
        <v>103.95010395010395</v>
      </c>
      <c r="G542" s="28">
        <f>('Stage 2 CfE Data - Table'!Z138/'Stage 2 CfE Data - Table'!$W138)*100</f>
        <v>103.95010395010395</v>
      </c>
      <c r="H542" s="28">
        <f>('Stage 2 CfE Data - Table'!AA138/'Stage 2 CfE Data - Table'!$W138)*100</f>
        <v>103.69022869022871</v>
      </c>
      <c r="I542" s="28">
        <f>('Stage 2 CfE Data - Table'!AB138/'Stage 2 CfE Data - Table'!$W138)*100</f>
        <v>98.492723492723499</v>
      </c>
      <c r="J542" s="28">
        <f>('Stage 2 CfE Data - Table'!AC138/'Stage 2 CfE Data - Table'!$W138)*100</f>
        <v>100.05197505197505</v>
      </c>
      <c r="M542" s="29"/>
    </row>
    <row r="543" spans="2:13" x14ac:dyDescent="0.25">
      <c r="B543" t="s">
        <v>478</v>
      </c>
      <c r="C543">
        <f>'Stage 2 CfE Data - Table'!A139</f>
        <v>2461</v>
      </c>
      <c r="D543" s="28">
        <f>('Stage 2 CfE Data - Table'!W139/'Stage 2 CfE Data - Table'!$W139)*100</f>
        <v>100</v>
      </c>
      <c r="E543" s="28">
        <f>('Stage 2 CfE Data - Table'!X139/'Stage 2 CfE Data - Table'!$W139)*100</f>
        <v>100.0270929287456</v>
      </c>
      <c r="F543" s="28">
        <f>('Stage 2 CfE Data - Table'!Y139/'Stage 2 CfE Data - Table'!$W139)*100</f>
        <v>99.972907071254411</v>
      </c>
      <c r="G543" s="28">
        <f>('Stage 2 CfE Data - Table'!Z139/'Stage 2 CfE Data - Table'!$W139)*100</f>
        <v>99.972907071254411</v>
      </c>
      <c r="H543" s="28">
        <f>('Stage 2 CfE Data - Table'!AA139/'Stage 2 CfE Data - Table'!$W139)*100</f>
        <v>100.2438363587104</v>
      </c>
      <c r="I543" s="28">
        <f>('Stage 2 CfE Data - Table'!AB139/'Stage 2 CfE Data - Table'!$W139)*100</f>
        <v>99.972907071254411</v>
      </c>
      <c r="J543" s="28">
        <f>('Stage 2 CfE Data - Table'!AC139/'Stage 2 CfE Data - Table'!$W139)*100</f>
        <v>99.972907071254411</v>
      </c>
      <c r="M543" s="29"/>
    </row>
    <row r="544" spans="2:13" x14ac:dyDescent="0.25">
      <c r="B544" t="s">
        <v>478</v>
      </c>
      <c r="C544">
        <f>'Stage 2 CfE Data - Table'!A140</f>
        <v>2462</v>
      </c>
      <c r="D544" s="28">
        <f>('Stage 2 CfE Data - Table'!W140/'Stage 2 CfE Data - Table'!$W140)*100</f>
        <v>100</v>
      </c>
      <c r="E544" s="28" t="e">
        <f>('Stage 2 CfE Data - Table'!X140/'Stage 2 CfE Data - Table'!$W140)*100</f>
        <v>#VALUE!</v>
      </c>
      <c r="F544" s="28">
        <f>('Stage 2 CfE Data - Table'!Y140/'Stage 2 CfE Data - Table'!$W140)*100</f>
        <v>100</v>
      </c>
      <c r="G544" s="28" t="e">
        <f>('Stage 2 CfE Data - Table'!Z140/'Stage 2 CfE Data - Table'!$W140)*100</f>
        <v>#VALUE!</v>
      </c>
      <c r="H544" s="28">
        <f>('Stage 2 CfE Data - Table'!AA140/'Stage 2 CfE Data - Table'!$W140)*100</f>
        <v>97.567567567567565</v>
      </c>
      <c r="I544" s="28">
        <f>('Stage 2 CfE Data - Table'!AB140/'Stage 2 CfE Data - Table'!$W140)*100</f>
        <v>100</v>
      </c>
      <c r="J544" s="28">
        <f>('Stage 2 CfE Data - Table'!AC140/'Stage 2 CfE Data - Table'!$W140)*100</f>
        <v>99.459459459459453</v>
      </c>
      <c r="M544" s="29"/>
    </row>
    <row r="545" spans="2:13" x14ac:dyDescent="0.25">
      <c r="B545" t="s">
        <v>478</v>
      </c>
      <c r="C545">
        <f>'Stage 2 CfE Data - Table'!A141</f>
        <v>2463</v>
      </c>
      <c r="D545" s="28">
        <f>('Stage 2 CfE Data - Table'!W141/'Stage 2 CfE Data - Table'!$W141)*100</f>
        <v>100</v>
      </c>
      <c r="E545" s="28">
        <f>('Stage 2 CfE Data - Table'!X141/'Stage 2 CfE Data - Table'!$W141)*100</f>
        <v>98.592342342342349</v>
      </c>
      <c r="F545" s="28">
        <f>('Stage 2 CfE Data - Table'!Y141/'Stage 2 CfE Data - Table'!$W141)*100</f>
        <v>98.536036036036023</v>
      </c>
      <c r="G545" s="28">
        <f>('Stage 2 CfE Data - Table'!Z141/'Stage 2 CfE Data - Table'!$W141)*100</f>
        <v>101.63288288288288</v>
      </c>
      <c r="H545" s="28">
        <f>('Stage 2 CfE Data - Table'!AA141/'Stage 2 CfE Data - Table'!$W141)*100</f>
        <v>99.662162162162147</v>
      </c>
      <c r="I545" s="28">
        <f>('Stage 2 CfE Data - Table'!AB141/'Stage 2 CfE Data - Table'!$W141)*100</f>
        <v>98.536036036036023</v>
      </c>
      <c r="J545" s="28">
        <f>('Stage 2 CfE Data - Table'!AC141/'Stage 2 CfE Data - Table'!$W141)*100</f>
        <v>105.57432432432432</v>
      </c>
      <c r="M545" s="29"/>
    </row>
    <row r="546" spans="2:13" x14ac:dyDescent="0.25">
      <c r="B546" t="s">
        <v>478</v>
      </c>
      <c r="C546">
        <f>'Stage 2 CfE Data - Table'!A142</f>
        <v>2464</v>
      </c>
      <c r="D546" s="28" t="e">
        <f>('Stage 2 CfE Data - Table'!W142/'Stage 2 CfE Data - Table'!$W142)*100</f>
        <v>#VALUE!</v>
      </c>
      <c r="E546" s="28" t="e">
        <f>('Stage 2 CfE Data - Table'!X142/'Stage 2 CfE Data - Table'!$W142)*100</f>
        <v>#VALUE!</v>
      </c>
      <c r="F546" s="28" t="e">
        <f>('Stage 2 CfE Data - Table'!Y142/'Stage 2 CfE Data - Table'!$W142)*100</f>
        <v>#VALUE!</v>
      </c>
      <c r="G546" s="28" t="e">
        <f>('Stage 2 CfE Data - Table'!Z142/'Stage 2 CfE Data - Table'!$W142)*100</f>
        <v>#VALUE!</v>
      </c>
      <c r="H546" s="28" t="e">
        <f>('Stage 2 CfE Data - Table'!AA142/'Stage 2 CfE Data - Table'!$W142)*100</f>
        <v>#VALUE!</v>
      </c>
      <c r="I546" s="28" t="e">
        <f>('Stage 2 CfE Data - Table'!AB142/'Stage 2 CfE Data - Table'!$W142)*100</f>
        <v>#VALUE!</v>
      </c>
      <c r="J546" s="28" t="e">
        <f>('Stage 2 CfE Data - Table'!AC142/'Stage 2 CfE Data - Table'!$W142)*100</f>
        <v>#VALUE!</v>
      </c>
      <c r="M546" s="29"/>
    </row>
    <row r="547" spans="2:13" x14ac:dyDescent="0.25">
      <c r="B547" t="s">
        <v>478</v>
      </c>
      <c r="C547">
        <f>'Stage 2 CfE Data - Table'!A143</f>
        <v>2469</v>
      </c>
      <c r="D547" s="28">
        <f>('Stage 2 CfE Data - Table'!W143/'Stage 2 CfE Data - Table'!$W143)*100</f>
        <v>100</v>
      </c>
      <c r="E547" s="28">
        <f>('Stage 2 CfE Data - Table'!X143/'Stage 2 CfE Data - Table'!$W143)*100</f>
        <v>97.507450555405057</v>
      </c>
      <c r="F547" s="28">
        <f>('Stage 2 CfE Data - Table'!Y143/'Stage 2 CfE Data - Table'!$W143)*100</f>
        <v>100.2438363587104</v>
      </c>
      <c r="G547" s="28">
        <f>('Stage 2 CfE Data - Table'!Z143/'Stage 2 CfE Data - Table'!$W143)*100</f>
        <v>94.82525060959091</v>
      </c>
      <c r="H547" s="28">
        <f>('Stage 2 CfE Data - Table'!AA143/'Stage 2 CfE Data - Table'!$W143)*100</f>
        <v>100.2438363587104</v>
      </c>
      <c r="I547" s="28">
        <f>('Stage 2 CfE Data - Table'!AB143/'Stage 2 CfE Data - Table'!$W143)*100</f>
        <v>94.82525060959091</v>
      </c>
      <c r="J547" s="28">
        <f>('Stage 2 CfE Data - Table'!AC143/'Stage 2 CfE Data - Table'!$W143)*100</f>
        <v>98.618260633974543</v>
      </c>
      <c r="M547" s="29"/>
    </row>
    <row r="548" spans="2:13" x14ac:dyDescent="0.25">
      <c r="B548" t="s">
        <v>478</v>
      </c>
      <c r="C548">
        <f>'Stage 2 CfE Data - Table'!A144</f>
        <v>2471</v>
      </c>
      <c r="D548" s="28">
        <f>('Stage 2 CfE Data - Table'!W144/'Stage 2 CfE Data - Table'!$W144)*100</f>
        <v>100</v>
      </c>
      <c r="E548" s="28">
        <f>('Stage 2 CfE Data - Table'!X144/'Stage 2 CfE Data - Table'!$W144)*100</f>
        <v>99.343044844330194</v>
      </c>
      <c r="F548" s="28">
        <f>('Stage 2 CfE Data - Table'!Y144/'Stage 2 CfE Data - Table'!$W144)*100</f>
        <v>99.971436732362179</v>
      </c>
      <c r="G548" s="28">
        <f>('Stage 2 CfE Data - Table'!Z144/'Stage 2 CfE Data - Table'!$W144)*100</f>
        <v>99.971436732362179</v>
      </c>
      <c r="H548" s="28">
        <f>('Stage 2 CfE Data - Table'!AA144/'Stage 2 CfE Data - Table'!$W144)*100</f>
        <v>99.971436732362179</v>
      </c>
      <c r="I548" s="28">
        <f>('Stage 2 CfE Data - Table'!AB144/'Stage 2 CfE Data - Table'!$W144)*100</f>
        <v>99.971436732362179</v>
      </c>
      <c r="J548" s="28">
        <f>('Stage 2 CfE Data - Table'!AC144/'Stage 2 CfE Data - Table'!$W144)*100</f>
        <v>99.971436732362179</v>
      </c>
      <c r="M548" s="29"/>
    </row>
    <row r="549" spans="2:13" x14ac:dyDescent="0.25">
      <c r="B549" t="s">
        <v>478</v>
      </c>
      <c r="C549">
        <f>'Stage 2 CfE Data - Table'!A145</f>
        <v>2472</v>
      </c>
      <c r="D549" s="28">
        <f>('Stage 2 CfE Data - Table'!W145/'Stage 2 CfE Data - Table'!$W145)*100</f>
        <v>100</v>
      </c>
      <c r="E549" s="28">
        <f>('Stage 2 CfE Data - Table'!X145/'Stage 2 CfE Data - Table'!$W145)*100</f>
        <v>100.43053960964407</v>
      </c>
      <c r="F549" s="28">
        <f>('Stage 2 CfE Data - Table'!Y145/'Stage 2 CfE Data - Table'!$W145)*100</f>
        <v>101.60734787600458</v>
      </c>
      <c r="G549" s="28">
        <f>('Stage 2 CfE Data - Table'!Z145/'Stage 2 CfE Data - Table'!$W145)*100</f>
        <v>102.46842709529275</v>
      </c>
      <c r="H549" s="28">
        <f>('Stage 2 CfE Data - Table'!AA145/'Stage 2 CfE Data - Table'!$W145)*100</f>
        <v>100.74626865671641</v>
      </c>
      <c r="I549" s="28">
        <f>('Stage 2 CfE Data - Table'!AB145/'Stage 2 CfE Data - Table'!$W145)*100</f>
        <v>103.32950631458093</v>
      </c>
      <c r="J549" s="28">
        <f>('Stage 2 CfE Data - Table'!AC145/'Stage 2 CfE Data - Table'!$W145)*100</f>
        <v>103.04247990815153</v>
      </c>
      <c r="M549" s="29"/>
    </row>
    <row r="550" spans="2:13" x14ac:dyDescent="0.25">
      <c r="B550" t="s">
        <v>478</v>
      </c>
      <c r="C550">
        <f>'Stage 2 CfE Data - Table'!A146</f>
        <v>2481</v>
      </c>
      <c r="D550" s="28">
        <f>('Stage 2 CfE Data - Table'!W146/'Stage 2 CfE Data - Table'!$W146)*100</f>
        <v>100</v>
      </c>
      <c r="E550" s="28">
        <f>('Stage 2 CfE Data - Table'!X146/'Stage 2 CfE Data - Table'!$W146)*100</f>
        <v>100.02668089647813</v>
      </c>
      <c r="F550" s="28">
        <f>('Stage 2 CfE Data - Table'!Y146/'Stage 2 CfE Data - Table'!$W146)*100</f>
        <v>100.05336179295625</v>
      </c>
      <c r="G550" s="28">
        <f>('Stage 2 CfE Data - Table'!Z146/'Stage 2 CfE Data - Table'!$W146)*100</f>
        <v>100.05336179295625</v>
      </c>
      <c r="H550" s="28">
        <f>('Stage 2 CfE Data - Table'!AA146/'Stage 2 CfE Data - Table'!$W146)*100</f>
        <v>100.05336179295625</v>
      </c>
      <c r="I550" s="28">
        <f>('Stage 2 CfE Data - Table'!AB146/'Stage 2 CfE Data - Table'!$W146)*100</f>
        <v>100.05336179295625</v>
      </c>
      <c r="J550" s="28">
        <f>('Stage 2 CfE Data - Table'!AC146/'Stage 2 CfE Data - Table'!$W146)*100</f>
        <v>100.05336179295625</v>
      </c>
      <c r="M550" s="29"/>
    </row>
    <row r="551" spans="2:13" x14ac:dyDescent="0.25">
      <c r="B551" t="s">
        <v>478</v>
      </c>
      <c r="C551">
        <f>'Stage 2 CfE Data - Table'!A147</f>
        <v>2482</v>
      </c>
      <c r="D551" s="28">
        <f>('Stage 2 CfE Data - Table'!W147/'Stage 2 CfE Data - Table'!$W147)*100</f>
        <v>100</v>
      </c>
      <c r="E551" s="28">
        <f>('Stage 2 CfE Data - Table'!X147/'Stage 2 CfE Data - Table'!$W147)*100</f>
        <v>100</v>
      </c>
      <c r="F551" s="28">
        <f>('Stage 2 CfE Data - Table'!Y147/'Stage 2 CfE Data - Table'!$W147)*100</f>
        <v>101.08108108108107</v>
      </c>
      <c r="G551" s="28">
        <f>('Stage 2 CfE Data - Table'!Z147/'Stage 2 CfE Data - Table'!$W147)*100</f>
        <v>101.08108108108107</v>
      </c>
      <c r="H551" s="28">
        <f>('Stage 2 CfE Data - Table'!AA147/'Stage 2 CfE Data - Table'!$W147)*100</f>
        <v>100</v>
      </c>
      <c r="I551" s="28">
        <f>('Stage 2 CfE Data - Table'!AB147/'Stage 2 CfE Data - Table'!$W147)*100</f>
        <v>100</v>
      </c>
      <c r="J551" s="28">
        <f>('Stage 2 CfE Data - Table'!AC147/'Stage 2 CfE Data - Table'!$W147)*100</f>
        <v>100.81081081081081</v>
      </c>
      <c r="M551" s="29"/>
    </row>
    <row r="552" spans="2:13" x14ac:dyDescent="0.25">
      <c r="B552" t="s">
        <v>478</v>
      </c>
      <c r="C552">
        <f>'Stage 2 CfE Data - Table'!A148</f>
        <v>2483</v>
      </c>
      <c r="D552" s="28">
        <f>('Stage 2 CfE Data - Table'!W148/'Stage 2 CfE Data - Table'!$W148)*100</f>
        <v>100</v>
      </c>
      <c r="E552" s="28">
        <f>('Stage 2 CfE Data - Table'!X148/'Stage 2 CfE Data - Table'!$W148)*100</f>
        <v>99.945945945945937</v>
      </c>
      <c r="F552" s="28">
        <f>('Stage 2 CfE Data - Table'!Y148/'Stage 2 CfE Data - Table'!$W148)*100</f>
        <v>100</v>
      </c>
      <c r="G552" s="28">
        <f>('Stage 2 CfE Data - Table'!Z148/'Stage 2 CfE Data - Table'!$W148)*100</f>
        <v>100</v>
      </c>
      <c r="H552" s="28">
        <f>('Stage 2 CfE Data - Table'!AA148/'Stage 2 CfE Data - Table'!$W148)*100</f>
        <v>97.297297297297305</v>
      </c>
      <c r="I552" s="28">
        <f>('Stage 2 CfE Data - Table'!AB148/'Stage 2 CfE Data - Table'!$W148)*100</f>
        <v>100</v>
      </c>
      <c r="J552" s="28">
        <f>('Stage 2 CfE Data - Table'!AC148/'Stage 2 CfE Data - Table'!$W148)*100</f>
        <v>100</v>
      </c>
      <c r="M552" s="29"/>
    </row>
    <row r="553" spans="2:13" x14ac:dyDescent="0.25">
      <c r="B553" t="s">
        <v>478</v>
      </c>
      <c r="C553">
        <f>'Stage 2 CfE Data - Table'!A149</f>
        <v>2491</v>
      </c>
      <c r="D553" s="28">
        <f>('Stage 2 CfE Data - Table'!W149/'Stage 2 CfE Data - Table'!$W149)*100</f>
        <v>100</v>
      </c>
      <c r="E553" s="28">
        <f>('Stage 2 CfE Data - Table'!X149/'Stage 2 CfE Data - Table'!$W149)*100</f>
        <v>99.91435912075363</v>
      </c>
      <c r="F553" s="28">
        <f>('Stage 2 CfE Data - Table'!Y149/'Stage 2 CfE Data - Table'!$W149)*100</f>
        <v>103.05452469312017</v>
      </c>
      <c r="G553" s="28">
        <f>('Stage 2 CfE Data - Table'!Z149/'Stage 2 CfE Data - Table'!$W149)*100</f>
        <v>99.91435912075363</v>
      </c>
      <c r="H553" s="28">
        <f>('Stage 2 CfE Data - Table'!AA149/'Stage 2 CfE Data - Table'!$W149)*100</f>
        <v>103.62546388809591</v>
      </c>
      <c r="I553" s="28">
        <f>('Stage 2 CfE Data - Table'!AB149/'Stage 2 CfE Data - Table'!$W149)*100</f>
        <v>103.05452469312017</v>
      </c>
      <c r="J553" s="28">
        <f>('Stage 2 CfE Data - Table'!AC149/'Stage 2 CfE Data - Table'!$W149)*100</f>
        <v>99.91435912075363</v>
      </c>
      <c r="M553" s="29"/>
    </row>
    <row r="554" spans="2:13" x14ac:dyDescent="0.25">
      <c r="B554" t="s">
        <v>478</v>
      </c>
      <c r="C554">
        <f>'Stage 2 CfE Data - Table'!A150</f>
        <v>2492</v>
      </c>
      <c r="D554" s="28">
        <f>('Stage 2 CfE Data - Table'!W150/'Stage 2 CfE Data - Table'!$W150)*100</f>
        <v>100</v>
      </c>
      <c r="E554" s="28">
        <f>('Stage 2 CfE Data - Table'!X150/'Stage 2 CfE Data - Table'!$W150)*100</f>
        <v>99.91435912075363</v>
      </c>
      <c r="F554" s="28">
        <f>('Stage 2 CfE Data - Table'!Y150/'Stage 2 CfE Data - Table'!$W150)*100</f>
        <v>106.76562946046246</v>
      </c>
      <c r="G554" s="28">
        <f>('Stage 2 CfE Data - Table'!Z150/'Stage 2 CfE Data - Table'!$W150)*100</f>
        <v>99.91435912075363</v>
      </c>
      <c r="H554" s="28">
        <f>('Stage 2 CfE Data - Table'!AA150/'Stage 2 CfE Data - Table'!$W150)*100</f>
        <v>99.91435912075363</v>
      </c>
      <c r="I554" s="28">
        <f>('Stage 2 CfE Data - Table'!AB150/'Stage 2 CfE Data - Table'!$W150)*100</f>
        <v>107.05109905795031</v>
      </c>
      <c r="J554" s="28">
        <f>('Stage 2 CfE Data - Table'!AC150/'Stage 2 CfE Data - Table'!$W150)*100</f>
        <v>99.91435912075363</v>
      </c>
      <c r="M554" s="29"/>
    </row>
    <row r="555" spans="2:13" x14ac:dyDescent="0.25">
      <c r="B555" t="s">
        <v>478</v>
      </c>
      <c r="C555">
        <f>'Stage 2 CfE Data - Table'!A151</f>
        <v>2493</v>
      </c>
      <c r="D555" s="28">
        <f>('Stage 2 CfE Data - Table'!W151/'Stage 2 CfE Data - Table'!$W151)*100</f>
        <v>100</v>
      </c>
      <c r="E555" s="28">
        <f>('Stage 2 CfE Data - Table'!X151/'Stage 2 CfE Data - Table'!$W151)*100</f>
        <v>95</v>
      </c>
      <c r="F555" s="28">
        <f>('Stage 2 CfE Data - Table'!Y151/'Stage 2 CfE Data - Table'!$W151)*100</f>
        <v>97.837837837837853</v>
      </c>
      <c r="G555" s="28">
        <f>('Stage 2 CfE Data - Table'!Z151/'Stage 2 CfE Data - Table'!$W151)*100</f>
        <v>99.459459459459453</v>
      </c>
      <c r="H555" s="28">
        <f>('Stage 2 CfE Data - Table'!AA151/'Stage 2 CfE Data - Table'!$W151)*100</f>
        <v>97.837837837837853</v>
      </c>
      <c r="I555" s="28">
        <f>('Stage 2 CfE Data - Table'!AB151/'Stage 2 CfE Data - Table'!$W151)*100</f>
        <v>95.405405405405403</v>
      </c>
      <c r="J555" s="28">
        <f>('Stage 2 CfE Data - Table'!AC151/'Stage 2 CfE Data - Table'!$W151)*100</f>
        <v>98.108108108108098</v>
      </c>
      <c r="M555" s="29"/>
    </row>
    <row r="556" spans="2:13" x14ac:dyDescent="0.25">
      <c r="B556" t="s">
        <v>478</v>
      </c>
      <c r="C556">
        <f>'Stage 2 CfE Data - Table'!A152</f>
        <v>2494</v>
      </c>
      <c r="D556" s="28">
        <f>('Stage 2 CfE Data - Table'!W152/'Stage 2 CfE Data - Table'!$W152)*100</f>
        <v>100</v>
      </c>
      <c r="E556" s="28">
        <f>('Stage 2 CfE Data - Table'!X152/'Stage 2 CfE Data - Table'!$W152)*100</f>
        <v>98.904036353916069</v>
      </c>
      <c r="F556" s="28">
        <f>('Stage 2 CfE Data - Table'!Y152/'Stage 2 CfE Data - Table'!$W152)*100</f>
        <v>99.973269179363811</v>
      </c>
      <c r="G556" s="28">
        <f>('Stage 2 CfE Data - Table'!Z152/'Stage 2 CfE Data - Table'!$W152)*100</f>
        <v>99.705960973001879</v>
      </c>
      <c r="H556" s="28">
        <f>('Stage 2 CfE Data - Table'!AA152/'Stage 2 CfE Data - Table'!$W152)*100</f>
        <v>99.973269179363811</v>
      </c>
      <c r="I556" s="28">
        <f>('Stage 2 CfE Data - Table'!AB152/'Stage 2 CfE Data - Table'!$W152)*100</f>
        <v>99.171344560278015</v>
      </c>
      <c r="J556" s="28">
        <f>('Stage 2 CfE Data - Table'!AC152/'Stage 2 CfE Data - Table'!$W152)*100</f>
        <v>98.904036353916069</v>
      </c>
      <c r="M556" s="29"/>
    </row>
    <row r="557" spans="2:13" x14ac:dyDescent="0.25">
      <c r="B557" t="s">
        <v>478</v>
      </c>
      <c r="C557">
        <f>'Stage 2 CfE Data - Table'!A153</f>
        <v>3111</v>
      </c>
      <c r="D557" s="28">
        <f>('Stage 2 CfE Data - Table'!W153/'Stage 2 CfE Data - Table'!$W153)*100</f>
        <v>100</v>
      </c>
      <c r="E557" s="28">
        <f>('Stage 2 CfE Data - Table'!X153/'Stage 2 CfE Data - Table'!$W153)*100</f>
        <v>99.733119829196681</v>
      </c>
      <c r="F557" s="28">
        <f>('Stage 2 CfE Data - Table'!Y153/'Stage 2 CfE Data - Table'!$W153)*100</f>
        <v>100.080064051241</v>
      </c>
      <c r="G557" s="28">
        <f>('Stage 2 CfE Data - Table'!Z153/'Stage 2 CfE Data - Table'!$W153)*100</f>
        <v>100.080064051241</v>
      </c>
      <c r="H557" s="28">
        <f>('Stage 2 CfE Data - Table'!AA153/'Stage 2 CfE Data - Table'!$W153)*100</f>
        <v>100.080064051241</v>
      </c>
      <c r="I557" s="28">
        <f>('Stage 2 CfE Data - Table'!AB153/'Stage 2 CfE Data - Table'!$W153)*100</f>
        <v>99.813183880437677</v>
      </c>
      <c r="J557" s="28">
        <f>('Stage 2 CfE Data - Table'!AC153/'Stage 2 CfE Data - Table'!$W153)*100</f>
        <v>99.813183880437677</v>
      </c>
      <c r="M557" s="29"/>
    </row>
    <row r="558" spans="2:13" x14ac:dyDescent="0.25">
      <c r="B558" t="s">
        <v>478</v>
      </c>
      <c r="C558">
        <f>'Stage 2 CfE Data - Table'!A154</f>
        <v>3112</v>
      </c>
      <c r="D558" s="28">
        <f>('Stage 2 CfE Data - Table'!W154/'Stage 2 CfE Data - Table'!$W154)*100</f>
        <v>100</v>
      </c>
      <c r="E558" s="28">
        <f>('Stage 2 CfE Data - Table'!X154/'Stage 2 CfE Data - Table'!$W154)*100</f>
        <v>99.24318869828457</v>
      </c>
      <c r="F558" s="28">
        <f>('Stage 2 CfE Data - Table'!Y154/'Stage 2 CfE Data - Table'!$W154)*100</f>
        <v>96.619576185671036</v>
      </c>
      <c r="G558" s="28">
        <f>('Stage 2 CfE Data - Table'!Z154/'Stage 2 CfE Data - Table'!$W154)*100</f>
        <v>96.619576185671036</v>
      </c>
      <c r="H558" s="28">
        <f>('Stage 2 CfE Data - Table'!AA154/'Stage 2 CfE Data - Table'!$W154)*100</f>
        <v>98.385469223007064</v>
      </c>
      <c r="I558" s="28">
        <f>('Stage 2 CfE Data - Table'!AB154/'Stage 2 CfE Data - Table'!$W154)*100</f>
        <v>94.60141271442987</v>
      </c>
      <c r="J558" s="28">
        <f>('Stage 2 CfE Data - Table'!AC154/'Stage 2 CfE Data - Table'!$W154)*100</f>
        <v>94.60141271442987</v>
      </c>
      <c r="M558" s="29"/>
    </row>
    <row r="559" spans="2:13" x14ac:dyDescent="0.25">
      <c r="B559" t="s">
        <v>478</v>
      </c>
      <c r="C559">
        <f>'Stage 2 CfE Data - Table'!A155</f>
        <v>3113</v>
      </c>
      <c r="D559" s="28">
        <f>('Stage 2 CfE Data - Table'!W155/'Stage 2 CfE Data - Table'!$W155)*100</f>
        <v>100</v>
      </c>
      <c r="E559" s="28">
        <f>('Stage 2 CfE Data - Table'!X155/'Stage 2 CfE Data - Table'!$W155)*100</f>
        <v>98.554913294797672</v>
      </c>
      <c r="F559" s="28">
        <f>('Stage 2 CfE Data - Table'!Y155/'Stage 2 CfE Data - Table'!$W155)*100</f>
        <v>99.842354177614283</v>
      </c>
      <c r="G559" s="28">
        <f>('Stage 2 CfE Data - Table'!Z155/'Stage 2 CfE Data - Table'!$W155)*100</f>
        <v>98.528638991066728</v>
      </c>
      <c r="H559" s="28">
        <f>('Stage 2 CfE Data - Table'!AA155/'Stage 2 CfE Data - Table'!$W155)*100</f>
        <v>98.528638991066728</v>
      </c>
      <c r="I559" s="28">
        <f>('Stage 2 CfE Data - Table'!AB155/'Stage 2 CfE Data - Table'!$W155)*100</f>
        <v>98.528638991066728</v>
      </c>
      <c r="J559" s="28">
        <f>('Stage 2 CfE Data - Table'!AC155/'Stage 2 CfE Data - Table'!$W155)*100</f>
        <v>99.054125065685767</v>
      </c>
      <c r="M559" s="29"/>
    </row>
    <row r="560" spans="2:13" x14ac:dyDescent="0.25">
      <c r="B560" t="s">
        <v>478</v>
      </c>
      <c r="C560">
        <f>'Stage 2 CfE Data - Table'!A156</f>
        <v>3114</v>
      </c>
      <c r="D560" s="28" t="e">
        <f>('Stage 2 CfE Data - Table'!W156/'Stage 2 CfE Data - Table'!$W156)*100</f>
        <v>#VALUE!</v>
      </c>
      <c r="E560" s="28" t="e">
        <f>('Stage 2 CfE Data - Table'!X156/'Stage 2 CfE Data - Table'!$W156)*100</f>
        <v>#VALUE!</v>
      </c>
      <c r="F560" s="28" t="e">
        <f>('Stage 2 CfE Data - Table'!Y156/'Stage 2 CfE Data - Table'!$W156)*100</f>
        <v>#VALUE!</v>
      </c>
      <c r="G560" s="28" t="e">
        <f>('Stage 2 CfE Data - Table'!Z156/'Stage 2 CfE Data - Table'!$W156)*100</f>
        <v>#VALUE!</v>
      </c>
      <c r="H560" s="28" t="e">
        <f>('Stage 2 CfE Data - Table'!AA156/'Stage 2 CfE Data - Table'!$W156)*100</f>
        <v>#VALUE!</v>
      </c>
      <c r="I560" s="28" t="e">
        <f>('Stage 2 CfE Data - Table'!AB156/'Stage 2 CfE Data - Table'!$W156)*100</f>
        <v>#VALUE!</v>
      </c>
      <c r="J560" s="28" t="e">
        <f>('Stage 2 CfE Data - Table'!AC156/'Stage 2 CfE Data - Table'!$W156)*100</f>
        <v>#VALUE!</v>
      </c>
      <c r="M560" s="29"/>
    </row>
    <row r="561" spans="2:13" x14ac:dyDescent="0.25">
      <c r="B561" t="s">
        <v>478</v>
      </c>
      <c r="C561">
        <f>'Stage 2 CfE Data - Table'!A157</f>
        <v>3115</v>
      </c>
      <c r="D561" s="28">
        <f>('Stage 2 CfE Data - Table'!W157/'Stage 2 CfE Data - Table'!$W157)*100</f>
        <v>100</v>
      </c>
      <c r="E561" s="28">
        <f>('Stage 2 CfE Data - Table'!X157/'Stage 2 CfE Data - Table'!$W157)*100</f>
        <v>99.707602339181292</v>
      </c>
      <c r="F561" s="28">
        <f>('Stage 2 CfE Data - Table'!Y157/'Stage 2 CfE Data - Table'!$W157)*100</f>
        <v>99.681020733652318</v>
      </c>
      <c r="G561" s="28">
        <f>('Stage 2 CfE Data - Table'!Z157/'Stage 2 CfE Data - Table'!$W157)*100</f>
        <v>102.3391812865497</v>
      </c>
      <c r="H561" s="28">
        <f>('Stage 2 CfE Data - Table'!AA157/'Stage 2 CfE Data - Table'!$W157)*100</f>
        <v>99.681020733652318</v>
      </c>
      <c r="I561" s="28">
        <f>('Stage 2 CfE Data - Table'!AB157/'Stage 2 CfE Data - Table'!$W157)*100</f>
        <v>99.681020733652318</v>
      </c>
      <c r="J561" s="28">
        <f>('Stage 2 CfE Data - Table'!AC157/'Stage 2 CfE Data - Table'!$W157)*100</f>
        <v>99.681020733652318</v>
      </c>
      <c r="M561" s="29"/>
    </row>
    <row r="562" spans="2:13" x14ac:dyDescent="0.25">
      <c r="B562" t="s">
        <v>478</v>
      </c>
      <c r="C562">
        <f>'Stage 2 CfE Data - Table'!A158</f>
        <v>3116</v>
      </c>
      <c r="D562" s="28">
        <f>('Stage 2 CfE Data - Table'!W158/'Stage 2 CfE Data - Table'!$W158)*100</f>
        <v>100</v>
      </c>
      <c r="E562" s="28">
        <f>('Stage 2 CfE Data - Table'!X158/'Stage 2 CfE Data - Table'!$W158)*100</f>
        <v>99.920844327176781</v>
      </c>
      <c r="F562" s="28">
        <f>('Stage 2 CfE Data - Table'!Y158/'Stage 2 CfE Data - Table'!$W158)*100</f>
        <v>102.63852242744062</v>
      </c>
      <c r="G562" s="28">
        <f>('Stage 2 CfE Data - Table'!Z158/'Stage 2 CfE Data - Table'!$W158)*100</f>
        <v>98.944591029023755</v>
      </c>
      <c r="H562" s="28">
        <f>('Stage 2 CfE Data - Table'!AA158/'Stage 2 CfE Data - Table'!$W158)*100</f>
        <v>99.20844327176782</v>
      </c>
      <c r="I562" s="28">
        <f>('Stage 2 CfE Data - Table'!AB158/'Stage 2 CfE Data - Table'!$W158)*100</f>
        <v>100</v>
      </c>
      <c r="J562" s="28">
        <f>('Stage 2 CfE Data - Table'!AC158/'Stage 2 CfE Data - Table'!$W158)*100</f>
        <v>100</v>
      </c>
      <c r="M562" s="29"/>
    </row>
    <row r="563" spans="2:13" x14ac:dyDescent="0.25">
      <c r="B563" t="s">
        <v>478</v>
      </c>
      <c r="C563">
        <f>'Stage 2 CfE Data - Table'!A159</f>
        <v>3119</v>
      </c>
      <c r="D563" s="28">
        <f>('Stage 2 CfE Data - Table'!W159/'Stage 2 CfE Data - Table'!$W159)*100</f>
        <v>100</v>
      </c>
      <c r="E563" s="28">
        <f>('Stage 2 CfE Data - Table'!X159/'Stage 2 CfE Data - Table'!$W159)*100</f>
        <v>97.860125260960331</v>
      </c>
      <c r="F563" s="28">
        <f>('Stage 2 CfE Data - Table'!Y159/'Stage 2 CfE Data - Table'!$W159)*100</f>
        <v>100.99164926931108</v>
      </c>
      <c r="G563" s="28">
        <f>('Stage 2 CfE Data - Table'!Z159/'Stage 2 CfE Data - Table'!$W159)*100</f>
        <v>101.51356993736951</v>
      </c>
      <c r="H563" s="28">
        <f>('Stage 2 CfE Data - Table'!AA159/'Stage 2 CfE Data - Table'!$W159)*100</f>
        <v>101.25260960334029</v>
      </c>
      <c r="I563" s="28">
        <f>('Stage 2 CfE Data - Table'!AB159/'Stage 2 CfE Data - Table'!$W159)*100</f>
        <v>98.121085594989566</v>
      </c>
      <c r="J563" s="28">
        <f>('Stage 2 CfE Data - Table'!AC159/'Stage 2 CfE Data - Table'!$W159)*100</f>
        <v>100.46972860125261</v>
      </c>
      <c r="M563" s="29"/>
    </row>
    <row r="564" spans="2:13" x14ac:dyDescent="0.25">
      <c r="B564" t="s">
        <v>478</v>
      </c>
      <c r="C564">
        <f>'Stage 2 CfE Data - Table'!A160</f>
        <v>3120</v>
      </c>
      <c r="D564" s="28">
        <f>('Stage 2 CfE Data - Table'!W160/'Stage 2 CfE Data - Table'!$W160)*100</f>
        <v>100</v>
      </c>
      <c r="E564" s="28">
        <f>('Stage 2 CfE Data - Table'!X160/'Stage 2 CfE Data - Table'!$W160)*100</f>
        <v>100</v>
      </c>
      <c r="F564" s="28">
        <f>('Stage 2 CfE Data - Table'!Y160/'Stage 2 CfE Data - Table'!$W160)*100</f>
        <v>100</v>
      </c>
      <c r="G564" s="28">
        <f>('Stage 2 CfE Data - Table'!Z160/'Stage 2 CfE Data - Table'!$W160)*100</f>
        <v>100</v>
      </c>
      <c r="H564" s="28">
        <f>('Stage 2 CfE Data - Table'!AA160/'Stage 2 CfE Data - Table'!$W160)*100</f>
        <v>100</v>
      </c>
      <c r="I564" s="28">
        <f>('Stage 2 CfE Data - Table'!AB160/'Stage 2 CfE Data - Table'!$W160)*100</f>
        <v>100</v>
      </c>
      <c r="J564" s="28">
        <f>('Stage 2 CfE Data - Table'!AC160/'Stage 2 CfE Data - Table'!$W160)*100</f>
        <v>100</v>
      </c>
      <c r="M564" s="29"/>
    </row>
    <row r="565" spans="2:13" x14ac:dyDescent="0.25">
      <c r="B565" t="s">
        <v>478</v>
      </c>
      <c r="C565">
        <f>'Stage 2 CfE Data - Table'!A161</f>
        <v>3131</v>
      </c>
      <c r="D565" s="28">
        <f>('Stage 2 CfE Data - Table'!W161/'Stage 2 CfE Data - Table'!$W161)*100</f>
        <v>100</v>
      </c>
      <c r="E565" s="28">
        <f>('Stage 2 CfE Data - Table'!X161/'Stage 2 CfE Data - Table'!$W161)*100</f>
        <v>100.1070377308001</v>
      </c>
      <c r="F565" s="28">
        <f>('Stage 2 CfE Data - Table'!Y161/'Stage 2 CfE Data - Table'!$W161)*100</f>
        <v>99.812683971099815</v>
      </c>
      <c r="G565" s="28">
        <f>('Stage 2 CfE Data - Table'!Z161/'Stage 2 CfE Data - Table'!$W161)*100</f>
        <v>100.08027829810008</v>
      </c>
      <c r="H565" s="28">
        <f>('Stage 2 CfE Data - Table'!AA161/'Stage 2 CfE Data - Table'!$W161)*100</f>
        <v>99.009900990099027</v>
      </c>
      <c r="I565" s="28">
        <f>('Stage 2 CfE Data - Table'!AB161/'Stage 2 CfE Data - Table'!$W161)*100</f>
        <v>99.009900990099027</v>
      </c>
      <c r="J565" s="28">
        <f>('Stage 2 CfE Data - Table'!AC161/'Stage 2 CfE Data - Table'!$W161)*100</f>
        <v>100.08027829810008</v>
      </c>
      <c r="M565" s="29"/>
    </row>
    <row r="566" spans="2:13" x14ac:dyDescent="0.25">
      <c r="B566" t="s">
        <v>478</v>
      </c>
      <c r="C566">
        <f>'Stage 2 CfE Data - Table'!A162</f>
        <v>3132</v>
      </c>
      <c r="D566" s="28">
        <f>('Stage 2 CfE Data - Table'!W162/'Stage 2 CfE Data - Table'!$W162)*100</f>
        <v>100</v>
      </c>
      <c r="E566" s="28">
        <f>('Stage 2 CfE Data - Table'!X162/'Stage 2 CfE Data - Table'!$W162)*100</f>
        <v>99.866559914598355</v>
      </c>
      <c r="F566" s="28">
        <f>('Stage 2 CfE Data - Table'!Y162/'Stage 2 CfE Data - Table'!$W162)*100</f>
        <v>99.813183880437677</v>
      </c>
      <c r="G566" s="28">
        <f>('Stage 2 CfE Data - Table'!Z162/'Stage 2 CfE Data - Table'!$W162)*100</f>
        <v>99.813183880437677</v>
      </c>
      <c r="H566" s="28">
        <f>('Stage 2 CfE Data - Table'!AA162/'Stage 2 CfE Data - Table'!$W162)*100</f>
        <v>98.745663197224459</v>
      </c>
      <c r="I566" s="28">
        <f>('Stage 2 CfE Data - Table'!AB162/'Stage 2 CfE Data - Table'!$W162)*100</f>
        <v>98.745663197224459</v>
      </c>
      <c r="J566" s="28">
        <f>('Stage 2 CfE Data - Table'!AC162/'Stage 2 CfE Data - Table'!$W162)*100</f>
        <v>99.546303709634358</v>
      </c>
      <c r="M566" s="29"/>
    </row>
    <row r="567" spans="2:13" x14ac:dyDescent="0.25">
      <c r="B567" t="s">
        <v>478</v>
      </c>
      <c r="C567">
        <f>'Stage 2 CfE Data - Table'!A163</f>
        <v>3133</v>
      </c>
      <c r="D567" s="28">
        <f>('Stage 2 CfE Data - Table'!W163/'Stage 2 CfE Data - Table'!$W163)*100</f>
        <v>100</v>
      </c>
      <c r="E567" s="28">
        <f>('Stage 2 CfE Data - Table'!X163/'Stage 2 CfE Data - Table'!$W163)*100</f>
        <v>100</v>
      </c>
      <c r="F567" s="28">
        <f>('Stage 2 CfE Data - Table'!Y163/'Stage 2 CfE Data - Table'!$W163)*100</f>
        <v>98.745663197224459</v>
      </c>
      <c r="G567" s="28">
        <f>('Stage 2 CfE Data - Table'!Z163/'Stage 2 CfE Data - Table'!$W163)*100</f>
        <v>98.745663197224459</v>
      </c>
      <c r="H567" s="28">
        <f>('Stage 2 CfE Data - Table'!AA163/'Stage 2 CfE Data - Table'!$W163)*100</f>
        <v>98.745663197224459</v>
      </c>
      <c r="I567" s="28">
        <f>('Stage 2 CfE Data - Table'!AB163/'Stage 2 CfE Data - Table'!$W163)*100</f>
        <v>98.745663197224459</v>
      </c>
      <c r="J567" s="28">
        <f>('Stage 2 CfE Data - Table'!AC163/'Stage 2 CfE Data - Table'!$W163)*100</f>
        <v>98.745663197224459</v>
      </c>
      <c r="M567" s="29"/>
    </row>
    <row r="568" spans="2:13" x14ac:dyDescent="0.25">
      <c r="B568" t="s">
        <v>478</v>
      </c>
      <c r="C568">
        <f>'Stage 2 CfE Data - Table'!A164</f>
        <v>3211</v>
      </c>
      <c r="D568" s="28" t="e">
        <f>('Stage 2 CfE Data - Table'!W164/'Stage 2 CfE Data - Table'!$W164)*100</f>
        <v>#VALUE!</v>
      </c>
      <c r="E568" s="28" t="e">
        <f>('Stage 2 CfE Data - Table'!X164/'Stage 2 CfE Data - Table'!$W164)*100</f>
        <v>#VALUE!</v>
      </c>
      <c r="F568" s="28" t="e">
        <f>('Stage 2 CfE Data - Table'!Y164/'Stage 2 CfE Data - Table'!$W164)*100</f>
        <v>#VALUE!</v>
      </c>
      <c r="G568" s="28" t="e">
        <f>('Stage 2 CfE Data - Table'!Z164/'Stage 2 CfE Data - Table'!$W164)*100</f>
        <v>#VALUE!</v>
      </c>
      <c r="H568" s="28" t="e">
        <f>('Stage 2 CfE Data - Table'!AA164/'Stage 2 CfE Data - Table'!$W164)*100</f>
        <v>#VALUE!</v>
      </c>
      <c r="I568" s="28" t="e">
        <f>('Stage 2 CfE Data - Table'!AB164/'Stage 2 CfE Data - Table'!$W164)*100</f>
        <v>#VALUE!</v>
      </c>
      <c r="J568" s="28" t="e">
        <f>('Stage 2 CfE Data - Table'!AC164/'Stage 2 CfE Data - Table'!$W164)*100</f>
        <v>#VALUE!</v>
      </c>
      <c r="M568" s="29"/>
    </row>
    <row r="569" spans="2:13" x14ac:dyDescent="0.25">
      <c r="B569" t="s">
        <v>478</v>
      </c>
      <c r="C569">
        <f>'Stage 2 CfE Data - Table'!A165</f>
        <v>3212</v>
      </c>
      <c r="D569" s="28">
        <f>('Stage 2 CfE Data - Table'!W165/'Stage 2 CfE Data - Table'!$W165)*100</f>
        <v>100</v>
      </c>
      <c r="E569" s="28">
        <f>('Stage 2 CfE Data - Table'!X165/'Stage 2 CfE Data - Table'!$W165)*100</f>
        <v>100</v>
      </c>
      <c r="F569" s="28">
        <f>('Stage 2 CfE Data - Table'!Y165/'Stage 2 CfE Data - Table'!$W165)*100</f>
        <v>97.945022684814532</v>
      </c>
      <c r="G569" s="28">
        <f>('Stage 2 CfE Data - Table'!Z165/'Stage 2 CfE Data - Table'!$W165)*100</f>
        <v>100.080064051241</v>
      </c>
      <c r="H569" s="28">
        <f>('Stage 2 CfE Data - Table'!AA165/'Stage 2 CfE Data - Table'!$W165)*100</f>
        <v>100.080064051241</v>
      </c>
      <c r="I569" s="28">
        <f>('Stage 2 CfE Data - Table'!AB165/'Stage 2 CfE Data - Table'!$W165)*100</f>
        <v>99.813183880437677</v>
      </c>
      <c r="J569" s="28">
        <f>('Stage 2 CfE Data - Table'!AC165/'Stage 2 CfE Data - Table'!$W165)*100</f>
        <v>99.813183880437677</v>
      </c>
      <c r="M569" s="29"/>
    </row>
    <row r="570" spans="2:13" x14ac:dyDescent="0.25">
      <c r="B570" t="s">
        <v>478</v>
      </c>
      <c r="C570">
        <f>'Stage 2 CfE Data - Table'!A166</f>
        <v>3213</v>
      </c>
      <c r="D570" s="28">
        <f>('Stage 2 CfE Data - Table'!W166/'Stage 2 CfE Data - Table'!$W166)*100</f>
        <v>100</v>
      </c>
      <c r="E570" s="28">
        <f>('Stage 2 CfE Data - Table'!X166/'Stage 2 CfE Data - Table'!$W166)*100</f>
        <v>99.946652440650823</v>
      </c>
      <c r="F570" s="28">
        <f>('Stage 2 CfE Data - Table'!Y166/'Stage 2 CfE Data - Table'!$W166)*100</f>
        <v>100.02667377967458</v>
      </c>
      <c r="G570" s="28">
        <f>('Stage 2 CfE Data - Table'!Z166/'Stage 2 CfE Data - Table'!$W166)*100</f>
        <v>100.02667377967458</v>
      </c>
      <c r="H570" s="28">
        <f>('Stage 2 CfE Data - Table'!AA166/'Stage 2 CfE Data - Table'!$W166)*100</f>
        <v>100.02667377967458</v>
      </c>
      <c r="I570" s="28">
        <f>('Stage 2 CfE Data - Table'!AB166/'Stage 2 CfE Data - Table'!$W166)*100</f>
        <v>100.02667377967458</v>
      </c>
      <c r="J570" s="28">
        <f>('Stage 2 CfE Data - Table'!AC166/'Stage 2 CfE Data - Table'!$W166)*100</f>
        <v>100.02667377967458</v>
      </c>
      <c r="M570" s="29"/>
    </row>
    <row r="571" spans="2:13" x14ac:dyDescent="0.25">
      <c r="B571" t="s">
        <v>478</v>
      </c>
      <c r="C571">
        <f>'Stage 2 CfE Data - Table'!A167</f>
        <v>3214</v>
      </c>
      <c r="D571" s="28" t="e">
        <f>('Stage 2 CfE Data - Table'!W167/'Stage 2 CfE Data - Table'!$W167)*100</f>
        <v>#VALUE!</v>
      </c>
      <c r="E571" s="28" t="e">
        <f>('Stage 2 CfE Data - Table'!X167/'Stage 2 CfE Data - Table'!$W167)*100</f>
        <v>#VALUE!</v>
      </c>
      <c r="F571" s="28" t="e">
        <f>('Stage 2 CfE Data - Table'!Y167/'Stage 2 CfE Data - Table'!$W167)*100</f>
        <v>#VALUE!</v>
      </c>
      <c r="G571" s="28" t="e">
        <f>('Stage 2 CfE Data - Table'!Z167/'Stage 2 CfE Data - Table'!$W167)*100</f>
        <v>#VALUE!</v>
      </c>
      <c r="H571" s="28" t="e">
        <f>('Stage 2 CfE Data - Table'!AA167/'Stage 2 CfE Data - Table'!$W167)*100</f>
        <v>#VALUE!</v>
      </c>
      <c r="I571" s="28" t="e">
        <f>('Stage 2 CfE Data - Table'!AB167/'Stage 2 CfE Data - Table'!$W167)*100</f>
        <v>#VALUE!</v>
      </c>
      <c r="J571" s="28" t="e">
        <f>('Stage 2 CfE Data - Table'!AC167/'Stage 2 CfE Data - Table'!$W167)*100</f>
        <v>#VALUE!</v>
      </c>
      <c r="M571" s="29"/>
    </row>
    <row r="572" spans="2:13" x14ac:dyDescent="0.25">
      <c r="B572" t="s">
        <v>478</v>
      </c>
      <c r="C572">
        <f>'Stage 2 CfE Data - Table'!A168</f>
        <v>3219</v>
      </c>
      <c r="D572" s="28" t="e">
        <f>('Stage 2 CfE Data - Table'!W168/'Stage 2 CfE Data - Table'!$W168)*100</f>
        <v>#VALUE!</v>
      </c>
      <c r="E572" s="28" t="e">
        <f>('Stage 2 CfE Data - Table'!X168/'Stage 2 CfE Data - Table'!$W168)*100</f>
        <v>#VALUE!</v>
      </c>
      <c r="F572" s="28" t="e">
        <f>('Stage 2 CfE Data - Table'!Y168/'Stage 2 CfE Data - Table'!$W168)*100</f>
        <v>#VALUE!</v>
      </c>
      <c r="G572" s="28" t="e">
        <f>('Stage 2 CfE Data - Table'!Z168/'Stage 2 CfE Data - Table'!$W168)*100</f>
        <v>#VALUE!</v>
      </c>
      <c r="H572" s="28" t="e">
        <f>('Stage 2 CfE Data - Table'!AA168/'Stage 2 CfE Data - Table'!$W168)*100</f>
        <v>#VALUE!</v>
      </c>
      <c r="I572" s="28" t="e">
        <f>('Stage 2 CfE Data - Table'!AB168/'Stage 2 CfE Data - Table'!$W168)*100</f>
        <v>#VALUE!</v>
      </c>
      <c r="J572" s="28" t="e">
        <f>('Stage 2 CfE Data - Table'!AC168/'Stage 2 CfE Data - Table'!$W168)*100</f>
        <v>#VALUE!</v>
      </c>
      <c r="M572" s="29"/>
    </row>
    <row r="573" spans="2:13" x14ac:dyDescent="0.25">
      <c r="B573" t="s">
        <v>478</v>
      </c>
      <c r="C573">
        <f>'Stage 2 CfE Data - Table'!A169</f>
        <v>3221</v>
      </c>
      <c r="D573" s="28">
        <f>('Stage 2 CfE Data - Table'!W169/'Stage 2 CfE Data - Table'!$W169)*100</f>
        <v>100</v>
      </c>
      <c r="E573" s="28">
        <f>('Stage 2 CfE Data - Table'!X169/'Stage 2 CfE Data - Table'!$W169)*100</f>
        <v>100.05714285714286</v>
      </c>
      <c r="F573" s="28">
        <f>('Stage 2 CfE Data - Table'!Y169/'Stage 2 CfE Data - Table'!$W169)*100</f>
        <v>100</v>
      </c>
      <c r="G573" s="28">
        <f>('Stage 2 CfE Data - Table'!Z169/'Stage 2 CfE Data - Table'!$W169)*100</f>
        <v>102.85714285714285</v>
      </c>
      <c r="H573" s="28">
        <f>('Stage 2 CfE Data - Table'!AA169/'Stage 2 CfE Data - Table'!$W169)*100</f>
        <v>100</v>
      </c>
      <c r="I573" s="28">
        <f>('Stage 2 CfE Data - Table'!AB169/'Stage 2 CfE Data - Table'!$W169)*100</f>
        <v>101.14285714285714</v>
      </c>
      <c r="J573" s="28">
        <f>('Stage 2 CfE Data - Table'!AC169/'Stage 2 CfE Data - Table'!$W169)*100</f>
        <v>100</v>
      </c>
      <c r="M573" s="29"/>
    </row>
    <row r="574" spans="2:13" x14ac:dyDescent="0.25">
      <c r="B574" t="s">
        <v>478</v>
      </c>
      <c r="C574">
        <f>'Stage 2 CfE Data - Table'!A170</f>
        <v>3222</v>
      </c>
      <c r="D574" s="28">
        <f>('Stage 2 CfE Data - Table'!W170/'Stage 2 CfE Data - Table'!$W170)*100</f>
        <v>100</v>
      </c>
      <c r="E574" s="28">
        <f>('Stage 2 CfE Data - Table'!X170/'Stage 2 CfE Data - Table'!$W170)*100</f>
        <v>100</v>
      </c>
      <c r="F574" s="28">
        <f>('Stage 2 CfE Data - Table'!Y170/'Stage 2 CfE Data - Table'!$W170)*100</f>
        <v>100</v>
      </c>
      <c r="G574" s="28">
        <f>('Stage 2 CfE Data - Table'!Z170/'Stage 2 CfE Data - Table'!$W170)*100</f>
        <v>100</v>
      </c>
      <c r="H574" s="28">
        <f>('Stage 2 CfE Data - Table'!AA170/'Stage 2 CfE Data - Table'!$W170)*100</f>
        <v>102.85714285714285</v>
      </c>
      <c r="I574" s="28">
        <f>('Stage 2 CfE Data - Table'!AB170/'Stage 2 CfE Data - Table'!$W170)*100</f>
        <v>100</v>
      </c>
      <c r="J574" s="28">
        <f>('Stage 2 CfE Data - Table'!AC170/'Stage 2 CfE Data - Table'!$W170)*100</f>
        <v>100</v>
      </c>
      <c r="M574" s="29"/>
    </row>
    <row r="575" spans="2:13" x14ac:dyDescent="0.25">
      <c r="B575" t="s">
        <v>478</v>
      </c>
      <c r="C575">
        <f>'Stage 2 CfE Data - Table'!A171</f>
        <v>3223</v>
      </c>
      <c r="D575" s="28">
        <f>('Stage 2 CfE Data - Table'!W171/'Stage 2 CfE Data - Table'!$W171)*100</f>
        <v>100</v>
      </c>
      <c r="E575" s="28">
        <f>('Stage 2 CfE Data - Table'!X171/'Stage 2 CfE Data - Table'!$W171)*100</f>
        <v>100.08132285172134</v>
      </c>
      <c r="F575" s="28">
        <f>('Stage 2 CfE Data - Table'!Y171/'Stage 2 CfE Data - Table'!$W171)*100</f>
        <v>100.02710761724043</v>
      </c>
      <c r="G575" s="28">
        <f>('Stage 2 CfE Data - Table'!Z171/'Stage 2 CfE Data - Table'!$W171)*100</f>
        <v>100.29818378964488</v>
      </c>
      <c r="H575" s="28">
        <f>('Stage 2 CfE Data - Table'!AA171/'Stage 2 CfE Data - Table'!$W171)*100</f>
        <v>100.02710761724043</v>
      </c>
      <c r="I575" s="28">
        <f>('Stage 2 CfE Data - Table'!AB171/'Stage 2 CfE Data - Table'!$W171)*100</f>
        <v>100.02710761724043</v>
      </c>
      <c r="J575" s="28">
        <f>('Stage 2 CfE Data - Table'!AC171/'Stage 2 CfE Data - Table'!$W171)*100</f>
        <v>100.02710761724043</v>
      </c>
      <c r="M575" s="29"/>
    </row>
    <row r="576" spans="2:13" x14ac:dyDescent="0.25">
      <c r="B576" t="s">
        <v>478</v>
      </c>
      <c r="C576">
        <f>'Stage 2 CfE Data - Table'!A172</f>
        <v>3224</v>
      </c>
      <c r="D576" s="28">
        <f>('Stage 2 CfE Data - Table'!W172/'Stage 2 CfE Data - Table'!$W172)*100</f>
        <v>100</v>
      </c>
      <c r="E576" s="28">
        <f>('Stage 2 CfE Data - Table'!X172/'Stage 2 CfE Data - Table'!$W172)*100</f>
        <v>103.70507595405707</v>
      </c>
      <c r="F576" s="28">
        <f>('Stage 2 CfE Data - Table'!Y172/'Stage 2 CfE Data - Table'!$W172)*100</f>
        <v>111.15227862171176</v>
      </c>
      <c r="G576" s="28">
        <f>('Stage 2 CfE Data - Table'!Z172/'Stage 2 CfE Data - Table'!$W172)*100</f>
        <v>106.33567988143757</v>
      </c>
      <c r="H576" s="28">
        <f>('Stage 2 CfE Data - Table'!AA172/'Stage 2 CfE Data - Table'!$W172)*100</f>
        <v>97.814005187106332</v>
      </c>
      <c r="I576" s="28">
        <f>('Stage 2 CfE Data - Table'!AB172/'Stage 2 CfE Data - Table'!$W172)*100</f>
        <v>110.78177102630605</v>
      </c>
      <c r="J576" s="28">
        <f>('Stage 2 CfE Data - Table'!AC172/'Stage 2 CfE Data - Table'!$W172)*100</f>
        <v>127.82512041496852</v>
      </c>
      <c r="M576" s="29"/>
    </row>
    <row r="577" spans="2:13" x14ac:dyDescent="0.25">
      <c r="B577" t="s">
        <v>478</v>
      </c>
      <c r="C577">
        <f>'Stage 2 CfE Data - Table'!A173</f>
        <v>3229</v>
      </c>
      <c r="D577" s="28">
        <f>('Stage 2 CfE Data - Table'!W173/'Stage 2 CfE Data - Table'!$W173)*100</f>
        <v>100</v>
      </c>
      <c r="E577" s="28">
        <f>('Stage 2 CfE Data - Table'!X173/'Stage 2 CfE Data - Table'!$W173)*100</f>
        <v>99.942889777270125</v>
      </c>
      <c r="F577" s="28">
        <f>('Stage 2 CfE Data - Table'!Y173/'Stage 2 CfE Data - Table'!$W173)*100</f>
        <v>105.0828098229583</v>
      </c>
      <c r="G577" s="28">
        <f>('Stage 2 CfE Data - Table'!Z173/'Stage 2 CfE Data - Table'!$W173)*100</f>
        <v>102.79840091376356</v>
      </c>
      <c r="H577" s="28">
        <f>('Stage 2 CfE Data - Table'!AA173/'Stage 2 CfE Data - Table'!$W173)*100</f>
        <v>102.79840091376356</v>
      </c>
      <c r="I577" s="28">
        <f>('Stage 2 CfE Data - Table'!AB173/'Stage 2 CfE Data - Table'!$W173)*100</f>
        <v>102.79840091376356</v>
      </c>
      <c r="J577" s="28">
        <f>('Stage 2 CfE Data - Table'!AC173/'Stage 2 CfE Data - Table'!$W173)*100</f>
        <v>102.22729868646485</v>
      </c>
      <c r="M577" s="29"/>
    </row>
    <row r="578" spans="2:13" x14ac:dyDescent="0.25">
      <c r="B578" t="s">
        <v>478</v>
      </c>
      <c r="C578">
        <f>'Stage 2 CfE Data - Table'!A174</f>
        <v>3231</v>
      </c>
      <c r="D578" s="28">
        <f>('Stage 2 CfE Data - Table'!W174/'Stage 2 CfE Data - Table'!$W174)*100</f>
        <v>100</v>
      </c>
      <c r="E578" s="28">
        <f>('Stage 2 CfE Data - Table'!X174/'Stage 2 CfE Data - Table'!$W174)*100</f>
        <v>103.10381733856582</v>
      </c>
      <c r="F578" s="28">
        <f>('Stage 2 CfE Data - Table'!Y174/'Stage 2 CfE Data - Table'!$W174)*100</f>
        <v>107.38494470210489</v>
      </c>
      <c r="G578" s="28">
        <f>('Stage 2 CfE Data - Table'!Z174/'Stage 2 CfE Data - Table'!$W174)*100</f>
        <v>115.94719942918302</v>
      </c>
      <c r="H578" s="28">
        <f>('Stage 2 CfE Data - Table'!AA174/'Stage 2 CfE Data - Table'!$W174)*100</f>
        <v>112.37959329290047</v>
      </c>
      <c r="I578" s="28">
        <f>('Stage 2 CfE Data - Table'!AB174/'Stage 2 CfE Data - Table'!$W174)*100</f>
        <v>113.80663574741348</v>
      </c>
      <c r="J578" s="28">
        <f>('Stage 2 CfE Data - Table'!AC174/'Stage 2 CfE Data - Table'!$W174)*100</f>
        <v>107.02818408847664</v>
      </c>
      <c r="M578" s="29"/>
    </row>
    <row r="579" spans="2:13" x14ac:dyDescent="0.25">
      <c r="B579" t="s">
        <v>478</v>
      </c>
      <c r="C579">
        <f>'Stage 2 CfE Data - Table'!A175</f>
        <v>3232</v>
      </c>
      <c r="D579" s="28">
        <f>('Stage 2 CfE Data - Table'!W175/'Stage 2 CfE Data - Table'!$W175)*100</f>
        <v>100</v>
      </c>
      <c r="E579" s="28">
        <f>('Stage 2 CfE Data - Table'!X175/'Stage 2 CfE Data - Table'!$W175)*100</f>
        <v>94.740118269530029</v>
      </c>
      <c r="F579" s="28">
        <f>('Stage 2 CfE Data - Table'!Y175/'Stage 2 CfE Data - Table'!$W175)*100</f>
        <v>102.08527855586678</v>
      </c>
      <c r="G579" s="28">
        <f>('Stage 2 CfE Data - Table'!Z175/'Stage 2 CfE Data - Table'!$W175)*100</f>
        <v>101.46280734516029</v>
      </c>
      <c r="H579" s="28">
        <f>('Stage 2 CfE Data - Table'!AA175/'Stage 2 CfE Data - Table'!$W175)*100</f>
        <v>97.416744475567995</v>
      </c>
      <c r="I579" s="28">
        <f>('Stage 2 CfE Data - Table'!AB175/'Stage 2 CfE Data - Table'!$W175)*100</f>
        <v>103.33022097727979</v>
      </c>
      <c r="J579" s="28">
        <f>('Stage 2 CfE Data - Table'!AC175/'Stage 2 CfE Data - Table'!$W175)*100</f>
        <v>104.57516339869282</v>
      </c>
      <c r="M579" s="29"/>
    </row>
    <row r="580" spans="2:13" x14ac:dyDescent="0.25">
      <c r="B580" t="s">
        <v>478</v>
      </c>
      <c r="C580">
        <f>'Stage 2 CfE Data - Table'!A176</f>
        <v>3240</v>
      </c>
      <c r="D580" s="28">
        <f>('Stage 2 CfE Data - Table'!W176/'Stage 2 CfE Data - Table'!$W176)*100</f>
        <v>100</v>
      </c>
      <c r="E580" s="28">
        <f>('Stage 2 CfE Data - Table'!X176/'Stage 2 CfE Data - Table'!$W176)*100</f>
        <v>98.599585062240664</v>
      </c>
      <c r="F580" s="28">
        <f>('Stage 2 CfE Data - Table'!Y176/'Stage 2 CfE Data - Table'!$W176)*100</f>
        <v>102.17842323651452</v>
      </c>
      <c r="G580" s="28">
        <f>('Stage 2 CfE Data - Table'!Z176/'Stage 2 CfE Data - Table'!$W176)*100</f>
        <v>97.251037344398341</v>
      </c>
      <c r="H580" s="28">
        <f>('Stage 2 CfE Data - Table'!AA176/'Stage 2 CfE Data - Table'!$W176)*100</f>
        <v>96.213692946058089</v>
      </c>
      <c r="I580" s="28">
        <f>('Stage 2 CfE Data - Table'!AB176/'Stage 2 CfE Data - Table'!$W176)*100</f>
        <v>97.251037344398341</v>
      </c>
      <c r="J580" s="28">
        <f>('Stage 2 CfE Data - Table'!AC176/'Stage 2 CfE Data - Table'!$W176)*100</f>
        <v>96.473029045643159</v>
      </c>
      <c r="M580" s="29"/>
    </row>
    <row r="581" spans="2:13" x14ac:dyDescent="0.25">
      <c r="B581" t="s">
        <v>478</v>
      </c>
      <c r="C581">
        <f>'Stage 2 CfE Data - Table'!A177</f>
        <v>3311</v>
      </c>
      <c r="D581" s="28" t="e">
        <f>('Stage 2 CfE Data - Table'!W177/'Stage 2 CfE Data - Table'!$W177)*100</f>
        <v>#VALUE!</v>
      </c>
      <c r="E581" s="28" t="e">
        <f>('Stage 2 CfE Data - Table'!X177/'Stage 2 CfE Data - Table'!$W177)*100</f>
        <v>#VALUE!</v>
      </c>
      <c r="F581" s="28" t="e">
        <f>('Stage 2 CfE Data - Table'!Y177/'Stage 2 CfE Data - Table'!$W177)*100</f>
        <v>#VALUE!</v>
      </c>
      <c r="G581" s="28" t="e">
        <f>('Stage 2 CfE Data - Table'!Z177/'Stage 2 CfE Data - Table'!$W177)*100</f>
        <v>#VALUE!</v>
      </c>
      <c r="H581" s="28" t="e">
        <f>('Stage 2 CfE Data - Table'!AA177/'Stage 2 CfE Data - Table'!$W177)*100</f>
        <v>#VALUE!</v>
      </c>
      <c r="I581" s="28" t="e">
        <f>('Stage 2 CfE Data - Table'!AB177/'Stage 2 CfE Data - Table'!$W177)*100</f>
        <v>#VALUE!</v>
      </c>
      <c r="J581" s="28" t="e">
        <f>('Stage 2 CfE Data - Table'!AC177/'Stage 2 CfE Data - Table'!$W177)*100</f>
        <v>#VALUE!</v>
      </c>
      <c r="M581" s="29"/>
    </row>
    <row r="582" spans="2:13" x14ac:dyDescent="0.25">
      <c r="B582" t="s">
        <v>478</v>
      </c>
      <c r="C582">
        <f>'Stage 2 CfE Data - Table'!A178</f>
        <v>3312</v>
      </c>
      <c r="D582" s="28">
        <f>('Stage 2 CfE Data - Table'!W178/'Stage 2 CfE Data - Table'!$W178)*100</f>
        <v>100</v>
      </c>
      <c r="E582" s="28">
        <f>('Stage 2 CfE Data - Table'!X178/'Stage 2 CfE Data - Table'!$W178)*100</f>
        <v>99.975006248437893</v>
      </c>
      <c r="F582" s="28">
        <f>('Stage 2 CfE Data - Table'!Y178/'Stage 2 CfE Data - Table'!$W178)*100</f>
        <v>99.975006248437893</v>
      </c>
      <c r="G582" s="28">
        <f>('Stage 2 CfE Data - Table'!Z178/'Stage 2 CfE Data - Table'!$W178)*100</f>
        <v>100.22494376405899</v>
      </c>
      <c r="H582" s="28">
        <f>('Stage 2 CfE Data - Table'!AA178/'Stage 2 CfE Data - Table'!$W178)*100</f>
        <v>99.975006248437893</v>
      </c>
      <c r="I582" s="28">
        <f>('Stage 2 CfE Data - Table'!AB178/'Stage 2 CfE Data - Table'!$W178)*100</f>
        <v>99.975006248437893</v>
      </c>
      <c r="J582" s="28">
        <f>('Stage 2 CfE Data - Table'!AC178/'Stage 2 CfE Data - Table'!$W178)*100</f>
        <v>99.975006248437893</v>
      </c>
      <c r="M582" s="29"/>
    </row>
    <row r="583" spans="2:13" x14ac:dyDescent="0.25">
      <c r="B583" t="s">
        <v>478</v>
      </c>
      <c r="C583">
        <f>'Stage 2 CfE Data - Table'!A179</f>
        <v>3313</v>
      </c>
      <c r="D583" s="28">
        <f>('Stage 2 CfE Data - Table'!W179/'Stage 2 CfE Data - Table'!$W179)*100</f>
        <v>100</v>
      </c>
      <c r="E583" s="28">
        <f>('Stage 2 CfE Data - Table'!X179/'Stage 2 CfE Data - Table'!$W179)*100</f>
        <v>100</v>
      </c>
      <c r="F583" s="28">
        <f>('Stage 2 CfE Data - Table'!Y179/'Stage 2 CfE Data - Table'!$W179)*100</f>
        <v>100</v>
      </c>
      <c r="G583" s="28">
        <f>('Stage 2 CfE Data - Table'!Z179/'Stage 2 CfE Data - Table'!$W179)*100</f>
        <v>100</v>
      </c>
      <c r="H583" s="28">
        <f>('Stage 2 CfE Data - Table'!AA179/'Stage 2 CfE Data - Table'!$W179)*100</f>
        <v>100</v>
      </c>
      <c r="I583" s="28">
        <f>('Stage 2 CfE Data - Table'!AB179/'Stage 2 CfE Data - Table'!$W179)*100</f>
        <v>100</v>
      </c>
      <c r="J583" s="28">
        <f>('Stage 2 CfE Data - Table'!AC179/'Stage 2 CfE Data - Table'!$W179)*100</f>
        <v>100</v>
      </c>
      <c r="M583" s="29"/>
    </row>
    <row r="584" spans="2:13" x14ac:dyDescent="0.25">
      <c r="B584" t="s">
        <v>478</v>
      </c>
      <c r="C584">
        <f>'Stage 2 CfE Data - Table'!A180</f>
        <v>3314</v>
      </c>
      <c r="D584" s="28">
        <f>('Stage 2 CfE Data - Table'!W180/'Stage 2 CfE Data - Table'!$W180)*100</f>
        <v>100</v>
      </c>
      <c r="E584" s="28">
        <f>('Stage 2 CfE Data - Table'!X180/'Stage 2 CfE Data - Table'!$W180)*100</f>
        <v>94.650205761316869</v>
      </c>
      <c r="F584" s="28">
        <f>('Stage 2 CfE Data - Table'!Y180/'Stage 2 CfE Data - Table'!$W180)*100</f>
        <v>95.164609053497941</v>
      </c>
      <c r="G584" s="28">
        <f>('Stage 2 CfE Data - Table'!Z180/'Stage 2 CfE Data - Table'!$W180)*100</f>
        <v>96.19341563786007</v>
      </c>
      <c r="H584" s="28">
        <f>('Stage 2 CfE Data - Table'!AA180/'Stage 2 CfE Data - Table'!$W180)*100</f>
        <v>102.62345679012346</v>
      </c>
      <c r="I584" s="28">
        <f>('Stage 2 CfE Data - Table'!AB180/'Stage 2 CfE Data - Table'!$W180)*100</f>
        <v>100.30864197530865</v>
      </c>
      <c r="J584" s="28">
        <f>('Stage 2 CfE Data - Table'!AC180/'Stage 2 CfE Data - Table'!$W180)*100</f>
        <v>90.020576131687235</v>
      </c>
      <c r="M584" s="29"/>
    </row>
    <row r="585" spans="2:13" x14ac:dyDescent="0.25">
      <c r="B585" t="s">
        <v>478</v>
      </c>
      <c r="C585">
        <f>'Stage 2 CfE Data - Table'!A181</f>
        <v>3319</v>
      </c>
      <c r="D585" s="28">
        <f>('Stage 2 CfE Data - Table'!W181/'Stage 2 CfE Data - Table'!$W181)*100</f>
        <v>100</v>
      </c>
      <c r="E585" s="28">
        <f>('Stage 2 CfE Data - Table'!X181/'Stage 2 CfE Data - Table'!$W181)*100</f>
        <v>99.973326220325404</v>
      </c>
      <c r="F585" s="28">
        <f>('Stage 2 CfE Data - Table'!Y181/'Stage 2 CfE Data - Table'!$W181)*100</f>
        <v>98.692984795945577</v>
      </c>
      <c r="G585" s="28">
        <f>('Stage 2 CfE Data - Table'!Z181/'Stage 2 CfE Data - Table'!$W181)*100</f>
        <v>98.692984795945577</v>
      </c>
      <c r="H585" s="28">
        <f>('Stage 2 CfE Data - Table'!AA181/'Stage 2 CfE Data - Table'!$W181)*100</f>
        <v>98.692984795945577</v>
      </c>
      <c r="I585" s="28">
        <f>('Stage 2 CfE Data - Table'!AB181/'Stage 2 CfE Data - Table'!$W181)*100</f>
        <v>98.692984795945577</v>
      </c>
      <c r="J585" s="28">
        <f>('Stage 2 CfE Data - Table'!AC181/'Stage 2 CfE Data - Table'!$W181)*100</f>
        <v>98.692984795945577</v>
      </c>
      <c r="M585" s="29"/>
    </row>
    <row r="586" spans="2:13" x14ac:dyDescent="0.25">
      <c r="B586" t="s">
        <v>478</v>
      </c>
      <c r="C586">
        <f>'Stage 2 CfE Data - Table'!A182</f>
        <v>3411</v>
      </c>
      <c r="D586" s="28">
        <f>('Stage 2 CfE Data - Table'!W182/'Stage 2 CfE Data - Table'!$W182)*100</f>
        <v>100</v>
      </c>
      <c r="E586" s="28" t="e">
        <f>('Stage 2 CfE Data - Table'!X182/'Stage 2 CfE Data - Table'!$W182)*100</f>
        <v>#VALUE!</v>
      </c>
      <c r="F586" s="28">
        <f>('Stage 2 CfE Data - Table'!Y182/'Stage 2 CfE Data - Table'!$W182)*100</f>
        <v>100</v>
      </c>
      <c r="G586" s="28">
        <f>('Stage 2 CfE Data - Table'!Z182/'Stage 2 CfE Data - Table'!$W182)*100</f>
        <v>93.600000000000009</v>
      </c>
      <c r="H586" s="28">
        <f>('Stage 2 CfE Data - Table'!AA182/'Stage 2 CfE Data - Table'!$W182)*100</f>
        <v>100</v>
      </c>
      <c r="I586" s="28">
        <f>('Stage 2 CfE Data - Table'!AB182/'Stage 2 CfE Data - Table'!$W182)*100</f>
        <v>99.733333333333334</v>
      </c>
      <c r="J586" s="28">
        <f>('Stage 2 CfE Data - Table'!AC182/'Stage 2 CfE Data - Table'!$W182)*100</f>
        <v>94.666666666666671</v>
      </c>
      <c r="M586" s="29"/>
    </row>
    <row r="587" spans="2:13" x14ac:dyDescent="0.25">
      <c r="B587" t="s">
        <v>478</v>
      </c>
      <c r="C587">
        <f>'Stage 2 CfE Data - Table'!A183</f>
        <v>3412</v>
      </c>
      <c r="D587" s="28">
        <f>('Stage 2 CfE Data - Table'!W183/'Stage 2 CfE Data - Table'!$W183)*100</f>
        <v>100</v>
      </c>
      <c r="E587" s="28">
        <f>('Stage 2 CfE Data - Table'!X183/'Stage 2 CfE Data - Table'!$W183)*100</f>
        <v>94.905149051490525</v>
      </c>
      <c r="F587" s="28">
        <f>('Stage 2 CfE Data - Table'!Y183/'Stage 2 CfE Data - Table'!$W183)*100</f>
        <v>100.27100271002712</v>
      </c>
      <c r="G587" s="28">
        <f>('Stage 2 CfE Data - Table'!Z183/'Stage 2 CfE Data - Table'!$W183)*100</f>
        <v>94.850948509485107</v>
      </c>
      <c r="H587" s="28">
        <f>('Stage 2 CfE Data - Table'!AA183/'Stage 2 CfE Data - Table'!$W183)*100</f>
        <v>99.728997289972895</v>
      </c>
      <c r="I587" s="28">
        <f>('Stage 2 CfE Data - Table'!AB183/'Stage 2 CfE Data - Table'!$W183)*100</f>
        <v>100.27100271002712</v>
      </c>
      <c r="J587" s="28">
        <f>('Stage 2 CfE Data - Table'!AC183/'Stage 2 CfE Data - Table'!$W183)*100</f>
        <v>99.457994579945805</v>
      </c>
      <c r="M587" s="29"/>
    </row>
    <row r="588" spans="2:13" x14ac:dyDescent="0.25">
      <c r="B588" t="s">
        <v>478</v>
      </c>
      <c r="C588">
        <f>'Stage 2 CfE Data - Table'!A184</f>
        <v>3413</v>
      </c>
      <c r="D588" s="28" t="e">
        <f>('Stage 2 CfE Data - Table'!W184/'Stage 2 CfE Data - Table'!$W184)*100</f>
        <v>#VALUE!</v>
      </c>
      <c r="E588" s="28" t="e">
        <f>('Stage 2 CfE Data - Table'!X184/'Stage 2 CfE Data - Table'!$W184)*100</f>
        <v>#VALUE!</v>
      </c>
      <c r="F588" s="28" t="e">
        <f>('Stage 2 CfE Data - Table'!Y184/'Stage 2 CfE Data - Table'!$W184)*100</f>
        <v>#VALUE!</v>
      </c>
      <c r="G588" s="28" t="e">
        <f>('Stage 2 CfE Data - Table'!Z184/'Stage 2 CfE Data - Table'!$W184)*100</f>
        <v>#VALUE!</v>
      </c>
      <c r="H588" s="28" t="e">
        <f>('Stage 2 CfE Data - Table'!AA184/'Stage 2 CfE Data - Table'!$W184)*100</f>
        <v>#VALUE!</v>
      </c>
      <c r="I588" s="28" t="e">
        <f>('Stage 2 CfE Data - Table'!AB184/'Stage 2 CfE Data - Table'!$W184)*100</f>
        <v>#VALUE!</v>
      </c>
      <c r="J588" s="28" t="e">
        <f>('Stage 2 CfE Data - Table'!AC184/'Stage 2 CfE Data - Table'!$W184)*100</f>
        <v>#VALUE!</v>
      </c>
      <c r="M588" s="29"/>
    </row>
    <row r="589" spans="2:13" x14ac:dyDescent="0.25">
      <c r="B589" t="s">
        <v>478</v>
      </c>
      <c r="C589">
        <f>'Stage 2 CfE Data - Table'!A185</f>
        <v>3414</v>
      </c>
      <c r="D589" s="28" t="e">
        <f>('Stage 2 CfE Data - Table'!W185/'Stage 2 CfE Data - Table'!$W185)*100</f>
        <v>#VALUE!</v>
      </c>
      <c r="E589" s="28" t="e">
        <f>('Stage 2 CfE Data - Table'!X185/'Stage 2 CfE Data - Table'!$W185)*100</f>
        <v>#VALUE!</v>
      </c>
      <c r="F589" s="28" t="e">
        <f>('Stage 2 CfE Data - Table'!Y185/'Stage 2 CfE Data - Table'!$W185)*100</f>
        <v>#VALUE!</v>
      </c>
      <c r="G589" s="28" t="e">
        <f>('Stage 2 CfE Data - Table'!Z185/'Stage 2 CfE Data - Table'!$W185)*100</f>
        <v>#VALUE!</v>
      </c>
      <c r="H589" s="28" t="e">
        <f>('Stage 2 CfE Data - Table'!AA185/'Stage 2 CfE Data - Table'!$W185)*100</f>
        <v>#VALUE!</v>
      </c>
      <c r="I589" s="28" t="e">
        <f>('Stage 2 CfE Data - Table'!AB185/'Stage 2 CfE Data - Table'!$W185)*100</f>
        <v>#VALUE!</v>
      </c>
      <c r="J589" s="28" t="e">
        <f>('Stage 2 CfE Data - Table'!AC185/'Stage 2 CfE Data - Table'!$W185)*100</f>
        <v>#VALUE!</v>
      </c>
      <c r="M589" s="29"/>
    </row>
    <row r="590" spans="2:13" x14ac:dyDescent="0.25">
      <c r="B590" t="s">
        <v>478</v>
      </c>
      <c r="C590">
        <f>'Stage 2 CfE Data - Table'!A186</f>
        <v>3415</v>
      </c>
      <c r="D590" s="28" t="e">
        <f>('Stage 2 CfE Data - Table'!W186/'Stage 2 CfE Data - Table'!$W186)*100</f>
        <v>#VALUE!</v>
      </c>
      <c r="E590" s="28" t="e">
        <f>('Stage 2 CfE Data - Table'!X186/'Stage 2 CfE Data - Table'!$W186)*100</f>
        <v>#VALUE!</v>
      </c>
      <c r="F590" s="28" t="e">
        <f>('Stage 2 CfE Data - Table'!Y186/'Stage 2 CfE Data - Table'!$W186)*100</f>
        <v>#VALUE!</v>
      </c>
      <c r="G590" s="28" t="e">
        <f>('Stage 2 CfE Data - Table'!Z186/'Stage 2 CfE Data - Table'!$W186)*100</f>
        <v>#VALUE!</v>
      </c>
      <c r="H590" s="28" t="e">
        <f>('Stage 2 CfE Data - Table'!AA186/'Stage 2 CfE Data - Table'!$W186)*100</f>
        <v>#VALUE!</v>
      </c>
      <c r="I590" s="28" t="e">
        <f>('Stage 2 CfE Data - Table'!AB186/'Stage 2 CfE Data - Table'!$W186)*100</f>
        <v>#VALUE!</v>
      </c>
      <c r="J590" s="28" t="e">
        <f>('Stage 2 CfE Data - Table'!AC186/'Stage 2 CfE Data - Table'!$W186)*100</f>
        <v>#VALUE!</v>
      </c>
      <c r="M590" s="29"/>
    </row>
    <row r="591" spans="2:13" x14ac:dyDescent="0.25">
      <c r="B591" t="s">
        <v>478</v>
      </c>
      <c r="C591">
        <f>'Stage 2 CfE Data - Table'!A187</f>
        <v>3416</v>
      </c>
      <c r="D591" s="28">
        <f>('Stage 2 CfE Data - Table'!W187/'Stage 2 CfE Data - Table'!$W187)*100</f>
        <v>100</v>
      </c>
      <c r="E591" s="28">
        <f>('Stage 2 CfE Data - Table'!X187/'Stage 2 CfE Data - Table'!$W187)*100</f>
        <v>98.666666666666671</v>
      </c>
      <c r="F591" s="28">
        <f>('Stage 2 CfE Data - Table'!Y187/'Stage 2 CfE Data - Table'!$W187)*100</f>
        <v>99.733333333333334</v>
      </c>
      <c r="G591" s="28">
        <f>('Stage 2 CfE Data - Table'!Z187/'Stage 2 CfE Data - Table'!$W187)*100</f>
        <v>98.666666666666671</v>
      </c>
      <c r="H591" s="28">
        <f>('Stage 2 CfE Data - Table'!AA187/'Stage 2 CfE Data - Table'!$W187)*100</f>
        <v>98.133333333333326</v>
      </c>
      <c r="I591" s="28">
        <f>('Stage 2 CfE Data - Table'!AB187/'Stage 2 CfE Data - Table'!$W187)*100</f>
        <v>99.733333333333334</v>
      </c>
      <c r="J591" s="28">
        <f>('Stage 2 CfE Data - Table'!AC187/'Stage 2 CfE Data - Table'!$W187)*100</f>
        <v>99.466666666666654</v>
      </c>
      <c r="M591" s="29"/>
    </row>
    <row r="592" spans="2:13" x14ac:dyDescent="0.25">
      <c r="B592" t="s">
        <v>478</v>
      </c>
      <c r="C592">
        <f>'Stage 2 CfE Data - Table'!A188</f>
        <v>3417</v>
      </c>
      <c r="D592" s="28">
        <f>('Stage 2 CfE Data - Table'!W188/'Stage 2 CfE Data - Table'!$W188)*100</f>
        <v>100</v>
      </c>
      <c r="E592" s="28">
        <f>('Stage 2 CfE Data - Table'!X188/'Stage 2 CfE Data - Table'!$W188)*100</f>
        <v>99.760510910058557</v>
      </c>
      <c r="F592" s="28">
        <f>('Stage 2 CfE Data - Table'!Y188/'Stage 2 CfE Data - Table'!$W188)*100</f>
        <v>99.787120808940927</v>
      </c>
      <c r="G592" s="28">
        <f>('Stage 2 CfE Data - Table'!Z188/'Stage 2 CfE Data - Table'!$W188)*100</f>
        <v>99.787120808940927</v>
      </c>
      <c r="H592" s="28">
        <f>('Stage 2 CfE Data - Table'!AA188/'Stage 2 CfE Data - Table'!$W188)*100</f>
        <v>99.787120808940927</v>
      </c>
      <c r="I592" s="28">
        <f>('Stage 2 CfE Data - Table'!AB188/'Stage 2 CfE Data - Table'!$W188)*100</f>
        <v>98.988823842469415</v>
      </c>
      <c r="J592" s="28">
        <f>('Stage 2 CfE Data - Table'!AC188/'Stage 2 CfE Data - Table'!$W188)*100</f>
        <v>99.787120808940927</v>
      </c>
      <c r="M592" s="29"/>
    </row>
    <row r="593" spans="2:13" x14ac:dyDescent="0.25">
      <c r="B593" t="s">
        <v>478</v>
      </c>
      <c r="C593">
        <f>'Stage 2 CfE Data - Table'!A189</f>
        <v>3421</v>
      </c>
      <c r="D593" s="28">
        <f>('Stage 2 CfE Data - Table'!W189/'Stage 2 CfE Data - Table'!$W189)*100</f>
        <v>100</v>
      </c>
      <c r="E593" s="28">
        <f>('Stage 2 CfE Data - Table'!X189/'Stage 2 CfE Data - Table'!$W189)*100</f>
        <v>100</v>
      </c>
      <c r="F593" s="28">
        <f>('Stage 2 CfE Data - Table'!Y189/'Stage 2 CfE Data - Table'!$W189)*100</f>
        <v>101.86666666666669</v>
      </c>
      <c r="G593" s="28">
        <f>('Stage 2 CfE Data - Table'!Z189/'Stage 2 CfE Data - Table'!$W189)*100</f>
        <v>106.66666666666667</v>
      </c>
      <c r="H593" s="28">
        <f>('Stage 2 CfE Data - Table'!AA189/'Stage 2 CfE Data - Table'!$W189)*100</f>
        <v>105.60000000000001</v>
      </c>
      <c r="I593" s="28">
        <f>('Stage 2 CfE Data - Table'!AB189/'Stage 2 CfE Data - Table'!$W189)*100</f>
        <v>103.73333333333332</v>
      </c>
      <c r="J593" s="28">
        <f>('Stage 2 CfE Data - Table'!AC189/'Stage 2 CfE Data - Table'!$W189)*100</f>
        <v>106.13333333333333</v>
      </c>
      <c r="M593" s="29"/>
    </row>
    <row r="594" spans="2:13" x14ac:dyDescent="0.25">
      <c r="B594" t="s">
        <v>478</v>
      </c>
      <c r="C594">
        <f>'Stage 2 CfE Data - Table'!A190</f>
        <v>3422</v>
      </c>
      <c r="D594" s="28">
        <f>('Stage 2 CfE Data - Table'!W190/'Stage 2 CfE Data - Table'!$W190)*100</f>
        <v>100</v>
      </c>
      <c r="E594" s="28">
        <f>('Stage 2 CfE Data - Table'!X190/'Stage 2 CfE Data - Table'!$W190)*100</f>
        <v>100</v>
      </c>
      <c r="F594" s="28">
        <f>('Stage 2 CfE Data - Table'!Y190/'Stage 2 CfE Data - Table'!$W190)*100</f>
        <v>98.933333333333337</v>
      </c>
      <c r="G594" s="28">
        <f>('Stage 2 CfE Data - Table'!Z190/'Stage 2 CfE Data - Table'!$W190)*100</f>
        <v>100</v>
      </c>
      <c r="H594" s="28">
        <f>('Stage 2 CfE Data - Table'!AA190/'Stage 2 CfE Data - Table'!$W190)*100</f>
        <v>97.066666666666663</v>
      </c>
      <c r="I594" s="28">
        <f>('Stage 2 CfE Data - Table'!AB190/'Stage 2 CfE Data - Table'!$W190)*100</f>
        <v>100</v>
      </c>
      <c r="J594" s="28">
        <f>('Stage 2 CfE Data - Table'!AC190/'Stage 2 CfE Data - Table'!$W190)*100</f>
        <v>100</v>
      </c>
      <c r="M594" s="29"/>
    </row>
    <row r="595" spans="2:13" x14ac:dyDescent="0.25">
      <c r="B595" t="s">
        <v>478</v>
      </c>
      <c r="C595">
        <f>'Stage 2 CfE Data - Table'!A191</f>
        <v>3429</v>
      </c>
      <c r="D595" s="28">
        <f>('Stage 2 CfE Data - Table'!W191/'Stage 2 CfE Data - Table'!$W191)*100</f>
        <v>100</v>
      </c>
      <c r="E595" s="28">
        <f>('Stage 2 CfE Data - Table'!X191/'Stage 2 CfE Data - Table'!$W191)*100</f>
        <v>100</v>
      </c>
      <c r="F595" s="28">
        <f>('Stage 2 CfE Data - Table'!Y191/'Stage 2 CfE Data - Table'!$W191)*100</f>
        <v>100.8</v>
      </c>
      <c r="G595" s="28">
        <f>('Stage 2 CfE Data - Table'!Z191/'Stage 2 CfE Data - Table'!$W191)*100</f>
        <v>100</v>
      </c>
      <c r="H595" s="28">
        <f>('Stage 2 CfE Data - Table'!AA191/'Stage 2 CfE Data - Table'!$W191)*100</f>
        <v>98.666666666666671</v>
      </c>
      <c r="I595" s="28">
        <f>('Stage 2 CfE Data - Table'!AB191/'Stage 2 CfE Data - Table'!$W191)*100</f>
        <v>100</v>
      </c>
      <c r="J595" s="28">
        <f>('Stage 2 CfE Data - Table'!AC191/'Stage 2 CfE Data - Table'!$W191)*100</f>
        <v>100</v>
      </c>
      <c r="M595" s="29"/>
    </row>
    <row r="596" spans="2:13" x14ac:dyDescent="0.25">
      <c r="B596" t="s">
        <v>478</v>
      </c>
      <c r="C596">
        <f>'Stage 2 CfE Data - Table'!A192</f>
        <v>3431</v>
      </c>
      <c r="D596" s="28">
        <f>('Stage 2 CfE Data - Table'!W192/'Stage 2 CfE Data - Table'!$W192)*100</f>
        <v>100</v>
      </c>
      <c r="E596" s="28">
        <f>('Stage 2 CfE Data - Table'!X192/'Stage 2 CfE Data - Table'!$W192)*100</f>
        <v>123.62716763005781</v>
      </c>
      <c r="F596" s="28">
        <f>('Stage 2 CfE Data - Table'!Y192/'Stage 2 CfE Data - Table'!$W192)*100</f>
        <v>123.55491329479771</v>
      </c>
      <c r="G596" s="28">
        <f>('Stage 2 CfE Data - Table'!Z192/'Stage 2 CfE Data - Table'!$W192)*100</f>
        <v>108.38150289017341</v>
      </c>
      <c r="H596" s="28">
        <f>('Stage 2 CfE Data - Table'!AA192/'Stage 2 CfE Data - Table'!$W192)*100</f>
        <v>109.46531791907515</v>
      </c>
      <c r="I596" s="28">
        <f>('Stage 2 CfE Data - Table'!AB192/'Stage 2 CfE Data - Table'!$W192)*100</f>
        <v>121.02601156069363</v>
      </c>
      <c r="J596" s="28">
        <f>('Stage 2 CfE Data - Table'!AC192/'Stage 2 CfE Data - Table'!$W192)*100</f>
        <v>126.44508670520231</v>
      </c>
      <c r="M596" s="29"/>
    </row>
    <row r="597" spans="2:13" x14ac:dyDescent="0.25">
      <c r="B597" t="s">
        <v>478</v>
      </c>
      <c r="C597">
        <f>'Stage 2 CfE Data - Table'!A193</f>
        <v>3432</v>
      </c>
      <c r="D597" s="28">
        <f>('Stage 2 CfE Data - Table'!W193/'Stage 2 CfE Data - Table'!$W193)*100</f>
        <v>100</v>
      </c>
      <c r="E597" s="28">
        <f>('Stage 2 CfE Data - Table'!X193/'Stage 2 CfE Data - Table'!$W193)*100</f>
        <v>115.3846153846154</v>
      </c>
      <c r="F597" s="28">
        <f>('Stage 2 CfE Data - Table'!Y193/'Stage 2 CfE Data - Table'!$W193)*100</f>
        <v>118.61969805895039</v>
      </c>
      <c r="G597" s="28">
        <f>('Stage 2 CfE Data - Table'!Z193/'Stage 2 CfE Data - Table'!$W193)*100</f>
        <v>140.18691588785046</v>
      </c>
      <c r="H597" s="28" t="e">
        <f>('Stage 2 CfE Data - Table'!AA193/'Stage 2 CfE Data - Table'!$W193)*100</f>
        <v>#VALUE!</v>
      </c>
      <c r="I597" s="28">
        <f>('Stage 2 CfE Data - Table'!AB193/'Stage 2 CfE Data - Table'!$W193)*100</f>
        <v>94.17685118619697</v>
      </c>
      <c r="J597" s="28">
        <f>('Stage 2 CfE Data - Table'!AC193/'Stage 2 CfE Data - Table'!$W193)*100</f>
        <v>94.17685118619697</v>
      </c>
      <c r="M597" s="29"/>
    </row>
    <row r="598" spans="2:13" x14ac:dyDescent="0.25">
      <c r="B598" t="s">
        <v>478</v>
      </c>
      <c r="C598">
        <f>'Stage 2 CfE Data - Table'!A194</f>
        <v>3433</v>
      </c>
      <c r="D598" s="28">
        <f>('Stage 2 CfE Data - Table'!W194/'Stage 2 CfE Data - Table'!$W194)*100</f>
        <v>100</v>
      </c>
      <c r="E598" s="28">
        <f>('Stage 2 CfE Data - Table'!X194/'Stage 2 CfE Data - Table'!$W194)*100</f>
        <v>76.142697881828312</v>
      </c>
      <c r="F598" s="28">
        <f>('Stage 2 CfE Data - Table'!Y194/'Stage 2 CfE Data - Table'!$W194)*100</f>
        <v>102.56410256410255</v>
      </c>
      <c r="G598" s="28">
        <f>('Stage 2 CfE Data - Table'!Z194/'Stage 2 CfE Data - Table'!$W194)*100</f>
        <v>105.90858416945372</v>
      </c>
      <c r="H598" s="28">
        <f>('Stage 2 CfE Data - Table'!AA194/'Stage 2 CfE Data - Table'!$W194)*100</f>
        <v>83.054626532887397</v>
      </c>
      <c r="I598" s="28">
        <f>('Stage 2 CfE Data - Table'!AB194/'Stage 2 CfE Data - Table'!$W194)*100</f>
        <v>97.547380156075803</v>
      </c>
      <c r="J598" s="28">
        <f>('Stage 2 CfE Data - Table'!AC194/'Stage 2 CfE Data - Table'!$W194)*100</f>
        <v>81.939799331103671</v>
      </c>
      <c r="M598" s="29"/>
    </row>
    <row r="599" spans="2:13" x14ac:dyDescent="0.25">
      <c r="B599" t="s">
        <v>478</v>
      </c>
      <c r="C599">
        <f>'Stage 2 CfE Data - Table'!A195</f>
        <v>3511</v>
      </c>
      <c r="D599" s="28">
        <f>('Stage 2 CfE Data - Table'!W195/'Stage 2 CfE Data - Table'!$W195)*100</f>
        <v>100</v>
      </c>
      <c r="E599" s="28" t="e">
        <f>('Stage 2 CfE Data - Table'!X195/'Stage 2 CfE Data - Table'!$W195)*100</f>
        <v>#VALUE!</v>
      </c>
      <c r="F599" s="28">
        <f>('Stage 2 CfE Data - Table'!Y195/'Stage 2 CfE Data - Table'!$W195)*100</f>
        <v>92.755076460265727</v>
      </c>
      <c r="G599" s="28">
        <f>('Stage 2 CfE Data - Table'!Z195/'Stage 2 CfE Data - Table'!$W195)*100</f>
        <v>99.022311356229636</v>
      </c>
      <c r="H599" s="28">
        <f>('Stage 2 CfE Data - Table'!AA195/'Stage 2 CfE Data - Table'!$W195)*100</f>
        <v>92.755076460265727</v>
      </c>
      <c r="I599" s="28">
        <f>('Stage 2 CfE Data - Table'!AB195/'Stage 2 CfE Data - Table'!$W195)*100</f>
        <v>92.755076460265727</v>
      </c>
      <c r="J599" s="28">
        <f>('Stage 2 CfE Data - Table'!AC195/'Stage 2 CfE Data - Table'!$W195)*100</f>
        <v>75.2068187515668</v>
      </c>
      <c r="M599" s="29"/>
    </row>
    <row r="600" spans="2:13" x14ac:dyDescent="0.25">
      <c r="B600" t="s">
        <v>478</v>
      </c>
      <c r="C600">
        <f>'Stage 2 CfE Data - Table'!A196</f>
        <v>3512</v>
      </c>
      <c r="D600" s="28" t="e">
        <f>('Stage 2 CfE Data - Table'!W196/'Stage 2 CfE Data - Table'!$W196)*100</f>
        <v>#VALUE!</v>
      </c>
      <c r="E600" s="28" t="e">
        <f>('Stage 2 CfE Data - Table'!X196/'Stage 2 CfE Data - Table'!$W196)*100</f>
        <v>#VALUE!</v>
      </c>
      <c r="F600" s="28" t="e">
        <f>('Stage 2 CfE Data - Table'!Y196/'Stage 2 CfE Data - Table'!$W196)*100</f>
        <v>#VALUE!</v>
      </c>
      <c r="G600" s="28" t="e">
        <f>('Stage 2 CfE Data - Table'!Z196/'Stage 2 CfE Data - Table'!$W196)*100</f>
        <v>#VALUE!</v>
      </c>
      <c r="H600" s="28" t="e">
        <f>('Stage 2 CfE Data - Table'!AA196/'Stage 2 CfE Data - Table'!$W196)*100</f>
        <v>#VALUE!</v>
      </c>
      <c r="I600" s="28" t="e">
        <f>('Stage 2 CfE Data - Table'!AB196/'Stage 2 CfE Data - Table'!$W196)*100</f>
        <v>#VALUE!</v>
      </c>
      <c r="J600" s="28" t="e">
        <f>('Stage 2 CfE Data - Table'!AC196/'Stage 2 CfE Data - Table'!$W196)*100</f>
        <v>#VALUE!</v>
      </c>
      <c r="M600" s="29"/>
    </row>
    <row r="601" spans="2:13" x14ac:dyDescent="0.25">
      <c r="B601" t="s">
        <v>478</v>
      </c>
      <c r="C601">
        <f>'Stage 2 CfE Data - Table'!A197</f>
        <v>3520</v>
      </c>
      <c r="D601" s="28">
        <f>('Stage 2 CfE Data - Table'!W197/'Stage 2 CfE Data - Table'!$W197)*100</f>
        <v>100</v>
      </c>
      <c r="E601" s="28">
        <f>('Stage 2 CfE Data - Table'!X197/'Stage 2 CfE Data - Table'!$W197)*100</f>
        <v>99.94292237442923</v>
      </c>
      <c r="F601" s="28">
        <f>('Stage 2 CfE Data - Table'!Y197/'Stage 2 CfE Data - Table'!$W197)*100</f>
        <v>105.02283105022832</v>
      </c>
      <c r="G601" s="28">
        <f>('Stage 2 CfE Data - Table'!Z197/'Stage 2 CfE Data - Table'!$W197)*100</f>
        <v>103.59589041095889</v>
      </c>
      <c r="H601" s="28">
        <f>('Stage 2 CfE Data - Table'!AA197/'Stage 2 CfE Data - Table'!$W197)*100</f>
        <v>102.73972602739727</v>
      </c>
      <c r="I601" s="28">
        <f>('Stage 2 CfE Data - Table'!AB197/'Stage 2 CfE Data - Table'!$W197)*100</f>
        <v>101.31278538812785</v>
      </c>
      <c r="J601" s="28">
        <f>('Stage 2 CfE Data - Table'!AC197/'Stage 2 CfE Data - Table'!$W197)*100</f>
        <v>101.02739726027397</v>
      </c>
      <c r="M601" s="29"/>
    </row>
    <row r="602" spans="2:13" x14ac:dyDescent="0.25">
      <c r="B602" t="s">
        <v>478</v>
      </c>
      <c r="C602">
        <f>'Stage 2 CfE Data - Table'!A198</f>
        <v>3531</v>
      </c>
      <c r="D602" s="28">
        <f>('Stage 2 CfE Data - Table'!W198/'Stage 2 CfE Data - Table'!$W198)*100</f>
        <v>100</v>
      </c>
      <c r="E602" s="28">
        <f>('Stage 2 CfE Data - Table'!X198/'Stage 2 CfE Data - Table'!$W198)*100</f>
        <v>99.153259949195601</v>
      </c>
      <c r="F602" s="28">
        <f>('Stage 2 CfE Data - Table'!Y198/'Stage 2 CfE Data - Table'!$W198)*100</f>
        <v>99.068585944115156</v>
      </c>
      <c r="G602" s="28">
        <f>('Stage 2 CfE Data - Table'!Z198/'Stage 2 CfE Data - Table'!$W198)*100</f>
        <v>105.84250635055039</v>
      </c>
      <c r="H602" s="28">
        <f>('Stage 2 CfE Data - Table'!AA198/'Stage 2 CfE Data - Table'!$W198)*100</f>
        <v>104.43127293254304</v>
      </c>
      <c r="I602" s="28">
        <f>('Stage 2 CfE Data - Table'!AB198/'Stage 2 CfE Data - Table'!$W198)*100</f>
        <v>105.84250635055039</v>
      </c>
      <c r="J602" s="28">
        <f>('Stage 2 CfE Data - Table'!AC198/'Stage 2 CfE Data - Table'!$W198)*100</f>
        <v>99.350832627716628</v>
      </c>
      <c r="M602" s="29"/>
    </row>
    <row r="603" spans="2:13" x14ac:dyDescent="0.25">
      <c r="B603" t="s">
        <v>478</v>
      </c>
      <c r="C603">
        <f>'Stage 2 CfE Data - Table'!A199</f>
        <v>3532</v>
      </c>
      <c r="D603" s="28">
        <f>('Stage 2 CfE Data - Table'!W199/'Stage 2 CfE Data - Table'!$W199)*100</f>
        <v>100</v>
      </c>
      <c r="E603" s="28">
        <f>('Stage 2 CfE Data - Table'!X199/'Stage 2 CfE Data - Table'!$W199)*100</f>
        <v>100</v>
      </c>
      <c r="F603" s="28">
        <f>('Stage 2 CfE Data - Table'!Y199/'Stage 2 CfE Data - Table'!$W199)*100</f>
        <v>100</v>
      </c>
      <c r="G603" s="28">
        <f>('Stage 2 CfE Data - Table'!Z199/'Stage 2 CfE Data - Table'!$W199)*100</f>
        <v>100</v>
      </c>
      <c r="H603" s="28">
        <f>('Stage 2 CfE Data - Table'!AA199/'Stage 2 CfE Data - Table'!$W199)*100</f>
        <v>100</v>
      </c>
      <c r="I603" s="28">
        <f>('Stage 2 CfE Data - Table'!AB199/'Stage 2 CfE Data - Table'!$W199)*100</f>
        <v>100</v>
      </c>
      <c r="J603" s="28">
        <f>('Stage 2 CfE Data - Table'!AC199/'Stage 2 CfE Data - Table'!$W199)*100</f>
        <v>100</v>
      </c>
      <c r="M603" s="29"/>
    </row>
    <row r="604" spans="2:13" x14ac:dyDescent="0.25">
      <c r="B604" t="s">
        <v>478</v>
      </c>
      <c r="C604">
        <f>'Stage 2 CfE Data - Table'!A200</f>
        <v>3533</v>
      </c>
      <c r="D604" s="28">
        <f>('Stage 2 CfE Data - Table'!W200/'Stage 2 CfE Data - Table'!$W200)*100</f>
        <v>100</v>
      </c>
      <c r="E604" s="28">
        <f>('Stage 2 CfE Data - Table'!X200/'Stage 2 CfE Data - Table'!$W200)*100</f>
        <v>99.621621621621628</v>
      </c>
      <c r="F604" s="28">
        <f>('Stage 2 CfE Data - Table'!Y200/'Stage 2 CfE Data - Table'!$W200)*100</f>
        <v>100</v>
      </c>
      <c r="G604" s="28" t="e">
        <f>('Stage 2 CfE Data - Table'!Z200/'Stage 2 CfE Data - Table'!$W200)*100</f>
        <v>#VALUE!</v>
      </c>
      <c r="H604" s="28">
        <f>('Stage 2 CfE Data - Table'!AA200/'Stage 2 CfE Data - Table'!$W200)*100</f>
        <v>101.08108108108107</v>
      </c>
      <c r="I604" s="28">
        <f>('Stage 2 CfE Data - Table'!AB200/'Stage 2 CfE Data - Table'!$W200)*100</f>
        <v>100.81081081081081</v>
      </c>
      <c r="J604" s="28">
        <f>('Stage 2 CfE Data - Table'!AC200/'Stage 2 CfE Data - Table'!$W200)*100</f>
        <v>100</v>
      </c>
      <c r="M604" s="29"/>
    </row>
    <row r="605" spans="2:13" x14ac:dyDescent="0.25">
      <c r="B605" t="s">
        <v>478</v>
      </c>
      <c r="C605">
        <f>'Stage 2 CfE Data - Table'!A201</f>
        <v>3534</v>
      </c>
      <c r="D605" s="28">
        <f>('Stage 2 CfE Data - Table'!W201/'Stage 2 CfE Data - Table'!$W201)*100</f>
        <v>100</v>
      </c>
      <c r="E605" s="28">
        <f>('Stage 2 CfE Data - Table'!X201/'Stage 2 CfE Data - Table'!$W201)*100</f>
        <v>96.40248850419259</v>
      </c>
      <c r="F605" s="28">
        <f>('Stage 2 CfE Data - Table'!Y201/'Stage 2 CfE Data - Table'!$W201)*100</f>
        <v>97.917230186637823</v>
      </c>
      <c r="G605" s="28">
        <f>('Stage 2 CfE Data - Table'!Z201/'Stage 2 CfE Data - Table'!$W201)*100</f>
        <v>94.671355152826621</v>
      </c>
      <c r="H605" s="28">
        <f>('Stage 2 CfE Data - Table'!AA201/'Stage 2 CfE Data - Table'!$W201)*100</f>
        <v>94.671355152826621</v>
      </c>
      <c r="I605" s="28">
        <f>('Stage 2 CfE Data - Table'!AB201/'Stage 2 CfE Data - Table'!$W201)*100</f>
        <v>97.917230186637823</v>
      </c>
      <c r="J605" s="28">
        <f>('Stage 2 CfE Data - Table'!AC201/'Stage 2 CfE Data - Table'!$W201)*100</f>
        <v>97.917230186637823</v>
      </c>
      <c r="M605" s="29"/>
    </row>
    <row r="606" spans="2:13" x14ac:dyDescent="0.25">
      <c r="B606" t="s">
        <v>478</v>
      </c>
      <c r="C606">
        <f>'Stage 2 CfE Data - Table'!A202</f>
        <v>3541</v>
      </c>
      <c r="D606" s="28">
        <f>('Stage 2 CfE Data - Table'!W202/'Stage 2 CfE Data - Table'!$W202)*100</f>
        <v>100</v>
      </c>
      <c r="E606" s="28">
        <f>('Stage 2 CfE Data - Table'!X202/'Stage 2 CfE Data - Table'!$W202)*100</f>
        <v>99.009900990099027</v>
      </c>
      <c r="F606" s="28">
        <f>('Stage 2 CfE Data - Table'!Y202/'Stage 2 CfE Data - Table'!$W202)*100</f>
        <v>99.009900990099027</v>
      </c>
      <c r="G606" s="28">
        <f>('Stage 2 CfE Data - Table'!Z202/'Stage 2 CfE Data - Table'!$W202)*100</f>
        <v>100.34787262510036</v>
      </c>
      <c r="H606" s="28">
        <f>('Stage 2 CfE Data - Table'!AA202/'Stage 2 CfE Data - Table'!$W202)*100</f>
        <v>99.545089644099562</v>
      </c>
      <c r="I606" s="28">
        <f>('Stage 2 CfE Data - Table'!AB202/'Stage 2 CfE Data - Table'!$W202)*100</f>
        <v>100.34787262510036</v>
      </c>
      <c r="J606" s="28">
        <f>('Stage 2 CfE Data - Table'!AC202/'Stage 2 CfE Data - Table'!$W202)*100</f>
        <v>100.34787262510036</v>
      </c>
      <c r="M606" s="29"/>
    </row>
    <row r="607" spans="2:13" x14ac:dyDescent="0.25">
      <c r="B607" t="s">
        <v>478</v>
      </c>
      <c r="C607">
        <f>'Stage 2 CfE Data - Table'!A203</f>
        <v>3542</v>
      </c>
      <c r="D607" s="28" t="e">
        <f>('Stage 2 CfE Data - Table'!W203/'Stage 2 CfE Data - Table'!$W203)*100</f>
        <v>#VALUE!</v>
      </c>
      <c r="E607" s="28" t="e">
        <f>('Stage 2 CfE Data - Table'!X203/'Stage 2 CfE Data - Table'!$W203)*100</f>
        <v>#VALUE!</v>
      </c>
      <c r="F607" s="28" t="e">
        <f>('Stage 2 CfE Data - Table'!Y203/'Stage 2 CfE Data - Table'!$W203)*100</f>
        <v>#VALUE!</v>
      </c>
      <c r="G607" s="28" t="e">
        <f>('Stage 2 CfE Data - Table'!Z203/'Stage 2 CfE Data - Table'!$W203)*100</f>
        <v>#VALUE!</v>
      </c>
      <c r="H607" s="28" t="e">
        <f>('Stage 2 CfE Data - Table'!AA203/'Stage 2 CfE Data - Table'!$W203)*100</f>
        <v>#VALUE!</v>
      </c>
      <c r="I607" s="28" t="e">
        <f>('Stage 2 CfE Data - Table'!AB203/'Stage 2 CfE Data - Table'!$W203)*100</f>
        <v>#VALUE!</v>
      </c>
      <c r="J607" s="28" t="e">
        <f>('Stage 2 CfE Data - Table'!AC203/'Stage 2 CfE Data - Table'!$W203)*100</f>
        <v>#VALUE!</v>
      </c>
      <c r="M607" s="29"/>
    </row>
    <row r="608" spans="2:13" x14ac:dyDescent="0.25">
      <c r="B608" t="s">
        <v>478</v>
      </c>
      <c r="C608">
        <f>'Stage 2 CfE Data - Table'!A204</f>
        <v>3543</v>
      </c>
      <c r="D608" s="28">
        <f>('Stage 2 CfE Data - Table'!W204/'Stage 2 CfE Data - Table'!$W204)*100</f>
        <v>100</v>
      </c>
      <c r="E608" s="28">
        <f>('Stage 2 CfE Data - Table'!X204/'Stage 2 CfE Data - Table'!$W204)*100</f>
        <v>99.94593133279264</v>
      </c>
      <c r="F608" s="28">
        <f>('Stage 2 CfE Data - Table'!Y204/'Stage 2 CfE Data - Table'!$W204)*100</f>
        <v>99.756690997566892</v>
      </c>
      <c r="G608" s="28">
        <f>('Stage 2 CfE Data - Table'!Z204/'Stage 2 CfE Data - Table'!$W204)*100</f>
        <v>100.02703433360367</v>
      </c>
      <c r="H608" s="28">
        <f>('Stage 2 CfE Data - Table'!AA204/'Stage 2 CfE Data - Table'!$W204)*100</f>
        <v>100.02703433360367</v>
      </c>
      <c r="I608" s="28">
        <f>('Stage 2 CfE Data - Table'!AB204/'Stage 2 CfE Data - Table'!$W204)*100</f>
        <v>100.02703433360367</v>
      </c>
      <c r="J608" s="28">
        <f>('Stage 2 CfE Data - Table'!AC204/'Stage 2 CfE Data - Table'!$W204)*100</f>
        <v>100.02703433360367</v>
      </c>
      <c r="M608" s="29"/>
    </row>
    <row r="609" spans="2:13" x14ac:dyDescent="0.25">
      <c r="B609" t="s">
        <v>478</v>
      </c>
      <c r="C609">
        <f>'Stage 2 CfE Data - Table'!A205</f>
        <v>3544</v>
      </c>
      <c r="D609" s="28">
        <f>('Stage 2 CfE Data - Table'!W205/'Stage 2 CfE Data - Table'!$W205)*100</f>
        <v>100</v>
      </c>
      <c r="E609" s="28">
        <f>('Stage 2 CfE Data - Table'!X205/'Stage 2 CfE Data - Table'!$W205)*100</f>
        <v>99.94593133279264</v>
      </c>
      <c r="F609" s="28">
        <f>('Stage 2 CfE Data - Table'!Y205/'Stage 2 CfE Data - Table'!$W205)*100</f>
        <v>100.02703433360367</v>
      </c>
      <c r="G609" s="28">
        <f>('Stage 2 CfE Data - Table'!Z205/'Stage 2 CfE Data - Table'!$W205)*100</f>
        <v>100.02703433360367</v>
      </c>
      <c r="H609" s="28">
        <f>('Stage 2 CfE Data - Table'!AA205/'Stage 2 CfE Data - Table'!$W205)*100</f>
        <v>100.02703433360367</v>
      </c>
      <c r="I609" s="28">
        <f>('Stage 2 CfE Data - Table'!AB205/'Stage 2 CfE Data - Table'!$W205)*100</f>
        <v>100.02703433360367</v>
      </c>
      <c r="J609" s="28">
        <f>('Stage 2 CfE Data - Table'!AC205/'Stage 2 CfE Data - Table'!$W205)*100</f>
        <v>99.756690997566892</v>
      </c>
      <c r="M609" s="29"/>
    </row>
    <row r="610" spans="2:13" x14ac:dyDescent="0.25">
      <c r="B610" t="s">
        <v>478</v>
      </c>
      <c r="C610">
        <f>'Stage 2 CfE Data - Table'!A206</f>
        <v>3549</v>
      </c>
      <c r="D610" s="28">
        <f>('Stage 2 CfE Data - Table'!W206/'Stage 2 CfE Data - Table'!$W206)*100</f>
        <v>100</v>
      </c>
      <c r="E610" s="28">
        <f>('Stage 2 CfE Data - Table'!X206/'Stage 2 CfE Data - Table'!$W206)*100</f>
        <v>99.94593133279264</v>
      </c>
      <c r="F610" s="28">
        <f>('Stage 2 CfE Data - Table'!Y206/'Stage 2 CfE Data - Table'!$W206)*100</f>
        <v>100.02703433360367</v>
      </c>
      <c r="G610" s="28">
        <f>('Stage 2 CfE Data - Table'!Z206/'Stage 2 CfE Data - Table'!$W206)*100</f>
        <v>100.02703433360367</v>
      </c>
      <c r="H610" s="28">
        <f>('Stage 2 CfE Data - Table'!AA206/'Stage 2 CfE Data - Table'!$W206)*100</f>
        <v>100.02703433360367</v>
      </c>
      <c r="I610" s="28">
        <f>('Stage 2 CfE Data - Table'!AB206/'Stage 2 CfE Data - Table'!$W206)*100</f>
        <v>100.02703433360367</v>
      </c>
      <c r="J610" s="28">
        <f>('Stage 2 CfE Data - Table'!AC206/'Stage 2 CfE Data - Table'!$W206)*100</f>
        <v>99.756690997566892</v>
      </c>
      <c r="M610" s="29"/>
    </row>
    <row r="611" spans="2:13" x14ac:dyDescent="0.25">
      <c r="B611" t="s">
        <v>478</v>
      </c>
      <c r="C611">
        <f>'Stage 2 CfE Data - Table'!A207</f>
        <v>3551</v>
      </c>
      <c r="D611" s="28">
        <f>('Stage 2 CfE Data - Table'!W207/'Stage 2 CfE Data - Table'!$W207)*100</f>
        <v>100</v>
      </c>
      <c r="E611" s="28">
        <f>('Stage 2 CfE Data - Table'!X207/'Stage 2 CfE Data - Table'!$W207)*100</f>
        <v>99.386666666666684</v>
      </c>
      <c r="F611" s="28">
        <f>('Stage 2 CfE Data - Table'!Y207/'Stage 2 CfE Data - Table'!$W207)*100</f>
        <v>99.733333333333334</v>
      </c>
      <c r="G611" s="28">
        <f>('Stage 2 CfE Data - Table'!Z207/'Stage 2 CfE Data - Table'!$W207)*100</f>
        <v>100</v>
      </c>
      <c r="H611" s="28">
        <f>('Stage 2 CfE Data - Table'!AA207/'Stage 2 CfE Data - Table'!$W207)*100</f>
        <v>99.466666666666654</v>
      </c>
      <c r="I611" s="28">
        <f>('Stage 2 CfE Data - Table'!AB207/'Stage 2 CfE Data - Table'!$W207)*100</f>
        <v>99.466666666666654</v>
      </c>
      <c r="J611" s="28">
        <f>('Stage 2 CfE Data - Table'!AC207/'Stage 2 CfE Data - Table'!$W207)*100</f>
        <v>100</v>
      </c>
      <c r="M611" s="29"/>
    </row>
    <row r="612" spans="2:13" x14ac:dyDescent="0.25">
      <c r="B612" t="s">
        <v>478</v>
      </c>
      <c r="C612">
        <f>'Stage 2 CfE Data - Table'!A208</f>
        <v>3552</v>
      </c>
      <c r="D612" s="28">
        <f>('Stage 2 CfE Data - Table'!W208/'Stage 2 CfE Data - Table'!$W208)*100</f>
        <v>100</v>
      </c>
      <c r="E612" s="28">
        <f>('Stage 2 CfE Data - Table'!X208/'Stage 2 CfE Data - Table'!$W208)*100</f>
        <v>100</v>
      </c>
      <c r="F612" s="28">
        <f>('Stage 2 CfE Data - Table'!Y208/'Stage 2 CfE Data - Table'!$W208)*100</f>
        <v>100</v>
      </c>
      <c r="G612" s="28">
        <f>('Stage 2 CfE Data - Table'!Z208/'Stage 2 CfE Data - Table'!$W208)*100</f>
        <v>100</v>
      </c>
      <c r="H612" s="28">
        <f>('Stage 2 CfE Data - Table'!AA208/'Stage 2 CfE Data - Table'!$W208)*100</f>
        <v>100</v>
      </c>
      <c r="I612" s="28">
        <f>('Stage 2 CfE Data - Table'!AB208/'Stage 2 CfE Data - Table'!$W208)*100</f>
        <v>100</v>
      </c>
      <c r="J612" s="28">
        <f>('Stage 2 CfE Data - Table'!AC208/'Stage 2 CfE Data - Table'!$W208)*100</f>
        <v>100</v>
      </c>
      <c r="M612" s="29"/>
    </row>
    <row r="613" spans="2:13" x14ac:dyDescent="0.25">
      <c r="B613" t="s">
        <v>478</v>
      </c>
      <c r="C613">
        <f>'Stage 2 CfE Data - Table'!A209</f>
        <v>3553</v>
      </c>
      <c r="D613" s="28">
        <f>('Stage 2 CfE Data - Table'!W209/'Stage 2 CfE Data - Table'!$W209)*100</f>
        <v>100</v>
      </c>
      <c r="E613" s="28">
        <f>('Stage 2 CfE Data - Table'!X209/'Stage 2 CfE Data - Table'!$W209)*100</f>
        <v>101.88522317715554</v>
      </c>
      <c r="F613" s="28">
        <f>('Stage 2 CfE Data - Table'!Y209/'Stage 2 CfE Data - Table'!$W209)*100</f>
        <v>100.91488771832546</v>
      </c>
      <c r="G613" s="28">
        <f>('Stage 2 CfE Data - Table'!Z209/'Stage 2 CfE Data - Table'!$W209)*100</f>
        <v>100.36041031327973</v>
      </c>
      <c r="H613" s="28">
        <f>('Stage 2 CfE Data - Table'!AA209/'Stage 2 CfE Data - Table'!$W209)*100</f>
        <v>103.6872747435542</v>
      </c>
      <c r="I613" s="28">
        <f>('Stage 2 CfE Data - Table'!AB209/'Stage 2 CfE Data - Table'!$W209)*100</f>
        <v>101.46936512337123</v>
      </c>
      <c r="J613" s="28">
        <f>('Stage 2 CfE Data - Table'!AC209/'Stage 2 CfE Data - Table'!$W209)*100</f>
        <v>90.934294427502067</v>
      </c>
      <c r="M613" s="29"/>
    </row>
    <row r="614" spans="2:13" x14ac:dyDescent="0.25">
      <c r="B614" t="s">
        <v>478</v>
      </c>
      <c r="C614">
        <f>'Stage 2 CfE Data - Table'!A210</f>
        <v>3554</v>
      </c>
      <c r="D614" s="28">
        <f>('Stage 2 CfE Data - Table'!W210/'Stage 2 CfE Data - Table'!$W210)*100</f>
        <v>100</v>
      </c>
      <c r="E614" s="28">
        <f>('Stage 2 CfE Data - Table'!X210/'Stage 2 CfE Data - Table'!$W210)*100</f>
        <v>100</v>
      </c>
      <c r="F614" s="28">
        <f>('Stage 2 CfE Data - Table'!Y210/'Stage 2 CfE Data - Table'!$W210)*100</f>
        <v>100</v>
      </c>
      <c r="G614" s="28">
        <f>('Stage 2 CfE Data - Table'!Z210/'Stage 2 CfE Data - Table'!$W210)*100</f>
        <v>100</v>
      </c>
      <c r="H614" s="28">
        <f>('Stage 2 CfE Data - Table'!AA210/'Stage 2 CfE Data - Table'!$W210)*100</f>
        <v>99.729729729729726</v>
      </c>
      <c r="I614" s="28">
        <f>('Stage 2 CfE Data - Table'!AB210/'Stage 2 CfE Data - Table'!$W210)*100</f>
        <v>99.729729729729726</v>
      </c>
      <c r="J614" s="28">
        <f>('Stage 2 CfE Data - Table'!AC210/'Stage 2 CfE Data - Table'!$W210)*100</f>
        <v>99.729729729729726</v>
      </c>
      <c r="M614" s="29"/>
    </row>
    <row r="615" spans="2:13" x14ac:dyDescent="0.25">
      <c r="B615" t="s">
        <v>478</v>
      </c>
      <c r="C615">
        <f>'Stage 2 CfE Data - Table'!A211</f>
        <v>3555</v>
      </c>
      <c r="D615" s="28">
        <f>('Stage 2 CfE Data - Table'!W211/'Stage 2 CfE Data - Table'!$W211)*100</f>
        <v>100</v>
      </c>
      <c r="E615" s="28">
        <f>('Stage 2 CfE Data - Table'!X211/'Stage 2 CfE Data - Table'!$W211)*100</f>
        <v>100.32102728731942</v>
      </c>
      <c r="F615" s="28">
        <f>('Stage 2 CfE Data - Table'!Y211/'Stage 2 CfE Data - Table'!$W211)*100</f>
        <v>100.32102728731942</v>
      </c>
      <c r="G615" s="28">
        <f>('Stage 2 CfE Data - Table'!Z211/'Stage 2 CfE Data - Table'!$W211)*100</f>
        <v>100.32102728731942</v>
      </c>
      <c r="H615" s="28">
        <f>('Stage 2 CfE Data - Table'!AA211/'Stage 2 CfE Data - Table'!$W211)*100</f>
        <v>100.32102728731942</v>
      </c>
      <c r="I615" s="28">
        <f>('Stage 2 CfE Data - Table'!AB211/'Stage 2 CfE Data - Table'!$W211)*100</f>
        <v>100.05350454788655</v>
      </c>
      <c r="J615" s="28">
        <f>('Stage 2 CfE Data - Table'!AC211/'Stage 2 CfE Data - Table'!$W211)*100</f>
        <v>98.983413590155152</v>
      </c>
      <c r="M615" s="29"/>
    </row>
    <row r="616" spans="2:13" x14ac:dyDescent="0.25">
      <c r="B616" t="s">
        <v>478</v>
      </c>
      <c r="C616">
        <f>'Stage 2 CfE Data - Table'!A212</f>
        <v>3556</v>
      </c>
      <c r="D616" s="28">
        <f>('Stage 2 CfE Data - Table'!W212/'Stage 2 CfE Data - Table'!$W212)*100</f>
        <v>100</v>
      </c>
      <c r="E616" s="28">
        <f>('Stage 2 CfE Data - Table'!X212/'Stage 2 CfE Data - Table'!$W212)*100</f>
        <v>100</v>
      </c>
      <c r="F616" s="28">
        <f>('Stage 2 CfE Data - Table'!Y212/'Stage 2 CfE Data - Table'!$W212)*100</f>
        <v>100</v>
      </c>
      <c r="G616" s="28">
        <f>('Stage 2 CfE Data - Table'!Z212/'Stage 2 CfE Data - Table'!$W212)*100</f>
        <v>100</v>
      </c>
      <c r="H616" s="28">
        <f>('Stage 2 CfE Data - Table'!AA212/'Stage 2 CfE Data - Table'!$W212)*100</f>
        <v>100</v>
      </c>
      <c r="I616" s="28">
        <f>('Stage 2 CfE Data - Table'!AB212/'Stage 2 CfE Data - Table'!$W212)*100</f>
        <v>100</v>
      </c>
      <c r="J616" s="28">
        <f>('Stage 2 CfE Data - Table'!AC212/'Stage 2 CfE Data - Table'!$W212)*100</f>
        <v>100</v>
      </c>
      <c r="M616" s="29"/>
    </row>
    <row r="617" spans="2:13" x14ac:dyDescent="0.25">
      <c r="B617" t="s">
        <v>478</v>
      </c>
      <c r="C617">
        <f>'Stage 2 CfE Data - Table'!A213</f>
        <v>3557</v>
      </c>
      <c r="D617" s="28">
        <f>('Stage 2 CfE Data - Table'!W213/'Stage 2 CfE Data - Table'!$W213)*100</f>
        <v>100</v>
      </c>
      <c r="E617" s="28">
        <f>('Stage 2 CfE Data - Table'!X213/'Stage 2 CfE Data - Table'!$W213)*100</f>
        <v>102.40863787375416</v>
      </c>
      <c r="F617" s="28">
        <f>('Stage 2 CfE Data - Table'!Y213/'Stage 2 CfE Data - Table'!$W213)*100</f>
        <v>102.43632336655592</v>
      </c>
      <c r="G617" s="28">
        <f>('Stage 2 CfE Data - Table'!Z213/'Stage 2 CfE Data - Table'!$W213)*100</f>
        <v>101.05204872646733</v>
      </c>
      <c r="H617" s="28">
        <f>('Stage 2 CfE Data - Table'!AA213/'Stage 2 CfE Data - Table'!$W213)*100</f>
        <v>102.43632336655592</v>
      </c>
      <c r="I617" s="28">
        <f>('Stage 2 CfE Data - Table'!AB213/'Stage 2 CfE Data - Table'!$W213)*100</f>
        <v>101.88261351052049</v>
      </c>
      <c r="J617" s="28">
        <f>('Stage 2 CfE Data - Table'!AC213/'Stage 2 CfE Data - Table'!$W213)*100</f>
        <v>102.1594684385382</v>
      </c>
      <c r="M617" s="29"/>
    </row>
    <row r="618" spans="2:13" x14ac:dyDescent="0.25">
      <c r="B618" t="s">
        <v>478</v>
      </c>
      <c r="C618">
        <f>'Stage 2 CfE Data - Table'!A214</f>
        <v>3560</v>
      </c>
      <c r="D618" s="28">
        <f>('Stage 2 CfE Data - Table'!W214/'Stage 2 CfE Data - Table'!$W214)*100</f>
        <v>100</v>
      </c>
      <c r="E618" s="28">
        <f>('Stage 2 CfE Data - Table'!X214/'Stage 2 CfE Data - Table'!$W214)*100</f>
        <v>100</v>
      </c>
      <c r="F618" s="28">
        <f>('Stage 2 CfE Data - Table'!Y214/'Stage 2 CfE Data - Table'!$W214)*100</f>
        <v>100</v>
      </c>
      <c r="G618" s="28" t="e">
        <f>('Stage 2 CfE Data - Table'!Z214/'Stage 2 CfE Data - Table'!$W214)*100</f>
        <v>#VALUE!</v>
      </c>
      <c r="H618" s="28">
        <f>('Stage 2 CfE Data - Table'!AA214/'Stage 2 CfE Data - Table'!$W214)*100</f>
        <v>100</v>
      </c>
      <c r="I618" s="28">
        <f>('Stage 2 CfE Data - Table'!AB214/'Stage 2 CfE Data - Table'!$W214)*100</f>
        <v>100</v>
      </c>
      <c r="J618" s="28">
        <f>('Stage 2 CfE Data - Table'!AC214/'Stage 2 CfE Data - Table'!$W214)*100</f>
        <v>100</v>
      </c>
      <c r="M618" s="29"/>
    </row>
    <row r="619" spans="2:13" x14ac:dyDescent="0.25">
      <c r="B619" t="s">
        <v>478</v>
      </c>
      <c r="C619">
        <f>'Stage 2 CfE Data - Table'!A215</f>
        <v>3571</v>
      </c>
      <c r="D619" s="28">
        <f>('Stage 2 CfE Data - Table'!W215/'Stage 2 CfE Data - Table'!$W215)*100</f>
        <v>100</v>
      </c>
      <c r="E619" s="28">
        <f>('Stage 2 CfE Data - Table'!X215/'Stage 2 CfE Data - Table'!$W215)*100</f>
        <v>98.930481283422466</v>
      </c>
      <c r="F619" s="28">
        <f>('Stage 2 CfE Data - Table'!Y215/'Stage 2 CfE Data - Table'!$W215)*100</f>
        <v>98.930481283422466</v>
      </c>
      <c r="G619" s="28">
        <f>('Stage 2 CfE Data - Table'!Z215/'Stage 2 CfE Data - Table'!$W215)*100</f>
        <v>98.930481283422466</v>
      </c>
      <c r="H619" s="28">
        <f>('Stage 2 CfE Data - Table'!AA215/'Stage 2 CfE Data - Table'!$W215)*100</f>
        <v>98.930481283422466</v>
      </c>
      <c r="I619" s="28">
        <f>('Stage 2 CfE Data - Table'!AB215/'Stage 2 CfE Data - Table'!$W215)*100</f>
        <v>98.930481283422466</v>
      </c>
      <c r="J619" s="28">
        <f>('Stage 2 CfE Data - Table'!AC215/'Stage 2 CfE Data - Table'!$W215)*100</f>
        <v>98.930481283422466</v>
      </c>
      <c r="M619" s="29"/>
    </row>
    <row r="620" spans="2:13" x14ac:dyDescent="0.25">
      <c r="B620" t="s">
        <v>478</v>
      </c>
      <c r="C620">
        <f>'Stage 2 CfE Data - Table'!A216</f>
        <v>3572</v>
      </c>
      <c r="D620" s="28">
        <f>('Stage 2 CfE Data - Table'!W216/'Stage 2 CfE Data - Table'!$W216)*100</f>
        <v>100</v>
      </c>
      <c r="E620" s="28">
        <f>('Stage 2 CfE Data - Table'!X216/'Stage 2 CfE Data - Table'!$W216)*100</f>
        <v>100.02857142857142</v>
      </c>
      <c r="F620" s="28">
        <f>('Stage 2 CfE Data - Table'!Y216/'Stage 2 CfE Data - Table'!$W216)*100</f>
        <v>100</v>
      </c>
      <c r="G620" s="28">
        <f>('Stage 2 CfE Data - Table'!Z216/'Stage 2 CfE Data - Table'!$W216)*100</f>
        <v>100</v>
      </c>
      <c r="H620" s="28">
        <f>('Stage 2 CfE Data - Table'!AA216/'Stage 2 CfE Data - Table'!$W216)*100</f>
        <v>100</v>
      </c>
      <c r="I620" s="28">
        <f>('Stage 2 CfE Data - Table'!AB216/'Stage 2 CfE Data - Table'!$W216)*100</f>
        <v>100</v>
      </c>
      <c r="J620" s="28">
        <f>('Stage 2 CfE Data - Table'!AC216/'Stage 2 CfE Data - Table'!$W216)*100</f>
        <v>100</v>
      </c>
      <c r="M620" s="29"/>
    </row>
    <row r="621" spans="2:13" x14ac:dyDescent="0.25">
      <c r="B621" t="s">
        <v>478</v>
      </c>
      <c r="C621">
        <f>'Stage 2 CfE Data - Table'!A217</f>
        <v>3573</v>
      </c>
      <c r="D621" s="28">
        <f>('Stage 2 CfE Data - Table'!W217/'Stage 2 CfE Data - Table'!$W217)*100</f>
        <v>100</v>
      </c>
      <c r="E621" s="28">
        <f>('Stage 2 CfE Data - Table'!X217/'Stage 2 CfE Data - Table'!$W217)*100</f>
        <v>99.945945945945937</v>
      </c>
      <c r="F621" s="28">
        <f>('Stage 2 CfE Data - Table'!Y217/'Stage 2 CfE Data - Table'!$W217)*100</f>
        <v>100</v>
      </c>
      <c r="G621" s="28" t="e">
        <f>('Stage 2 CfE Data - Table'!Z217/'Stage 2 CfE Data - Table'!$W217)*100</f>
        <v>#VALUE!</v>
      </c>
      <c r="H621" s="28">
        <f>('Stage 2 CfE Data - Table'!AA217/'Stage 2 CfE Data - Table'!$W217)*100</f>
        <v>100.81081081081081</v>
      </c>
      <c r="I621" s="28">
        <f>('Stage 2 CfE Data - Table'!AB217/'Stage 2 CfE Data - Table'!$W217)*100</f>
        <v>100</v>
      </c>
      <c r="J621" s="28">
        <f>('Stage 2 CfE Data - Table'!AC217/'Stage 2 CfE Data - Table'!$W217)*100</f>
        <v>94.594594594594597</v>
      </c>
      <c r="M621" s="29"/>
    </row>
    <row r="622" spans="2:13" x14ac:dyDescent="0.25">
      <c r="B622" t="s">
        <v>478</v>
      </c>
      <c r="C622">
        <f>'Stage 2 CfE Data - Table'!A218</f>
        <v>3574</v>
      </c>
      <c r="D622" s="28">
        <f>('Stage 2 CfE Data - Table'!W218/'Stage 2 CfE Data - Table'!$W218)*100</f>
        <v>100</v>
      </c>
      <c r="E622" s="28">
        <f>('Stage 2 CfE Data - Table'!X218/'Stage 2 CfE Data - Table'!$W218)*100</f>
        <v>99.945945945945937</v>
      </c>
      <c r="F622" s="28">
        <f>('Stage 2 CfE Data - Table'!Y218/'Stage 2 CfE Data - Table'!$W218)*100</f>
        <v>100</v>
      </c>
      <c r="G622" s="28">
        <f>('Stage 2 CfE Data - Table'!Z218/'Stage 2 CfE Data - Table'!$W218)*100</f>
        <v>100</v>
      </c>
      <c r="H622" s="28">
        <f>('Stage 2 CfE Data - Table'!AA218/'Stage 2 CfE Data - Table'!$W218)*100</f>
        <v>100</v>
      </c>
      <c r="I622" s="28">
        <f>('Stage 2 CfE Data - Table'!AB218/'Stage 2 CfE Data - Table'!$W218)*100</f>
        <v>100</v>
      </c>
      <c r="J622" s="28">
        <f>('Stage 2 CfE Data - Table'!AC218/'Stage 2 CfE Data - Table'!$W218)*100</f>
        <v>100</v>
      </c>
      <c r="M622" s="29"/>
    </row>
    <row r="623" spans="2:13" x14ac:dyDescent="0.25">
      <c r="B623" t="s">
        <v>478</v>
      </c>
      <c r="C623">
        <f>'Stage 2 CfE Data - Table'!A219</f>
        <v>3581</v>
      </c>
      <c r="D623" s="28">
        <f>('Stage 2 CfE Data - Table'!W219/'Stage 2 CfE Data - Table'!$W219)*100</f>
        <v>100</v>
      </c>
      <c r="E623" s="28">
        <f>('Stage 2 CfE Data - Table'!X219/'Stage 2 CfE Data - Table'!$W219)*100</f>
        <v>100</v>
      </c>
      <c r="F623" s="28">
        <f>('Stage 2 CfE Data - Table'!Y219/'Stage 2 CfE Data - Table'!$W219)*100</f>
        <v>100</v>
      </c>
      <c r="G623" s="28">
        <f>('Stage 2 CfE Data - Table'!Z219/'Stage 2 CfE Data - Table'!$W219)*100</f>
        <v>100</v>
      </c>
      <c r="H623" s="28">
        <f>('Stage 2 CfE Data - Table'!AA219/'Stage 2 CfE Data - Table'!$W219)*100</f>
        <v>99.729729729729726</v>
      </c>
      <c r="I623" s="28">
        <f>('Stage 2 CfE Data - Table'!AB219/'Stage 2 CfE Data - Table'!$W219)*100</f>
        <v>100</v>
      </c>
      <c r="J623" s="28">
        <f>('Stage 2 CfE Data - Table'!AC219/'Stage 2 CfE Data - Table'!$W219)*100</f>
        <v>100</v>
      </c>
      <c r="M623" s="29"/>
    </row>
    <row r="624" spans="2:13" x14ac:dyDescent="0.25">
      <c r="B624" t="s">
        <v>478</v>
      </c>
      <c r="C624">
        <f>'Stage 2 CfE Data - Table'!A220</f>
        <v>3582</v>
      </c>
      <c r="D624" s="28">
        <f>('Stage 2 CfE Data - Table'!W220/'Stage 2 CfE Data - Table'!$W220)*100</f>
        <v>100</v>
      </c>
      <c r="E624" s="28">
        <f>('Stage 2 CfE Data - Table'!X220/'Stage 2 CfE Data - Table'!$W220)*100</f>
        <v>98.798397863818423</v>
      </c>
      <c r="F624" s="28">
        <f>('Stage 2 CfE Data - Table'!Y220/'Stage 2 CfE Data - Table'!$W220)*100</f>
        <v>98.798397863818423</v>
      </c>
      <c r="G624" s="28">
        <f>('Stage 2 CfE Data - Table'!Z220/'Stage 2 CfE Data - Table'!$W220)*100</f>
        <v>99.065420560747668</v>
      </c>
      <c r="H624" s="28">
        <f>('Stage 2 CfE Data - Table'!AA220/'Stage 2 CfE Data - Table'!$W220)*100</f>
        <v>99.866488651535363</v>
      </c>
      <c r="I624" s="28">
        <f>('Stage 2 CfE Data - Table'!AB220/'Stage 2 CfE Data - Table'!$W220)*100</f>
        <v>99.866488651535363</v>
      </c>
      <c r="J624" s="28">
        <f>('Stage 2 CfE Data - Table'!AC220/'Stage 2 CfE Data - Table'!$W220)*100</f>
        <v>99.866488651535363</v>
      </c>
      <c r="M624" s="29"/>
    </row>
    <row r="625" spans="2:13" x14ac:dyDescent="0.25">
      <c r="B625" t="s">
        <v>478</v>
      </c>
      <c r="C625">
        <f>'Stage 2 CfE Data - Table'!A221</f>
        <v>4111</v>
      </c>
      <c r="D625" s="28">
        <f>('Stage 2 CfE Data - Table'!W221/'Stage 2 CfE Data - Table'!$W221)*100</f>
        <v>100</v>
      </c>
      <c r="E625" s="28">
        <f>('Stage 2 CfE Data - Table'!X221/'Stage 2 CfE Data - Table'!$W221)*100</f>
        <v>100</v>
      </c>
      <c r="F625" s="28">
        <f>('Stage 2 CfE Data - Table'!Y221/'Stage 2 CfE Data - Table'!$W221)*100</f>
        <v>100</v>
      </c>
      <c r="G625" s="28" t="e">
        <f>('Stage 2 CfE Data - Table'!Z221/'Stage 2 CfE Data - Table'!$W221)*100</f>
        <v>#VALUE!</v>
      </c>
      <c r="H625" s="28">
        <f>('Stage 2 CfE Data - Table'!AA221/'Stage 2 CfE Data - Table'!$W221)*100</f>
        <v>100</v>
      </c>
      <c r="I625" s="28">
        <f>('Stage 2 CfE Data - Table'!AB221/'Stage 2 CfE Data - Table'!$W221)*100</f>
        <v>100</v>
      </c>
      <c r="J625" s="28">
        <f>('Stage 2 CfE Data - Table'!AC221/'Stage 2 CfE Data - Table'!$W221)*100</f>
        <v>100</v>
      </c>
      <c r="M625" s="29"/>
    </row>
    <row r="626" spans="2:13" x14ac:dyDescent="0.25">
      <c r="B626" t="s">
        <v>478</v>
      </c>
      <c r="C626">
        <f>'Stage 2 CfE Data - Table'!A222</f>
        <v>4112</v>
      </c>
      <c r="D626" s="28">
        <f>('Stage 2 CfE Data - Table'!W222/'Stage 2 CfE Data - Table'!$W222)*100</f>
        <v>100</v>
      </c>
      <c r="E626" s="28">
        <f>('Stage 2 CfE Data - Table'!X222/'Stage 2 CfE Data - Table'!$W222)*100</f>
        <v>100.05431830526888</v>
      </c>
      <c r="F626" s="28">
        <f>('Stage 2 CfE Data - Table'!Y222/'Stage 2 CfE Data - Table'!$W222)*100</f>
        <v>100.2172732210755</v>
      </c>
      <c r="G626" s="28">
        <f>('Stage 2 CfE Data - Table'!Z222/'Stage 2 CfE Data - Table'!$W222)*100</f>
        <v>100.2172732210755</v>
      </c>
      <c r="H626" s="28">
        <f>('Stage 2 CfE Data - Table'!AA222/'Stage 2 CfE Data - Table'!$W222)*100</f>
        <v>100.2172732210755</v>
      </c>
      <c r="I626" s="28">
        <f>('Stage 2 CfE Data - Table'!AB222/'Stage 2 CfE Data - Table'!$W222)*100</f>
        <v>100.2172732210755</v>
      </c>
      <c r="J626" s="28">
        <f>('Stage 2 CfE Data - Table'!AC222/'Stage 2 CfE Data - Table'!$W222)*100</f>
        <v>98.316132536664853</v>
      </c>
      <c r="M626" s="29"/>
    </row>
    <row r="627" spans="2:13" x14ac:dyDescent="0.25">
      <c r="B627" t="s">
        <v>478</v>
      </c>
      <c r="C627">
        <f>'Stage 2 CfE Data - Table'!A223</f>
        <v>4113</v>
      </c>
      <c r="D627" s="28">
        <f>('Stage 2 CfE Data - Table'!W223/'Stage 2 CfE Data - Table'!$W223)*100</f>
        <v>100</v>
      </c>
      <c r="E627" s="28">
        <f>('Stage 2 CfE Data - Table'!X223/'Stage 2 CfE Data - Table'!$W223)*100</f>
        <v>88.290673727566926</v>
      </c>
      <c r="F627" s="28">
        <f>('Stage 2 CfE Data - Table'!Y223/'Stage 2 CfE Data - Table'!$W223)*100</f>
        <v>93.556928508384814</v>
      </c>
      <c r="G627" s="28">
        <f>('Stage 2 CfE Data - Table'!Z223/'Stage 2 CfE Data - Table'!$W223)*100</f>
        <v>94.439541041482784</v>
      </c>
      <c r="H627" s="28">
        <f>('Stage 2 CfE Data - Table'!AA223/'Stage 2 CfE Data - Table'!$W223)*100</f>
        <v>93.262724330685487</v>
      </c>
      <c r="I627" s="28">
        <f>('Stage 2 CfE Data - Table'!AB223/'Stage 2 CfE Data - Table'!$W223)*100</f>
        <v>89.143865842894968</v>
      </c>
      <c r="J627" s="28">
        <f>('Stage 2 CfE Data - Table'!AC223/'Stage 2 CfE Data - Table'!$W223)*100</f>
        <v>78.84671962341865</v>
      </c>
      <c r="M627" s="29"/>
    </row>
    <row r="628" spans="2:13" x14ac:dyDescent="0.25">
      <c r="B628" t="s">
        <v>478</v>
      </c>
      <c r="C628">
        <f>'Stage 2 CfE Data - Table'!A224</f>
        <v>4121</v>
      </c>
      <c r="D628" s="28">
        <f>('Stage 2 CfE Data - Table'!W224/'Stage 2 CfE Data - Table'!$W224)*100</f>
        <v>100</v>
      </c>
      <c r="E628" s="28">
        <f>('Stage 2 CfE Data - Table'!X224/'Stage 2 CfE Data - Table'!$W224)*100</f>
        <v>100.21756867011149</v>
      </c>
      <c r="F628" s="28">
        <f>('Stage 2 CfE Data - Table'!Y224/'Stage 2 CfE Data - Table'!$W224)*100</f>
        <v>100.35354908893117</v>
      </c>
      <c r="G628" s="28">
        <f>('Stage 2 CfE Data - Table'!Z224/'Stage 2 CfE Data - Table'!$W224)*100</f>
        <v>100.62550992657056</v>
      </c>
      <c r="H628" s="28">
        <f>('Stage 2 CfE Data - Table'!AA224/'Stage 2 CfE Data - Table'!$W224)*100</f>
        <v>100.62550992657056</v>
      </c>
      <c r="I628" s="28">
        <f>('Stage 2 CfE Data - Table'!AB224/'Stage 2 CfE Data - Table'!$W224)*100</f>
        <v>100.62550992657056</v>
      </c>
      <c r="J628" s="28">
        <f>('Stage 2 CfE Data - Table'!AC224/'Stage 2 CfE Data - Table'!$W224)*100</f>
        <v>100.62550992657056</v>
      </c>
      <c r="M628" s="29"/>
    </row>
    <row r="629" spans="2:13" x14ac:dyDescent="0.25">
      <c r="B629" t="s">
        <v>478</v>
      </c>
      <c r="C629">
        <f>'Stage 2 CfE Data - Table'!A225</f>
        <v>4122</v>
      </c>
      <c r="D629" s="28">
        <f>('Stage 2 CfE Data - Table'!W225/'Stage 2 CfE Data - Table'!$W225)*100</f>
        <v>100</v>
      </c>
      <c r="E629" s="28">
        <f>('Stage 2 CfE Data - Table'!X225/'Stage 2 CfE Data - Table'!$W225)*100</f>
        <v>99.5560488346282</v>
      </c>
      <c r="F629" s="28">
        <f>('Stage 2 CfE Data - Table'!Y225/'Stage 2 CfE Data - Table'!$W225)*100</f>
        <v>98.224195338512772</v>
      </c>
      <c r="G629" s="28">
        <f>('Stage 2 CfE Data - Table'!Z225/'Stage 2 CfE Data - Table'!$W225)*100</f>
        <v>98.779134295227536</v>
      </c>
      <c r="H629" s="28">
        <f>('Stage 2 CfE Data - Table'!AA225/'Stage 2 CfE Data - Table'!$W225)*100</f>
        <v>97.114317425083243</v>
      </c>
      <c r="I629" s="28">
        <f>('Stage 2 CfE Data - Table'!AB225/'Stage 2 CfE Data - Table'!$W225)*100</f>
        <v>98.224195338512772</v>
      </c>
      <c r="J629" s="28">
        <f>('Stage 2 CfE Data - Table'!AC225/'Stage 2 CfE Data - Table'!$W225)*100</f>
        <v>99.056603773584911</v>
      </c>
      <c r="M629" s="29"/>
    </row>
    <row r="630" spans="2:13" x14ac:dyDescent="0.25">
      <c r="B630" t="s">
        <v>478</v>
      </c>
      <c r="C630">
        <f>'Stage 2 CfE Data - Table'!A226</f>
        <v>4123</v>
      </c>
      <c r="D630" s="28">
        <f>('Stage 2 CfE Data - Table'!W226/'Stage 2 CfE Data - Table'!$W226)*100</f>
        <v>100</v>
      </c>
      <c r="E630" s="28">
        <f>('Stage 2 CfE Data - Table'!X226/'Stage 2 CfE Data - Table'!$W226)*100</f>
        <v>100.3440366972477</v>
      </c>
      <c r="F630" s="28">
        <f>('Stage 2 CfE Data - Table'!Y226/'Stage 2 CfE Data - Table'!$W226)*100</f>
        <v>100.3440366972477</v>
      </c>
      <c r="G630" s="28">
        <f>('Stage 2 CfE Data - Table'!Z226/'Stage 2 CfE Data - Table'!$W226)*100</f>
        <v>100.3440366972477</v>
      </c>
      <c r="H630" s="28">
        <f>('Stage 2 CfE Data - Table'!AA226/'Stage 2 CfE Data - Table'!$W226)*100</f>
        <v>100.3440366972477</v>
      </c>
      <c r="I630" s="28">
        <f>('Stage 2 CfE Data - Table'!AB226/'Stage 2 CfE Data - Table'!$W226)*100</f>
        <v>100.3440366972477</v>
      </c>
      <c r="J630" s="28">
        <f>('Stage 2 CfE Data - Table'!AC226/'Stage 2 CfE Data - Table'!$W226)*100</f>
        <v>100.3440366972477</v>
      </c>
      <c r="M630" s="29"/>
    </row>
    <row r="631" spans="2:13" x14ac:dyDescent="0.25">
      <c r="B631" t="s">
        <v>478</v>
      </c>
      <c r="C631">
        <f>'Stage 2 CfE Data - Table'!A227</f>
        <v>4124</v>
      </c>
      <c r="D631" s="28">
        <f>('Stage 2 CfE Data - Table'!W227/'Stage 2 CfE Data - Table'!$W227)*100</f>
        <v>100</v>
      </c>
      <c r="E631" s="28">
        <f>('Stage 2 CfE Data - Table'!X227/'Stage 2 CfE Data - Table'!$W227)*100</f>
        <v>99.861303744798903</v>
      </c>
      <c r="F631" s="28">
        <f>('Stage 2 CfE Data - Table'!Y227/'Stage 2 CfE Data - Table'!$W227)*100</f>
        <v>101.24826629680999</v>
      </c>
      <c r="G631" s="28">
        <f>('Stage 2 CfE Data - Table'!Z227/'Stage 2 CfE Data - Table'!$W227)*100</f>
        <v>99.861303744798903</v>
      </c>
      <c r="H631" s="28">
        <f>('Stage 2 CfE Data - Table'!AA227/'Stage 2 CfE Data - Table'!$W227)*100</f>
        <v>100.13869625520113</v>
      </c>
      <c r="I631" s="28">
        <f>('Stage 2 CfE Data - Table'!AB227/'Stage 2 CfE Data - Table'!$W227)*100</f>
        <v>99.861303744798903</v>
      </c>
      <c r="J631" s="28">
        <f>('Stage 2 CfE Data - Table'!AC227/'Stage 2 CfE Data - Table'!$W227)*100</f>
        <v>97.087378640776706</v>
      </c>
      <c r="M631" s="29"/>
    </row>
    <row r="632" spans="2:13" x14ac:dyDescent="0.25">
      <c r="B632" t="s">
        <v>478</v>
      </c>
      <c r="C632">
        <f>'Stage 2 CfE Data - Table'!A228</f>
        <v>4129</v>
      </c>
      <c r="D632" s="28">
        <f>('Stage 2 CfE Data - Table'!W228/'Stage 2 CfE Data - Table'!$W228)*100</f>
        <v>100</v>
      </c>
      <c r="E632" s="28">
        <f>('Stage 2 CfE Data - Table'!X228/'Stage 2 CfE Data - Table'!$W228)*100</f>
        <v>100</v>
      </c>
      <c r="F632" s="28">
        <f>('Stage 2 CfE Data - Table'!Y228/'Stage 2 CfE Data - Table'!$W228)*100</f>
        <v>99.942889777270125</v>
      </c>
      <c r="G632" s="28">
        <f>('Stage 2 CfE Data - Table'!Z228/'Stage 2 CfE Data - Table'!$W228)*100</f>
        <v>99.942889777270125</v>
      </c>
      <c r="H632" s="28">
        <f>('Stage 2 CfE Data - Table'!AA228/'Stage 2 CfE Data - Table'!$W228)*100</f>
        <v>99.942889777270125</v>
      </c>
      <c r="I632" s="28">
        <f>('Stage 2 CfE Data - Table'!AB228/'Stage 2 CfE Data - Table'!$W228)*100</f>
        <v>99.942889777270125</v>
      </c>
      <c r="J632" s="28">
        <f>('Stage 2 CfE Data - Table'!AC228/'Stage 2 CfE Data - Table'!$W228)*100</f>
        <v>99.942889777270125</v>
      </c>
      <c r="M632" s="29"/>
    </row>
    <row r="633" spans="2:13" x14ac:dyDescent="0.25">
      <c r="B633" t="s">
        <v>478</v>
      </c>
      <c r="C633">
        <f>'Stage 2 CfE Data - Table'!A229</f>
        <v>4131</v>
      </c>
      <c r="D633" s="28">
        <f>('Stage 2 CfE Data - Table'!W229/'Stage 2 CfE Data - Table'!$W229)*100</f>
        <v>100</v>
      </c>
      <c r="E633" s="28">
        <f>('Stage 2 CfE Data - Table'!X229/'Stage 2 CfE Data - Table'!$W229)*100</f>
        <v>99.972972972972968</v>
      </c>
      <c r="F633" s="28">
        <f>('Stage 2 CfE Data - Table'!Y229/'Stage 2 CfE Data - Table'!$W229)*100</f>
        <v>100</v>
      </c>
      <c r="G633" s="28">
        <f>('Stage 2 CfE Data - Table'!Z229/'Stage 2 CfE Data - Table'!$W229)*100</f>
        <v>100</v>
      </c>
      <c r="H633" s="28">
        <f>('Stage 2 CfE Data - Table'!AA229/'Stage 2 CfE Data - Table'!$W229)*100</f>
        <v>100</v>
      </c>
      <c r="I633" s="28">
        <f>('Stage 2 CfE Data - Table'!AB229/'Stage 2 CfE Data - Table'!$W229)*100</f>
        <v>100</v>
      </c>
      <c r="J633" s="28">
        <f>('Stage 2 CfE Data - Table'!AC229/'Stage 2 CfE Data - Table'!$W229)*100</f>
        <v>100</v>
      </c>
      <c r="M633" s="29"/>
    </row>
    <row r="634" spans="2:13" x14ac:dyDescent="0.25">
      <c r="B634" t="s">
        <v>478</v>
      </c>
      <c r="C634">
        <f>'Stage 2 CfE Data - Table'!A230</f>
        <v>4132</v>
      </c>
      <c r="D634" s="28">
        <f>('Stage 2 CfE Data - Table'!W230/'Stage 2 CfE Data - Table'!$W230)*100</f>
        <v>100</v>
      </c>
      <c r="E634" s="28">
        <f>('Stage 2 CfE Data - Table'!X230/'Stage 2 CfE Data - Table'!$W230)*100</f>
        <v>99.942906080502411</v>
      </c>
      <c r="F634" s="28">
        <f>('Stage 2 CfE Data - Table'!Y230/'Stage 2 CfE Data - Table'!$W230)*100</f>
        <v>99.91435912075363</v>
      </c>
      <c r="G634" s="28">
        <f>('Stage 2 CfE Data - Table'!Z230/'Stage 2 CfE Data - Table'!$W230)*100</f>
        <v>99.91435912075363</v>
      </c>
      <c r="H634" s="28">
        <f>('Stage 2 CfE Data - Table'!AA230/'Stage 2 CfE Data - Table'!$W230)*100</f>
        <v>99.91435912075363</v>
      </c>
      <c r="I634" s="28">
        <f>('Stage 2 CfE Data - Table'!AB230/'Stage 2 CfE Data - Table'!$W230)*100</f>
        <v>99.91435912075363</v>
      </c>
      <c r="J634" s="28">
        <f>('Stage 2 CfE Data - Table'!AC230/'Stage 2 CfE Data - Table'!$W230)*100</f>
        <v>99.91435912075363</v>
      </c>
      <c r="M634" s="29"/>
    </row>
    <row r="635" spans="2:13" x14ac:dyDescent="0.25">
      <c r="B635" t="s">
        <v>478</v>
      </c>
      <c r="C635">
        <f>'Stage 2 CfE Data - Table'!A231</f>
        <v>4133</v>
      </c>
      <c r="D635" s="28">
        <f>('Stage 2 CfE Data - Table'!W231/'Stage 2 CfE Data - Table'!$W231)*100</f>
        <v>100</v>
      </c>
      <c r="E635" s="28">
        <f>('Stage 2 CfE Data - Table'!X231/'Stage 2 CfE Data - Table'!$W231)*100</f>
        <v>100.93333333333334</v>
      </c>
      <c r="F635" s="28">
        <f>('Stage 2 CfE Data - Table'!Y231/'Stage 2 CfE Data - Table'!$W231)*100</f>
        <v>100</v>
      </c>
      <c r="G635" s="28">
        <f>('Stage 2 CfE Data - Table'!Z231/'Stage 2 CfE Data - Table'!$W231)*100</f>
        <v>100</v>
      </c>
      <c r="H635" s="28">
        <f>('Stage 2 CfE Data - Table'!AA231/'Stage 2 CfE Data - Table'!$W231)*100</f>
        <v>100</v>
      </c>
      <c r="I635" s="28">
        <f>('Stage 2 CfE Data - Table'!AB231/'Stage 2 CfE Data - Table'!$W231)*100</f>
        <v>100</v>
      </c>
      <c r="J635" s="28">
        <f>('Stage 2 CfE Data - Table'!AC231/'Stage 2 CfE Data - Table'!$W231)*100</f>
        <v>100</v>
      </c>
      <c r="M635" s="29"/>
    </row>
    <row r="636" spans="2:13" x14ac:dyDescent="0.25">
      <c r="B636" t="s">
        <v>478</v>
      </c>
      <c r="C636">
        <f>'Stage 2 CfE Data - Table'!A232</f>
        <v>4134</v>
      </c>
      <c r="D636" s="28">
        <f>('Stage 2 CfE Data - Table'!W232/'Stage 2 CfE Data - Table'!$W232)*100</f>
        <v>100</v>
      </c>
      <c r="E636" s="28">
        <f>('Stage 2 CfE Data - Table'!X232/'Stage 2 CfE Data - Table'!$W232)*100</f>
        <v>96.849987090111028</v>
      </c>
      <c r="F636" s="28">
        <f>('Stage 2 CfE Data - Table'!Y232/'Stage 2 CfE Data - Table'!$W232)*100</f>
        <v>98.115156209656604</v>
      </c>
      <c r="G636" s="28">
        <f>('Stage 2 CfE Data - Table'!Z232/'Stage 2 CfE Data - Table'!$W232)*100</f>
        <v>96.824167312161123</v>
      </c>
      <c r="H636" s="28">
        <f>('Stage 2 CfE Data - Table'!AA232/'Stage 2 CfE Data - Table'!$W232)*100</f>
        <v>97.082365091660222</v>
      </c>
      <c r="I636" s="28">
        <f>('Stage 2 CfE Data - Table'!AB232/'Stage 2 CfE Data - Table'!$W232)*100</f>
        <v>97.856958430157505</v>
      </c>
      <c r="J636" s="28">
        <f>('Stage 2 CfE Data - Table'!AC232/'Stage 2 CfE Data - Table'!$W232)*100</f>
        <v>96.824167312161123</v>
      </c>
      <c r="M636" s="29"/>
    </row>
    <row r="637" spans="2:13" x14ac:dyDescent="0.25">
      <c r="B637" t="s">
        <v>478</v>
      </c>
      <c r="C637">
        <f>'Stage 2 CfE Data - Table'!A233</f>
        <v>4135</v>
      </c>
      <c r="D637" s="28">
        <f>('Stage 2 CfE Data - Table'!W233/'Stage 2 CfE Data - Table'!$W233)*100</f>
        <v>100</v>
      </c>
      <c r="E637" s="28">
        <f>('Stage 2 CfE Data - Table'!X233/'Stage 2 CfE Data - Table'!$W233)*100</f>
        <v>102.54272613588998</v>
      </c>
      <c r="F637" s="28">
        <f>('Stage 2 CfE Data - Table'!Y233/'Stage 2 CfE Data - Table'!$W233)*100</f>
        <v>104.62692788661944</v>
      </c>
      <c r="G637" s="28">
        <f>('Stage 2 CfE Data - Table'!Z233/'Stage 2 CfE Data - Table'!$W233)*100</f>
        <v>117.54897874114214</v>
      </c>
      <c r="H637" s="28">
        <f>('Stage 2 CfE Data - Table'!AA233/'Stage 2 CfE Data - Table'!$W233)*100</f>
        <v>91.288036681950814</v>
      </c>
      <c r="I637" s="28">
        <f>('Stage 2 CfE Data - Table'!AB233/'Stage 2 CfE Data - Table'!$W233)*100</f>
        <v>98.374322634431024</v>
      </c>
      <c r="J637" s="28">
        <f>('Stage 2 CfE Data - Table'!AC233/'Stage 2 CfE Data - Table'!$W233)*100</f>
        <v>106.29428928720301</v>
      </c>
      <c r="M637" s="29"/>
    </row>
    <row r="638" spans="2:13" x14ac:dyDescent="0.25">
      <c r="B638" t="s">
        <v>478</v>
      </c>
      <c r="C638">
        <f>'Stage 2 CfE Data - Table'!A234</f>
        <v>4136</v>
      </c>
      <c r="D638" s="28">
        <f>('Stage 2 CfE Data - Table'!W234/'Stage 2 CfE Data - Table'!$W234)*100</f>
        <v>100</v>
      </c>
      <c r="E638" s="28">
        <f>('Stage 2 CfE Data - Table'!X234/'Stage 2 CfE Data - Table'!$W234)*100</f>
        <v>99.270072992700719</v>
      </c>
      <c r="F638" s="28">
        <f>('Stage 2 CfE Data - Table'!Y234/'Stage 2 CfE Data - Table'!$W234)*100</f>
        <v>97.864287645309545</v>
      </c>
      <c r="G638" s="28">
        <f>('Stage 2 CfE Data - Table'!Z234/'Stage 2 CfE Data - Table'!$W234)*100</f>
        <v>98.404974317383065</v>
      </c>
      <c r="H638" s="28">
        <f>('Stage 2 CfE Data - Table'!AA234/'Stage 2 CfE Data - Table'!$W234)*100</f>
        <v>94.620167612868329</v>
      </c>
      <c r="I638" s="28">
        <f>('Stage 2 CfE Data - Table'!AB234/'Stage 2 CfE Data - Table'!$W234)*100</f>
        <v>99.486347661530132</v>
      </c>
      <c r="J638" s="28">
        <f>('Stage 2 CfE Data - Table'!AC234/'Stage 2 CfE Data - Table'!$W234)*100</f>
        <v>98.675317653419839</v>
      </c>
      <c r="M638" s="29"/>
    </row>
    <row r="639" spans="2:13" x14ac:dyDescent="0.25">
      <c r="B639" t="s">
        <v>478</v>
      </c>
      <c r="C639">
        <f>'Stage 2 CfE Data - Table'!A235</f>
        <v>4141</v>
      </c>
      <c r="D639" s="28">
        <f>('Stage 2 CfE Data - Table'!W235/'Stage 2 CfE Data - Table'!$W235)*100</f>
        <v>100</v>
      </c>
      <c r="E639" s="28">
        <f>('Stage 2 CfE Data - Table'!X235/'Stage 2 CfE Data - Table'!$W235)*100</f>
        <v>99.009900990099027</v>
      </c>
      <c r="F639" s="28">
        <f>('Stage 2 CfE Data - Table'!Y235/'Stage 2 CfE Data - Table'!$W235)*100</f>
        <v>99.009900990099027</v>
      </c>
      <c r="G639" s="28">
        <f>('Stage 2 CfE Data - Table'!Z235/'Stage 2 CfE Data - Table'!$W235)*100</f>
        <v>99.009900990099027</v>
      </c>
      <c r="H639" s="28">
        <f>('Stage 2 CfE Data - Table'!AA235/'Stage 2 CfE Data - Table'!$W235)*100</f>
        <v>99.009900990099027</v>
      </c>
      <c r="I639" s="28">
        <f>('Stage 2 CfE Data - Table'!AB235/'Stage 2 CfE Data - Table'!$W235)*100</f>
        <v>99.009900990099027</v>
      </c>
      <c r="J639" s="28">
        <f>('Stage 2 CfE Data - Table'!AC235/'Stage 2 CfE Data - Table'!$W235)*100</f>
        <v>99.009900990099027</v>
      </c>
      <c r="M639" s="29"/>
    </row>
    <row r="640" spans="2:13" x14ac:dyDescent="0.25">
      <c r="B640" t="s">
        <v>478</v>
      </c>
      <c r="C640">
        <f>'Stage 2 CfE Data - Table'!A236</f>
        <v>4142</v>
      </c>
      <c r="D640" s="28">
        <f>('Stage 2 CfE Data - Table'!W236/'Stage 2 CfE Data - Table'!$W236)*100</f>
        <v>100</v>
      </c>
      <c r="E640" s="28">
        <f>('Stage 2 CfE Data - Table'!X236/'Stage 2 CfE Data - Table'!$W236)*100</f>
        <v>99.92</v>
      </c>
      <c r="F640" s="28">
        <f>('Stage 2 CfE Data - Table'!Y236/'Stage 2 CfE Data - Table'!$W236)*100</f>
        <v>100</v>
      </c>
      <c r="G640" s="28">
        <f>('Stage 2 CfE Data - Table'!Z236/'Stage 2 CfE Data - Table'!$W236)*100</f>
        <v>100</v>
      </c>
      <c r="H640" s="28">
        <f>('Stage 2 CfE Data - Table'!AA236/'Stage 2 CfE Data - Table'!$W236)*100</f>
        <v>99.733333333333334</v>
      </c>
      <c r="I640" s="28">
        <f>('Stage 2 CfE Data - Table'!AB236/'Stage 2 CfE Data - Table'!$W236)*100</f>
        <v>100</v>
      </c>
      <c r="J640" s="28">
        <f>('Stage 2 CfE Data - Table'!AC236/'Stage 2 CfE Data - Table'!$W236)*100</f>
        <v>98.666666666666671</v>
      </c>
      <c r="M640" s="29"/>
    </row>
    <row r="641" spans="2:13" x14ac:dyDescent="0.25">
      <c r="B641" t="s">
        <v>478</v>
      </c>
      <c r="C641">
        <f>'Stage 2 CfE Data - Table'!A237</f>
        <v>4143</v>
      </c>
      <c r="D641" s="28">
        <f>('Stage 2 CfE Data - Table'!W237/'Stage 2 CfE Data - Table'!$W237)*100</f>
        <v>100</v>
      </c>
      <c r="E641" s="28">
        <f>('Stage 2 CfE Data - Table'!X237/'Stage 2 CfE Data - Table'!$W237)*100</f>
        <v>99.68</v>
      </c>
      <c r="F641" s="28">
        <f>('Stage 2 CfE Data - Table'!Y237/'Stage 2 CfE Data - Table'!$W237)*100</f>
        <v>100</v>
      </c>
      <c r="G641" s="28">
        <f>('Stage 2 CfE Data - Table'!Z237/'Stage 2 CfE Data - Table'!$W237)*100</f>
        <v>100</v>
      </c>
      <c r="H641" s="28">
        <f>('Stage 2 CfE Data - Table'!AA237/'Stage 2 CfE Data - Table'!$W237)*100</f>
        <v>100</v>
      </c>
      <c r="I641" s="28">
        <f>('Stage 2 CfE Data - Table'!AB237/'Stage 2 CfE Data - Table'!$W237)*100</f>
        <v>99.733333333333334</v>
      </c>
      <c r="J641" s="28">
        <f>('Stage 2 CfE Data - Table'!AC237/'Stage 2 CfE Data - Table'!$W237)*100</f>
        <v>98.666666666666671</v>
      </c>
      <c r="M641" s="29"/>
    </row>
    <row r="642" spans="2:13" x14ac:dyDescent="0.25">
      <c r="B642" t="s">
        <v>478</v>
      </c>
      <c r="C642">
        <f>'Stage 2 CfE Data - Table'!A238</f>
        <v>4151</v>
      </c>
      <c r="D642" s="28">
        <f>('Stage 2 CfE Data - Table'!W238/'Stage 2 CfE Data - Table'!$W238)*100</f>
        <v>100</v>
      </c>
      <c r="E642" s="28">
        <f>('Stage 2 CfE Data - Table'!X238/'Stage 2 CfE Data - Table'!$W238)*100</f>
        <v>99.546666666666667</v>
      </c>
      <c r="F642" s="28">
        <f>('Stage 2 CfE Data - Table'!Y238/'Stage 2 CfE Data - Table'!$W238)*100</f>
        <v>100</v>
      </c>
      <c r="G642" s="28">
        <f>('Stage 2 CfE Data - Table'!Z238/'Stage 2 CfE Data - Table'!$W238)*100</f>
        <v>100</v>
      </c>
      <c r="H642" s="28">
        <f>('Stage 2 CfE Data - Table'!AA238/'Stage 2 CfE Data - Table'!$W238)*100</f>
        <v>99.733333333333334</v>
      </c>
      <c r="I642" s="28">
        <f>('Stage 2 CfE Data - Table'!AB238/'Stage 2 CfE Data - Table'!$W238)*100</f>
        <v>100</v>
      </c>
      <c r="J642" s="28">
        <f>('Stage 2 CfE Data - Table'!AC238/'Stage 2 CfE Data - Table'!$W238)*100</f>
        <v>100</v>
      </c>
      <c r="M642" s="29"/>
    </row>
    <row r="643" spans="2:13" x14ac:dyDescent="0.25">
      <c r="B643" t="s">
        <v>478</v>
      </c>
      <c r="C643">
        <f>'Stage 2 CfE Data - Table'!A239</f>
        <v>4152</v>
      </c>
      <c r="D643" s="28">
        <f>('Stage 2 CfE Data - Table'!W239/'Stage 2 CfE Data - Table'!$W239)*100</f>
        <v>100</v>
      </c>
      <c r="E643" s="28">
        <f>('Stage 2 CfE Data - Table'!X239/'Stage 2 CfE Data - Table'!$W239)*100</f>
        <v>97.250763676756463</v>
      </c>
      <c r="F643" s="28">
        <f>('Stage 2 CfE Data - Table'!Y239/'Stage 2 CfE Data - Table'!$W239)*100</f>
        <v>100.24993057484033</v>
      </c>
      <c r="G643" s="28">
        <f>('Stage 2 CfE Data - Table'!Z239/'Stage 2 CfE Data - Table'!$W239)*100</f>
        <v>102.47153568453207</v>
      </c>
      <c r="H643" s="28">
        <f>('Stage 2 CfE Data - Table'!AA239/'Stage 2 CfE Data - Table'!$W239)*100</f>
        <v>100.80533185226327</v>
      </c>
      <c r="I643" s="28">
        <f>('Stage 2 CfE Data - Table'!AB239/'Stage 2 CfE Data - Table'!$W239)*100</f>
        <v>97.195223549014159</v>
      </c>
      <c r="J643" s="28">
        <f>('Stage 2 CfE Data - Table'!AC239/'Stage 2 CfE Data - Table'!$W239)*100</f>
        <v>101.91613440710915</v>
      </c>
      <c r="M643" s="29"/>
    </row>
    <row r="644" spans="2:13" x14ac:dyDescent="0.25">
      <c r="B644" t="s">
        <v>478</v>
      </c>
      <c r="C644">
        <f>'Stage 2 CfE Data - Table'!A240</f>
        <v>4159</v>
      </c>
      <c r="D644" s="28">
        <f>('Stage 2 CfE Data - Table'!W240/'Stage 2 CfE Data - Table'!$W240)*100</f>
        <v>100</v>
      </c>
      <c r="E644" s="28">
        <f>('Stage 2 CfE Data - Table'!X240/'Stage 2 CfE Data - Table'!$W240)*100</f>
        <v>92.724637681159422</v>
      </c>
      <c r="F644" s="28">
        <f>('Stage 2 CfE Data - Table'!Y240/'Stage 2 CfE Data - Table'!$W240)*100</f>
        <v>98.550724637681171</v>
      </c>
      <c r="G644" s="28">
        <f>('Stage 2 CfE Data - Table'!Z240/'Stage 2 CfE Data - Table'!$W240)*100</f>
        <v>98.260869565217391</v>
      </c>
      <c r="H644" s="28">
        <f>('Stage 2 CfE Data - Table'!AA240/'Stage 2 CfE Data - Table'!$W240)*100</f>
        <v>100</v>
      </c>
      <c r="I644" s="28">
        <f>('Stage 2 CfE Data - Table'!AB240/'Stage 2 CfE Data - Table'!$W240)*100</f>
        <v>100</v>
      </c>
      <c r="J644" s="28">
        <f>('Stage 2 CfE Data - Table'!AC240/'Stage 2 CfE Data - Table'!$W240)*100</f>
        <v>98.550724637681171</v>
      </c>
      <c r="M644" s="29"/>
    </row>
    <row r="645" spans="2:13" x14ac:dyDescent="0.25">
      <c r="B645" t="s">
        <v>478</v>
      </c>
      <c r="C645">
        <f>'Stage 2 CfE Data - Table'!A241</f>
        <v>4211</v>
      </c>
      <c r="D645" s="28">
        <f>('Stage 2 CfE Data - Table'!W241/'Stage 2 CfE Data - Table'!$W241)*100</f>
        <v>100</v>
      </c>
      <c r="E645" s="28">
        <f>('Stage 2 CfE Data - Table'!X241/'Stage 2 CfE Data - Table'!$W241)*100</f>
        <v>101.7828716969118</v>
      </c>
      <c r="F645" s="28">
        <f>('Stage 2 CfE Data - Table'!Y241/'Stage 2 CfE Data - Table'!$W241)*100</f>
        <v>99.968163005412279</v>
      </c>
      <c r="G645" s="28">
        <f>('Stage 2 CfE Data - Table'!Z241/'Stage 2 CfE Data - Table'!$W241)*100</f>
        <v>102.51512257242916</v>
      </c>
      <c r="H645" s="28">
        <f>('Stage 2 CfE Data - Table'!AA241/'Stage 2 CfE Data - Table'!$W241)*100</f>
        <v>108.56415154409424</v>
      </c>
      <c r="I645" s="28">
        <f>('Stage 2 CfE Data - Table'!AB241/'Stage 2 CfE Data - Table'!$W241)*100</f>
        <v>114.61318051575931</v>
      </c>
      <c r="J645" s="28">
        <f>('Stage 2 CfE Data - Table'!AC241/'Stage 2 CfE Data - Table'!$W241)*100</f>
        <v>112.70296084049664</v>
      </c>
      <c r="M645" s="29"/>
    </row>
    <row r="646" spans="2:13" x14ac:dyDescent="0.25">
      <c r="B646" t="s">
        <v>478</v>
      </c>
      <c r="C646">
        <f>'Stage 2 CfE Data - Table'!A242</f>
        <v>4212</v>
      </c>
      <c r="D646" s="28">
        <f>('Stage 2 CfE Data - Table'!W242/'Stage 2 CfE Data - Table'!$W242)*100</f>
        <v>100</v>
      </c>
      <c r="E646" s="28">
        <f>('Stage 2 CfE Data - Table'!X242/'Stage 2 CfE Data - Table'!$W242)*100</f>
        <v>100</v>
      </c>
      <c r="F646" s="28">
        <f>('Stage 2 CfE Data - Table'!Y242/'Stage 2 CfE Data - Table'!$W242)*100</f>
        <v>100</v>
      </c>
      <c r="G646" s="28">
        <f>('Stage 2 CfE Data - Table'!Z242/'Stage 2 CfE Data - Table'!$W242)*100</f>
        <v>100</v>
      </c>
      <c r="H646" s="28">
        <f>('Stage 2 CfE Data - Table'!AA242/'Stage 2 CfE Data - Table'!$W242)*100</f>
        <v>100</v>
      </c>
      <c r="I646" s="28">
        <f>('Stage 2 CfE Data - Table'!AB242/'Stage 2 CfE Data - Table'!$W242)*100</f>
        <v>100</v>
      </c>
      <c r="J646" s="28">
        <f>('Stage 2 CfE Data - Table'!AC242/'Stage 2 CfE Data - Table'!$W242)*100</f>
        <v>100</v>
      </c>
      <c r="M646" s="29"/>
    </row>
    <row r="647" spans="2:13" x14ac:dyDescent="0.25">
      <c r="B647" t="s">
        <v>478</v>
      </c>
      <c r="C647">
        <f>'Stage 2 CfE Data - Table'!A243</f>
        <v>4213</v>
      </c>
      <c r="D647" s="28">
        <f>('Stage 2 CfE Data - Table'!W243/'Stage 2 CfE Data - Table'!$W243)*100</f>
        <v>100</v>
      </c>
      <c r="E647" s="28">
        <f>('Stage 2 CfE Data - Table'!X243/'Stage 2 CfE Data - Table'!$W243)*100</f>
        <v>99.417713760343233</v>
      </c>
      <c r="F647" s="28">
        <f>('Stage 2 CfE Data - Table'!Y243/'Stage 2 CfE Data - Table'!$W243)*100</f>
        <v>104.19859025436713</v>
      </c>
      <c r="G647" s="28">
        <f>('Stage 2 CfE Data - Table'!Z243/'Stage 2 CfE Data - Table'!$W243)*100</f>
        <v>104.19859025436713</v>
      </c>
      <c r="H647" s="28">
        <f>('Stage 2 CfE Data - Table'!AA243/'Stage 2 CfE Data - Table'!$W243)*100</f>
        <v>103.89212381244252</v>
      </c>
      <c r="I647" s="28">
        <f>('Stage 2 CfE Data - Table'!AB243/'Stage 2 CfE Data - Table'!$W243)*100</f>
        <v>102.6662580447441</v>
      </c>
      <c r="J647" s="28">
        <f>('Stage 2 CfE Data - Table'!AC243/'Stage 2 CfE Data - Table'!$W243)*100</f>
        <v>98.988660741648772</v>
      </c>
      <c r="M647" s="29"/>
    </row>
    <row r="648" spans="2:13" x14ac:dyDescent="0.25">
      <c r="B648" t="s">
        <v>478</v>
      </c>
      <c r="C648">
        <f>'Stage 2 CfE Data - Table'!A244</f>
        <v>4214</v>
      </c>
      <c r="D648" s="28">
        <f>('Stage 2 CfE Data - Table'!W244/'Stage 2 CfE Data - Table'!$W244)*100</f>
        <v>100</v>
      </c>
      <c r="E648" s="28">
        <f>('Stage 2 CfE Data - Table'!X244/'Stage 2 CfE Data - Table'!$W244)*100</f>
        <v>88.699999999999989</v>
      </c>
      <c r="F648" s="28">
        <f>('Stage 2 CfE Data - Table'!Y244/'Stage 2 CfE Data - Table'!$W244)*100</f>
        <v>82.5</v>
      </c>
      <c r="G648" s="28">
        <f>('Stage 2 CfE Data - Table'!Z244/'Stage 2 CfE Data - Table'!$W244)*100</f>
        <v>91.5</v>
      </c>
      <c r="H648" s="28">
        <f>('Stage 2 CfE Data - Table'!AA244/'Stage 2 CfE Data - Table'!$W244)*100</f>
        <v>100</v>
      </c>
      <c r="I648" s="28">
        <f>('Stage 2 CfE Data - Table'!AB244/'Stage 2 CfE Data - Table'!$W244)*100</f>
        <v>100</v>
      </c>
      <c r="J648" s="28">
        <f>('Stage 2 CfE Data - Table'!AC244/'Stage 2 CfE Data - Table'!$W244)*100</f>
        <v>84.5</v>
      </c>
      <c r="M648" s="29"/>
    </row>
    <row r="649" spans="2:13" x14ac:dyDescent="0.25">
      <c r="B649" t="s">
        <v>478</v>
      </c>
      <c r="C649">
        <f>'Stage 2 CfE Data - Table'!A245</f>
        <v>4215</v>
      </c>
      <c r="D649" s="28">
        <f>('Stage 2 CfE Data - Table'!W245/'Stage 2 CfE Data - Table'!$W245)*100</f>
        <v>100</v>
      </c>
      <c r="E649" s="28">
        <f>('Stage 2 CfE Data - Table'!X245/'Stage 2 CfE Data - Table'!$W245)*100</f>
        <v>92.879450343535268</v>
      </c>
      <c r="F649" s="28">
        <f>('Stage 2 CfE Data - Table'!Y245/'Stage 2 CfE Data - Table'!$W245)*100</f>
        <v>93.69144284821985</v>
      </c>
      <c r="G649" s="28">
        <f>('Stage 2 CfE Data - Table'!Z245/'Stage 2 CfE Data - Table'!$W245)*100</f>
        <v>99.937539038101178</v>
      </c>
      <c r="H649" s="28">
        <f>('Stage 2 CfE Data - Table'!AA245/'Stage 2 CfE Data - Table'!$W245)*100</f>
        <v>103.99750156152403</v>
      </c>
      <c r="I649" s="28">
        <f>('Stage 2 CfE Data - Table'!AB245/'Stage 2 CfE Data - Table'!$W245)*100</f>
        <v>99.937539038101178</v>
      </c>
      <c r="J649" s="28">
        <f>('Stage 2 CfE Data - Table'!AC245/'Stage 2 CfE Data - Table'!$W245)*100</f>
        <v>98.37601499063085</v>
      </c>
      <c r="M649" s="29"/>
    </row>
    <row r="650" spans="2:13" x14ac:dyDescent="0.25">
      <c r="B650" t="s">
        <v>478</v>
      </c>
      <c r="C650">
        <f>'Stage 2 CfE Data - Table'!A246</f>
        <v>4216</v>
      </c>
      <c r="D650" s="28">
        <f>('Stage 2 CfE Data - Table'!W246/'Stage 2 CfE Data - Table'!$W246)*100</f>
        <v>100</v>
      </c>
      <c r="E650" s="28">
        <f>('Stage 2 CfE Data - Table'!X246/'Stage 2 CfE Data - Table'!$W246)*100</f>
        <v>96.238030095759242</v>
      </c>
      <c r="F650" s="28">
        <f>('Stage 2 CfE Data - Table'!Y246/'Stage 2 CfE Data - Table'!$W246)*100</f>
        <v>98.837209302325576</v>
      </c>
      <c r="G650" s="28">
        <f>('Stage 2 CfE Data - Table'!Z246/'Stage 2 CfE Data - Table'!$W246)*100</f>
        <v>99.179206566347474</v>
      </c>
      <c r="H650" s="28">
        <f>('Stage 2 CfE Data - Table'!AA246/'Stage 2 CfE Data - Table'!$W246)*100</f>
        <v>95.759233926128601</v>
      </c>
      <c r="I650" s="28">
        <f>('Stage 2 CfE Data - Table'!AB246/'Stage 2 CfE Data - Table'!$W246)*100</f>
        <v>95.759233926128601</v>
      </c>
      <c r="J650" s="28">
        <f>('Stage 2 CfE Data - Table'!AC246/'Stage 2 CfE Data - Table'!$W246)*100</f>
        <v>96.1012311901505</v>
      </c>
      <c r="M650" s="29"/>
    </row>
    <row r="651" spans="2:13" x14ac:dyDescent="0.25">
      <c r="B651" t="s">
        <v>478</v>
      </c>
      <c r="C651">
        <f>'Stage 2 CfE Data - Table'!A247</f>
        <v>4217</v>
      </c>
      <c r="D651" s="28">
        <f>('Stage 2 CfE Data - Table'!W247/'Stage 2 CfE Data - Table'!$W247)*100</f>
        <v>100</v>
      </c>
      <c r="E651" s="28" t="e">
        <f>('Stage 2 CfE Data - Table'!X247/'Stage 2 CfE Data - Table'!$W247)*100</f>
        <v>#VALUE!</v>
      </c>
      <c r="F651" s="28">
        <f>('Stage 2 CfE Data - Table'!Y247/'Stage 2 CfE Data - Table'!$W247)*100</f>
        <v>72.479866703693432</v>
      </c>
      <c r="G651" s="28" t="e">
        <f>('Stage 2 CfE Data - Table'!Z247/'Stage 2 CfE Data - Table'!$W247)*100</f>
        <v>#VALUE!</v>
      </c>
      <c r="H651" s="28">
        <f>('Stage 2 CfE Data - Table'!AA247/'Stage 2 CfE Data - Table'!$W247)*100</f>
        <v>97.195223549014159</v>
      </c>
      <c r="I651" s="28">
        <f>('Stage 2 CfE Data - Table'!AB247/'Stage 2 CfE Data - Table'!$W247)*100</f>
        <v>81.643987781171901</v>
      </c>
      <c r="J651" s="28">
        <f>('Stage 2 CfE Data - Table'!AC247/'Stage 2 CfE Data - Table'!$W247)*100</f>
        <v>97.195223549014159</v>
      </c>
      <c r="M651" s="29"/>
    </row>
    <row r="652" spans="2:13" x14ac:dyDescent="0.25">
      <c r="B652" t="s">
        <v>478</v>
      </c>
      <c r="C652">
        <f>'Stage 2 CfE Data - Table'!A248</f>
        <v>5111</v>
      </c>
      <c r="D652" s="28">
        <f>('Stage 2 CfE Data - Table'!W248/'Stage 2 CfE Data - Table'!$W248)*100</f>
        <v>100</v>
      </c>
      <c r="E652" s="28">
        <f>('Stage 2 CfE Data - Table'!X248/'Stage 2 CfE Data - Table'!$W248)*100</f>
        <v>99.700897308075781</v>
      </c>
      <c r="F652" s="28">
        <f>('Stage 2 CfE Data - Table'!Y248/'Stage 2 CfE Data - Table'!$W248)*100</f>
        <v>99.451645064805589</v>
      </c>
      <c r="G652" s="28">
        <f>('Stage 2 CfE Data - Table'!Z248/'Stage 2 CfE Data - Table'!$W248)*100</f>
        <v>99.700897308075781</v>
      </c>
      <c r="H652" s="28">
        <f>('Stage 2 CfE Data - Table'!AA248/'Stage 2 CfE Data - Table'!$W248)*100</f>
        <v>107.17846460618145</v>
      </c>
      <c r="I652" s="28">
        <f>('Stage 2 CfE Data - Table'!AB248/'Stage 2 CfE Data - Table'!$W248)*100</f>
        <v>98.703888334995028</v>
      </c>
      <c r="J652" s="28">
        <f>('Stage 2 CfE Data - Table'!AC248/'Stage 2 CfE Data - Table'!$W248)*100</f>
        <v>97.457627118644069</v>
      </c>
      <c r="M652" s="29"/>
    </row>
    <row r="653" spans="2:13" x14ac:dyDescent="0.25">
      <c r="B653" t="s">
        <v>478</v>
      </c>
      <c r="C653">
        <f>'Stage 2 CfE Data - Table'!A249</f>
        <v>5112</v>
      </c>
      <c r="D653" s="28" t="e">
        <f>('Stage 2 CfE Data - Table'!W249/'Stage 2 CfE Data - Table'!$W249)*100</f>
        <v>#VALUE!</v>
      </c>
      <c r="E653" s="28" t="e">
        <f>('Stage 2 CfE Data - Table'!X249/'Stage 2 CfE Data - Table'!$W249)*100</f>
        <v>#VALUE!</v>
      </c>
      <c r="F653" s="28" t="e">
        <f>('Stage 2 CfE Data - Table'!Y249/'Stage 2 CfE Data - Table'!$W249)*100</f>
        <v>#VALUE!</v>
      </c>
      <c r="G653" s="28" t="e">
        <f>('Stage 2 CfE Data - Table'!Z249/'Stage 2 CfE Data - Table'!$W249)*100</f>
        <v>#VALUE!</v>
      </c>
      <c r="H653" s="28" t="e">
        <f>('Stage 2 CfE Data - Table'!AA249/'Stage 2 CfE Data - Table'!$W249)*100</f>
        <v>#VALUE!</v>
      </c>
      <c r="I653" s="28" t="e">
        <f>('Stage 2 CfE Data - Table'!AB249/'Stage 2 CfE Data - Table'!$W249)*100</f>
        <v>#VALUE!</v>
      </c>
      <c r="J653" s="28" t="e">
        <f>('Stage 2 CfE Data - Table'!AC249/'Stage 2 CfE Data - Table'!$W249)*100</f>
        <v>#VALUE!</v>
      </c>
      <c r="M653" s="29"/>
    </row>
    <row r="654" spans="2:13" x14ac:dyDescent="0.25">
      <c r="B654" t="s">
        <v>478</v>
      </c>
      <c r="C654">
        <f>'Stage 2 CfE Data - Table'!A250</f>
        <v>5113</v>
      </c>
      <c r="D654" s="28">
        <f>('Stage 2 CfE Data - Table'!W250/'Stage 2 CfE Data - Table'!$W250)*100</f>
        <v>100</v>
      </c>
      <c r="E654" s="28">
        <f>('Stage 2 CfE Data - Table'!X250/'Stage 2 CfE Data - Table'!$W250)*100</f>
        <v>98.299681190223168</v>
      </c>
      <c r="F654" s="28">
        <f>('Stage 2 CfE Data - Table'!Y250/'Stage 2 CfE Data - Table'!$W250)*100</f>
        <v>99.628055260361322</v>
      </c>
      <c r="G654" s="28">
        <f>('Stage 2 CfE Data - Table'!Z250/'Stage 2 CfE Data - Table'!$W250)*100</f>
        <v>99.628055260361322</v>
      </c>
      <c r="H654" s="28">
        <f>('Stage 2 CfE Data - Table'!AA250/'Stage 2 CfE Data - Table'!$W250)*100</f>
        <v>99.628055260361322</v>
      </c>
      <c r="I654" s="28">
        <f>('Stage 2 CfE Data - Table'!AB250/'Stage 2 CfE Data - Table'!$W250)*100</f>
        <v>99.893730074388955</v>
      </c>
      <c r="J654" s="28">
        <f>('Stage 2 CfE Data - Table'!AC250/'Stage 2 CfE Data - Table'!$W250)*100</f>
        <v>99.628055260361322</v>
      </c>
      <c r="M654" s="29"/>
    </row>
    <row r="655" spans="2:13" x14ac:dyDescent="0.25">
      <c r="B655" t="s">
        <v>478</v>
      </c>
      <c r="C655">
        <f>'Stage 2 CfE Data - Table'!A251</f>
        <v>5114</v>
      </c>
      <c r="D655" s="28">
        <f>('Stage 2 CfE Data - Table'!W251/'Stage 2 CfE Data - Table'!$W251)*100</f>
        <v>100</v>
      </c>
      <c r="E655" s="28">
        <f>('Stage 2 CfE Data - Table'!X251/'Stage 2 CfE Data - Table'!$W251)*100</f>
        <v>95.61560030588835</v>
      </c>
      <c r="F655" s="28">
        <f>('Stage 2 CfE Data - Table'!Y251/'Stage 2 CfE Data - Table'!$W251)*100</f>
        <v>99.413713994392054</v>
      </c>
      <c r="G655" s="28">
        <f>('Stage 2 CfE Data - Table'!Z251/'Stage 2 CfE Data - Table'!$W251)*100</f>
        <v>99.668620953352033</v>
      </c>
      <c r="H655" s="28">
        <f>('Stage 2 CfE Data - Table'!AA251/'Stage 2 CfE Data - Table'!$W251)*100</f>
        <v>101.96278358399185</v>
      </c>
      <c r="I655" s="28">
        <f>('Stage 2 CfE Data - Table'!AB251/'Stage 2 CfE Data - Table'!$W251)*100</f>
        <v>101.96278358399185</v>
      </c>
      <c r="J655" s="28">
        <f>('Stage 2 CfE Data - Table'!AC251/'Stage 2 CfE Data - Table'!$W251)*100</f>
        <v>101.70787662503187</v>
      </c>
      <c r="M655" s="29"/>
    </row>
    <row r="656" spans="2:13" x14ac:dyDescent="0.25">
      <c r="B656" t="s">
        <v>478</v>
      </c>
      <c r="C656">
        <f>'Stage 2 CfE Data - Table'!A252</f>
        <v>5119</v>
      </c>
      <c r="D656" s="28">
        <f>('Stage 2 CfE Data - Table'!W252/'Stage 2 CfE Data - Table'!$W252)*100</f>
        <v>100</v>
      </c>
      <c r="E656" s="28">
        <f>('Stage 2 CfE Data - Table'!X252/'Stage 2 CfE Data - Table'!$W252)*100</f>
        <v>97.961344982790564</v>
      </c>
      <c r="F656" s="28">
        <f>('Stage 2 CfE Data - Table'!Y252/'Stage 2 CfE Data - Table'!$W252)*100</f>
        <v>99.020386550172077</v>
      </c>
      <c r="G656" s="28">
        <f>('Stage 2 CfE Data - Table'!Z252/'Stage 2 CfE Data - Table'!$W252)*100</f>
        <v>99.285146942017462</v>
      </c>
      <c r="H656" s="28">
        <f>('Stage 2 CfE Data - Table'!AA252/'Stage 2 CfE Data - Table'!$W252)*100</f>
        <v>98.755626158326706</v>
      </c>
      <c r="I656" s="28">
        <f>('Stage 2 CfE Data - Table'!AB252/'Stage 2 CfE Data - Table'!$W252)*100</f>
        <v>99.549907333862848</v>
      </c>
      <c r="J656" s="28">
        <f>('Stage 2 CfE Data - Table'!AC252/'Stage 2 CfE Data - Table'!$W252)*100</f>
        <v>97.961344982790564</v>
      </c>
      <c r="M656" s="29"/>
    </row>
    <row r="657" spans="2:13" x14ac:dyDescent="0.25">
      <c r="B657" t="s">
        <v>478</v>
      </c>
      <c r="C657">
        <f>'Stage 2 CfE Data - Table'!A253</f>
        <v>5211</v>
      </c>
      <c r="D657" s="28">
        <f>('Stage 2 CfE Data - Table'!W253/'Stage 2 CfE Data - Table'!$W253)*100</f>
        <v>100</v>
      </c>
      <c r="E657" s="28">
        <f>('Stage 2 CfE Data - Table'!X253/'Stage 2 CfE Data - Table'!$W253)*100</f>
        <v>98.399599899974987</v>
      </c>
      <c r="F657" s="28">
        <f>('Stage 2 CfE Data - Table'!Y253/'Stage 2 CfE Data - Table'!$W253)*100</f>
        <v>100.02500625156287</v>
      </c>
      <c r="G657" s="28">
        <f>('Stage 2 CfE Data - Table'!Z253/'Stage 2 CfE Data - Table'!$W253)*100</f>
        <v>99.774943735933974</v>
      </c>
      <c r="H657" s="28">
        <f>('Stage 2 CfE Data - Table'!AA253/'Stage 2 CfE Data - Table'!$W253)*100</f>
        <v>97.52438109527381</v>
      </c>
      <c r="I657" s="28">
        <f>('Stage 2 CfE Data - Table'!AB253/'Stage 2 CfE Data - Table'!$W253)*100</f>
        <v>98.274568642160531</v>
      </c>
      <c r="J657" s="28">
        <f>('Stage 2 CfE Data - Table'!AC253/'Stage 2 CfE Data - Table'!$W253)*100</f>
        <v>97.52438109527381</v>
      </c>
      <c r="M657" s="29"/>
    </row>
    <row r="658" spans="2:13" x14ac:dyDescent="0.25">
      <c r="B658" t="s">
        <v>478</v>
      </c>
      <c r="C658">
        <f>'Stage 2 CfE Data - Table'!A254</f>
        <v>5212</v>
      </c>
      <c r="D658" s="28">
        <f>('Stage 2 CfE Data - Table'!W254/'Stage 2 CfE Data - Table'!$W254)*100</f>
        <v>100</v>
      </c>
      <c r="E658" s="28" t="e">
        <f>('Stage 2 CfE Data - Table'!X254/'Stage 2 CfE Data - Table'!$W254)*100</f>
        <v>#VALUE!</v>
      </c>
      <c r="F658" s="28">
        <f>('Stage 2 CfE Data - Table'!Y254/'Stage 2 CfE Data - Table'!$W254)*100</f>
        <v>102.66940451745378</v>
      </c>
      <c r="G658" s="28">
        <f>('Stage 2 CfE Data - Table'!Z254/'Stage 2 CfE Data - Table'!$W254)*100</f>
        <v>102.66940451745378</v>
      </c>
      <c r="H658" s="28">
        <f>('Stage 2 CfE Data - Table'!AA254/'Stage 2 CfE Data - Table'!$W254)*100</f>
        <v>100.10266940451744</v>
      </c>
      <c r="I658" s="28">
        <f>('Stage 2 CfE Data - Table'!AB254/'Stage 2 CfE Data - Table'!$W254)*100</f>
        <v>100.61601642710474</v>
      </c>
      <c r="J658" s="28">
        <f>('Stage 2 CfE Data - Table'!AC254/'Stage 2 CfE Data - Table'!$W254)*100</f>
        <v>100.3593429158111</v>
      </c>
      <c r="M658" s="29"/>
    </row>
    <row r="659" spans="2:13" x14ac:dyDescent="0.25">
      <c r="B659" t="s">
        <v>478</v>
      </c>
      <c r="C659">
        <f>'Stage 2 CfE Data - Table'!A255</f>
        <v>5213</v>
      </c>
      <c r="D659" s="28">
        <f>('Stage 2 CfE Data - Table'!W255/'Stage 2 CfE Data - Table'!$W255)*100</f>
        <v>100</v>
      </c>
      <c r="E659" s="28">
        <f>('Stage 2 CfE Data - Table'!X255/'Stage 2 CfE Data - Table'!$W255)*100</f>
        <v>96.501809408926405</v>
      </c>
      <c r="F659" s="28">
        <f>('Stage 2 CfE Data - Table'!Y255/'Stage 2 CfE Data - Table'!$W255)*100</f>
        <v>98.914354644149569</v>
      </c>
      <c r="G659" s="28">
        <f>('Stage 2 CfE Data - Table'!Z255/'Stage 2 CfE Data - Table'!$W255)*100</f>
        <v>96.984318455971049</v>
      </c>
      <c r="H659" s="28">
        <f>('Stage 2 CfE Data - Table'!AA255/'Stage 2 CfE Data - Table'!$W255)*100</f>
        <v>96.501809408926405</v>
      </c>
      <c r="I659" s="28">
        <f>('Stage 2 CfE Data - Table'!AB255/'Stage 2 CfE Data - Table'!$W255)*100</f>
        <v>97.708082026537994</v>
      </c>
      <c r="J659" s="28">
        <f>('Stage 2 CfE Data - Table'!AC255/'Stage 2 CfE Data - Table'!$W255)*100</f>
        <v>96.501809408926405</v>
      </c>
      <c r="M659" s="29"/>
    </row>
    <row r="660" spans="2:13" x14ac:dyDescent="0.25">
      <c r="B660" t="s">
        <v>478</v>
      </c>
      <c r="C660">
        <f>'Stage 2 CfE Data - Table'!A256</f>
        <v>5214</v>
      </c>
      <c r="D660" s="28" t="e">
        <f>('Stage 2 CfE Data - Table'!W256/'Stage 2 CfE Data - Table'!$W256)*100</f>
        <v>#VALUE!</v>
      </c>
      <c r="E660" s="28" t="e">
        <f>('Stage 2 CfE Data - Table'!X256/'Stage 2 CfE Data - Table'!$W256)*100</f>
        <v>#VALUE!</v>
      </c>
      <c r="F660" s="28" t="e">
        <f>('Stage 2 CfE Data - Table'!Y256/'Stage 2 CfE Data - Table'!$W256)*100</f>
        <v>#VALUE!</v>
      </c>
      <c r="G660" s="28" t="e">
        <f>('Stage 2 CfE Data - Table'!Z256/'Stage 2 CfE Data - Table'!$W256)*100</f>
        <v>#VALUE!</v>
      </c>
      <c r="H660" s="28" t="e">
        <f>('Stage 2 CfE Data - Table'!AA256/'Stage 2 CfE Data - Table'!$W256)*100</f>
        <v>#VALUE!</v>
      </c>
      <c r="I660" s="28" t="e">
        <f>('Stage 2 CfE Data - Table'!AB256/'Stage 2 CfE Data - Table'!$W256)*100</f>
        <v>#VALUE!</v>
      </c>
      <c r="J660" s="28" t="e">
        <f>('Stage 2 CfE Data - Table'!AC256/'Stage 2 CfE Data - Table'!$W256)*100</f>
        <v>#VALUE!</v>
      </c>
      <c r="M660" s="29"/>
    </row>
    <row r="661" spans="2:13" x14ac:dyDescent="0.25">
      <c r="B661" t="s">
        <v>478</v>
      </c>
      <c r="C661">
        <f>'Stage 2 CfE Data - Table'!A257</f>
        <v>5221</v>
      </c>
      <c r="D661" s="28">
        <f>('Stage 2 CfE Data - Table'!W257/'Stage 2 CfE Data - Table'!$W257)*100</f>
        <v>100</v>
      </c>
      <c r="E661" s="28">
        <f>('Stage 2 CfE Data - Table'!X257/'Stage 2 CfE Data - Table'!$W257)*100</f>
        <v>98.725000000000009</v>
      </c>
      <c r="F661" s="28">
        <f>('Stage 2 CfE Data - Table'!Y257/'Stage 2 CfE Data - Table'!$W257)*100</f>
        <v>100</v>
      </c>
      <c r="G661" s="28">
        <f>('Stage 2 CfE Data - Table'!Z257/'Stage 2 CfE Data - Table'!$W257)*100</f>
        <v>100</v>
      </c>
      <c r="H661" s="28">
        <f>('Stage 2 CfE Data - Table'!AA257/'Stage 2 CfE Data - Table'!$W257)*100</f>
        <v>100</v>
      </c>
      <c r="I661" s="28">
        <f>('Stage 2 CfE Data - Table'!AB257/'Stage 2 CfE Data - Table'!$W257)*100</f>
        <v>100</v>
      </c>
      <c r="J661" s="28">
        <f>('Stage 2 CfE Data - Table'!AC257/'Stage 2 CfE Data - Table'!$W257)*100</f>
        <v>99.75</v>
      </c>
      <c r="M661" s="29"/>
    </row>
    <row r="662" spans="2:13" x14ac:dyDescent="0.25">
      <c r="B662" t="s">
        <v>478</v>
      </c>
      <c r="C662">
        <f>'Stage 2 CfE Data - Table'!A258</f>
        <v>5222</v>
      </c>
      <c r="D662" s="28">
        <f>('Stage 2 CfE Data - Table'!W258/'Stage 2 CfE Data - Table'!$W258)*100</f>
        <v>100</v>
      </c>
      <c r="E662" s="28" t="e">
        <f>('Stage 2 CfE Data - Table'!X258/'Stage 2 CfE Data - Table'!$W258)*100</f>
        <v>#VALUE!</v>
      </c>
      <c r="F662" s="28">
        <f>('Stage 2 CfE Data - Table'!Y258/'Stage 2 CfE Data - Table'!$W258)*100</f>
        <v>100.10010010010011</v>
      </c>
      <c r="G662" s="28">
        <f>('Stage 2 CfE Data - Table'!Z258/'Stage 2 CfE Data - Table'!$W258)*100</f>
        <v>97.597597597597598</v>
      </c>
      <c r="H662" s="28">
        <f>('Stage 2 CfE Data - Table'!AA258/'Stage 2 CfE Data - Table'!$W258)*100</f>
        <v>97.847847847847845</v>
      </c>
      <c r="I662" s="28">
        <f>('Stage 2 CfE Data - Table'!AB258/'Stage 2 CfE Data - Table'!$W258)*100</f>
        <v>97.597597597597598</v>
      </c>
      <c r="J662" s="28">
        <f>('Stage 2 CfE Data - Table'!AC258/'Stage 2 CfE Data - Table'!$W258)*100</f>
        <v>97.597597597597598</v>
      </c>
      <c r="M662" s="29"/>
    </row>
    <row r="663" spans="2:13" x14ac:dyDescent="0.25">
      <c r="B663" t="s">
        <v>478</v>
      </c>
      <c r="C663">
        <f>'Stage 2 CfE Data - Table'!A259</f>
        <v>5223</v>
      </c>
      <c r="D663" s="28">
        <f>('Stage 2 CfE Data - Table'!W259/'Stage 2 CfE Data - Table'!$W259)*100</f>
        <v>100</v>
      </c>
      <c r="E663" s="28">
        <f>('Stage 2 CfE Data - Table'!X259/'Stage 2 CfE Data - Table'!$W259)*100</f>
        <v>100</v>
      </c>
      <c r="F663" s="28">
        <f>('Stage 2 CfE Data - Table'!Y259/'Stage 2 CfE Data - Table'!$W259)*100</f>
        <v>100</v>
      </c>
      <c r="G663" s="28">
        <f>('Stage 2 CfE Data - Table'!Z259/'Stage 2 CfE Data - Table'!$W259)*100</f>
        <v>100</v>
      </c>
      <c r="H663" s="28">
        <f>('Stage 2 CfE Data - Table'!AA259/'Stage 2 CfE Data - Table'!$W259)*100</f>
        <v>100</v>
      </c>
      <c r="I663" s="28">
        <f>('Stage 2 CfE Data - Table'!AB259/'Stage 2 CfE Data - Table'!$W259)*100</f>
        <v>100</v>
      </c>
      <c r="J663" s="28">
        <f>('Stage 2 CfE Data - Table'!AC259/'Stage 2 CfE Data - Table'!$W259)*100</f>
        <v>100</v>
      </c>
      <c r="M663" s="29"/>
    </row>
    <row r="664" spans="2:13" x14ac:dyDescent="0.25">
      <c r="B664" t="s">
        <v>478</v>
      </c>
      <c r="C664">
        <f>'Stage 2 CfE Data - Table'!A260</f>
        <v>5224</v>
      </c>
      <c r="D664" s="28">
        <f>('Stage 2 CfE Data - Table'!W260/'Stage 2 CfE Data - Table'!$W260)*100</f>
        <v>100</v>
      </c>
      <c r="E664" s="28">
        <f>('Stage 2 CfE Data - Table'!X260/'Stage 2 CfE Data - Table'!$W260)*100</f>
        <v>97.615461847389554</v>
      </c>
      <c r="F664" s="28">
        <f>('Stage 2 CfE Data - Table'!Y260/'Stage 2 CfE Data - Table'!$W260)*100</f>
        <v>97.640562248995977</v>
      </c>
      <c r="G664" s="28">
        <f>('Stage 2 CfE Data - Table'!Z260/'Stage 2 CfE Data - Table'!$W260)*100</f>
        <v>97.891566265060234</v>
      </c>
      <c r="H664" s="28">
        <f>('Stage 2 CfE Data - Table'!AA260/'Stage 2 CfE Data - Table'!$W260)*100</f>
        <v>95.632530120481917</v>
      </c>
      <c r="I664" s="28">
        <f>('Stage 2 CfE Data - Table'!AB260/'Stage 2 CfE Data - Table'!$W260)*100</f>
        <v>97.640562248995977</v>
      </c>
      <c r="J664" s="28">
        <f>('Stage 2 CfE Data - Table'!AC260/'Stage 2 CfE Data - Table'!$W260)*100</f>
        <v>96.636546184738947</v>
      </c>
      <c r="M664" s="29"/>
    </row>
    <row r="665" spans="2:13" x14ac:dyDescent="0.25">
      <c r="B665" t="s">
        <v>478</v>
      </c>
      <c r="C665">
        <f>'Stage 2 CfE Data - Table'!A261</f>
        <v>5225</v>
      </c>
      <c r="D665" s="28">
        <f>('Stage 2 CfE Data - Table'!W261/'Stage 2 CfE Data - Table'!$W261)*100</f>
        <v>100</v>
      </c>
      <c r="E665" s="28" t="e">
        <f>('Stage 2 CfE Data - Table'!X261/'Stage 2 CfE Data - Table'!$W261)*100</f>
        <v>#VALUE!</v>
      </c>
      <c r="F665" s="28">
        <f>('Stage 2 CfE Data - Table'!Y261/'Stage 2 CfE Data - Table'!$W261)*100</f>
        <v>92.811646951774335</v>
      </c>
      <c r="G665" s="28">
        <f>('Stage 2 CfE Data - Table'!Z261/'Stage 2 CfE Data - Table'!$W261)*100</f>
        <v>100.09099181073704</v>
      </c>
      <c r="H665" s="28">
        <f>('Stage 2 CfE Data - Table'!AA261/'Stage 2 CfE Data - Table'!$W261)*100</f>
        <v>97.816196542311189</v>
      </c>
      <c r="I665" s="28">
        <f>('Stage 2 CfE Data - Table'!AB261/'Stage 2 CfE Data - Table'!$W261)*100</f>
        <v>96.2238398544131</v>
      </c>
      <c r="J665" s="28">
        <f>('Stage 2 CfE Data - Table'!AC261/'Stage 2 CfE Data - Table'!$W261)*100</f>
        <v>100.31847133757962</v>
      </c>
      <c r="M665" s="29"/>
    </row>
    <row r="666" spans="2:13" x14ac:dyDescent="0.25">
      <c r="B666" t="s">
        <v>478</v>
      </c>
      <c r="C666">
        <f>'Stage 2 CfE Data - Table'!A262</f>
        <v>5231</v>
      </c>
      <c r="D666" s="28">
        <f>('Stage 2 CfE Data - Table'!W262/'Stage 2 CfE Data - Table'!$W262)*100</f>
        <v>100</v>
      </c>
      <c r="E666" s="28">
        <f>('Stage 2 CfE Data - Table'!X262/'Stage 2 CfE Data - Table'!$W262)*100</f>
        <v>97.560975609756099</v>
      </c>
      <c r="F666" s="28">
        <f>('Stage 2 CfE Data - Table'!Y262/'Stage 2 CfE Data - Table'!$W262)*100</f>
        <v>98.292682926829272</v>
      </c>
      <c r="G666" s="28">
        <f>('Stage 2 CfE Data - Table'!Z262/'Stage 2 CfE Data - Table'!$W262)*100</f>
        <v>98.048780487804891</v>
      </c>
      <c r="H666" s="28">
        <f>('Stage 2 CfE Data - Table'!AA262/'Stage 2 CfE Data - Table'!$W262)*100</f>
        <v>98.780487804878049</v>
      </c>
      <c r="I666" s="28">
        <f>('Stage 2 CfE Data - Table'!AB262/'Stage 2 CfE Data - Table'!$W262)*100</f>
        <v>99.756097560975604</v>
      </c>
      <c r="J666" s="28">
        <f>('Stage 2 CfE Data - Table'!AC262/'Stage 2 CfE Data - Table'!$W262)*100</f>
        <v>98.048780487804891</v>
      </c>
      <c r="M666" s="29"/>
    </row>
    <row r="667" spans="2:13" x14ac:dyDescent="0.25">
      <c r="B667" t="s">
        <v>478</v>
      </c>
      <c r="C667">
        <f>'Stage 2 CfE Data - Table'!A263</f>
        <v>5232</v>
      </c>
      <c r="D667" s="28">
        <f>('Stage 2 CfE Data - Table'!W263/'Stage 2 CfE Data - Table'!$W263)*100</f>
        <v>100</v>
      </c>
      <c r="E667" s="28">
        <f>('Stage 2 CfE Data - Table'!X263/'Stage 2 CfE Data - Table'!$W263)*100</f>
        <v>100</v>
      </c>
      <c r="F667" s="28">
        <f>('Stage 2 CfE Data - Table'!Y263/'Stage 2 CfE Data - Table'!$W263)*100</f>
        <v>100</v>
      </c>
      <c r="G667" s="28">
        <f>('Stage 2 CfE Data - Table'!Z263/'Stage 2 CfE Data - Table'!$W263)*100</f>
        <v>100</v>
      </c>
      <c r="H667" s="28">
        <f>('Stage 2 CfE Data - Table'!AA263/'Stage 2 CfE Data - Table'!$W263)*100</f>
        <v>100</v>
      </c>
      <c r="I667" s="28">
        <f>('Stage 2 CfE Data - Table'!AB263/'Stage 2 CfE Data - Table'!$W263)*100</f>
        <v>100</v>
      </c>
      <c r="J667" s="28">
        <f>('Stage 2 CfE Data - Table'!AC263/'Stage 2 CfE Data - Table'!$W263)*100</f>
        <v>100</v>
      </c>
      <c r="M667" s="29"/>
    </row>
    <row r="668" spans="2:13" x14ac:dyDescent="0.25">
      <c r="B668" t="s">
        <v>478</v>
      </c>
      <c r="C668">
        <f>'Stage 2 CfE Data - Table'!A264</f>
        <v>5233</v>
      </c>
      <c r="D668" s="28">
        <f>('Stage 2 CfE Data - Table'!W264/'Stage 2 CfE Data - Table'!$W264)*100</f>
        <v>100</v>
      </c>
      <c r="E668" s="28" t="e">
        <f>('Stage 2 CfE Data - Table'!X264/'Stage 2 CfE Data - Table'!$W264)*100</f>
        <v>#VALUE!</v>
      </c>
      <c r="F668" s="28">
        <f>('Stage 2 CfE Data - Table'!Y264/'Stage 2 CfE Data - Table'!$W264)*100</f>
        <v>99.428287347750441</v>
      </c>
      <c r="G668" s="28">
        <f>('Stage 2 CfE Data - Table'!Z264/'Stage 2 CfE Data - Table'!$W264)*100</f>
        <v>99.428287347750441</v>
      </c>
      <c r="H668" s="28">
        <f>('Stage 2 CfE Data - Table'!AA264/'Stage 2 CfE Data - Table'!$W264)*100</f>
        <v>102.16256524981358</v>
      </c>
      <c r="I668" s="28">
        <f>('Stage 2 CfE Data - Table'!AB264/'Stage 2 CfE Data - Table'!$W264)*100</f>
        <v>101.16828237633608</v>
      </c>
      <c r="J668" s="28">
        <f>('Stage 2 CfE Data - Table'!AC264/'Stage 2 CfE Data - Table'!$W264)*100</f>
        <v>101.66542381307482</v>
      </c>
      <c r="M668" s="29"/>
    </row>
    <row r="669" spans="2:13" x14ac:dyDescent="0.25">
      <c r="B669" t="s">
        <v>478</v>
      </c>
      <c r="C669">
        <f>'Stage 2 CfE Data - Table'!A265</f>
        <v>5234</v>
      </c>
      <c r="D669" s="28">
        <f>('Stage 2 CfE Data - Table'!W265/'Stage 2 CfE Data - Table'!$W265)*100</f>
        <v>100</v>
      </c>
      <c r="E669" s="28" t="e">
        <f>('Stage 2 CfE Data - Table'!X265/'Stage 2 CfE Data - Table'!$W265)*100</f>
        <v>#VALUE!</v>
      </c>
      <c r="F669" s="28">
        <f>('Stage 2 CfE Data - Table'!Y265/'Stage 2 CfE Data - Table'!$W265)*100</f>
        <v>96</v>
      </c>
      <c r="G669" s="28">
        <f>('Stage 2 CfE Data - Table'!Z265/'Stage 2 CfE Data - Table'!$W265)*100</f>
        <v>93.066666666666663</v>
      </c>
      <c r="H669" s="28">
        <f>('Stage 2 CfE Data - Table'!AA265/'Stage 2 CfE Data - Table'!$W265)*100</f>
        <v>96</v>
      </c>
      <c r="I669" s="28">
        <f>('Stage 2 CfE Data - Table'!AB265/'Stage 2 CfE Data - Table'!$W265)*100</f>
        <v>98.666666666666671</v>
      </c>
      <c r="J669" s="28">
        <f>('Stage 2 CfE Data - Table'!AC265/'Stage 2 CfE Data - Table'!$W265)*100</f>
        <v>99.733333333333334</v>
      </c>
      <c r="M669" s="29"/>
    </row>
    <row r="670" spans="2:13" x14ac:dyDescent="0.25">
      <c r="B670" t="s">
        <v>478</v>
      </c>
      <c r="C670">
        <f>'Stage 2 CfE Data - Table'!A266</f>
        <v>5235</v>
      </c>
      <c r="D670" s="28">
        <f>('Stage 2 CfE Data - Table'!W266/'Stage 2 CfE Data - Table'!$W266)*100</f>
        <v>100</v>
      </c>
      <c r="E670" s="28" t="e">
        <f>('Stage 2 CfE Data - Table'!X266/'Stage 2 CfE Data - Table'!$W266)*100</f>
        <v>#VALUE!</v>
      </c>
      <c r="F670" s="28">
        <f>('Stage 2 CfE Data - Table'!Y266/'Stage 2 CfE Data - Table'!$W266)*100</f>
        <v>94.117647058823522</v>
      </c>
      <c r="G670" s="28" t="e">
        <f>('Stage 2 CfE Data - Table'!Z266/'Stage 2 CfE Data - Table'!$W266)*100</f>
        <v>#VALUE!</v>
      </c>
      <c r="H670" s="28">
        <f>('Stage 2 CfE Data - Table'!AA266/'Stage 2 CfE Data - Table'!$W266)*100</f>
        <v>96</v>
      </c>
      <c r="I670" s="28">
        <f>('Stage 2 CfE Data - Table'!AB266/'Stage 2 CfE Data - Table'!$W266)*100</f>
        <v>93.882352941176478</v>
      </c>
      <c r="J670" s="28">
        <f>('Stage 2 CfE Data - Table'!AC266/'Stage 2 CfE Data - Table'!$W266)*100</f>
        <v>94.117647058823522</v>
      </c>
      <c r="M670" s="29"/>
    </row>
    <row r="671" spans="2:13" x14ac:dyDescent="0.25">
      <c r="B671" t="s">
        <v>478</v>
      </c>
      <c r="C671">
        <f>'Stage 2 CfE Data - Table'!A267</f>
        <v>5236</v>
      </c>
      <c r="D671" s="28" t="e">
        <f>('Stage 2 CfE Data - Table'!W267/'Stage 2 CfE Data - Table'!$W267)*100</f>
        <v>#VALUE!</v>
      </c>
      <c r="E671" s="28" t="e">
        <f>('Stage 2 CfE Data - Table'!X267/'Stage 2 CfE Data - Table'!$W267)*100</f>
        <v>#VALUE!</v>
      </c>
      <c r="F671" s="28" t="e">
        <f>('Stage 2 CfE Data - Table'!Y267/'Stage 2 CfE Data - Table'!$W267)*100</f>
        <v>#VALUE!</v>
      </c>
      <c r="G671" s="28" t="e">
        <f>('Stage 2 CfE Data - Table'!Z267/'Stage 2 CfE Data - Table'!$W267)*100</f>
        <v>#VALUE!</v>
      </c>
      <c r="H671" s="28" t="e">
        <f>('Stage 2 CfE Data - Table'!AA267/'Stage 2 CfE Data - Table'!$W267)*100</f>
        <v>#VALUE!</v>
      </c>
      <c r="I671" s="28" t="e">
        <f>('Stage 2 CfE Data - Table'!AB267/'Stage 2 CfE Data - Table'!$W267)*100</f>
        <v>#VALUE!</v>
      </c>
      <c r="J671" s="28" t="e">
        <f>('Stage 2 CfE Data - Table'!AC267/'Stage 2 CfE Data - Table'!$W267)*100</f>
        <v>#VALUE!</v>
      </c>
      <c r="M671" s="29"/>
    </row>
    <row r="672" spans="2:13" x14ac:dyDescent="0.25">
      <c r="B672" t="s">
        <v>478</v>
      </c>
      <c r="C672">
        <f>'Stage 2 CfE Data - Table'!A268</f>
        <v>5241</v>
      </c>
      <c r="D672" s="28">
        <f>('Stage 2 CfE Data - Table'!W268/'Stage 2 CfE Data - Table'!$W268)*100</f>
        <v>100</v>
      </c>
      <c r="E672" s="28">
        <f>('Stage 2 CfE Data - Table'!X268/'Stage 2 CfE Data - Table'!$W268)*100</f>
        <v>99.649999999999991</v>
      </c>
      <c r="F672" s="28">
        <f>('Stage 2 CfE Data - Table'!Y268/'Stage 2 CfE Data - Table'!$W268)*100</f>
        <v>100</v>
      </c>
      <c r="G672" s="28">
        <f>('Stage 2 CfE Data - Table'!Z268/'Stage 2 CfE Data - Table'!$W268)*100</f>
        <v>100</v>
      </c>
      <c r="H672" s="28">
        <f>('Stage 2 CfE Data - Table'!AA268/'Stage 2 CfE Data - Table'!$W268)*100</f>
        <v>100</v>
      </c>
      <c r="I672" s="28">
        <f>('Stage 2 CfE Data - Table'!AB268/'Stage 2 CfE Data - Table'!$W268)*100</f>
        <v>100</v>
      </c>
      <c r="J672" s="28">
        <f>('Stage 2 CfE Data - Table'!AC268/'Stage 2 CfE Data - Table'!$W268)*100</f>
        <v>100</v>
      </c>
      <c r="M672" s="29"/>
    </row>
    <row r="673" spans="2:13" x14ac:dyDescent="0.25">
      <c r="B673" t="s">
        <v>478</v>
      </c>
      <c r="C673">
        <f>'Stage 2 CfE Data - Table'!A269</f>
        <v>5242</v>
      </c>
      <c r="D673" s="28">
        <f>('Stage 2 CfE Data - Table'!W269/'Stage 2 CfE Data - Table'!$W269)*100</f>
        <v>100</v>
      </c>
      <c r="E673" s="28">
        <f>('Stage 2 CfE Data - Table'!X269/'Stage 2 CfE Data - Table'!$W269)*100</f>
        <v>99.032586558044798</v>
      </c>
      <c r="F673" s="28">
        <f>('Stage 2 CfE Data - Table'!Y269/'Stage 2 CfE Data - Table'!$W269)*100</f>
        <v>101.83299389002036</v>
      </c>
      <c r="G673" s="28">
        <f>('Stage 2 CfE Data - Table'!Z269/'Stage 2 CfE Data - Table'!$W269)*100</f>
        <v>100.30549898167006</v>
      </c>
      <c r="H673" s="28">
        <f>('Stage 2 CfE Data - Table'!AA269/'Stage 2 CfE Data - Table'!$W269)*100</f>
        <v>97.250509164969458</v>
      </c>
      <c r="I673" s="28">
        <f>('Stage 2 CfE Data - Table'!AB269/'Stage 2 CfE Data - Table'!$W269)*100</f>
        <v>96.232179226069235</v>
      </c>
      <c r="J673" s="28">
        <f>('Stage 2 CfE Data - Table'!AC269/'Stage 2 CfE Data - Table'!$W269)*100</f>
        <v>97.759674134419555</v>
      </c>
      <c r="M673" s="29"/>
    </row>
    <row r="674" spans="2:13" x14ac:dyDescent="0.25">
      <c r="B674" t="s">
        <v>478</v>
      </c>
      <c r="C674">
        <f>'Stage 2 CfE Data - Table'!A270</f>
        <v>5243</v>
      </c>
      <c r="D674" s="28" t="e">
        <f>('Stage 2 CfE Data - Table'!W270/'Stage 2 CfE Data - Table'!$W270)*100</f>
        <v>#VALUE!</v>
      </c>
      <c r="E674" s="28" t="e">
        <f>('Stage 2 CfE Data - Table'!X270/'Stage 2 CfE Data - Table'!$W270)*100</f>
        <v>#VALUE!</v>
      </c>
      <c r="F674" s="28" t="e">
        <f>('Stage 2 CfE Data - Table'!Y270/'Stage 2 CfE Data - Table'!$W270)*100</f>
        <v>#VALUE!</v>
      </c>
      <c r="G674" s="28" t="e">
        <f>('Stage 2 CfE Data - Table'!Z270/'Stage 2 CfE Data - Table'!$W270)*100</f>
        <v>#VALUE!</v>
      </c>
      <c r="H674" s="28" t="e">
        <f>('Stage 2 CfE Data - Table'!AA270/'Stage 2 CfE Data - Table'!$W270)*100</f>
        <v>#VALUE!</v>
      </c>
      <c r="I674" s="28" t="e">
        <f>('Stage 2 CfE Data - Table'!AB270/'Stage 2 CfE Data - Table'!$W270)*100</f>
        <v>#VALUE!</v>
      </c>
      <c r="J674" s="28" t="e">
        <f>('Stage 2 CfE Data - Table'!AC270/'Stage 2 CfE Data - Table'!$W270)*100</f>
        <v>#VALUE!</v>
      </c>
      <c r="M674" s="29"/>
    </row>
    <row r="675" spans="2:13" x14ac:dyDescent="0.25">
      <c r="B675" t="s">
        <v>478</v>
      </c>
      <c r="C675">
        <f>'Stage 2 CfE Data - Table'!A271</f>
        <v>5244</v>
      </c>
      <c r="D675" s="28">
        <f>('Stage 2 CfE Data - Table'!W271/'Stage 2 CfE Data - Table'!$W271)*100</f>
        <v>100</v>
      </c>
      <c r="E675" s="28">
        <f>('Stage 2 CfE Data - Table'!X271/'Stage 2 CfE Data - Table'!$W271)*100</f>
        <v>99.946666666666658</v>
      </c>
      <c r="F675" s="28">
        <f>('Stage 2 CfE Data - Table'!Y271/'Stage 2 CfE Data - Table'!$W271)*100</f>
        <v>100</v>
      </c>
      <c r="G675" s="28">
        <f>('Stage 2 CfE Data - Table'!Z271/'Stage 2 CfE Data - Table'!$W271)*100</f>
        <v>100</v>
      </c>
      <c r="H675" s="28">
        <f>('Stage 2 CfE Data - Table'!AA271/'Stage 2 CfE Data - Table'!$W271)*100</f>
        <v>100</v>
      </c>
      <c r="I675" s="28">
        <f>('Stage 2 CfE Data - Table'!AB271/'Stage 2 CfE Data - Table'!$W271)*100</f>
        <v>100</v>
      </c>
      <c r="J675" s="28">
        <f>('Stage 2 CfE Data - Table'!AC271/'Stage 2 CfE Data - Table'!$W271)*100</f>
        <v>100</v>
      </c>
      <c r="M675" s="29"/>
    </row>
    <row r="676" spans="2:13" x14ac:dyDescent="0.25">
      <c r="B676" t="s">
        <v>478</v>
      </c>
      <c r="C676">
        <f>'Stage 2 CfE Data - Table'!A272</f>
        <v>5245</v>
      </c>
      <c r="D676" s="28">
        <f>('Stage 2 CfE Data - Table'!W272/'Stage 2 CfE Data - Table'!$W272)*100</f>
        <v>100</v>
      </c>
      <c r="E676" s="28">
        <f>('Stage 2 CfE Data - Table'!X272/'Stage 2 CfE Data - Table'!$W272)*100</f>
        <v>100</v>
      </c>
      <c r="F676" s="28">
        <f>('Stage 2 CfE Data - Table'!Y272/'Stage 2 CfE Data - Table'!$W272)*100</f>
        <v>100.25</v>
      </c>
      <c r="G676" s="28">
        <f>('Stage 2 CfE Data - Table'!Z272/'Stage 2 CfE Data - Table'!$W272)*100</f>
        <v>99.75</v>
      </c>
      <c r="H676" s="28">
        <f>('Stage 2 CfE Data - Table'!AA272/'Stage 2 CfE Data - Table'!$W272)*100</f>
        <v>100</v>
      </c>
      <c r="I676" s="28">
        <f>('Stage 2 CfE Data - Table'!AB272/'Stage 2 CfE Data - Table'!$W272)*100</f>
        <v>100</v>
      </c>
      <c r="J676" s="28">
        <f>('Stage 2 CfE Data - Table'!AC272/'Stage 2 CfE Data - Table'!$W272)*100</f>
        <v>100</v>
      </c>
      <c r="M676" s="29"/>
    </row>
    <row r="677" spans="2:13" x14ac:dyDescent="0.25">
      <c r="B677" t="s">
        <v>478</v>
      </c>
      <c r="C677">
        <f>'Stage 2 CfE Data - Table'!A273</f>
        <v>5246</v>
      </c>
      <c r="D677" s="28">
        <f>('Stage 2 CfE Data - Table'!W273/'Stage 2 CfE Data - Table'!$W273)*100</f>
        <v>100</v>
      </c>
      <c r="E677" s="28">
        <f>('Stage 2 CfE Data - Table'!X273/'Stage 2 CfE Data - Table'!$W273)*100</f>
        <v>99.975000000000009</v>
      </c>
      <c r="F677" s="28">
        <f>('Stage 2 CfE Data - Table'!Y273/'Stage 2 CfE Data - Table'!$W273)*100</f>
        <v>100</v>
      </c>
      <c r="G677" s="28">
        <f>('Stage 2 CfE Data - Table'!Z273/'Stage 2 CfE Data - Table'!$W273)*100</f>
        <v>100</v>
      </c>
      <c r="H677" s="28">
        <f>('Stage 2 CfE Data - Table'!AA273/'Stage 2 CfE Data - Table'!$W273)*100</f>
        <v>100</v>
      </c>
      <c r="I677" s="28">
        <f>('Stage 2 CfE Data - Table'!AB273/'Stage 2 CfE Data - Table'!$W273)*100</f>
        <v>99.75</v>
      </c>
      <c r="J677" s="28">
        <f>('Stage 2 CfE Data - Table'!AC273/'Stage 2 CfE Data - Table'!$W273)*100</f>
        <v>99.75</v>
      </c>
      <c r="M677" s="29"/>
    </row>
    <row r="678" spans="2:13" x14ac:dyDescent="0.25">
      <c r="B678" t="s">
        <v>478</v>
      </c>
      <c r="C678">
        <f>'Stage 2 CfE Data - Table'!A274</f>
        <v>5249</v>
      </c>
      <c r="D678" s="28">
        <f>('Stage 2 CfE Data - Table'!W274/'Stage 2 CfE Data - Table'!$W274)*100</f>
        <v>100</v>
      </c>
      <c r="E678" s="28">
        <f>('Stage 2 CfE Data - Table'!X274/'Stage 2 CfE Data - Table'!$W274)*100</f>
        <v>100</v>
      </c>
      <c r="F678" s="28">
        <f>('Stage 2 CfE Data - Table'!Y274/'Stage 2 CfE Data - Table'!$W274)*100</f>
        <v>100</v>
      </c>
      <c r="G678" s="28">
        <f>('Stage 2 CfE Data - Table'!Z274/'Stage 2 CfE Data - Table'!$W274)*100</f>
        <v>100</v>
      </c>
      <c r="H678" s="28">
        <f>('Stage 2 CfE Data - Table'!AA274/'Stage 2 CfE Data - Table'!$W274)*100</f>
        <v>100</v>
      </c>
      <c r="I678" s="28">
        <f>('Stage 2 CfE Data - Table'!AB274/'Stage 2 CfE Data - Table'!$W274)*100</f>
        <v>100</v>
      </c>
      <c r="J678" s="28">
        <f>('Stage 2 CfE Data - Table'!AC274/'Stage 2 CfE Data - Table'!$W274)*100</f>
        <v>99.75</v>
      </c>
      <c r="M678" s="29"/>
    </row>
    <row r="679" spans="2:13" x14ac:dyDescent="0.25">
      <c r="B679" t="s">
        <v>478</v>
      </c>
      <c r="C679">
        <f>'Stage 2 CfE Data - Table'!A275</f>
        <v>5250</v>
      </c>
      <c r="D679" s="28">
        <f>('Stage 2 CfE Data - Table'!W275/'Stage 2 CfE Data - Table'!$W275)*100</f>
        <v>100</v>
      </c>
      <c r="E679" s="28">
        <f>('Stage 2 CfE Data - Table'!X275/'Stage 2 CfE Data - Table'!$W275)*100</f>
        <v>99.724999999999994</v>
      </c>
      <c r="F679" s="28">
        <f>('Stage 2 CfE Data - Table'!Y275/'Stage 2 CfE Data - Table'!$W275)*100</f>
        <v>100</v>
      </c>
      <c r="G679" s="28">
        <f>('Stage 2 CfE Data - Table'!Z275/'Stage 2 CfE Data - Table'!$W275)*100</f>
        <v>100</v>
      </c>
      <c r="H679" s="28">
        <f>('Stage 2 CfE Data - Table'!AA275/'Stage 2 CfE Data - Table'!$W275)*100</f>
        <v>100</v>
      </c>
      <c r="I679" s="28">
        <f>('Stage 2 CfE Data - Table'!AB275/'Stage 2 CfE Data - Table'!$W275)*100</f>
        <v>100</v>
      </c>
      <c r="J679" s="28">
        <f>('Stage 2 CfE Data - Table'!AC275/'Stage 2 CfE Data - Table'!$W275)*100</f>
        <v>100</v>
      </c>
      <c r="M679" s="29"/>
    </row>
    <row r="680" spans="2:13" x14ac:dyDescent="0.25">
      <c r="B680" t="s">
        <v>478</v>
      </c>
      <c r="C680">
        <f>'Stage 2 CfE Data - Table'!A276</f>
        <v>5311</v>
      </c>
      <c r="D680" s="28" t="e">
        <f>('Stage 2 CfE Data - Table'!W276/'Stage 2 CfE Data - Table'!$W276)*100</f>
        <v>#VALUE!</v>
      </c>
      <c r="E680" s="28" t="e">
        <f>('Stage 2 CfE Data - Table'!X276/'Stage 2 CfE Data - Table'!$W276)*100</f>
        <v>#VALUE!</v>
      </c>
      <c r="F680" s="28" t="e">
        <f>('Stage 2 CfE Data - Table'!Y276/'Stage 2 CfE Data - Table'!$W276)*100</f>
        <v>#VALUE!</v>
      </c>
      <c r="G680" s="28" t="e">
        <f>('Stage 2 CfE Data - Table'!Z276/'Stage 2 CfE Data - Table'!$W276)*100</f>
        <v>#VALUE!</v>
      </c>
      <c r="H680" s="28" t="e">
        <f>('Stage 2 CfE Data - Table'!AA276/'Stage 2 CfE Data - Table'!$W276)*100</f>
        <v>#VALUE!</v>
      </c>
      <c r="I680" s="28" t="e">
        <f>('Stage 2 CfE Data - Table'!AB276/'Stage 2 CfE Data - Table'!$W276)*100</f>
        <v>#VALUE!</v>
      </c>
      <c r="J680" s="28" t="e">
        <f>('Stage 2 CfE Data - Table'!AC276/'Stage 2 CfE Data - Table'!$W276)*100</f>
        <v>#VALUE!</v>
      </c>
      <c r="M680" s="29"/>
    </row>
    <row r="681" spans="2:13" x14ac:dyDescent="0.25">
      <c r="B681" t="s">
        <v>478</v>
      </c>
      <c r="C681">
        <f>'Stage 2 CfE Data - Table'!A277</f>
        <v>5312</v>
      </c>
      <c r="D681" s="28" t="e">
        <f>('Stage 2 CfE Data - Table'!W277/'Stage 2 CfE Data - Table'!$W277)*100</f>
        <v>#VALUE!</v>
      </c>
      <c r="E681" s="28" t="e">
        <f>('Stage 2 CfE Data - Table'!X277/'Stage 2 CfE Data - Table'!$W277)*100</f>
        <v>#VALUE!</v>
      </c>
      <c r="F681" s="28" t="e">
        <f>('Stage 2 CfE Data - Table'!Y277/'Stage 2 CfE Data - Table'!$W277)*100</f>
        <v>#VALUE!</v>
      </c>
      <c r="G681" s="28" t="e">
        <f>('Stage 2 CfE Data - Table'!Z277/'Stage 2 CfE Data - Table'!$W277)*100</f>
        <v>#VALUE!</v>
      </c>
      <c r="H681" s="28" t="e">
        <f>('Stage 2 CfE Data - Table'!AA277/'Stage 2 CfE Data - Table'!$W277)*100</f>
        <v>#VALUE!</v>
      </c>
      <c r="I681" s="28" t="e">
        <f>('Stage 2 CfE Data - Table'!AB277/'Stage 2 CfE Data - Table'!$W277)*100</f>
        <v>#VALUE!</v>
      </c>
      <c r="J681" s="28" t="e">
        <f>('Stage 2 CfE Data - Table'!AC277/'Stage 2 CfE Data - Table'!$W277)*100</f>
        <v>#VALUE!</v>
      </c>
      <c r="M681" s="29"/>
    </row>
    <row r="682" spans="2:13" x14ac:dyDescent="0.25">
      <c r="B682" t="s">
        <v>478</v>
      </c>
      <c r="C682">
        <f>'Stage 2 CfE Data - Table'!A278</f>
        <v>5313</v>
      </c>
      <c r="D682" s="28">
        <f>('Stage 2 CfE Data - Table'!W278/'Stage 2 CfE Data - Table'!$W278)*100</f>
        <v>100</v>
      </c>
      <c r="E682" s="28">
        <f>('Stage 2 CfE Data - Table'!X278/'Stage 2 CfE Data - Table'!$W278)*100</f>
        <v>101.00025647601949</v>
      </c>
      <c r="F682" s="28">
        <f>('Stage 2 CfE Data - Table'!Y278/'Stage 2 CfE Data - Table'!$W278)*100</f>
        <v>102.59040779687099</v>
      </c>
      <c r="G682" s="28">
        <f>('Stage 2 CfE Data - Table'!Z278/'Stage 2 CfE Data - Table'!$W278)*100</f>
        <v>101.05155167991794</v>
      </c>
      <c r="H682" s="28">
        <f>('Stage 2 CfE Data - Table'!AA278/'Stage 2 CfE Data - Table'!$W278)*100</f>
        <v>100.0256476019492</v>
      </c>
      <c r="I682" s="28">
        <f>('Stage 2 CfE Data - Table'!AB278/'Stage 2 CfE Data - Table'!$W278)*100</f>
        <v>100.0256476019492</v>
      </c>
      <c r="J682" s="28">
        <f>('Stage 2 CfE Data - Table'!AC278/'Stage 2 CfE Data - Table'!$W278)*100</f>
        <v>100.0256476019492</v>
      </c>
      <c r="M682" s="29"/>
    </row>
    <row r="683" spans="2:13" x14ac:dyDescent="0.25">
      <c r="B683" t="s">
        <v>478</v>
      </c>
      <c r="C683">
        <f>'Stage 2 CfE Data - Table'!A279</f>
        <v>5314</v>
      </c>
      <c r="D683" s="28">
        <f>('Stage 2 CfE Data - Table'!W279/'Stage 2 CfE Data - Table'!$W279)*100</f>
        <v>100</v>
      </c>
      <c r="E683" s="28" t="e">
        <f>('Stage 2 CfE Data - Table'!X279/'Stage 2 CfE Data - Table'!$W279)*100</f>
        <v>#VALUE!</v>
      </c>
      <c r="F683" s="28">
        <f>('Stage 2 CfE Data - Table'!Y279/'Stage 2 CfE Data - Table'!$W279)*100</f>
        <v>98.270243168713961</v>
      </c>
      <c r="G683" s="28" t="e">
        <f>('Stage 2 CfE Data - Table'!Z279/'Stage 2 CfE Data - Table'!$W279)*100</f>
        <v>#VALUE!</v>
      </c>
      <c r="H683" s="28">
        <f>('Stage 2 CfE Data - Table'!AA279/'Stage 2 CfE Data - Table'!$W279)*100</f>
        <v>99.523690147906748</v>
      </c>
      <c r="I683" s="28">
        <f>('Stage 2 CfE Data - Table'!AB279/'Stage 2 CfE Data - Table'!$W279)*100</f>
        <v>100.27575833542241</v>
      </c>
      <c r="J683" s="28">
        <f>('Stage 2 CfE Data - Table'!AC279/'Stage 2 CfE Data - Table'!$W279)*100</f>
        <v>100.27575833542241</v>
      </c>
      <c r="M683" s="29"/>
    </row>
    <row r="684" spans="2:13" x14ac:dyDescent="0.25">
      <c r="B684" t="s">
        <v>478</v>
      </c>
      <c r="C684">
        <f>'Stage 2 CfE Data - Table'!A280</f>
        <v>5315</v>
      </c>
      <c r="D684" s="28">
        <f>('Stage 2 CfE Data - Table'!W280/'Stage 2 CfE Data - Table'!$W280)*100</f>
        <v>100</v>
      </c>
      <c r="E684" s="28">
        <f>('Stage 2 CfE Data - Table'!X280/'Stage 2 CfE Data - Table'!$W280)*100</f>
        <v>100</v>
      </c>
      <c r="F684" s="28">
        <f>('Stage 2 CfE Data - Table'!Y280/'Stage 2 CfE Data - Table'!$W280)*100</f>
        <v>100</v>
      </c>
      <c r="G684" s="28">
        <f>('Stage 2 CfE Data - Table'!Z280/'Stage 2 CfE Data - Table'!$W280)*100</f>
        <v>100</v>
      </c>
      <c r="H684" s="28">
        <f>('Stage 2 CfE Data - Table'!AA280/'Stage 2 CfE Data - Table'!$W280)*100</f>
        <v>100</v>
      </c>
      <c r="I684" s="28">
        <f>('Stage 2 CfE Data - Table'!AB280/'Stage 2 CfE Data - Table'!$W280)*100</f>
        <v>100</v>
      </c>
      <c r="J684" s="28">
        <f>('Stage 2 CfE Data - Table'!AC280/'Stage 2 CfE Data - Table'!$W280)*100</f>
        <v>100</v>
      </c>
      <c r="M684" s="29"/>
    </row>
    <row r="685" spans="2:13" x14ac:dyDescent="0.25">
      <c r="B685" t="s">
        <v>478</v>
      </c>
      <c r="C685">
        <f>'Stage 2 CfE Data - Table'!A281</f>
        <v>5316</v>
      </c>
      <c r="D685" s="28">
        <f>('Stage 2 CfE Data - Table'!W281/'Stage 2 CfE Data - Table'!$W281)*100</f>
        <v>100</v>
      </c>
      <c r="E685" s="28">
        <f>('Stage 2 CfE Data - Table'!X281/'Stage 2 CfE Data - Table'!$W281)*100</f>
        <v>97.65</v>
      </c>
      <c r="F685" s="28">
        <f>('Stage 2 CfE Data - Table'!Y281/'Stage 2 CfE Data - Table'!$W281)*100</f>
        <v>100</v>
      </c>
      <c r="G685" s="28" t="e">
        <f>('Stage 2 CfE Data - Table'!Z281/'Stage 2 CfE Data - Table'!$W281)*100</f>
        <v>#VALUE!</v>
      </c>
      <c r="H685" s="28">
        <f>('Stage 2 CfE Data - Table'!AA281/'Stage 2 CfE Data - Table'!$W281)*100</f>
        <v>100</v>
      </c>
      <c r="I685" s="28">
        <f>('Stage 2 CfE Data - Table'!AB281/'Stage 2 CfE Data - Table'!$W281)*100</f>
        <v>100</v>
      </c>
      <c r="J685" s="28">
        <f>('Stage 2 CfE Data - Table'!AC281/'Stage 2 CfE Data - Table'!$W281)*100</f>
        <v>100</v>
      </c>
      <c r="M685" s="29"/>
    </row>
    <row r="686" spans="2:13" x14ac:dyDescent="0.25">
      <c r="B686" t="s">
        <v>478</v>
      </c>
      <c r="C686">
        <f>'Stage 2 CfE Data - Table'!A282</f>
        <v>5317</v>
      </c>
      <c r="D686" s="28">
        <f>('Stage 2 CfE Data - Table'!W282/'Stage 2 CfE Data - Table'!$W282)*100</f>
        <v>100</v>
      </c>
      <c r="E686" s="28">
        <f>('Stage 2 CfE Data - Table'!X282/'Stage 2 CfE Data - Table'!$W282)*100</f>
        <v>99.85</v>
      </c>
      <c r="F686" s="28">
        <f>('Stage 2 CfE Data - Table'!Y282/'Stage 2 CfE Data - Table'!$W282)*100</f>
        <v>100</v>
      </c>
      <c r="G686" s="28">
        <f>('Stage 2 CfE Data - Table'!Z282/'Stage 2 CfE Data - Table'!$W282)*100</f>
        <v>100</v>
      </c>
      <c r="H686" s="28">
        <f>('Stage 2 CfE Data - Table'!AA282/'Stage 2 CfE Data - Table'!$W282)*100</f>
        <v>100</v>
      </c>
      <c r="I686" s="28">
        <f>('Stage 2 CfE Data - Table'!AB282/'Stage 2 CfE Data - Table'!$W282)*100</f>
        <v>100</v>
      </c>
      <c r="J686" s="28">
        <f>('Stage 2 CfE Data - Table'!AC282/'Stage 2 CfE Data - Table'!$W282)*100</f>
        <v>100</v>
      </c>
      <c r="M686" s="29"/>
    </row>
    <row r="687" spans="2:13" x14ac:dyDescent="0.25">
      <c r="B687" t="s">
        <v>478</v>
      </c>
      <c r="C687">
        <f>'Stage 2 CfE Data - Table'!A283</f>
        <v>5319</v>
      </c>
      <c r="D687" s="28">
        <f>('Stage 2 CfE Data - Table'!W283/'Stage 2 CfE Data - Table'!$W283)*100</f>
        <v>100</v>
      </c>
      <c r="E687" s="28">
        <f>('Stage 2 CfE Data - Table'!X283/'Stage 2 CfE Data - Table'!$W283)*100</f>
        <v>97.725000000000009</v>
      </c>
      <c r="F687" s="28">
        <f>('Stage 2 CfE Data - Table'!Y283/'Stage 2 CfE Data - Table'!$W283)*100</f>
        <v>100</v>
      </c>
      <c r="G687" s="28">
        <f>('Stage 2 CfE Data - Table'!Z283/'Stage 2 CfE Data - Table'!$W283)*100</f>
        <v>100</v>
      </c>
      <c r="H687" s="28">
        <f>('Stage 2 CfE Data - Table'!AA283/'Stage 2 CfE Data - Table'!$W283)*100</f>
        <v>100</v>
      </c>
      <c r="I687" s="28">
        <f>('Stage 2 CfE Data - Table'!AB283/'Stage 2 CfE Data - Table'!$W283)*100</f>
        <v>100</v>
      </c>
      <c r="J687" s="28">
        <f>('Stage 2 CfE Data - Table'!AC283/'Stage 2 CfE Data - Table'!$W283)*100</f>
        <v>100</v>
      </c>
      <c r="M687" s="29"/>
    </row>
    <row r="688" spans="2:13" x14ac:dyDescent="0.25">
      <c r="B688" t="s">
        <v>478</v>
      </c>
      <c r="C688">
        <f>'Stage 2 CfE Data - Table'!A284</f>
        <v>5321</v>
      </c>
      <c r="D688" s="28">
        <f>('Stage 2 CfE Data - Table'!W284/'Stage 2 CfE Data - Table'!$W284)*100</f>
        <v>100</v>
      </c>
      <c r="E688" s="28">
        <f>('Stage 2 CfE Data - Table'!X284/'Stage 2 CfE Data - Table'!$W284)*100</f>
        <v>99.566768603465846</v>
      </c>
      <c r="F688" s="28">
        <f>('Stage 2 CfE Data - Table'!Y284/'Stage 2 CfE Data - Table'!$W284)*100</f>
        <v>99.388379204892956</v>
      </c>
      <c r="G688" s="28">
        <f>('Stage 2 CfE Data - Table'!Z284/'Stage 2 CfE Data - Table'!$W284)*100</f>
        <v>101.9367991845056</v>
      </c>
      <c r="H688" s="28">
        <f>('Stage 2 CfE Data - Table'!AA284/'Stage 2 CfE Data - Table'!$W284)*100</f>
        <v>99.388379204892956</v>
      </c>
      <c r="I688" s="28">
        <f>('Stage 2 CfE Data - Table'!AB284/'Stage 2 CfE Data - Table'!$W284)*100</f>
        <v>95.056065239551472</v>
      </c>
      <c r="J688" s="28">
        <f>('Stage 2 CfE Data - Table'!AC284/'Stage 2 CfE Data - Table'!$W284)*100</f>
        <v>94.291539245667678</v>
      </c>
      <c r="M688" s="29"/>
    </row>
    <row r="689" spans="2:13" x14ac:dyDescent="0.25">
      <c r="B689" t="s">
        <v>478</v>
      </c>
      <c r="C689">
        <f>'Stage 2 CfE Data - Table'!A285</f>
        <v>5322</v>
      </c>
      <c r="D689" s="28">
        <f>('Stage 2 CfE Data - Table'!W285/'Stage 2 CfE Data - Table'!$W285)*100</f>
        <v>100</v>
      </c>
      <c r="E689" s="28">
        <f>('Stage 2 CfE Data - Table'!X285/'Stage 2 CfE Data - Table'!$W285)*100</f>
        <v>100</v>
      </c>
      <c r="F689" s="28">
        <f>('Stage 2 CfE Data - Table'!Y285/'Stage 2 CfE Data - Table'!$W285)*100</f>
        <v>100</v>
      </c>
      <c r="G689" s="28">
        <f>('Stage 2 CfE Data - Table'!Z285/'Stage 2 CfE Data - Table'!$W285)*100</f>
        <v>100</v>
      </c>
      <c r="H689" s="28">
        <f>('Stage 2 CfE Data - Table'!AA285/'Stage 2 CfE Data - Table'!$W285)*100</f>
        <v>100</v>
      </c>
      <c r="I689" s="28">
        <f>('Stage 2 CfE Data - Table'!AB285/'Stage 2 CfE Data - Table'!$W285)*100</f>
        <v>97.5</v>
      </c>
      <c r="J689" s="28">
        <f>('Stage 2 CfE Data - Table'!AC285/'Stage 2 CfE Data - Table'!$W285)*100</f>
        <v>100</v>
      </c>
      <c r="M689" s="29"/>
    </row>
    <row r="690" spans="2:13" x14ac:dyDescent="0.25">
      <c r="B690" t="s">
        <v>478</v>
      </c>
      <c r="C690">
        <f>'Stage 2 CfE Data - Table'!A286</f>
        <v>5323</v>
      </c>
      <c r="D690" s="28">
        <f>('Stage 2 CfE Data - Table'!W286/'Stage 2 CfE Data - Table'!$W286)*100</f>
        <v>100</v>
      </c>
      <c r="E690" s="28">
        <f>('Stage 2 CfE Data - Table'!X286/'Stage 2 CfE Data - Table'!$W286)*100</f>
        <v>98.169049410584407</v>
      </c>
      <c r="F690" s="28">
        <f>('Stage 2 CfE Data - Table'!Y286/'Stage 2 CfE Data - Table'!$W286)*100</f>
        <v>99.824429395535489</v>
      </c>
      <c r="G690" s="28">
        <f>('Stage 2 CfE Data - Table'!Z286/'Stage 2 CfE Data - Table'!$W286)*100</f>
        <v>97.817908201655385</v>
      </c>
      <c r="H690" s="28">
        <f>('Stage 2 CfE Data - Table'!AA286/'Stage 2 CfE Data - Table'!$W286)*100</f>
        <v>97.817908201655385</v>
      </c>
      <c r="I690" s="28">
        <f>('Stage 2 CfE Data - Table'!AB286/'Stage 2 CfE Data - Table'!$W286)*100</f>
        <v>99.824429395535489</v>
      </c>
      <c r="J690" s="28">
        <f>('Stage 2 CfE Data - Table'!AC286/'Stage 2 CfE Data - Table'!$W286)*100</f>
        <v>99.824429395535489</v>
      </c>
      <c r="M690" s="29"/>
    </row>
    <row r="691" spans="2:13" x14ac:dyDescent="0.25">
      <c r="B691" t="s">
        <v>478</v>
      </c>
      <c r="C691">
        <f>'Stage 2 CfE Data - Table'!A287</f>
        <v>5330</v>
      </c>
      <c r="D691" s="28">
        <f>('Stage 2 CfE Data - Table'!W287/'Stage 2 CfE Data - Table'!$W287)*100</f>
        <v>100</v>
      </c>
      <c r="E691" s="28">
        <f>('Stage 2 CfE Data - Table'!X287/'Stage 2 CfE Data - Table'!$W287)*100</f>
        <v>100</v>
      </c>
      <c r="F691" s="28">
        <f>('Stage 2 CfE Data - Table'!Y287/'Stage 2 CfE Data - Table'!$W287)*100</f>
        <v>103</v>
      </c>
      <c r="G691" s="28">
        <f>('Stage 2 CfE Data - Table'!Z287/'Stage 2 CfE Data - Table'!$W287)*100</f>
        <v>101.25</v>
      </c>
      <c r="H691" s="28">
        <f>('Stage 2 CfE Data - Table'!AA287/'Stage 2 CfE Data - Table'!$W287)*100</f>
        <v>100</v>
      </c>
      <c r="I691" s="28">
        <f>('Stage 2 CfE Data - Table'!AB287/'Stage 2 CfE Data - Table'!$W287)*100</f>
        <v>100</v>
      </c>
      <c r="J691" s="28">
        <f>('Stage 2 CfE Data - Table'!AC287/'Stage 2 CfE Data - Table'!$W287)*100</f>
        <v>100</v>
      </c>
      <c r="M691" s="29"/>
    </row>
    <row r="692" spans="2:13" x14ac:dyDescent="0.25">
      <c r="B692" t="s">
        <v>478</v>
      </c>
      <c r="C692">
        <f>'Stage 2 CfE Data - Table'!A288</f>
        <v>5411</v>
      </c>
      <c r="D692" s="28">
        <f>('Stage 2 CfE Data - Table'!W288/'Stage 2 CfE Data - Table'!$W288)*100</f>
        <v>100</v>
      </c>
      <c r="E692" s="28" t="e">
        <f>('Stage 2 CfE Data - Table'!X288/'Stage 2 CfE Data - Table'!$W288)*100</f>
        <v>#VALUE!</v>
      </c>
      <c r="F692" s="28">
        <f>('Stage 2 CfE Data - Table'!Y288/'Stage 2 CfE Data - Table'!$W288)*100</f>
        <v>99.923136049192934</v>
      </c>
      <c r="G692" s="28">
        <f>('Stage 2 CfE Data - Table'!Z288/'Stage 2 CfE Data - Table'!$W288)*100</f>
        <v>99.923136049192934</v>
      </c>
      <c r="H692" s="28">
        <f>('Stage 2 CfE Data - Table'!AA288/'Stage 2 CfE Data - Table'!$W288)*100</f>
        <v>99.923136049192934</v>
      </c>
      <c r="I692" s="28">
        <f>('Stage 2 CfE Data - Table'!AB288/'Stage 2 CfE Data - Table'!$W288)*100</f>
        <v>99.923136049192934</v>
      </c>
      <c r="J692" s="28">
        <f>('Stage 2 CfE Data - Table'!AC288/'Stage 2 CfE Data - Table'!$W288)*100</f>
        <v>102.48526774276196</v>
      </c>
      <c r="M692" s="29"/>
    </row>
    <row r="693" spans="2:13" x14ac:dyDescent="0.25">
      <c r="B693" t="s">
        <v>478</v>
      </c>
      <c r="C693">
        <f>'Stage 2 CfE Data - Table'!A289</f>
        <v>5412</v>
      </c>
      <c r="D693" s="28" t="e">
        <f>('Stage 2 CfE Data - Table'!W289/'Stage 2 CfE Data - Table'!$W289)*100</f>
        <v>#VALUE!</v>
      </c>
      <c r="E693" s="28" t="e">
        <f>('Stage 2 CfE Data - Table'!X289/'Stage 2 CfE Data - Table'!$W289)*100</f>
        <v>#VALUE!</v>
      </c>
      <c r="F693" s="28" t="e">
        <f>('Stage 2 CfE Data - Table'!Y289/'Stage 2 CfE Data - Table'!$W289)*100</f>
        <v>#VALUE!</v>
      </c>
      <c r="G693" s="28" t="e">
        <f>('Stage 2 CfE Data - Table'!Z289/'Stage 2 CfE Data - Table'!$W289)*100</f>
        <v>#VALUE!</v>
      </c>
      <c r="H693" s="28" t="e">
        <f>('Stage 2 CfE Data - Table'!AA289/'Stage 2 CfE Data - Table'!$W289)*100</f>
        <v>#VALUE!</v>
      </c>
      <c r="I693" s="28" t="e">
        <f>('Stage 2 CfE Data - Table'!AB289/'Stage 2 CfE Data - Table'!$W289)*100</f>
        <v>#VALUE!</v>
      </c>
      <c r="J693" s="28" t="e">
        <f>('Stage 2 CfE Data - Table'!AC289/'Stage 2 CfE Data - Table'!$W289)*100</f>
        <v>#VALUE!</v>
      </c>
      <c r="M693" s="29"/>
    </row>
    <row r="694" spans="2:13" x14ac:dyDescent="0.25">
      <c r="B694" t="s">
        <v>478</v>
      </c>
      <c r="C694">
        <f>'Stage 2 CfE Data - Table'!A290</f>
        <v>5413</v>
      </c>
      <c r="D694" s="28" t="e">
        <f>('Stage 2 CfE Data - Table'!W290/'Stage 2 CfE Data - Table'!$W290)*100</f>
        <v>#VALUE!</v>
      </c>
      <c r="E694" s="28" t="e">
        <f>('Stage 2 CfE Data - Table'!X290/'Stage 2 CfE Data - Table'!$W290)*100</f>
        <v>#VALUE!</v>
      </c>
      <c r="F694" s="28" t="e">
        <f>('Stage 2 CfE Data - Table'!Y290/'Stage 2 CfE Data - Table'!$W290)*100</f>
        <v>#VALUE!</v>
      </c>
      <c r="G694" s="28" t="e">
        <f>('Stage 2 CfE Data - Table'!Z290/'Stage 2 CfE Data - Table'!$W290)*100</f>
        <v>#VALUE!</v>
      </c>
      <c r="H694" s="28" t="e">
        <f>('Stage 2 CfE Data - Table'!AA290/'Stage 2 CfE Data - Table'!$W290)*100</f>
        <v>#VALUE!</v>
      </c>
      <c r="I694" s="28" t="e">
        <f>('Stage 2 CfE Data - Table'!AB290/'Stage 2 CfE Data - Table'!$W290)*100</f>
        <v>#VALUE!</v>
      </c>
      <c r="J694" s="28" t="e">
        <f>('Stage 2 CfE Data - Table'!AC290/'Stage 2 CfE Data - Table'!$W290)*100</f>
        <v>#VALUE!</v>
      </c>
      <c r="M694" s="29"/>
    </row>
    <row r="695" spans="2:13" x14ac:dyDescent="0.25">
      <c r="B695" t="s">
        <v>478</v>
      </c>
      <c r="C695">
        <f>'Stage 2 CfE Data - Table'!A291</f>
        <v>5419</v>
      </c>
      <c r="D695" s="28" t="e">
        <f>('Stage 2 CfE Data - Table'!W291/'Stage 2 CfE Data - Table'!$W291)*100</f>
        <v>#VALUE!</v>
      </c>
      <c r="E695" s="28" t="e">
        <f>('Stage 2 CfE Data - Table'!X291/'Stage 2 CfE Data - Table'!$W291)*100</f>
        <v>#VALUE!</v>
      </c>
      <c r="F695" s="28" t="e">
        <f>('Stage 2 CfE Data - Table'!Y291/'Stage 2 CfE Data - Table'!$W291)*100</f>
        <v>#VALUE!</v>
      </c>
      <c r="G695" s="28" t="e">
        <f>('Stage 2 CfE Data - Table'!Z291/'Stage 2 CfE Data - Table'!$W291)*100</f>
        <v>#VALUE!</v>
      </c>
      <c r="H695" s="28" t="e">
        <f>('Stage 2 CfE Data - Table'!AA291/'Stage 2 CfE Data - Table'!$W291)*100</f>
        <v>#VALUE!</v>
      </c>
      <c r="I695" s="28" t="e">
        <f>('Stage 2 CfE Data - Table'!AB291/'Stage 2 CfE Data - Table'!$W291)*100</f>
        <v>#VALUE!</v>
      </c>
      <c r="J695" s="28" t="e">
        <f>('Stage 2 CfE Data - Table'!AC291/'Stage 2 CfE Data - Table'!$W291)*100</f>
        <v>#VALUE!</v>
      </c>
      <c r="M695" s="29"/>
    </row>
    <row r="696" spans="2:13" x14ac:dyDescent="0.25">
      <c r="B696" t="s">
        <v>478</v>
      </c>
      <c r="C696">
        <f>'Stage 2 CfE Data - Table'!A292</f>
        <v>5421</v>
      </c>
      <c r="D696" s="28" t="e">
        <f>('Stage 2 CfE Data - Table'!W292/'Stage 2 CfE Data - Table'!$W292)*100</f>
        <v>#VALUE!</v>
      </c>
      <c r="E696" s="28" t="e">
        <f>('Stage 2 CfE Data - Table'!X292/'Stage 2 CfE Data - Table'!$W292)*100</f>
        <v>#VALUE!</v>
      </c>
      <c r="F696" s="28" t="e">
        <f>('Stage 2 CfE Data - Table'!Y292/'Stage 2 CfE Data - Table'!$W292)*100</f>
        <v>#VALUE!</v>
      </c>
      <c r="G696" s="28" t="e">
        <f>('Stage 2 CfE Data - Table'!Z292/'Stage 2 CfE Data - Table'!$W292)*100</f>
        <v>#VALUE!</v>
      </c>
      <c r="H696" s="28" t="e">
        <f>('Stage 2 CfE Data - Table'!AA292/'Stage 2 CfE Data - Table'!$W292)*100</f>
        <v>#VALUE!</v>
      </c>
      <c r="I696" s="28" t="e">
        <f>('Stage 2 CfE Data - Table'!AB292/'Stage 2 CfE Data - Table'!$W292)*100</f>
        <v>#VALUE!</v>
      </c>
      <c r="J696" s="28" t="e">
        <f>('Stage 2 CfE Data - Table'!AC292/'Stage 2 CfE Data - Table'!$W292)*100</f>
        <v>#VALUE!</v>
      </c>
      <c r="M696" s="29"/>
    </row>
    <row r="697" spans="2:13" x14ac:dyDescent="0.25">
      <c r="B697" t="s">
        <v>478</v>
      </c>
      <c r="C697">
        <f>'Stage 2 CfE Data - Table'!A293</f>
        <v>5422</v>
      </c>
      <c r="D697" s="28">
        <f>('Stage 2 CfE Data - Table'!W293/'Stage 2 CfE Data - Table'!$W293)*100</f>
        <v>100</v>
      </c>
      <c r="E697" s="28">
        <f>('Stage 2 CfE Data - Table'!X293/'Stage 2 CfE Data - Table'!$W293)*100</f>
        <v>104.66666666666666</v>
      </c>
      <c r="F697" s="28">
        <f>('Stage 2 CfE Data - Table'!Y293/'Stage 2 CfE Data - Table'!$W293)*100</f>
        <v>102.4</v>
      </c>
      <c r="G697" s="28">
        <f>('Stage 2 CfE Data - Table'!Z293/'Stage 2 CfE Data - Table'!$W293)*100</f>
        <v>104</v>
      </c>
      <c r="H697" s="28">
        <f>('Stage 2 CfE Data - Table'!AA293/'Stage 2 CfE Data - Table'!$W293)*100</f>
        <v>98.933333333333337</v>
      </c>
      <c r="I697" s="28">
        <f>('Stage 2 CfE Data - Table'!AB293/'Stage 2 CfE Data - Table'!$W293)*100</f>
        <v>100</v>
      </c>
      <c r="J697" s="28">
        <f>('Stage 2 CfE Data - Table'!AC293/'Stage 2 CfE Data - Table'!$W293)*100</f>
        <v>100</v>
      </c>
      <c r="M697" s="29"/>
    </row>
    <row r="698" spans="2:13" x14ac:dyDescent="0.25">
      <c r="B698" t="s">
        <v>478</v>
      </c>
      <c r="C698">
        <f>'Stage 2 CfE Data - Table'!A294</f>
        <v>5423</v>
      </c>
      <c r="D698" s="28">
        <f>('Stage 2 CfE Data - Table'!W294/'Stage 2 CfE Data - Table'!$W294)*100</f>
        <v>100</v>
      </c>
      <c r="E698" s="28">
        <f>('Stage 2 CfE Data - Table'!X294/'Stage 2 CfE Data - Table'!$W294)*100</f>
        <v>96.599690880989172</v>
      </c>
      <c r="F698" s="28">
        <f>('Stage 2 CfE Data - Table'!Y294/'Stage 2 CfE Data - Table'!$W294)*100</f>
        <v>96.599690880989172</v>
      </c>
      <c r="G698" s="28">
        <f>('Stage 2 CfE Data - Table'!Z294/'Stage 2 CfE Data - Table'!$W294)*100</f>
        <v>96.599690880989172</v>
      </c>
      <c r="H698" s="28">
        <f>('Stage 2 CfE Data - Table'!AA294/'Stage 2 CfE Data - Table'!$W294)*100</f>
        <v>96.342091705306544</v>
      </c>
      <c r="I698" s="28">
        <f>('Stage 2 CfE Data - Table'!AB294/'Stage 2 CfE Data - Table'!$W294)*100</f>
        <v>95.311695002575988</v>
      </c>
      <c r="J698" s="28">
        <f>('Stage 2 CfE Data - Table'!AC294/'Stage 2 CfE Data - Table'!$W294)*100</f>
        <v>96.599690880989172</v>
      </c>
      <c r="M698" s="29"/>
    </row>
    <row r="699" spans="2:13" x14ac:dyDescent="0.25">
      <c r="B699" t="s">
        <v>478</v>
      </c>
      <c r="C699">
        <f>'Stage 2 CfE Data - Table'!A295</f>
        <v>5431</v>
      </c>
      <c r="D699" s="28">
        <f>('Stage 2 CfE Data - Table'!W295/'Stage 2 CfE Data - Table'!$W295)*100</f>
        <v>100</v>
      </c>
      <c r="E699" s="28">
        <f>('Stage 2 CfE Data - Table'!X295/'Stage 2 CfE Data - Table'!$W295)*100</f>
        <v>98.619329388560146</v>
      </c>
      <c r="F699" s="28">
        <f>('Stage 2 CfE Data - Table'!Y295/'Stage 2 CfE Data - Table'!$W295)*100</f>
        <v>98.619329388560146</v>
      </c>
      <c r="G699" s="28">
        <f>('Stage 2 CfE Data - Table'!Z295/'Stage 2 CfE Data - Table'!$W295)*100</f>
        <v>98.619329388560146</v>
      </c>
      <c r="H699" s="28">
        <f>('Stage 2 CfE Data - Table'!AA295/'Stage 2 CfE Data - Table'!$W295)*100</f>
        <v>98.619329388560146</v>
      </c>
      <c r="I699" s="28">
        <f>('Stage 2 CfE Data - Table'!AB295/'Stage 2 CfE Data - Table'!$W295)*100</f>
        <v>98.619329388560146</v>
      </c>
      <c r="J699" s="28">
        <f>('Stage 2 CfE Data - Table'!AC295/'Stage 2 CfE Data - Table'!$W295)*100</f>
        <v>96.646942800788963</v>
      </c>
      <c r="M699" s="29"/>
    </row>
    <row r="700" spans="2:13" x14ac:dyDescent="0.25">
      <c r="B700" t="s">
        <v>478</v>
      </c>
      <c r="C700">
        <f>'Stage 2 CfE Data - Table'!A296</f>
        <v>5432</v>
      </c>
      <c r="D700" s="28">
        <f>('Stage 2 CfE Data - Table'!W296/'Stage 2 CfE Data - Table'!$W296)*100</f>
        <v>100</v>
      </c>
      <c r="E700" s="28">
        <f>('Stage 2 CfE Data - Table'!X296/'Stage 2 CfE Data - Table'!$W296)*100</f>
        <v>103.08335510844002</v>
      </c>
      <c r="F700" s="28">
        <f>('Stage 2 CfE Data - Table'!Y296/'Stage 2 CfE Data - Table'!$W296)*100</f>
        <v>98.7718839822315</v>
      </c>
      <c r="G700" s="28">
        <f>('Stage 2 CfE Data - Table'!Z296/'Stage 2 CfE Data - Table'!$W296)*100</f>
        <v>97.726678860726395</v>
      </c>
      <c r="H700" s="28">
        <f>('Stage 2 CfE Data - Table'!AA296/'Stage 2 CfE Data - Table'!$W296)*100</f>
        <v>94.329762215834862</v>
      </c>
      <c r="I700" s="28">
        <f>('Stage 2 CfE Data - Table'!AB296/'Stage 2 CfE Data - Table'!$W296)*100</f>
        <v>95.636268617716226</v>
      </c>
      <c r="J700" s="28">
        <f>('Stage 2 CfE Data - Table'!AC296/'Stage 2 CfE Data - Table'!$W296)*100</f>
        <v>99.294486542984046</v>
      </c>
      <c r="M700" s="29"/>
    </row>
    <row r="701" spans="2:13" x14ac:dyDescent="0.25">
      <c r="B701" t="s">
        <v>478</v>
      </c>
      <c r="C701">
        <f>'Stage 2 CfE Data - Table'!A297</f>
        <v>5433</v>
      </c>
      <c r="D701" s="28" t="e">
        <f>('Stage 2 CfE Data - Table'!W297/'Stage 2 CfE Data - Table'!$W297)*100</f>
        <v>#VALUE!</v>
      </c>
      <c r="E701" s="28" t="e">
        <f>('Stage 2 CfE Data - Table'!X297/'Stage 2 CfE Data - Table'!$W297)*100</f>
        <v>#VALUE!</v>
      </c>
      <c r="F701" s="28" t="e">
        <f>('Stage 2 CfE Data - Table'!Y297/'Stage 2 CfE Data - Table'!$W297)*100</f>
        <v>#VALUE!</v>
      </c>
      <c r="G701" s="28" t="e">
        <f>('Stage 2 CfE Data - Table'!Z297/'Stage 2 CfE Data - Table'!$W297)*100</f>
        <v>#VALUE!</v>
      </c>
      <c r="H701" s="28" t="e">
        <f>('Stage 2 CfE Data - Table'!AA297/'Stage 2 CfE Data - Table'!$W297)*100</f>
        <v>#VALUE!</v>
      </c>
      <c r="I701" s="28" t="e">
        <f>('Stage 2 CfE Data - Table'!AB297/'Stage 2 CfE Data - Table'!$W297)*100</f>
        <v>#VALUE!</v>
      </c>
      <c r="J701" s="28" t="e">
        <f>('Stage 2 CfE Data - Table'!AC297/'Stage 2 CfE Data - Table'!$W297)*100</f>
        <v>#VALUE!</v>
      </c>
      <c r="M701" s="29"/>
    </row>
    <row r="702" spans="2:13" x14ac:dyDescent="0.25">
      <c r="B702" t="s">
        <v>478</v>
      </c>
      <c r="C702">
        <f>'Stage 2 CfE Data - Table'!A298</f>
        <v>5434</v>
      </c>
      <c r="D702" s="28">
        <f>('Stage 2 CfE Data - Table'!W298/'Stage 2 CfE Data - Table'!$W298)*100</f>
        <v>100</v>
      </c>
      <c r="E702" s="28">
        <f>('Stage 2 CfE Data - Table'!X298/'Stage 2 CfE Data - Table'!$W298)*100</f>
        <v>92.02300575143785</v>
      </c>
      <c r="F702" s="28">
        <f>('Stage 2 CfE Data - Table'!Y298/'Stage 2 CfE Data - Table'!$W298)*100</f>
        <v>93.773443360840204</v>
      </c>
      <c r="G702" s="28">
        <f>('Stage 2 CfE Data - Table'!Z298/'Stage 2 CfE Data - Table'!$W298)*100</f>
        <v>96.524131032758191</v>
      </c>
      <c r="H702" s="28">
        <f>('Stage 2 CfE Data - Table'!AA298/'Stage 2 CfE Data - Table'!$W298)*100</f>
        <v>95.273818454613661</v>
      </c>
      <c r="I702" s="28">
        <f>('Stage 2 CfE Data - Table'!AB298/'Stage 2 CfE Data - Table'!$W298)*100</f>
        <v>96.27406851712928</v>
      </c>
      <c r="J702" s="28">
        <f>('Stage 2 CfE Data - Table'!AC298/'Stage 2 CfE Data - Table'!$W298)*100</f>
        <v>95.523880970242558</v>
      </c>
      <c r="M702" s="29"/>
    </row>
    <row r="703" spans="2:13" x14ac:dyDescent="0.25">
      <c r="B703" t="s">
        <v>478</v>
      </c>
      <c r="C703">
        <f>'Stage 2 CfE Data - Table'!A299</f>
        <v>5435</v>
      </c>
      <c r="D703" s="28">
        <f>('Stage 2 CfE Data - Table'!W299/'Stage 2 CfE Data - Table'!$W299)*100</f>
        <v>100</v>
      </c>
      <c r="E703" s="28">
        <f>('Stage 2 CfE Data - Table'!X299/'Stage 2 CfE Data - Table'!$W299)*100</f>
        <v>95.269565217391303</v>
      </c>
      <c r="F703" s="28">
        <f>('Stage 2 CfE Data - Table'!Y299/'Stage 2 CfE Data - Table'!$W299)*100</f>
        <v>95.652173913043484</v>
      </c>
      <c r="G703" s="28">
        <f>('Stage 2 CfE Data - Table'!Z299/'Stage 2 CfE Data - Table'!$W299)*100</f>
        <v>93.217391304347828</v>
      </c>
      <c r="H703" s="28">
        <f>('Stage 2 CfE Data - Table'!AA299/'Stage 2 CfE Data - Table'!$W299)*100</f>
        <v>95.652173913043484</v>
      </c>
      <c r="I703" s="28">
        <f>('Stage 2 CfE Data - Table'!AB299/'Stage 2 CfE Data - Table'!$W299)*100</f>
        <v>94.956521739130437</v>
      </c>
      <c r="J703" s="28">
        <f>('Stage 2 CfE Data - Table'!AC299/'Stage 2 CfE Data - Table'!$W299)*100</f>
        <v>97.391304347826093</v>
      </c>
      <c r="M703" s="29"/>
    </row>
    <row r="704" spans="2:13" x14ac:dyDescent="0.25">
      <c r="B704" t="s">
        <v>478</v>
      </c>
      <c r="C704">
        <f>'Stage 2 CfE Data - Table'!A300</f>
        <v>5436</v>
      </c>
      <c r="D704" s="28">
        <f>('Stage 2 CfE Data - Table'!W300/'Stage 2 CfE Data - Table'!$W300)*100</f>
        <v>100</v>
      </c>
      <c r="E704" s="28">
        <f>('Stage 2 CfE Data - Table'!X300/'Stage 2 CfE Data - Table'!$W300)*100</f>
        <v>97.503355704697995</v>
      </c>
      <c r="F704" s="28">
        <f>('Stage 2 CfE Data - Table'!Y300/'Stage 2 CfE Data - Table'!$W300)*100</f>
        <v>100.67114093959732</v>
      </c>
      <c r="G704" s="28">
        <f>('Stage 2 CfE Data - Table'!Z300/'Stage 2 CfE Data - Table'!$W300)*100</f>
        <v>100.67114093959732</v>
      </c>
      <c r="H704" s="28">
        <f>('Stage 2 CfE Data - Table'!AA300/'Stage 2 CfE Data - Table'!$W300)*100</f>
        <v>100.67114093959732</v>
      </c>
      <c r="I704" s="28">
        <f>('Stage 2 CfE Data - Table'!AB300/'Stage 2 CfE Data - Table'!$W300)*100</f>
        <v>100.93959731543625</v>
      </c>
      <c r="J704" s="28">
        <f>('Stage 2 CfE Data - Table'!AC300/'Stage 2 CfE Data - Table'!$W300)*100</f>
        <v>99.597315436241615</v>
      </c>
      <c r="M704" s="29"/>
    </row>
    <row r="705" spans="2:13" x14ac:dyDescent="0.25">
      <c r="B705" t="s">
        <v>478</v>
      </c>
      <c r="C705">
        <f>'Stage 2 CfE Data - Table'!A301</f>
        <v>5441</v>
      </c>
      <c r="D705" s="28" t="e">
        <f>('Stage 2 CfE Data - Table'!W301/'Stage 2 CfE Data - Table'!$W301)*100</f>
        <v>#VALUE!</v>
      </c>
      <c r="E705" s="28" t="e">
        <f>('Stage 2 CfE Data - Table'!X301/'Stage 2 CfE Data - Table'!$W301)*100</f>
        <v>#VALUE!</v>
      </c>
      <c r="F705" s="28" t="e">
        <f>('Stage 2 CfE Data - Table'!Y301/'Stage 2 CfE Data - Table'!$W301)*100</f>
        <v>#VALUE!</v>
      </c>
      <c r="G705" s="28" t="e">
        <f>('Stage 2 CfE Data - Table'!Z301/'Stage 2 CfE Data - Table'!$W301)*100</f>
        <v>#VALUE!</v>
      </c>
      <c r="H705" s="28" t="e">
        <f>('Stage 2 CfE Data - Table'!AA301/'Stage 2 CfE Data - Table'!$W301)*100</f>
        <v>#VALUE!</v>
      </c>
      <c r="I705" s="28" t="e">
        <f>('Stage 2 CfE Data - Table'!AB301/'Stage 2 CfE Data - Table'!$W301)*100</f>
        <v>#VALUE!</v>
      </c>
      <c r="J705" s="28" t="e">
        <f>('Stage 2 CfE Data - Table'!AC301/'Stage 2 CfE Data - Table'!$W301)*100</f>
        <v>#VALUE!</v>
      </c>
      <c r="M705" s="29"/>
    </row>
    <row r="706" spans="2:13" x14ac:dyDescent="0.25">
      <c r="B706" t="s">
        <v>478</v>
      </c>
      <c r="C706">
        <f>'Stage 2 CfE Data - Table'!A302</f>
        <v>5442</v>
      </c>
      <c r="D706" s="28">
        <f>('Stage 2 CfE Data - Table'!W302/'Stage 2 CfE Data - Table'!$W302)*100</f>
        <v>100</v>
      </c>
      <c r="E706" s="28">
        <f>('Stage 2 CfE Data - Table'!X302/'Stage 2 CfE Data - Table'!$W302)*100</f>
        <v>100</v>
      </c>
      <c r="F706" s="28">
        <f>('Stage 2 CfE Data - Table'!Y302/'Stage 2 CfE Data - Table'!$W302)*100</f>
        <v>100.74999999999999</v>
      </c>
      <c r="G706" s="28">
        <f>('Stage 2 CfE Data - Table'!Z302/'Stage 2 CfE Data - Table'!$W302)*100</f>
        <v>99.25</v>
      </c>
      <c r="H706" s="28">
        <f>('Stage 2 CfE Data - Table'!AA302/'Stage 2 CfE Data - Table'!$W302)*100</f>
        <v>100</v>
      </c>
      <c r="I706" s="28">
        <f>('Stage 2 CfE Data - Table'!AB302/'Stage 2 CfE Data - Table'!$W302)*100</f>
        <v>100</v>
      </c>
      <c r="J706" s="28">
        <f>('Stage 2 CfE Data - Table'!AC302/'Stage 2 CfE Data - Table'!$W302)*100</f>
        <v>99.75</v>
      </c>
      <c r="M706" s="29"/>
    </row>
    <row r="707" spans="2:13" x14ac:dyDescent="0.25">
      <c r="B707" t="s">
        <v>478</v>
      </c>
      <c r="C707">
        <f>'Stage 2 CfE Data - Table'!A303</f>
        <v>5443</v>
      </c>
      <c r="D707" s="28" t="e">
        <f>('Stage 2 CfE Data - Table'!W303/'Stage 2 CfE Data - Table'!$W303)*100</f>
        <v>#VALUE!</v>
      </c>
      <c r="E707" s="28" t="e">
        <f>('Stage 2 CfE Data - Table'!X303/'Stage 2 CfE Data - Table'!$W303)*100</f>
        <v>#VALUE!</v>
      </c>
      <c r="F707" s="28" t="e">
        <f>('Stage 2 CfE Data - Table'!Y303/'Stage 2 CfE Data - Table'!$W303)*100</f>
        <v>#VALUE!</v>
      </c>
      <c r="G707" s="28" t="e">
        <f>('Stage 2 CfE Data - Table'!Z303/'Stage 2 CfE Data - Table'!$W303)*100</f>
        <v>#VALUE!</v>
      </c>
      <c r="H707" s="28" t="e">
        <f>('Stage 2 CfE Data - Table'!AA303/'Stage 2 CfE Data - Table'!$W303)*100</f>
        <v>#VALUE!</v>
      </c>
      <c r="I707" s="28" t="e">
        <f>('Stage 2 CfE Data - Table'!AB303/'Stage 2 CfE Data - Table'!$W303)*100</f>
        <v>#VALUE!</v>
      </c>
      <c r="J707" s="28" t="e">
        <f>('Stage 2 CfE Data - Table'!AC303/'Stage 2 CfE Data - Table'!$W303)*100</f>
        <v>#VALUE!</v>
      </c>
      <c r="M707" s="29"/>
    </row>
    <row r="708" spans="2:13" x14ac:dyDescent="0.25">
      <c r="B708" t="s">
        <v>478</v>
      </c>
      <c r="C708">
        <f>'Stage 2 CfE Data - Table'!A304</f>
        <v>5449</v>
      </c>
      <c r="D708" s="28">
        <f>('Stage 2 CfE Data - Table'!W304/'Stage 2 CfE Data - Table'!$W304)*100</f>
        <v>100</v>
      </c>
      <c r="E708" s="28">
        <f>('Stage 2 CfE Data - Table'!X304/'Stage 2 CfE Data - Table'!$W304)*100</f>
        <v>101.29600829445309</v>
      </c>
      <c r="F708" s="28">
        <f>('Stage 2 CfE Data - Table'!Y304/'Stage 2 CfE Data - Table'!$W304)*100</f>
        <v>100.82944530844998</v>
      </c>
      <c r="G708" s="28">
        <f>('Stage 2 CfE Data - Table'!Z304/'Stage 2 CfE Data - Table'!$W304)*100</f>
        <v>96.163815448418873</v>
      </c>
      <c r="H708" s="28">
        <f>('Stage 2 CfE Data - Table'!AA304/'Stage 2 CfE Data - Table'!$W304)*100</f>
        <v>97.200622083981344</v>
      </c>
      <c r="I708" s="28">
        <f>('Stage 2 CfE Data - Table'!AB304/'Stage 2 CfE Data - Table'!$W304)*100</f>
        <v>97.200622083981344</v>
      </c>
      <c r="J708" s="28">
        <f>('Stage 2 CfE Data - Table'!AC304/'Stage 2 CfE Data - Table'!$W304)*100</f>
        <v>97.200622083981344</v>
      </c>
      <c r="M708" s="29"/>
    </row>
    <row r="709" spans="2:13" x14ac:dyDescent="0.25">
      <c r="B709" t="s">
        <v>478</v>
      </c>
      <c r="C709">
        <f>'Stage 2 CfE Data - Table'!A305</f>
        <v>6111</v>
      </c>
      <c r="D709" s="28">
        <f>('Stage 2 CfE Data - Table'!W305/'Stage 2 CfE Data - Table'!$W305)*100</f>
        <v>100</v>
      </c>
      <c r="E709" s="28">
        <f>('Stage 2 CfE Data - Table'!X305/'Stage 2 CfE Data - Table'!$W305)*100</f>
        <v>96.39987142397942</v>
      </c>
      <c r="F709" s="28">
        <f>('Stage 2 CfE Data - Table'!Y305/'Stage 2 CfE Data - Table'!$W305)*100</f>
        <v>102.86081645773064</v>
      </c>
      <c r="G709" s="28">
        <f>('Stage 2 CfE Data - Table'!Z305/'Stage 2 CfE Data - Table'!$W305)*100</f>
        <v>103.18225650916104</v>
      </c>
      <c r="H709" s="28">
        <f>('Stage 2 CfE Data - Table'!AA305/'Stage 2 CfE Data - Table'!$W305)*100</f>
        <v>96.110575377692058</v>
      </c>
      <c r="I709" s="28">
        <f>('Stage 2 CfE Data - Table'!AB305/'Stage 2 CfE Data - Table'!$W305)*100</f>
        <v>96.753455480552887</v>
      </c>
      <c r="J709" s="28">
        <f>('Stage 2 CfE Data - Table'!AC305/'Stage 2 CfE Data - Table'!$W305)*100</f>
        <v>97.074895531983287</v>
      </c>
      <c r="M709" s="29"/>
    </row>
    <row r="710" spans="2:13" x14ac:dyDescent="0.25">
      <c r="B710" t="s">
        <v>478</v>
      </c>
      <c r="C710">
        <f>'Stage 2 CfE Data - Table'!A306</f>
        <v>6112</v>
      </c>
      <c r="D710" s="28">
        <f>('Stage 2 CfE Data - Table'!W306/'Stage 2 CfE Data - Table'!$W306)*100</f>
        <v>100</v>
      </c>
      <c r="E710" s="28">
        <f>('Stage 2 CfE Data - Table'!X306/'Stage 2 CfE Data - Table'!$W306)*100</f>
        <v>103.02706552706553</v>
      </c>
      <c r="F710" s="28">
        <f>('Stage 2 CfE Data - Table'!Y306/'Stage 2 CfE Data - Table'!$W306)*100</f>
        <v>99.358974358974365</v>
      </c>
      <c r="G710" s="28">
        <f>('Stage 2 CfE Data - Table'!Z306/'Stage 2 CfE Data - Table'!$W306)*100</f>
        <v>100.78347578347579</v>
      </c>
      <c r="H710" s="28">
        <f>('Stage 2 CfE Data - Table'!AA306/'Stage 2 CfE Data - Table'!$W306)*100</f>
        <v>101.13960113960114</v>
      </c>
      <c r="I710" s="28">
        <f>('Stage 2 CfE Data - Table'!AB306/'Stage 2 CfE Data - Table'!$W306)*100</f>
        <v>103.27635327635328</v>
      </c>
      <c r="J710" s="28">
        <f>('Stage 2 CfE Data - Table'!AC306/'Stage 2 CfE Data - Table'!$W306)*100</f>
        <v>102.20797720797721</v>
      </c>
      <c r="M710" s="29"/>
    </row>
    <row r="711" spans="2:13" x14ac:dyDescent="0.25">
      <c r="B711" t="s">
        <v>478</v>
      </c>
      <c r="C711">
        <f>'Stage 2 CfE Data - Table'!A307</f>
        <v>6113</v>
      </c>
      <c r="D711" s="28">
        <f>('Stage 2 CfE Data - Table'!W307/'Stage 2 CfE Data - Table'!$W307)*100</f>
        <v>100</v>
      </c>
      <c r="E711" s="28">
        <f>('Stage 2 CfE Data - Table'!X307/'Stage 2 CfE Data - Table'!$W307)*100</f>
        <v>101.8552200800291</v>
      </c>
      <c r="F711" s="28">
        <f>('Stage 2 CfE Data - Table'!Y307/'Stage 2 CfE Data - Table'!$W307)*100</f>
        <v>100.03637686431431</v>
      </c>
      <c r="G711" s="28">
        <f>('Stage 2 CfE Data - Table'!Z307/'Stage 2 CfE Data - Table'!$W307)*100</f>
        <v>100.03637686431431</v>
      </c>
      <c r="H711" s="28">
        <f>('Stage 2 CfE Data - Table'!AA307/'Stage 2 CfE Data - Table'!$W307)*100</f>
        <v>100.03637686431431</v>
      </c>
      <c r="I711" s="28">
        <f>('Stage 2 CfE Data - Table'!AB307/'Stage 2 CfE Data - Table'!$W307)*100</f>
        <v>100.76391415060021</v>
      </c>
      <c r="J711" s="28">
        <f>('Stage 2 CfE Data - Table'!AC307/'Stage 2 CfE Data - Table'!$W307)*100</f>
        <v>102.21898872317207</v>
      </c>
      <c r="M711" s="29"/>
    </row>
    <row r="712" spans="2:13" x14ac:dyDescent="0.25">
      <c r="B712" t="s">
        <v>478</v>
      </c>
      <c r="C712">
        <f>'Stage 2 CfE Data - Table'!A308</f>
        <v>6114</v>
      </c>
      <c r="D712" s="28">
        <f>('Stage 2 CfE Data - Table'!W308/'Stage 2 CfE Data - Table'!$W308)*100</f>
        <v>100</v>
      </c>
      <c r="E712" s="28">
        <f>('Stage 2 CfE Data - Table'!X308/'Stage 2 CfE Data - Table'!$W308)*100</f>
        <v>107.80346820809248</v>
      </c>
      <c r="F712" s="28" t="e">
        <f>('Stage 2 CfE Data - Table'!Y308/'Stage 2 CfE Data - Table'!$W308)*100</f>
        <v>#VALUE!</v>
      </c>
      <c r="G712" s="28" t="e">
        <f>('Stage 2 CfE Data - Table'!Z308/'Stage 2 CfE Data - Table'!$W308)*100</f>
        <v>#VALUE!</v>
      </c>
      <c r="H712" s="28">
        <f>('Stage 2 CfE Data - Table'!AA308/'Stage 2 CfE Data - Table'!$W308)*100</f>
        <v>104.40751445086704</v>
      </c>
      <c r="I712" s="28" t="e">
        <f>('Stage 2 CfE Data - Table'!AB308/'Stage 2 CfE Data - Table'!$W308)*100</f>
        <v>#VALUE!</v>
      </c>
      <c r="J712" s="28" t="e">
        <f>('Stage 2 CfE Data - Table'!AC308/'Stage 2 CfE Data - Table'!$W308)*100</f>
        <v>#VALUE!</v>
      </c>
      <c r="M712" s="29"/>
    </row>
    <row r="713" spans="2:13" x14ac:dyDescent="0.25">
      <c r="B713" t="s">
        <v>478</v>
      </c>
      <c r="C713">
        <f>'Stage 2 CfE Data - Table'!A309</f>
        <v>6116</v>
      </c>
      <c r="D713" s="28">
        <f>('Stage 2 CfE Data - Table'!W309/'Stage 2 CfE Data - Table'!$W309)*100</f>
        <v>100</v>
      </c>
      <c r="E713" s="28">
        <f>('Stage 2 CfE Data - Table'!X309/'Stage 2 CfE Data - Table'!$W309)*100</f>
        <v>107.80346820809248</v>
      </c>
      <c r="F713" s="28">
        <f>('Stage 2 CfE Data - Table'!Y309/'Stage 2 CfE Data - Table'!$W309)*100</f>
        <v>89.595375722543352</v>
      </c>
      <c r="G713" s="28">
        <f>('Stage 2 CfE Data - Table'!Z309/'Stage 2 CfE Data - Table'!$W309)*100</f>
        <v>108.38150289017341</v>
      </c>
      <c r="H713" s="28">
        <f>('Stage 2 CfE Data - Table'!AA309/'Stage 2 CfE Data - Table'!$W309)*100</f>
        <v>104.76878612716763</v>
      </c>
      <c r="I713" s="28">
        <f>('Stage 2 CfE Data - Table'!AB309/'Stage 2 CfE Data - Table'!$W309)*100</f>
        <v>109.10404624277457</v>
      </c>
      <c r="J713" s="28">
        <f>('Stage 2 CfE Data - Table'!AC309/'Stage 2 CfE Data - Table'!$W309)*100</f>
        <v>109.10404624277457</v>
      </c>
      <c r="M713" s="29"/>
    </row>
    <row r="714" spans="2:13" x14ac:dyDescent="0.25">
      <c r="B714" t="s">
        <v>478</v>
      </c>
      <c r="C714">
        <f>'Stage 2 CfE Data - Table'!A310</f>
        <v>6117</v>
      </c>
      <c r="D714" s="28">
        <f>('Stage 2 CfE Data - Table'!W310/'Stage 2 CfE Data - Table'!$W310)*100</f>
        <v>100</v>
      </c>
      <c r="E714" s="28">
        <f>('Stage 2 CfE Data - Table'!X310/'Stage 2 CfE Data - Table'!$W310)*100</f>
        <v>78.804780876494036</v>
      </c>
      <c r="F714" s="28">
        <f>('Stage 2 CfE Data - Table'!Y310/'Stage 2 CfE Data - Table'!$W310)*100</f>
        <v>82.86852589641434</v>
      </c>
      <c r="G714" s="28">
        <f>('Stage 2 CfE Data - Table'!Z310/'Stage 2 CfE Data - Table'!$W310)*100</f>
        <v>91.633466135458164</v>
      </c>
      <c r="H714" s="28">
        <f>('Stage 2 CfE Data - Table'!AA310/'Stage 2 CfE Data - Table'!$W310)*100</f>
        <v>80.478087649402383</v>
      </c>
      <c r="I714" s="28">
        <f>('Stage 2 CfE Data - Table'!AB310/'Stage 2 CfE Data - Table'!$W310)*100</f>
        <v>75.697211155378483</v>
      </c>
      <c r="J714" s="28">
        <f>('Stage 2 CfE Data - Table'!AC310/'Stage 2 CfE Data - Table'!$W310)*100</f>
        <v>60.557768924302778</v>
      </c>
      <c r="M714" s="29"/>
    </row>
    <row r="715" spans="2:13" x14ac:dyDescent="0.25">
      <c r="B715" t="s">
        <v>478</v>
      </c>
      <c r="C715">
        <f>'Stage 2 CfE Data - Table'!A311</f>
        <v>6121</v>
      </c>
      <c r="D715" s="28" t="e">
        <f>('Stage 2 CfE Data - Table'!W311/'Stage 2 CfE Data - Table'!$W311)*100</f>
        <v>#VALUE!</v>
      </c>
      <c r="E715" s="28" t="e">
        <f>('Stage 2 CfE Data - Table'!X311/'Stage 2 CfE Data - Table'!$W311)*100</f>
        <v>#VALUE!</v>
      </c>
      <c r="F715" s="28" t="e">
        <f>('Stage 2 CfE Data - Table'!Y311/'Stage 2 CfE Data - Table'!$W311)*100</f>
        <v>#VALUE!</v>
      </c>
      <c r="G715" s="28" t="e">
        <f>('Stage 2 CfE Data - Table'!Z311/'Stage 2 CfE Data - Table'!$W311)*100</f>
        <v>#VALUE!</v>
      </c>
      <c r="H715" s="28" t="e">
        <f>('Stage 2 CfE Data - Table'!AA311/'Stage 2 CfE Data - Table'!$W311)*100</f>
        <v>#VALUE!</v>
      </c>
      <c r="I715" s="28" t="e">
        <f>('Stage 2 CfE Data - Table'!AB311/'Stage 2 CfE Data - Table'!$W311)*100</f>
        <v>#VALUE!</v>
      </c>
      <c r="J715" s="28" t="e">
        <f>('Stage 2 CfE Data - Table'!AC311/'Stage 2 CfE Data - Table'!$W311)*100</f>
        <v>#VALUE!</v>
      </c>
      <c r="M715" s="29"/>
    </row>
    <row r="716" spans="2:13" x14ac:dyDescent="0.25">
      <c r="B716" t="s">
        <v>478</v>
      </c>
      <c r="C716">
        <f>'Stage 2 CfE Data - Table'!A312</f>
        <v>6129</v>
      </c>
      <c r="D716" s="28">
        <f>('Stage 2 CfE Data - Table'!W312/'Stage 2 CfE Data - Table'!$W312)*100</f>
        <v>100</v>
      </c>
      <c r="E716" s="28">
        <f>('Stage 2 CfE Data - Table'!X312/'Stage 2 CfE Data - Table'!$W312)*100</f>
        <v>100.45884714654431</v>
      </c>
      <c r="F716" s="28">
        <f>('Stage 2 CfE Data - Table'!Y312/'Stage 2 CfE Data - Table'!$W312)*100</f>
        <v>106.10840263837109</v>
      </c>
      <c r="G716" s="28">
        <f>('Stage 2 CfE Data - Table'!Z312/'Stage 2 CfE Data - Table'!$W312)*100</f>
        <v>100.37281330656727</v>
      </c>
      <c r="H716" s="28">
        <f>('Stage 2 CfE Data - Table'!AA312/'Stage 2 CfE Data - Table'!$W312)*100</f>
        <v>103.24060797246919</v>
      </c>
      <c r="I716" s="28">
        <f>('Stage 2 CfE Data - Table'!AB312/'Stage 2 CfE Data - Table'!$W312)*100</f>
        <v>101.23315170633782</v>
      </c>
      <c r="J716" s="28">
        <f>('Stage 2 CfE Data - Table'!AC312/'Stage 2 CfE Data - Table'!$W312)*100</f>
        <v>100.37281330656727</v>
      </c>
      <c r="M716" s="29"/>
    </row>
    <row r="717" spans="2:13" x14ac:dyDescent="0.25">
      <c r="B717" t="s">
        <v>478</v>
      </c>
      <c r="C717">
        <f>'Stage 2 CfE Data - Table'!A313</f>
        <v>6131</v>
      </c>
      <c r="D717" s="28">
        <f>('Stage 2 CfE Data - Table'!W313/'Stage 2 CfE Data - Table'!$W313)*100</f>
        <v>100</v>
      </c>
      <c r="E717" s="28">
        <f>('Stage 2 CfE Data - Table'!X313/'Stage 2 CfE Data - Table'!$W313)*100</f>
        <v>100</v>
      </c>
      <c r="F717" s="28">
        <f>('Stage 2 CfE Data - Table'!Y313/'Stage 2 CfE Data - Table'!$W313)*100</f>
        <v>98.571428571428584</v>
      </c>
      <c r="G717" s="28">
        <f>('Stage 2 CfE Data - Table'!Z313/'Stage 2 CfE Data - Table'!$W313)*100</f>
        <v>99.714285714285708</v>
      </c>
      <c r="H717" s="28">
        <f>('Stage 2 CfE Data - Table'!AA313/'Stage 2 CfE Data - Table'!$W313)*100</f>
        <v>100</v>
      </c>
      <c r="I717" s="28">
        <f>('Stage 2 CfE Data - Table'!AB313/'Stage 2 CfE Data - Table'!$W313)*100</f>
        <v>101.14285714285714</v>
      </c>
      <c r="J717" s="28">
        <f>('Stage 2 CfE Data - Table'!AC313/'Stage 2 CfE Data - Table'!$W313)*100</f>
        <v>100</v>
      </c>
      <c r="M717" s="29"/>
    </row>
    <row r="718" spans="2:13" x14ac:dyDescent="0.25">
      <c r="B718" t="s">
        <v>478</v>
      </c>
      <c r="C718">
        <f>'Stage 2 CfE Data - Table'!A314</f>
        <v>6132</v>
      </c>
      <c r="D718" s="28">
        <f>('Stage 2 CfE Data - Table'!W314/'Stage 2 CfE Data - Table'!$W314)*100</f>
        <v>100</v>
      </c>
      <c r="E718" s="28">
        <f>('Stage 2 CfE Data - Table'!X314/'Stage 2 CfE Data - Table'!$W314)*100</f>
        <v>99.733971801010895</v>
      </c>
      <c r="F718" s="28">
        <f>('Stage 2 CfE Data - Table'!Y314/'Stage 2 CfE Data - Table'!$W314)*100</f>
        <v>99.760574620909807</v>
      </c>
      <c r="G718" s="28">
        <f>('Stage 2 CfE Data - Table'!Z314/'Stage 2 CfE Data - Table'!$W314)*100</f>
        <v>99.760574620909807</v>
      </c>
      <c r="H718" s="28">
        <f>('Stage 2 CfE Data - Table'!AA314/'Stage 2 CfE Data - Table'!$W314)*100</f>
        <v>100.29263101888799</v>
      </c>
      <c r="I718" s="28">
        <f>('Stage 2 CfE Data - Table'!AB314/'Stage 2 CfE Data - Table'!$W314)*100</f>
        <v>99.760574620909807</v>
      </c>
      <c r="J718" s="28">
        <f>('Stage 2 CfE Data - Table'!AC314/'Stage 2 CfE Data - Table'!$W314)*100</f>
        <v>99.760574620909807</v>
      </c>
      <c r="M718" s="29"/>
    </row>
    <row r="719" spans="2:13" x14ac:dyDescent="0.25">
      <c r="B719" t="s">
        <v>478</v>
      </c>
      <c r="C719">
        <f>'Stage 2 CfE Data - Table'!A315</f>
        <v>6133</v>
      </c>
      <c r="D719" s="28">
        <f>('Stage 2 CfE Data - Table'!W315/'Stage 2 CfE Data - Table'!$W315)*100</f>
        <v>100</v>
      </c>
      <c r="E719" s="28">
        <f>('Stage 2 CfE Data - Table'!X315/'Stage 2 CfE Data - Table'!$W315)*100</f>
        <v>94.007050528789662</v>
      </c>
      <c r="F719" s="28">
        <f>('Stage 2 CfE Data - Table'!Y315/'Stage 2 CfE Data - Table'!$W315)*100</f>
        <v>95.475910693301998</v>
      </c>
      <c r="G719" s="28">
        <f>('Stage 2 CfE Data - Table'!Z315/'Stage 2 CfE Data - Table'!$W315)*100</f>
        <v>94.007050528789662</v>
      </c>
      <c r="H719" s="28">
        <f>('Stage 2 CfE Data - Table'!AA315/'Stage 2 CfE Data - Table'!$W315)*100</f>
        <v>93.419506462984728</v>
      </c>
      <c r="I719" s="28">
        <f>('Stage 2 CfE Data - Table'!AB315/'Stage 2 CfE Data - Table'!$W315)*100</f>
        <v>99.29494712103407</v>
      </c>
      <c r="J719" s="28">
        <f>('Stage 2 CfE Data - Table'!AC315/'Stage 2 CfE Data - Table'!$W315)*100</f>
        <v>98.413631022326669</v>
      </c>
      <c r="M719" s="29"/>
    </row>
    <row r="720" spans="2:13" x14ac:dyDescent="0.25">
      <c r="B720" t="s">
        <v>478</v>
      </c>
      <c r="C720">
        <f>'Stage 2 CfE Data - Table'!A316</f>
        <v>6134</v>
      </c>
      <c r="D720" s="28">
        <f>('Stage 2 CfE Data - Table'!W316/'Stage 2 CfE Data - Table'!$W316)*100</f>
        <v>100</v>
      </c>
      <c r="E720" s="28">
        <f>('Stage 2 CfE Data - Table'!X316/'Stage 2 CfE Data - Table'!$W316)*100</f>
        <v>100.51714752313555</v>
      </c>
      <c r="F720" s="28">
        <f>('Stage 2 CfE Data - Table'!Y316/'Stage 2 CfE Data - Table'!$W316)*100</f>
        <v>100.70767555797495</v>
      </c>
      <c r="G720" s="28">
        <f>('Stage 2 CfE Data - Table'!Z316/'Stage 2 CfE Data - Table'!$W316)*100</f>
        <v>100.70767555797495</v>
      </c>
      <c r="H720" s="28">
        <f>('Stage 2 CfE Data - Table'!AA316/'Stage 2 CfE Data - Table'!$W316)*100</f>
        <v>108.056614044638</v>
      </c>
      <c r="I720" s="28">
        <f>('Stage 2 CfE Data - Table'!AB316/'Stage 2 CfE Data - Table'!$W316)*100</f>
        <v>101.25204137180187</v>
      </c>
      <c r="J720" s="28">
        <f>('Stage 2 CfE Data - Table'!AC316/'Stage 2 CfE Data - Table'!$W316)*100</f>
        <v>104.79041916167664</v>
      </c>
      <c r="M720" s="29"/>
    </row>
    <row r="721" spans="2:13" x14ac:dyDescent="0.25">
      <c r="B721" t="s">
        <v>478</v>
      </c>
      <c r="C721">
        <f>'Stage 2 CfE Data - Table'!A317</f>
        <v>6135</v>
      </c>
      <c r="D721" s="28">
        <f>('Stage 2 CfE Data - Table'!W317/'Stage 2 CfE Data - Table'!$W317)*100</f>
        <v>100</v>
      </c>
      <c r="E721" s="28">
        <f>('Stage 2 CfE Data - Table'!X317/'Stage 2 CfE Data - Table'!$W317)*100</f>
        <v>102.43277848911652</v>
      </c>
      <c r="F721" s="28">
        <f>('Stage 2 CfE Data - Table'!Y317/'Stage 2 CfE Data - Table'!$W317)*100</f>
        <v>99.55185659411012</v>
      </c>
      <c r="G721" s="28">
        <f>('Stage 2 CfE Data - Table'!Z317/'Stage 2 CfE Data - Table'!$W317)*100</f>
        <v>97.311139564660692</v>
      </c>
      <c r="H721" s="28">
        <f>('Stage 2 CfE Data - Table'!AA317/'Stage 2 CfE Data - Table'!$W317)*100</f>
        <v>97.311139564660692</v>
      </c>
      <c r="I721" s="28">
        <f>('Stage 2 CfE Data - Table'!AB317/'Stage 2 CfE Data - Table'!$W317)*100</f>
        <v>102.75288092189501</v>
      </c>
      <c r="J721" s="28">
        <f>('Stage 2 CfE Data - Table'!AC317/'Stage 2 CfE Data - Table'!$W317)*100</f>
        <v>104.67349551856596</v>
      </c>
      <c r="M721" s="29"/>
    </row>
    <row r="722" spans="2:13" x14ac:dyDescent="0.25">
      <c r="B722" t="s">
        <v>478</v>
      </c>
      <c r="C722">
        <f>'Stage 2 CfE Data - Table'!A318</f>
        <v>6136</v>
      </c>
      <c r="D722" s="28">
        <f>('Stage 2 CfE Data - Table'!W318/'Stage 2 CfE Data - Table'!$W318)*100</f>
        <v>100</v>
      </c>
      <c r="E722" s="28">
        <f>('Stage 2 CfE Data - Table'!X318/'Stage 2 CfE Data - Table'!$W318)*100</f>
        <v>100.08108108108109</v>
      </c>
      <c r="F722" s="28">
        <f>('Stage 2 CfE Data - Table'!Y318/'Stage 2 CfE Data - Table'!$W318)*100</f>
        <v>100</v>
      </c>
      <c r="G722" s="28">
        <f>('Stage 2 CfE Data - Table'!Z318/'Stage 2 CfE Data - Table'!$W318)*100</f>
        <v>100</v>
      </c>
      <c r="H722" s="28">
        <f>('Stage 2 CfE Data - Table'!AA318/'Stage 2 CfE Data - Table'!$W318)*100</f>
        <v>101.35135135135135</v>
      </c>
      <c r="I722" s="28">
        <f>('Stage 2 CfE Data - Table'!AB318/'Stage 2 CfE Data - Table'!$W318)*100</f>
        <v>101.35135135135135</v>
      </c>
      <c r="J722" s="28">
        <f>('Stage 2 CfE Data - Table'!AC318/'Stage 2 CfE Data - Table'!$W318)*100</f>
        <v>101.35135135135135</v>
      </c>
      <c r="M722" s="29"/>
    </row>
    <row r="723" spans="2:13" x14ac:dyDescent="0.25">
      <c r="B723" t="s">
        <v>478</v>
      </c>
      <c r="C723">
        <f>'Stage 2 CfE Data - Table'!A319</f>
        <v>6137</v>
      </c>
      <c r="D723" s="28">
        <f>('Stage 2 CfE Data - Table'!W319/'Stage 2 CfE Data - Table'!$W319)*100</f>
        <v>100</v>
      </c>
      <c r="E723" s="28">
        <f>('Stage 2 CfE Data - Table'!X319/'Stage 2 CfE Data - Table'!$W319)*100</f>
        <v>99.43310657596372</v>
      </c>
      <c r="F723" s="28">
        <f>('Stage 2 CfE Data - Table'!Y319/'Stage 2 CfE Data - Table'!$W319)*100</f>
        <v>99.206349206349202</v>
      </c>
      <c r="G723" s="28">
        <f>('Stage 2 CfE Data - Table'!Z319/'Stage 2 CfE Data - Table'!$W319)*100</f>
        <v>111.11111111111111</v>
      </c>
      <c r="H723" s="28">
        <f>('Stage 2 CfE Data - Table'!AA319/'Stage 2 CfE Data - Table'!$W319)*100</f>
        <v>103.17460317460316</v>
      </c>
      <c r="I723" s="28">
        <f>('Stage 2 CfE Data - Table'!AB319/'Stage 2 CfE Data - Table'!$W319)*100</f>
        <v>112.81179138321995</v>
      </c>
      <c r="J723" s="28">
        <f>('Stage 2 CfE Data - Table'!AC319/'Stage 2 CfE Data - Table'!$W319)*100</f>
        <v>107.70975056689342</v>
      </c>
      <c r="M723" s="29"/>
    </row>
    <row r="724" spans="2:13" x14ac:dyDescent="0.25">
      <c r="B724" t="s">
        <v>478</v>
      </c>
      <c r="C724">
        <f>'Stage 2 CfE Data - Table'!A320</f>
        <v>6138</v>
      </c>
      <c r="D724" s="28">
        <f>('Stage 2 CfE Data - Table'!W320/'Stage 2 CfE Data - Table'!$W320)*100</f>
        <v>100</v>
      </c>
      <c r="E724" s="28">
        <f>('Stage 2 CfE Data - Table'!X320/'Stage 2 CfE Data - Table'!$W320)*100</f>
        <v>101.40259740259741</v>
      </c>
      <c r="F724" s="28">
        <f>('Stage 2 CfE Data - Table'!Y320/'Stage 2 CfE Data - Table'!$W320)*100</f>
        <v>99.480519480519476</v>
      </c>
      <c r="G724" s="28">
        <f>('Stage 2 CfE Data - Table'!Z320/'Stage 2 CfE Data - Table'!$W320)*100</f>
        <v>99.480519480519476</v>
      </c>
      <c r="H724" s="28">
        <f>('Stage 2 CfE Data - Table'!AA320/'Stage 2 CfE Data - Table'!$W320)*100</f>
        <v>97.402597402597408</v>
      </c>
      <c r="I724" s="28">
        <f>('Stage 2 CfE Data - Table'!AB320/'Stage 2 CfE Data - Table'!$W320)*100</f>
        <v>97.402597402597408</v>
      </c>
      <c r="J724" s="28">
        <f>('Stage 2 CfE Data - Table'!AC320/'Stage 2 CfE Data - Table'!$W320)*100</f>
        <v>98.441558441558442</v>
      </c>
      <c r="M724" s="29"/>
    </row>
    <row r="725" spans="2:13" x14ac:dyDescent="0.25">
      <c r="B725" t="s">
        <v>478</v>
      </c>
      <c r="C725">
        <f>'Stage 2 CfE Data - Table'!A321</f>
        <v>6211</v>
      </c>
      <c r="D725" s="28">
        <f>('Stage 2 CfE Data - Table'!W321/'Stage 2 CfE Data - Table'!$W321)*100</f>
        <v>100</v>
      </c>
      <c r="E725" s="28">
        <f>('Stage 2 CfE Data - Table'!X321/'Stage 2 CfE Data - Table'!$W321)*100</f>
        <v>98.973105134474324</v>
      </c>
      <c r="F725" s="28">
        <f>('Stage 2 CfE Data - Table'!Y321/'Stage 2 CfE Data - Table'!$W321)*100</f>
        <v>108.06845965770174</v>
      </c>
      <c r="G725" s="28">
        <f>('Stage 2 CfE Data - Table'!Z321/'Stage 2 CfE Data - Table'!$W321)*100</f>
        <v>106.11246943765281</v>
      </c>
      <c r="H725" s="28">
        <f>('Stage 2 CfE Data - Table'!AA321/'Stage 2 CfE Data - Table'!$W321)*100</f>
        <v>103.66748166259168</v>
      </c>
      <c r="I725" s="28">
        <f>('Stage 2 CfE Data - Table'!AB321/'Stage 2 CfE Data - Table'!$W321)*100</f>
        <v>79.217603911980433</v>
      </c>
      <c r="J725" s="28">
        <f>('Stage 2 CfE Data - Table'!AC321/'Stage 2 CfE Data - Table'!$W321)*100</f>
        <v>86.063569682151595</v>
      </c>
      <c r="M725" s="29"/>
    </row>
    <row r="726" spans="2:13" x14ac:dyDescent="0.25">
      <c r="B726" t="s">
        <v>478</v>
      </c>
      <c r="C726">
        <f>'Stage 2 CfE Data - Table'!A322</f>
        <v>6212</v>
      </c>
      <c r="D726" s="28">
        <f>('Stage 2 CfE Data - Table'!W322/'Stage 2 CfE Data - Table'!$W322)*100</f>
        <v>100</v>
      </c>
      <c r="E726" s="28">
        <f>('Stage 2 CfE Data - Table'!X322/'Stage 2 CfE Data - Table'!$W322)*100</f>
        <v>99.009900990099027</v>
      </c>
      <c r="F726" s="28">
        <f>('Stage 2 CfE Data - Table'!Y322/'Stage 2 CfE Data - Table'!$W322)*100</f>
        <v>93.65801445009366</v>
      </c>
      <c r="G726" s="28">
        <f>('Stage 2 CfE Data - Table'!Z322/'Stage 2 CfE Data - Table'!$W322)*100</f>
        <v>99.009900990099027</v>
      </c>
      <c r="H726" s="28">
        <f>('Stage 2 CfE Data - Table'!AA322/'Stage 2 CfE Data - Table'!$W322)*100</f>
        <v>100.08027829810008</v>
      </c>
      <c r="I726" s="28">
        <f>('Stage 2 CfE Data - Table'!AB322/'Stage 2 CfE Data - Table'!$W322)*100</f>
        <v>100.34787262510036</v>
      </c>
      <c r="J726" s="28">
        <f>('Stage 2 CfE Data - Table'!AC322/'Stage 2 CfE Data - Table'!$W322)*100</f>
        <v>100.08027829810008</v>
      </c>
      <c r="M726" s="29"/>
    </row>
    <row r="727" spans="2:13" x14ac:dyDescent="0.25">
      <c r="B727" t="s">
        <v>478</v>
      </c>
      <c r="C727">
        <f>'Stage 2 CfE Data - Table'!A323</f>
        <v>6213</v>
      </c>
      <c r="D727" s="28">
        <f>('Stage 2 CfE Data - Table'!W323/'Stage 2 CfE Data - Table'!$W323)*100</f>
        <v>100</v>
      </c>
      <c r="E727" s="28">
        <f>('Stage 2 CfE Data - Table'!X323/'Stage 2 CfE Data - Table'!$W323)*100</f>
        <v>97.378378378378386</v>
      </c>
      <c r="F727" s="28">
        <f>('Stage 2 CfE Data - Table'!Y323/'Stage 2 CfE Data - Table'!$W323)*100</f>
        <v>87.027027027027032</v>
      </c>
      <c r="G727" s="28">
        <f>('Stage 2 CfE Data - Table'!Z323/'Stage 2 CfE Data - Table'!$W323)*100</f>
        <v>81.081081081081081</v>
      </c>
      <c r="H727" s="28">
        <f>('Stage 2 CfE Data - Table'!AA323/'Stage 2 CfE Data - Table'!$W323)*100</f>
        <v>81.081081081081081</v>
      </c>
      <c r="I727" s="28">
        <f>('Stage 2 CfE Data - Table'!AB323/'Stage 2 CfE Data - Table'!$W323)*100</f>
        <v>81.081081081081081</v>
      </c>
      <c r="J727" s="28">
        <f>('Stage 2 CfE Data - Table'!AC323/'Stage 2 CfE Data - Table'!$W323)*100</f>
        <v>80.810810810810807</v>
      </c>
      <c r="M727" s="29"/>
    </row>
    <row r="728" spans="2:13" x14ac:dyDescent="0.25">
      <c r="B728" t="s">
        <v>478</v>
      </c>
      <c r="C728">
        <f>'Stage 2 CfE Data - Table'!A324</f>
        <v>6214</v>
      </c>
      <c r="D728" s="28">
        <f>('Stage 2 CfE Data - Table'!W324/'Stage 2 CfE Data - Table'!$W324)*100</f>
        <v>100</v>
      </c>
      <c r="E728" s="28">
        <f>('Stage 2 CfE Data - Table'!X324/'Stage 2 CfE Data - Table'!$W324)*100</f>
        <v>95.35843218153687</v>
      </c>
      <c r="F728" s="28">
        <f>('Stage 2 CfE Data - Table'!Y324/'Stage 2 CfE Data - Table'!$W324)*100</f>
        <v>95.410005157297576</v>
      </c>
      <c r="G728" s="28">
        <f>('Stage 2 CfE Data - Table'!Z324/'Stage 2 CfE Data - Table'!$W324)*100</f>
        <v>100.05157297576068</v>
      </c>
      <c r="H728" s="28">
        <f>('Stage 2 CfE Data - Table'!AA324/'Stage 2 CfE Data - Table'!$W324)*100</f>
        <v>98.24651882413616</v>
      </c>
      <c r="I728" s="28">
        <f>('Stage 2 CfE Data - Table'!AB324/'Stage 2 CfE Data - Table'!$W324)*100</f>
        <v>96.957194430118619</v>
      </c>
      <c r="J728" s="28">
        <f>('Stage 2 CfE Data - Table'!AC324/'Stage 2 CfE Data - Table'!$W324)*100</f>
        <v>97.215059308922122</v>
      </c>
      <c r="M728" s="29"/>
    </row>
    <row r="729" spans="2:13" x14ac:dyDescent="0.25">
      <c r="B729" t="s">
        <v>478</v>
      </c>
      <c r="C729">
        <f>'Stage 2 CfE Data - Table'!A325</f>
        <v>6219</v>
      </c>
      <c r="D729" s="28">
        <f>('Stage 2 CfE Data - Table'!W325/'Stage 2 CfE Data - Table'!$W325)*100</f>
        <v>100</v>
      </c>
      <c r="E729" s="28">
        <f>('Stage 2 CfE Data - Table'!X325/'Stage 2 CfE Data - Table'!$W325)*100</f>
        <v>128.1740370898716</v>
      </c>
      <c r="F729" s="28" t="e">
        <f>('Stage 2 CfE Data - Table'!Y325/'Stage 2 CfE Data - Table'!$W325)*100</f>
        <v>#VALUE!</v>
      </c>
      <c r="G729" s="28" t="e">
        <f>('Stage 2 CfE Data - Table'!Z325/'Stage 2 CfE Data - Table'!$W325)*100</f>
        <v>#VALUE!</v>
      </c>
      <c r="H729" s="28" t="e">
        <f>('Stage 2 CfE Data - Table'!AA325/'Stage 2 CfE Data - Table'!$W325)*100</f>
        <v>#VALUE!</v>
      </c>
      <c r="I729" s="28">
        <f>('Stage 2 CfE Data - Table'!AB325/'Stage 2 CfE Data - Table'!$W325)*100</f>
        <v>213.98002853067047</v>
      </c>
      <c r="J729" s="28" t="e">
        <f>('Stage 2 CfE Data - Table'!AC325/'Stage 2 CfE Data - Table'!$W325)*100</f>
        <v>#VALUE!</v>
      </c>
      <c r="M729" s="29"/>
    </row>
    <row r="730" spans="2:13" x14ac:dyDescent="0.25">
      <c r="B730" t="s">
        <v>478</v>
      </c>
      <c r="C730">
        <f>'Stage 2 CfE Data - Table'!A326</f>
        <v>6221</v>
      </c>
      <c r="D730" s="28">
        <f>('Stage 2 CfE Data - Table'!W326/'Stage 2 CfE Data - Table'!$W326)*100</f>
        <v>100</v>
      </c>
      <c r="E730" s="28">
        <f>('Stage 2 CfE Data - Table'!X326/'Stage 2 CfE Data - Table'!$W326)*100</f>
        <v>112.61008807045636</v>
      </c>
      <c r="F730" s="28">
        <f>('Stage 2 CfE Data - Table'!Y326/'Stage 2 CfE Data - Table'!$W326)*100</f>
        <v>106.08486789431547</v>
      </c>
      <c r="G730" s="28">
        <f>('Stage 2 CfE Data - Table'!Z326/'Stage 2 CfE Data - Table'!$W326)*100</f>
        <v>108.8871096877502</v>
      </c>
      <c r="H730" s="28">
        <f>('Stage 2 CfE Data - Table'!AA326/'Stage 2 CfE Data - Table'!$W326)*100</f>
        <v>96.076861489191359</v>
      </c>
      <c r="I730" s="28">
        <f>('Stage 2 CfE Data - Table'!AB326/'Stage 2 CfE Data - Table'!$W326)*100</f>
        <v>100.88070456365092</v>
      </c>
      <c r="J730" s="28">
        <f>('Stage 2 CfE Data - Table'!AC326/'Stage 2 CfE Data - Table'!$W326)*100</f>
        <v>95.676541232986381</v>
      </c>
      <c r="M730" s="29"/>
    </row>
    <row r="731" spans="2:13" x14ac:dyDescent="0.25">
      <c r="B731" t="s">
        <v>478</v>
      </c>
      <c r="C731">
        <f>'Stage 2 CfE Data - Table'!A327</f>
        <v>6222</v>
      </c>
      <c r="D731" s="28">
        <f>('Stage 2 CfE Data - Table'!W327/'Stage 2 CfE Data - Table'!$W327)*100</f>
        <v>100</v>
      </c>
      <c r="E731" s="28">
        <f>('Stage 2 CfE Data - Table'!X327/'Stage 2 CfE Data - Table'!$W327)*100</f>
        <v>81.097331830139041</v>
      </c>
      <c r="F731" s="28">
        <f>('Stage 2 CfE Data - Table'!Y327/'Stage 2 CfE Data - Table'!$W327)*100</f>
        <v>93.573844419391207</v>
      </c>
      <c r="G731" s="28">
        <f>('Stage 2 CfE Data - Table'!Z327/'Stage 2 CfE Data - Table'!$W327)*100</f>
        <v>96.204434423149195</v>
      </c>
      <c r="H731" s="28">
        <f>('Stage 2 CfE Data - Table'!AA327/'Stage 2 CfE Data - Table'!$W327)*100</f>
        <v>95.828635851183762</v>
      </c>
      <c r="I731" s="28">
        <f>('Stage 2 CfE Data - Table'!AB327/'Stage 2 CfE Data - Table'!$W327)*100</f>
        <v>86.433671552048111</v>
      </c>
      <c r="J731" s="28">
        <f>('Stage 2 CfE Data - Table'!AC327/'Stage 2 CfE Data - Table'!$W327)*100</f>
        <v>87.9368658399098</v>
      </c>
      <c r="M731" s="29"/>
    </row>
    <row r="732" spans="2:13" x14ac:dyDescent="0.25">
      <c r="B732" t="s">
        <v>478</v>
      </c>
      <c r="C732">
        <f>'Stage 2 CfE Data - Table'!A328</f>
        <v>6231</v>
      </c>
      <c r="D732" s="28">
        <f>('Stage 2 CfE Data - Table'!W328/'Stage 2 CfE Data - Table'!$W328)*100</f>
        <v>100</v>
      </c>
      <c r="E732" s="28">
        <f>('Stage 2 CfE Data - Table'!X328/'Stage 2 CfE Data - Table'!$W328)*100</f>
        <v>102.63157894736842</v>
      </c>
      <c r="F732" s="28">
        <f>('Stage 2 CfE Data - Table'!Y328/'Stage 2 CfE Data - Table'!$W328)*100</f>
        <v>102.1872863978127</v>
      </c>
      <c r="G732" s="28">
        <f>('Stage 2 CfE Data - Table'!Z328/'Stage 2 CfE Data - Table'!$W328)*100</f>
        <v>100.82023239917976</v>
      </c>
      <c r="H732" s="28">
        <f>('Stage 2 CfE Data - Table'!AA328/'Stage 2 CfE Data - Table'!$W328)*100</f>
        <v>92.276144907723847</v>
      </c>
      <c r="I732" s="28">
        <f>('Stage 2 CfE Data - Table'!AB328/'Stage 2 CfE Data - Table'!$W328)*100</f>
        <v>86.46616541353383</v>
      </c>
      <c r="J732" s="28">
        <f>('Stage 2 CfE Data - Table'!AC328/'Stage 2 CfE Data - Table'!$W328)*100</f>
        <v>83.732057416267935</v>
      </c>
      <c r="M732" s="29"/>
    </row>
    <row r="733" spans="2:13" x14ac:dyDescent="0.25">
      <c r="B733" t="s">
        <v>478</v>
      </c>
      <c r="C733">
        <f>'Stage 2 CfE Data - Table'!A329</f>
        <v>6232</v>
      </c>
      <c r="D733" s="28">
        <f>('Stage 2 CfE Data - Table'!W329/'Stage 2 CfE Data - Table'!$W329)*100</f>
        <v>100</v>
      </c>
      <c r="E733" s="28">
        <f>('Stage 2 CfE Data - Table'!X329/'Stage 2 CfE Data - Table'!$W329)*100</f>
        <v>98.184281842818422</v>
      </c>
      <c r="F733" s="28">
        <f>('Stage 2 CfE Data - Table'!Y329/'Stage 2 CfE Data - Table'!$W329)*100</f>
        <v>98.102981029810309</v>
      </c>
      <c r="G733" s="28">
        <f>('Stage 2 CfE Data - Table'!Z329/'Stage 2 CfE Data - Table'!$W329)*100</f>
        <v>98.102981029810309</v>
      </c>
      <c r="H733" s="28">
        <f>('Stage 2 CfE Data - Table'!AA329/'Stage 2 CfE Data - Table'!$W329)*100</f>
        <v>98.644986449864504</v>
      </c>
      <c r="I733" s="28">
        <f>('Stage 2 CfE Data - Table'!AB329/'Stage 2 CfE Data - Table'!$W329)*100</f>
        <v>97.560975609756113</v>
      </c>
      <c r="J733" s="28">
        <f>('Stage 2 CfE Data - Table'!AC329/'Stage 2 CfE Data - Table'!$W329)*100</f>
        <v>94.850948509485107</v>
      </c>
      <c r="M733" s="29"/>
    </row>
    <row r="734" spans="2:13" x14ac:dyDescent="0.25">
      <c r="B734" t="s">
        <v>478</v>
      </c>
      <c r="C734">
        <f>'Stage 2 CfE Data - Table'!A330</f>
        <v>6240</v>
      </c>
      <c r="D734" s="28">
        <f>('Stage 2 CfE Data - Table'!W330/'Stage 2 CfE Data - Table'!$W330)*100</f>
        <v>100</v>
      </c>
      <c r="E734" s="28">
        <f>('Stage 2 CfE Data - Table'!X330/'Stage 2 CfE Data - Table'!$W330)*100</f>
        <v>97.366946778711466</v>
      </c>
      <c r="F734" s="28">
        <f>('Stage 2 CfE Data - Table'!Y330/'Stage 2 CfE Data - Table'!$W330)*100</f>
        <v>93.277310924369729</v>
      </c>
      <c r="G734" s="28">
        <f>('Stage 2 CfE Data - Table'!Z330/'Stage 2 CfE Data - Table'!$W330)*100</f>
        <v>93.837535014005596</v>
      </c>
      <c r="H734" s="28">
        <f>('Stage 2 CfE Data - Table'!AA330/'Stage 2 CfE Data - Table'!$W330)*100</f>
        <v>88.515406162464984</v>
      </c>
      <c r="I734" s="28">
        <f>('Stage 2 CfE Data - Table'!AB330/'Stage 2 CfE Data - Table'!$W330)*100</f>
        <v>98.039215686274503</v>
      </c>
      <c r="J734" s="28">
        <f>('Stage 2 CfE Data - Table'!AC330/'Stage 2 CfE Data - Table'!$W330)*100</f>
        <v>103.64145658263304</v>
      </c>
      <c r="M734" s="29"/>
    </row>
    <row r="735" spans="2:13" x14ac:dyDescent="0.25">
      <c r="B735" t="s">
        <v>478</v>
      </c>
      <c r="C735">
        <f>'Stage 2 CfE Data - Table'!A331</f>
        <v>6250</v>
      </c>
      <c r="D735" s="28">
        <f>('Stage 2 CfE Data - Table'!W331/'Stage 2 CfE Data - Table'!$W331)*100</f>
        <v>100</v>
      </c>
      <c r="E735" s="28" t="e">
        <f>('Stage 2 CfE Data - Table'!X331/'Stage 2 CfE Data - Table'!$W331)*100</f>
        <v>#VALUE!</v>
      </c>
      <c r="F735" s="28" t="e">
        <f>('Stage 2 CfE Data - Table'!Y331/'Stage 2 CfE Data - Table'!$W331)*100</f>
        <v>#VALUE!</v>
      </c>
      <c r="G735" s="28" t="e">
        <f>('Stage 2 CfE Data - Table'!Z331/'Stage 2 CfE Data - Table'!$W331)*100</f>
        <v>#VALUE!</v>
      </c>
      <c r="H735" s="28" t="e">
        <f>('Stage 2 CfE Data - Table'!AA331/'Stage 2 CfE Data - Table'!$W331)*100</f>
        <v>#VALUE!</v>
      </c>
      <c r="I735" s="28" t="e">
        <f>('Stage 2 CfE Data - Table'!AB331/'Stage 2 CfE Data - Table'!$W331)*100</f>
        <v>#VALUE!</v>
      </c>
      <c r="J735" s="28">
        <f>('Stage 2 CfE Data - Table'!AC331/'Stage 2 CfE Data - Table'!$W331)*100</f>
        <v>76.286072772898365</v>
      </c>
      <c r="M735" s="29"/>
    </row>
    <row r="736" spans="2:13" x14ac:dyDescent="0.25">
      <c r="B736" t="s">
        <v>478</v>
      </c>
      <c r="C736">
        <f>'Stage 2 CfE Data - Table'!A332</f>
        <v>6311</v>
      </c>
      <c r="D736" s="28">
        <f>('Stage 2 CfE Data - Table'!W332/'Stage 2 CfE Data - Table'!$W332)*100</f>
        <v>100</v>
      </c>
      <c r="E736" s="28">
        <f>('Stage 2 CfE Data - Table'!X332/'Stage 2 CfE Data - Table'!$W332)*100</f>
        <v>100</v>
      </c>
      <c r="F736" s="28">
        <f>('Stage 2 CfE Data - Table'!Y332/'Stage 2 CfE Data - Table'!$W332)*100</f>
        <v>100</v>
      </c>
      <c r="G736" s="28">
        <f>('Stage 2 CfE Data - Table'!Z332/'Stage 2 CfE Data - Table'!$W332)*100</f>
        <v>99.729729729729726</v>
      </c>
      <c r="H736" s="28">
        <f>('Stage 2 CfE Data - Table'!AA332/'Stage 2 CfE Data - Table'!$W332)*100</f>
        <v>100</v>
      </c>
      <c r="I736" s="28">
        <f>('Stage 2 CfE Data - Table'!AB332/'Stage 2 CfE Data - Table'!$W332)*100</f>
        <v>99.729729729729726</v>
      </c>
      <c r="J736" s="28">
        <f>('Stage 2 CfE Data - Table'!AC332/'Stage 2 CfE Data - Table'!$W332)*100</f>
        <v>99.189189189189193</v>
      </c>
      <c r="M736" s="29"/>
    </row>
    <row r="737" spans="2:13" x14ac:dyDescent="0.25">
      <c r="B737" t="s">
        <v>478</v>
      </c>
      <c r="C737">
        <f>'Stage 2 CfE Data - Table'!A333</f>
        <v>6312</v>
      </c>
      <c r="D737" s="28">
        <f>('Stage 2 CfE Data - Table'!W333/'Stage 2 CfE Data - Table'!$W333)*100</f>
        <v>100</v>
      </c>
      <c r="E737" s="28">
        <f>('Stage 2 CfE Data - Table'!X333/'Stage 2 CfE Data - Table'!$W333)*100</f>
        <v>99.972972972972968</v>
      </c>
      <c r="F737" s="28">
        <f>('Stage 2 CfE Data - Table'!Y333/'Stage 2 CfE Data - Table'!$W333)*100</f>
        <v>100</v>
      </c>
      <c r="G737" s="28">
        <f>('Stage 2 CfE Data - Table'!Z333/'Stage 2 CfE Data - Table'!$W333)*100</f>
        <v>100</v>
      </c>
      <c r="H737" s="28">
        <f>('Stage 2 CfE Data - Table'!AA333/'Stage 2 CfE Data - Table'!$W333)*100</f>
        <v>100</v>
      </c>
      <c r="I737" s="28">
        <f>('Stage 2 CfE Data - Table'!AB333/'Stage 2 CfE Data - Table'!$W333)*100</f>
        <v>100</v>
      </c>
      <c r="J737" s="28">
        <f>('Stage 2 CfE Data - Table'!AC333/'Stage 2 CfE Data - Table'!$W333)*100</f>
        <v>100</v>
      </c>
      <c r="M737" s="29"/>
    </row>
    <row r="738" spans="2:13" x14ac:dyDescent="0.25">
      <c r="B738" t="s">
        <v>478</v>
      </c>
      <c r="C738">
        <f>'Stage 2 CfE Data - Table'!A334</f>
        <v>7111</v>
      </c>
      <c r="D738" s="28">
        <f>('Stage 2 CfE Data - Table'!W334/'Stage 2 CfE Data - Table'!$W334)*100</f>
        <v>100</v>
      </c>
      <c r="E738" s="28">
        <f>('Stage 2 CfE Data - Table'!X334/'Stage 2 CfE Data - Table'!$W334)*100</f>
        <v>100.76498087547812</v>
      </c>
      <c r="F738" s="28">
        <f>('Stage 2 CfE Data - Table'!Y334/'Stage 2 CfE Data - Table'!$W334)*100</f>
        <v>98.172545686357836</v>
      </c>
      <c r="G738" s="28">
        <f>('Stage 2 CfE Data - Table'!Z334/'Stage 2 CfE Data - Table'!$W334)*100</f>
        <v>99.872503187420307</v>
      </c>
      <c r="H738" s="28">
        <f>('Stage 2 CfE Data - Table'!AA334/'Stage 2 CfE Data - Table'!$W334)*100</f>
        <v>94.347641308967269</v>
      </c>
      <c r="I738" s="28">
        <f>('Stage 2 CfE Data - Table'!AB334/'Stage 2 CfE Data - Table'!$W334)*100</f>
        <v>90.097747556311077</v>
      </c>
      <c r="J738" s="28">
        <f>('Stage 2 CfE Data - Table'!AC334/'Stage 2 CfE Data - Table'!$W334)*100</f>
        <v>93.497662558436033</v>
      </c>
      <c r="M738" s="29"/>
    </row>
    <row r="739" spans="2:13" x14ac:dyDescent="0.25">
      <c r="B739" t="s">
        <v>478</v>
      </c>
      <c r="C739">
        <f>'Stage 2 CfE Data - Table'!A335</f>
        <v>7112</v>
      </c>
      <c r="D739" s="28">
        <f>('Stage 2 CfE Data - Table'!W335/'Stage 2 CfE Data - Table'!$W335)*100</f>
        <v>100</v>
      </c>
      <c r="E739" s="28">
        <f>('Stage 2 CfE Data - Table'!X335/'Stage 2 CfE Data - Table'!$W335)*100</f>
        <v>101.94126431060229</v>
      </c>
      <c r="F739" s="28">
        <f>('Stage 2 CfE Data - Table'!Y335/'Stage 2 CfE Data - Table'!$W335)*100</f>
        <v>99.552015928322547</v>
      </c>
      <c r="G739" s="28">
        <f>('Stage 2 CfE Data - Table'!Z335/'Stage 2 CfE Data - Table'!$W335)*100</f>
        <v>95.072175211548043</v>
      </c>
      <c r="H739" s="28">
        <f>('Stage 2 CfE Data - Table'!AA335/'Stage 2 CfE Data - Table'!$W335)*100</f>
        <v>99.552015928322547</v>
      </c>
      <c r="I739" s="28">
        <f>('Stage 2 CfE Data - Table'!AB335/'Stage 2 CfE Data - Table'!$W335)*100</f>
        <v>94.57441513190642</v>
      </c>
      <c r="J739" s="28">
        <f>('Stage 2 CfE Data - Table'!AC335/'Stage 2 CfE Data - Table'!$W335)*100</f>
        <v>99.552015928322547</v>
      </c>
      <c r="M739" s="29"/>
    </row>
    <row r="740" spans="2:13" x14ac:dyDescent="0.25">
      <c r="B740" t="s">
        <v>478</v>
      </c>
      <c r="C740">
        <f>'Stage 2 CfE Data - Table'!A336</f>
        <v>7113</v>
      </c>
      <c r="D740" s="28">
        <f>('Stage 2 CfE Data - Table'!W336/'Stage 2 CfE Data - Table'!$W336)*100</f>
        <v>100</v>
      </c>
      <c r="E740" s="28">
        <f>('Stage 2 CfE Data - Table'!X336/'Stage 2 CfE Data - Table'!$W336)*100</f>
        <v>100.34666666666668</v>
      </c>
      <c r="F740" s="28">
        <f>('Stage 2 CfE Data - Table'!Y336/'Stage 2 CfE Data - Table'!$W336)*100</f>
        <v>99.733333333333334</v>
      </c>
      <c r="G740" s="28">
        <f>('Stage 2 CfE Data - Table'!Z336/'Stage 2 CfE Data - Table'!$W336)*100</f>
        <v>99.466666666666654</v>
      </c>
      <c r="H740" s="28">
        <f>('Stage 2 CfE Data - Table'!AA336/'Stage 2 CfE Data - Table'!$W336)*100</f>
        <v>100</v>
      </c>
      <c r="I740" s="28">
        <f>('Stage 2 CfE Data - Table'!AB336/'Stage 2 CfE Data - Table'!$W336)*100</f>
        <v>100</v>
      </c>
      <c r="J740" s="28">
        <f>('Stage 2 CfE Data - Table'!AC336/'Stage 2 CfE Data - Table'!$W336)*100</f>
        <v>100</v>
      </c>
      <c r="M740" s="29"/>
    </row>
    <row r="741" spans="2:13" x14ac:dyDescent="0.25">
      <c r="B741" t="s">
        <v>478</v>
      </c>
      <c r="C741">
        <f>'Stage 2 CfE Data - Table'!A337</f>
        <v>7114</v>
      </c>
      <c r="D741" s="28">
        <f>('Stage 2 CfE Data - Table'!W337/'Stage 2 CfE Data - Table'!$W337)*100</f>
        <v>100</v>
      </c>
      <c r="E741" s="28">
        <f>('Stage 2 CfE Data - Table'!X337/'Stage 2 CfE Data - Table'!$W337)*100</f>
        <v>103.13333333333334</v>
      </c>
      <c r="F741" s="28">
        <f>('Stage 2 CfE Data - Table'!Y337/'Stage 2 CfE Data - Table'!$W337)*100</f>
        <v>100</v>
      </c>
      <c r="G741" s="28">
        <f>('Stage 2 CfE Data - Table'!Z337/'Stage 2 CfE Data - Table'!$W337)*100</f>
        <v>100</v>
      </c>
      <c r="H741" s="28">
        <f>('Stage 2 CfE Data - Table'!AA337/'Stage 2 CfE Data - Table'!$W337)*100</f>
        <v>98.333333333333329</v>
      </c>
      <c r="I741" s="28">
        <f>('Stage 2 CfE Data - Table'!AB337/'Stage 2 CfE Data - Table'!$W337)*100</f>
        <v>100</v>
      </c>
      <c r="J741" s="28">
        <f>('Stage 2 CfE Data - Table'!AC337/'Stage 2 CfE Data - Table'!$W337)*100</f>
        <v>93</v>
      </c>
      <c r="M741" s="29"/>
    </row>
    <row r="742" spans="2:13" x14ac:dyDescent="0.25">
      <c r="B742" t="s">
        <v>478</v>
      </c>
      <c r="C742">
        <f>'Stage 2 CfE Data - Table'!A338</f>
        <v>7115</v>
      </c>
      <c r="D742" s="28">
        <f>('Stage 2 CfE Data - Table'!W338/'Stage 2 CfE Data - Table'!$W338)*100</f>
        <v>100</v>
      </c>
      <c r="E742" s="28">
        <f>('Stage 2 CfE Data - Table'!X338/'Stage 2 CfE Data - Table'!$W338)*100</f>
        <v>99.475000000000009</v>
      </c>
      <c r="F742" s="28">
        <f>('Stage 2 CfE Data - Table'!Y338/'Stage 2 CfE Data - Table'!$W338)*100</f>
        <v>105</v>
      </c>
      <c r="G742" s="28">
        <f>('Stage 2 CfE Data - Table'!Z338/'Stage 2 CfE Data - Table'!$W338)*100</f>
        <v>104.74999999999999</v>
      </c>
      <c r="H742" s="28">
        <f>('Stage 2 CfE Data - Table'!AA338/'Stage 2 CfE Data - Table'!$W338)*100</f>
        <v>106.25</v>
      </c>
      <c r="I742" s="28">
        <f>('Stage 2 CfE Data - Table'!AB338/'Stage 2 CfE Data - Table'!$W338)*100</f>
        <v>106</v>
      </c>
      <c r="J742" s="28">
        <f>('Stage 2 CfE Data - Table'!AC338/'Stage 2 CfE Data - Table'!$W338)*100</f>
        <v>102</v>
      </c>
      <c r="M742" s="29"/>
    </row>
    <row r="743" spans="2:13" x14ac:dyDescent="0.25">
      <c r="B743" t="s">
        <v>478</v>
      </c>
      <c r="C743">
        <f>'Stage 2 CfE Data - Table'!A339</f>
        <v>7121</v>
      </c>
      <c r="D743" s="28" t="e">
        <f>('Stage 2 CfE Data - Table'!W339/'Stage 2 CfE Data - Table'!$W339)*100</f>
        <v>#VALUE!</v>
      </c>
      <c r="E743" s="28" t="e">
        <f>('Stage 2 CfE Data - Table'!X339/'Stage 2 CfE Data - Table'!$W339)*100</f>
        <v>#VALUE!</v>
      </c>
      <c r="F743" s="28" t="e">
        <f>('Stage 2 CfE Data - Table'!Y339/'Stage 2 CfE Data - Table'!$W339)*100</f>
        <v>#VALUE!</v>
      </c>
      <c r="G743" s="28" t="e">
        <f>('Stage 2 CfE Data - Table'!Z339/'Stage 2 CfE Data - Table'!$W339)*100</f>
        <v>#VALUE!</v>
      </c>
      <c r="H743" s="28" t="e">
        <f>('Stage 2 CfE Data - Table'!AA339/'Stage 2 CfE Data - Table'!$W339)*100</f>
        <v>#VALUE!</v>
      </c>
      <c r="I743" s="28" t="e">
        <f>('Stage 2 CfE Data - Table'!AB339/'Stage 2 CfE Data - Table'!$W339)*100</f>
        <v>#VALUE!</v>
      </c>
      <c r="J743" s="28" t="e">
        <f>('Stage 2 CfE Data - Table'!AC339/'Stage 2 CfE Data - Table'!$W339)*100</f>
        <v>#VALUE!</v>
      </c>
      <c r="M743" s="29"/>
    </row>
    <row r="744" spans="2:13" x14ac:dyDescent="0.25">
      <c r="B744" t="s">
        <v>478</v>
      </c>
      <c r="C744">
        <f>'Stage 2 CfE Data - Table'!A340</f>
        <v>7122</v>
      </c>
      <c r="D744" s="28">
        <f>('Stage 2 CfE Data - Table'!W340/'Stage 2 CfE Data - Table'!$W340)*100</f>
        <v>100</v>
      </c>
      <c r="E744" s="28">
        <f>('Stage 2 CfE Data - Table'!X340/'Stage 2 CfE Data - Table'!$W340)*100</f>
        <v>100.05405405405405</v>
      </c>
      <c r="F744" s="28">
        <f>('Stage 2 CfE Data - Table'!Y340/'Stage 2 CfE Data - Table'!$W340)*100</f>
        <v>100</v>
      </c>
      <c r="G744" s="28">
        <f>('Stage 2 CfE Data - Table'!Z340/'Stage 2 CfE Data - Table'!$W340)*100</f>
        <v>99.729729729729726</v>
      </c>
      <c r="H744" s="28">
        <f>('Stage 2 CfE Data - Table'!AA340/'Stage 2 CfE Data - Table'!$W340)*100</f>
        <v>100.81081081081081</v>
      </c>
      <c r="I744" s="28">
        <f>('Stage 2 CfE Data - Table'!AB340/'Stage 2 CfE Data - Table'!$W340)*100</f>
        <v>101.35135135135135</v>
      </c>
      <c r="J744" s="28">
        <f>('Stage 2 CfE Data - Table'!AC340/'Stage 2 CfE Data - Table'!$W340)*100</f>
        <v>100.81081081081081</v>
      </c>
      <c r="M744" s="29"/>
    </row>
    <row r="745" spans="2:13" x14ac:dyDescent="0.25">
      <c r="B745" t="s">
        <v>478</v>
      </c>
      <c r="C745">
        <f>'Stage 2 CfE Data - Table'!A341</f>
        <v>7123</v>
      </c>
      <c r="D745" s="28">
        <f>('Stage 2 CfE Data - Table'!W341/'Stage 2 CfE Data - Table'!$W341)*100</f>
        <v>100</v>
      </c>
      <c r="E745" s="28" t="e">
        <f>('Stage 2 CfE Data - Table'!X341/'Stage 2 CfE Data - Table'!$W341)*100</f>
        <v>#VALUE!</v>
      </c>
      <c r="F745" s="28">
        <f>('Stage 2 CfE Data - Table'!Y341/'Stage 2 CfE Data - Table'!$W341)*100</f>
        <v>98.786828422876951</v>
      </c>
      <c r="G745" s="28">
        <f>('Stage 2 CfE Data - Table'!Z341/'Stage 2 CfE Data - Table'!$W341)*100</f>
        <v>96.558554097548893</v>
      </c>
      <c r="H745" s="28">
        <f>('Stage 2 CfE Data - Table'!AA341/'Stage 2 CfE Data - Table'!$W341)*100</f>
        <v>94.082693736073281</v>
      </c>
      <c r="I745" s="28">
        <f>('Stage 2 CfE Data - Table'!AB341/'Stage 2 CfE Data - Table'!$W341)*100</f>
        <v>99.034414459024518</v>
      </c>
      <c r="J745" s="28">
        <f>('Stage 2 CfE Data - Table'!AC341/'Stage 2 CfE Data - Table'!$W341)*100</f>
        <v>94.082693736073281</v>
      </c>
      <c r="M745" s="29"/>
    </row>
    <row r="746" spans="2:13" x14ac:dyDescent="0.25">
      <c r="B746" t="s">
        <v>478</v>
      </c>
      <c r="C746">
        <f>'Stage 2 CfE Data - Table'!A342</f>
        <v>7124</v>
      </c>
      <c r="D746" s="28" t="e">
        <f>('Stage 2 CfE Data - Table'!W342/'Stage 2 CfE Data - Table'!$W342)*100</f>
        <v>#VALUE!</v>
      </c>
      <c r="E746" s="28" t="e">
        <f>('Stage 2 CfE Data - Table'!X342/'Stage 2 CfE Data - Table'!$W342)*100</f>
        <v>#VALUE!</v>
      </c>
      <c r="F746" s="28" t="e">
        <f>('Stage 2 CfE Data - Table'!Y342/'Stage 2 CfE Data - Table'!$W342)*100</f>
        <v>#VALUE!</v>
      </c>
      <c r="G746" s="28" t="e">
        <f>('Stage 2 CfE Data - Table'!Z342/'Stage 2 CfE Data - Table'!$W342)*100</f>
        <v>#VALUE!</v>
      </c>
      <c r="H746" s="28" t="e">
        <f>('Stage 2 CfE Data - Table'!AA342/'Stage 2 CfE Data - Table'!$W342)*100</f>
        <v>#VALUE!</v>
      </c>
      <c r="I746" s="28" t="e">
        <f>('Stage 2 CfE Data - Table'!AB342/'Stage 2 CfE Data - Table'!$W342)*100</f>
        <v>#VALUE!</v>
      </c>
      <c r="J746" s="28" t="e">
        <f>('Stage 2 CfE Data - Table'!AC342/'Stage 2 CfE Data - Table'!$W342)*100</f>
        <v>#VALUE!</v>
      </c>
      <c r="M746" s="29"/>
    </row>
    <row r="747" spans="2:13" x14ac:dyDescent="0.25">
      <c r="B747" t="s">
        <v>478</v>
      </c>
      <c r="C747">
        <f>'Stage 2 CfE Data - Table'!A343</f>
        <v>7125</v>
      </c>
      <c r="D747" s="28">
        <f>('Stage 2 CfE Data - Table'!W343/'Stage 2 CfE Data - Table'!$W343)*100</f>
        <v>100</v>
      </c>
      <c r="E747" s="28" t="e">
        <f>('Stage 2 CfE Data - Table'!X343/'Stage 2 CfE Data - Table'!$W343)*100</f>
        <v>#VALUE!</v>
      </c>
      <c r="F747" s="28" t="e">
        <f>('Stage 2 CfE Data - Table'!Y343/'Stage 2 CfE Data - Table'!$W343)*100</f>
        <v>#VALUE!</v>
      </c>
      <c r="G747" s="28" t="e">
        <f>('Stage 2 CfE Data - Table'!Z343/'Stage 2 CfE Data - Table'!$W343)*100</f>
        <v>#VALUE!</v>
      </c>
      <c r="H747" s="28" t="e">
        <f>('Stage 2 CfE Data - Table'!AA343/'Stage 2 CfE Data - Table'!$W343)*100</f>
        <v>#VALUE!</v>
      </c>
      <c r="I747" s="28">
        <f>('Stage 2 CfE Data - Table'!AB343/'Stage 2 CfE Data - Table'!$W343)*100</f>
        <v>106.79611650485437</v>
      </c>
      <c r="J747" s="28">
        <f>('Stage 2 CfE Data - Table'!AC343/'Stage 2 CfE Data - Table'!$W343)*100</f>
        <v>102.51284980011421</v>
      </c>
      <c r="M747" s="29"/>
    </row>
    <row r="748" spans="2:13" x14ac:dyDescent="0.25">
      <c r="B748" t="s">
        <v>478</v>
      </c>
      <c r="C748">
        <f>'Stage 2 CfE Data - Table'!A344</f>
        <v>7129</v>
      </c>
      <c r="D748" s="28">
        <f>('Stage 2 CfE Data - Table'!W344/'Stage 2 CfE Data - Table'!$W344)*100</f>
        <v>100</v>
      </c>
      <c r="E748" s="28">
        <f>('Stage 2 CfE Data - Table'!X344/'Stage 2 CfE Data - Table'!$W344)*100</f>
        <v>99.302200751476121</v>
      </c>
      <c r="F748" s="28">
        <f>('Stage 2 CfE Data - Table'!Y344/'Stage 2 CfE Data - Table'!$W344)*100</f>
        <v>99.302200751476121</v>
      </c>
      <c r="G748" s="28">
        <f>('Stage 2 CfE Data - Table'!Z344/'Stage 2 CfE Data - Table'!$W344)*100</f>
        <v>100.37573805689748</v>
      </c>
      <c r="H748" s="28">
        <f>('Stage 2 CfE Data - Table'!AA344/'Stage 2 CfE Data - Table'!$W344)*100</f>
        <v>100.64412238325282</v>
      </c>
      <c r="I748" s="28">
        <f>('Stage 2 CfE Data - Table'!AB344/'Stage 2 CfE Data - Table'!$W344)*100</f>
        <v>100.64412238325282</v>
      </c>
      <c r="J748" s="28">
        <f>('Stage 2 CfE Data - Table'!AC344/'Stage 2 CfE Data - Table'!$W344)*100</f>
        <v>100.64412238325282</v>
      </c>
      <c r="M748" s="29"/>
    </row>
    <row r="749" spans="2:13" x14ac:dyDescent="0.25">
      <c r="B749" t="s">
        <v>478</v>
      </c>
      <c r="C749">
        <f>'Stage 2 CfE Data - Table'!A345</f>
        <v>7131</v>
      </c>
      <c r="D749" s="28">
        <f>('Stage 2 CfE Data - Table'!W345/'Stage 2 CfE Data - Table'!$W345)*100</f>
        <v>100</v>
      </c>
      <c r="E749" s="28" t="e">
        <f>('Stage 2 CfE Data - Table'!X345/'Stage 2 CfE Data - Table'!$W345)*100</f>
        <v>#VALUE!</v>
      </c>
      <c r="F749" s="28">
        <f>('Stage 2 CfE Data - Table'!Y345/'Stage 2 CfE Data - Table'!$W345)*100</f>
        <v>99.495887503316538</v>
      </c>
      <c r="G749" s="28">
        <f>('Stage 2 CfE Data - Table'!Z345/'Stage 2 CfE Data - Table'!$W345)*100</f>
        <v>91.801538869726727</v>
      </c>
      <c r="H749" s="28" t="e">
        <f>('Stage 2 CfE Data - Table'!AA345/'Stage 2 CfE Data - Table'!$W345)*100</f>
        <v>#VALUE!</v>
      </c>
      <c r="I749" s="28">
        <f>('Stage 2 CfE Data - Table'!AB345/'Stage 2 CfE Data - Table'!$W345)*100</f>
        <v>99.495887503316538</v>
      </c>
      <c r="J749" s="28">
        <f>('Stage 2 CfE Data - Table'!AC345/'Stage 2 CfE Data - Table'!$W345)*100</f>
        <v>99.495887503316538</v>
      </c>
      <c r="M749" s="29"/>
    </row>
    <row r="750" spans="2:13" x14ac:dyDescent="0.25">
      <c r="B750" t="s">
        <v>478</v>
      </c>
      <c r="C750">
        <f>'Stage 2 CfE Data - Table'!A346</f>
        <v>7132</v>
      </c>
      <c r="D750" s="28">
        <f>('Stage 2 CfE Data - Table'!W346/'Stage 2 CfE Data - Table'!$W346)*100</f>
        <v>100</v>
      </c>
      <c r="E750" s="28">
        <f>('Stage 2 CfE Data - Table'!X346/'Stage 2 CfE Data - Table'!$W346)*100</f>
        <v>99.921052631578945</v>
      </c>
      <c r="F750" s="28">
        <f>('Stage 2 CfE Data - Table'!Y346/'Stage 2 CfE Data - Table'!$W346)*100</f>
        <v>98.947368421052644</v>
      </c>
      <c r="G750" s="28">
        <f>('Stage 2 CfE Data - Table'!Z346/'Stage 2 CfE Data - Table'!$W346)*100</f>
        <v>98.68421052631578</v>
      </c>
      <c r="H750" s="28">
        <f>('Stage 2 CfE Data - Table'!AA346/'Stage 2 CfE Data - Table'!$W346)*100</f>
        <v>100.26315789473685</v>
      </c>
      <c r="I750" s="28">
        <f>('Stage 2 CfE Data - Table'!AB346/'Stage 2 CfE Data - Table'!$W346)*100</f>
        <v>98.157894736842096</v>
      </c>
      <c r="J750" s="28">
        <f>('Stage 2 CfE Data - Table'!AC346/'Stage 2 CfE Data - Table'!$W346)*100</f>
        <v>98.157894736842096</v>
      </c>
      <c r="M750" s="29"/>
    </row>
    <row r="751" spans="2:13" x14ac:dyDescent="0.25">
      <c r="B751" t="s">
        <v>478</v>
      </c>
      <c r="C751">
        <f>'Stage 2 CfE Data - Table'!A347</f>
        <v>7211</v>
      </c>
      <c r="D751" s="28">
        <f>('Stage 2 CfE Data - Table'!W347/'Stage 2 CfE Data - Table'!$W347)*100</f>
        <v>100</v>
      </c>
      <c r="E751" s="28">
        <f>('Stage 2 CfE Data - Table'!X347/'Stage 2 CfE Data - Table'!$W347)*100</f>
        <v>100.59411288144746</v>
      </c>
      <c r="F751" s="28">
        <f>('Stage 2 CfE Data - Table'!Y347/'Stage 2 CfE Data - Table'!$W347)*100</f>
        <v>99.918984607075345</v>
      </c>
      <c r="G751" s="28">
        <f>('Stage 2 CfE Data - Table'!Z347/'Stage 2 CfE Data - Table'!$W347)*100</f>
        <v>99.648933297326479</v>
      </c>
      <c r="H751" s="28">
        <f>('Stage 2 CfE Data - Table'!AA347/'Stage 2 CfE Data - Table'!$W347)*100</f>
        <v>99.918984607075345</v>
      </c>
      <c r="I751" s="28">
        <f>('Stage 2 CfE Data - Table'!AB347/'Stage 2 CfE Data - Table'!$W347)*100</f>
        <v>99.918984607075345</v>
      </c>
      <c r="J751" s="28">
        <f>('Stage 2 CfE Data - Table'!AC347/'Stage 2 CfE Data - Table'!$W347)*100</f>
        <v>99.918984607075345</v>
      </c>
      <c r="M751" s="29"/>
    </row>
    <row r="752" spans="2:13" x14ac:dyDescent="0.25">
      <c r="B752" t="s">
        <v>478</v>
      </c>
      <c r="C752">
        <f>'Stage 2 CfE Data - Table'!A348</f>
        <v>7212</v>
      </c>
      <c r="D752" s="28">
        <f>('Stage 2 CfE Data - Table'!W348/'Stage 2 CfE Data - Table'!$W348)*100</f>
        <v>100</v>
      </c>
      <c r="E752" s="28">
        <f>('Stage 2 CfE Data - Table'!X348/'Stage 2 CfE Data - Table'!$W348)*100</f>
        <v>96.365455151717242</v>
      </c>
      <c r="F752" s="28">
        <f>('Stage 2 CfE Data - Table'!Y348/'Stage 2 CfE Data - Table'!$W348)*100</f>
        <v>123.37445815271757</v>
      </c>
      <c r="G752" s="28">
        <f>('Stage 2 CfE Data - Table'!Z348/'Stage 2 CfE Data - Table'!$W348)*100</f>
        <v>122.04068022674225</v>
      </c>
      <c r="H752" s="28">
        <f>('Stage 2 CfE Data - Table'!AA348/'Stage 2 CfE Data - Table'!$W348)*100</f>
        <v>111.70390130043349</v>
      </c>
      <c r="I752" s="28">
        <f>('Stage 2 CfE Data - Table'!AB348/'Stage 2 CfE Data - Table'!$W348)*100</f>
        <v>99.699899966655551</v>
      </c>
      <c r="J752" s="28">
        <f>('Stage 2 CfE Data - Table'!AC348/'Stage 2 CfE Data - Table'!$W348)*100</f>
        <v>123.04101367122375</v>
      </c>
      <c r="M752" s="29"/>
    </row>
    <row r="753" spans="2:13" x14ac:dyDescent="0.25">
      <c r="B753" t="s">
        <v>478</v>
      </c>
      <c r="C753">
        <f>'Stage 2 CfE Data - Table'!A349</f>
        <v>7213</v>
      </c>
      <c r="D753" s="28">
        <f>('Stage 2 CfE Data - Table'!W349/'Stage 2 CfE Data - Table'!$W349)*100</f>
        <v>100</v>
      </c>
      <c r="E753" s="28">
        <f>('Stage 2 CfE Data - Table'!X349/'Stage 2 CfE Data - Table'!$W349)*100</f>
        <v>100</v>
      </c>
      <c r="F753" s="28">
        <f>('Stage 2 CfE Data - Table'!Y349/'Stage 2 CfE Data - Table'!$W349)*100</f>
        <v>101.08108108108107</v>
      </c>
      <c r="G753" s="28">
        <f>('Stage 2 CfE Data - Table'!Z349/'Stage 2 CfE Data - Table'!$W349)*100</f>
        <v>100</v>
      </c>
      <c r="H753" s="28">
        <f>('Stage 2 CfE Data - Table'!AA349/'Stage 2 CfE Data - Table'!$W349)*100</f>
        <v>100</v>
      </c>
      <c r="I753" s="28">
        <f>('Stage 2 CfE Data - Table'!AB349/'Stage 2 CfE Data - Table'!$W349)*100</f>
        <v>100</v>
      </c>
      <c r="J753" s="28">
        <f>('Stage 2 CfE Data - Table'!AC349/'Stage 2 CfE Data - Table'!$W349)*100</f>
        <v>100</v>
      </c>
      <c r="M753" s="29"/>
    </row>
    <row r="754" spans="2:13" x14ac:dyDescent="0.25">
      <c r="B754" t="s">
        <v>478</v>
      </c>
      <c r="C754">
        <f>'Stage 2 CfE Data - Table'!A350</f>
        <v>7214</v>
      </c>
      <c r="D754" s="28">
        <f>('Stage 2 CfE Data - Table'!W350/'Stage 2 CfE Data - Table'!$W350)*100</f>
        <v>100</v>
      </c>
      <c r="E754" s="28">
        <f>('Stage 2 CfE Data - Table'!X350/'Stage 2 CfE Data - Table'!$W350)*100</f>
        <v>109.81055480378892</v>
      </c>
      <c r="F754" s="28" t="e">
        <f>('Stage 2 CfE Data - Table'!Y350/'Stage 2 CfE Data - Table'!$W350)*100</f>
        <v>#VALUE!</v>
      </c>
      <c r="G754" s="28" t="e">
        <f>('Stage 2 CfE Data - Table'!Z350/'Stage 2 CfE Data - Table'!$W350)*100</f>
        <v>#VALUE!</v>
      </c>
      <c r="H754" s="28" t="e">
        <f>('Stage 2 CfE Data - Table'!AA350/'Stage 2 CfE Data - Table'!$W350)*100</f>
        <v>#VALUE!</v>
      </c>
      <c r="I754" s="28">
        <f>('Stage 2 CfE Data - Table'!AB350/'Stage 2 CfE Data - Table'!$W350)*100</f>
        <v>135.31799729364008</v>
      </c>
      <c r="J754" s="28" t="e">
        <f>('Stage 2 CfE Data - Table'!AC350/'Stage 2 CfE Data - Table'!$W350)*100</f>
        <v>#VALUE!</v>
      </c>
      <c r="M754" s="29"/>
    </row>
    <row r="755" spans="2:13" x14ac:dyDescent="0.25">
      <c r="B755" t="s">
        <v>478</v>
      </c>
      <c r="C755">
        <f>'Stage 2 CfE Data - Table'!A351</f>
        <v>7219</v>
      </c>
      <c r="D755" s="28">
        <f>('Stage 2 CfE Data - Table'!W351/'Stage 2 CfE Data - Table'!$W351)*100</f>
        <v>100</v>
      </c>
      <c r="E755" s="28">
        <f>('Stage 2 CfE Data - Table'!X351/'Stage 2 CfE Data - Table'!$W351)*100</f>
        <v>99.942889777270125</v>
      </c>
      <c r="F755" s="28">
        <f>('Stage 2 CfE Data - Table'!Y351/'Stage 2 CfE Data - Table'!$W351)*100</f>
        <v>99.942889777270125</v>
      </c>
      <c r="G755" s="28">
        <f>('Stage 2 CfE Data - Table'!Z351/'Stage 2 CfE Data - Table'!$W351)*100</f>
        <v>99.942889777270125</v>
      </c>
      <c r="H755" s="28">
        <f>('Stage 2 CfE Data - Table'!AA351/'Stage 2 CfE Data - Table'!$W351)*100</f>
        <v>99.942889777270125</v>
      </c>
      <c r="I755" s="28">
        <f>('Stage 2 CfE Data - Table'!AB351/'Stage 2 CfE Data - Table'!$W351)*100</f>
        <v>99.942889777270125</v>
      </c>
      <c r="J755" s="28">
        <f>('Stage 2 CfE Data - Table'!AC351/'Stage 2 CfE Data - Table'!$W351)*100</f>
        <v>99.942889777270125</v>
      </c>
      <c r="M755" s="29"/>
    </row>
    <row r="756" spans="2:13" x14ac:dyDescent="0.25">
      <c r="B756" t="s">
        <v>478</v>
      </c>
      <c r="C756">
        <f>'Stage 2 CfE Data - Table'!A352</f>
        <v>7220</v>
      </c>
      <c r="D756" s="28">
        <f>('Stage 2 CfE Data - Table'!W352/'Stage 2 CfE Data - Table'!$W352)*100</f>
        <v>100</v>
      </c>
      <c r="E756" s="28">
        <f>('Stage 2 CfE Data - Table'!X352/'Stage 2 CfE Data - Table'!$W352)*100</f>
        <v>99.68</v>
      </c>
      <c r="F756" s="28">
        <f>('Stage 2 CfE Data - Table'!Y352/'Stage 2 CfE Data - Table'!$W352)*100</f>
        <v>100</v>
      </c>
      <c r="G756" s="28">
        <f>('Stage 2 CfE Data - Table'!Z352/'Stage 2 CfE Data - Table'!$W352)*100</f>
        <v>98.666666666666671</v>
      </c>
      <c r="H756" s="28">
        <f>('Stage 2 CfE Data - Table'!AA352/'Stage 2 CfE Data - Table'!$W352)*100</f>
        <v>100</v>
      </c>
      <c r="I756" s="28">
        <f>('Stage 2 CfE Data - Table'!AB352/'Stage 2 CfE Data - Table'!$W352)*100</f>
        <v>99.466666666666654</v>
      </c>
      <c r="J756" s="28">
        <f>('Stage 2 CfE Data - Table'!AC352/'Stage 2 CfE Data - Table'!$W352)*100</f>
        <v>99.733333333333334</v>
      </c>
      <c r="M756" s="29"/>
    </row>
    <row r="757" spans="2:13" x14ac:dyDescent="0.25">
      <c r="B757" t="s">
        <v>478</v>
      </c>
      <c r="C757">
        <f>'Stage 2 CfE Data - Table'!A353</f>
        <v>8111</v>
      </c>
      <c r="D757" s="28">
        <f>('Stage 2 CfE Data - Table'!W353/'Stage 2 CfE Data - Table'!$W353)*100</f>
        <v>100</v>
      </c>
      <c r="E757" s="28">
        <f>('Stage 2 CfE Data - Table'!X353/'Stage 2 CfE Data - Table'!$W353)*100</f>
        <v>97.793380140421263</v>
      </c>
      <c r="F757" s="28">
        <f>('Stage 2 CfE Data - Table'!Y353/'Stage 2 CfE Data - Table'!$W353)*100</f>
        <v>98.796389167502497</v>
      </c>
      <c r="G757" s="28">
        <f>('Stage 2 CfE Data - Table'!Z353/'Stage 2 CfE Data - Table'!$W353)*100</f>
        <v>98.044132397191575</v>
      </c>
      <c r="H757" s="28">
        <f>('Stage 2 CfE Data - Table'!AA353/'Stage 2 CfE Data - Table'!$W353)*100</f>
        <v>97.793380140421263</v>
      </c>
      <c r="I757" s="28">
        <f>('Stage 2 CfE Data - Table'!AB353/'Stage 2 CfE Data - Table'!$W353)*100</f>
        <v>97.793380140421263</v>
      </c>
      <c r="J757" s="28">
        <f>('Stage 2 CfE Data - Table'!AC353/'Stage 2 CfE Data - Table'!$W353)*100</f>
        <v>98.044132397191575</v>
      </c>
      <c r="M757" s="29"/>
    </row>
    <row r="758" spans="2:13" x14ac:dyDescent="0.25">
      <c r="B758" t="s">
        <v>478</v>
      </c>
      <c r="C758">
        <f>'Stage 2 CfE Data - Table'!A354</f>
        <v>8112</v>
      </c>
      <c r="D758" s="28">
        <f>('Stage 2 CfE Data - Table'!W354/'Stage 2 CfE Data - Table'!$W354)*100</f>
        <v>100</v>
      </c>
      <c r="E758" s="28">
        <f>('Stage 2 CfE Data - Table'!X354/'Stage 2 CfE Data - Table'!$W354)*100</f>
        <v>97.888916813269674</v>
      </c>
      <c r="F758" s="28">
        <f>('Stage 2 CfE Data - Table'!Y354/'Stage 2 CfE Data - Table'!$W354)*100</f>
        <v>100.02513194269918</v>
      </c>
      <c r="G758" s="28">
        <f>('Stage 2 CfE Data - Table'!Z354/'Stage 2 CfE Data - Table'!$W354)*100</f>
        <v>100.02513194269918</v>
      </c>
      <c r="H758" s="28">
        <f>('Stage 2 CfE Data - Table'!AA354/'Stage 2 CfE Data - Table'!$W354)*100</f>
        <v>98.014576526765524</v>
      </c>
      <c r="I758" s="28">
        <f>('Stage 2 CfE Data - Table'!AB354/'Stage 2 CfE Data - Table'!$W354)*100</f>
        <v>98.014576526765524</v>
      </c>
      <c r="J758" s="28">
        <f>('Stage 2 CfE Data - Table'!AC354/'Stage 2 CfE Data - Table'!$W354)*100</f>
        <v>98.014576526765524</v>
      </c>
      <c r="M758" s="29"/>
    </row>
    <row r="759" spans="2:13" x14ac:dyDescent="0.25">
      <c r="B759" t="s">
        <v>478</v>
      </c>
      <c r="C759">
        <f>'Stage 2 CfE Data - Table'!A355</f>
        <v>8113</v>
      </c>
      <c r="D759" s="28">
        <f>('Stage 2 CfE Data - Table'!W355/'Stage 2 CfE Data - Table'!$W355)*100</f>
        <v>100</v>
      </c>
      <c r="E759" s="28">
        <f>('Stage 2 CfE Data - Table'!X355/'Stage 2 CfE Data - Table'!$W355)*100</f>
        <v>100.38590172369437</v>
      </c>
      <c r="F759" s="28">
        <f>('Stage 2 CfE Data - Table'!Y355/'Stage 2 CfE Data - Table'!$W355)*100</f>
        <v>102.90712631849756</v>
      </c>
      <c r="G759" s="28">
        <f>('Stage 2 CfE Data - Table'!Z355/'Stage 2 CfE Data - Table'!$W355)*100</f>
        <v>100.33444816053512</v>
      </c>
      <c r="H759" s="28">
        <f>('Stage 2 CfE Data - Table'!AA355/'Stage 2 CfE Data - Table'!$W355)*100</f>
        <v>102.64985850270132</v>
      </c>
      <c r="I759" s="28">
        <f>('Stage 2 CfE Data - Table'!AB355/'Stage 2 CfE Data - Table'!$W355)*100</f>
        <v>102.64985850270132</v>
      </c>
      <c r="J759" s="28">
        <f>('Stage 2 CfE Data - Table'!AC355/'Stage 2 CfE Data - Table'!$W355)*100</f>
        <v>100.33444816053512</v>
      </c>
      <c r="M759" s="29"/>
    </row>
    <row r="760" spans="2:13" x14ac:dyDescent="0.25">
      <c r="B760" t="s">
        <v>478</v>
      </c>
      <c r="C760">
        <f>'Stage 2 CfE Data - Table'!A356</f>
        <v>8114</v>
      </c>
      <c r="D760" s="28">
        <f>('Stage 2 CfE Data - Table'!W356/'Stage 2 CfE Data - Table'!$W356)*100</f>
        <v>100</v>
      </c>
      <c r="E760" s="28">
        <f>('Stage 2 CfE Data - Table'!X356/'Stage 2 CfE Data - Table'!$W356)*100</f>
        <v>100</v>
      </c>
      <c r="F760" s="28">
        <f>('Stage 2 CfE Data - Table'!Y356/'Stage 2 CfE Data - Table'!$W356)*100</f>
        <v>100</v>
      </c>
      <c r="G760" s="28">
        <f>('Stage 2 CfE Data - Table'!Z356/'Stage 2 CfE Data - Table'!$W356)*100</f>
        <v>100</v>
      </c>
      <c r="H760" s="28">
        <f>('Stage 2 CfE Data - Table'!AA356/'Stage 2 CfE Data - Table'!$W356)*100</f>
        <v>100</v>
      </c>
      <c r="I760" s="28">
        <f>('Stage 2 CfE Data - Table'!AB356/'Stage 2 CfE Data - Table'!$W356)*100</f>
        <v>100</v>
      </c>
      <c r="J760" s="28">
        <f>('Stage 2 CfE Data - Table'!AC356/'Stage 2 CfE Data - Table'!$W356)*100</f>
        <v>100</v>
      </c>
      <c r="M760" s="29"/>
    </row>
    <row r="761" spans="2:13" x14ac:dyDescent="0.25">
      <c r="B761" t="s">
        <v>478</v>
      </c>
      <c r="C761">
        <f>'Stage 2 CfE Data - Table'!A357</f>
        <v>8115</v>
      </c>
      <c r="D761" s="28">
        <f>('Stage 2 CfE Data - Table'!W357/'Stage 2 CfE Data - Table'!$W357)*100</f>
        <v>100</v>
      </c>
      <c r="E761" s="28">
        <f>('Stage 2 CfE Data - Table'!X357/'Stage 2 CfE Data - Table'!$W357)*100</f>
        <v>100</v>
      </c>
      <c r="F761" s="28">
        <f>('Stage 2 CfE Data - Table'!Y357/'Stage 2 CfE Data - Table'!$W357)*100</f>
        <v>103.25</v>
      </c>
      <c r="G761" s="28">
        <f>('Stage 2 CfE Data - Table'!Z357/'Stage 2 CfE Data - Table'!$W357)*100</f>
        <v>100</v>
      </c>
      <c r="H761" s="28">
        <f>('Stage 2 CfE Data - Table'!AA357/'Stage 2 CfE Data - Table'!$W357)*100</f>
        <v>100.74999999999999</v>
      </c>
      <c r="I761" s="28">
        <f>('Stage 2 CfE Data - Table'!AB357/'Stage 2 CfE Data - Table'!$W357)*100</f>
        <v>100.25</v>
      </c>
      <c r="J761" s="28">
        <f>('Stage 2 CfE Data - Table'!AC357/'Stage 2 CfE Data - Table'!$W357)*100</f>
        <v>100</v>
      </c>
      <c r="M761" s="29"/>
    </row>
    <row r="762" spans="2:13" x14ac:dyDescent="0.25">
      <c r="B762" t="s">
        <v>478</v>
      </c>
      <c r="C762">
        <f>'Stage 2 CfE Data - Table'!A358</f>
        <v>8119</v>
      </c>
      <c r="D762" s="28">
        <f>('Stage 2 CfE Data - Table'!W358/'Stage 2 CfE Data - Table'!$W358)*100</f>
        <v>100</v>
      </c>
      <c r="E762" s="28">
        <f>('Stage 2 CfE Data - Table'!X358/'Stage 2 CfE Data - Table'!$W358)*100</f>
        <v>97.442143727162005</v>
      </c>
      <c r="F762" s="28">
        <f>('Stage 2 CfE Data - Table'!Y358/'Stage 2 CfE Data - Table'!$W358)*100</f>
        <v>97.442143727162005</v>
      </c>
      <c r="G762" s="28" t="e">
        <f>('Stage 2 CfE Data - Table'!Z358/'Stage 2 CfE Data - Table'!$W358)*100</f>
        <v>#VALUE!</v>
      </c>
      <c r="H762" s="28">
        <f>('Stage 2 CfE Data - Table'!AA358/'Stage 2 CfE Data - Table'!$W358)*100</f>
        <v>97.442143727162005</v>
      </c>
      <c r="I762" s="28">
        <f>('Stage 2 CfE Data - Table'!AB358/'Stage 2 CfE Data - Table'!$W358)*100</f>
        <v>97.442143727162005</v>
      </c>
      <c r="J762" s="28">
        <f>('Stage 2 CfE Data - Table'!AC358/'Stage 2 CfE Data - Table'!$W358)*100</f>
        <v>97.442143727162005</v>
      </c>
      <c r="M762" s="29"/>
    </row>
    <row r="763" spans="2:13" x14ac:dyDescent="0.25">
      <c r="B763" t="s">
        <v>478</v>
      </c>
      <c r="C763">
        <f>'Stage 2 CfE Data - Table'!A359</f>
        <v>8120</v>
      </c>
      <c r="D763" s="28">
        <f>('Stage 2 CfE Data - Table'!W359/'Stage 2 CfE Data - Table'!$W359)*100</f>
        <v>100</v>
      </c>
      <c r="E763" s="28">
        <f>('Stage 2 CfE Data - Table'!X359/'Stage 2 CfE Data - Table'!$W359)*100</f>
        <v>101.24050632911393</v>
      </c>
      <c r="F763" s="28">
        <f>('Stage 2 CfE Data - Table'!Y359/'Stage 2 CfE Data - Table'!$W359)*100</f>
        <v>101.26582278481013</v>
      </c>
      <c r="G763" s="28">
        <f>('Stage 2 CfE Data - Table'!Z359/'Stage 2 CfE Data - Table'!$W359)*100</f>
        <v>101.26582278481013</v>
      </c>
      <c r="H763" s="28">
        <f>('Stage 2 CfE Data - Table'!AA359/'Stage 2 CfE Data - Table'!$W359)*100</f>
        <v>101.26582278481013</v>
      </c>
      <c r="I763" s="28">
        <f>('Stage 2 CfE Data - Table'!AB359/'Stage 2 CfE Data - Table'!$W359)*100</f>
        <v>100.25316455696202</v>
      </c>
      <c r="J763" s="28">
        <f>('Stage 2 CfE Data - Table'!AC359/'Stage 2 CfE Data - Table'!$W359)*100</f>
        <v>101.26582278481013</v>
      </c>
      <c r="M763" s="29"/>
    </row>
    <row r="764" spans="2:13" x14ac:dyDescent="0.25">
      <c r="B764" t="s">
        <v>478</v>
      </c>
      <c r="C764">
        <f>'Stage 2 CfE Data - Table'!A360</f>
        <v>8131</v>
      </c>
      <c r="D764" s="28">
        <f>('Stage 2 CfE Data - Table'!W360/'Stage 2 CfE Data - Table'!$W360)*100</f>
        <v>100</v>
      </c>
      <c r="E764" s="28">
        <f>('Stage 2 CfE Data - Table'!X360/'Stage 2 CfE Data - Table'!$W360)*100</f>
        <v>97.375000000000014</v>
      </c>
      <c r="F764" s="28">
        <f>('Stage 2 CfE Data - Table'!Y360/'Stage 2 CfE Data - Table'!$W360)*100</f>
        <v>100</v>
      </c>
      <c r="G764" s="28">
        <f>('Stage 2 CfE Data - Table'!Z360/'Stage 2 CfE Data - Table'!$W360)*100</f>
        <v>100</v>
      </c>
      <c r="H764" s="28">
        <f>('Stage 2 CfE Data - Table'!AA360/'Stage 2 CfE Data - Table'!$W360)*100</f>
        <v>97.75</v>
      </c>
      <c r="I764" s="28">
        <f>('Stage 2 CfE Data - Table'!AB360/'Stage 2 CfE Data - Table'!$W360)*100</f>
        <v>100</v>
      </c>
      <c r="J764" s="28">
        <f>('Stage 2 CfE Data - Table'!AC360/'Stage 2 CfE Data - Table'!$W360)*100</f>
        <v>97.75</v>
      </c>
      <c r="M764" s="29"/>
    </row>
    <row r="765" spans="2:13" x14ac:dyDescent="0.25">
      <c r="B765" t="s">
        <v>478</v>
      </c>
      <c r="C765">
        <f>'Stage 2 CfE Data - Table'!A361</f>
        <v>8132</v>
      </c>
      <c r="D765" s="28">
        <f>('Stage 2 CfE Data - Table'!W361/'Stage 2 CfE Data - Table'!$W361)*100</f>
        <v>100</v>
      </c>
      <c r="E765" s="28" t="e">
        <f>('Stage 2 CfE Data - Table'!X361/'Stage 2 CfE Data - Table'!$W361)*100</f>
        <v>#VALUE!</v>
      </c>
      <c r="F765" s="28">
        <f>('Stage 2 CfE Data - Table'!Y361/'Stage 2 CfE Data - Table'!$W361)*100</f>
        <v>100.79464659138438</v>
      </c>
      <c r="G765" s="28">
        <f>('Stage 2 CfE Data - Table'!Z361/'Stage 2 CfE Data - Table'!$W361)*100</f>
        <v>93.68465077373483</v>
      </c>
      <c r="H765" s="28">
        <f>('Stage 2 CfE Data - Table'!AA361/'Stage 2 CfE Data - Table'!$W361)*100</f>
        <v>89.711417816813039</v>
      </c>
      <c r="I765" s="28">
        <f>('Stage 2 CfE Data - Table'!AB361/'Stage 2 CfE Data - Table'!$W361)*100</f>
        <v>93.68465077373483</v>
      </c>
      <c r="J765" s="28">
        <f>('Stage 2 CfE Data - Table'!AC361/'Stage 2 CfE Data - Table'!$W361)*100</f>
        <v>89.293182768716022</v>
      </c>
      <c r="M765" s="29"/>
    </row>
    <row r="766" spans="2:13" x14ac:dyDescent="0.25">
      <c r="B766" t="s">
        <v>478</v>
      </c>
      <c r="C766">
        <f>'Stage 2 CfE Data - Table'!A362</f>
        <v>8133</v>
      </c>
      <c r="D766" s="28">
        <f>('Stage 2 CfE Data - Table'!W362/'Stage 2 CfE Data - Table'!$W362)*100</f>
        <v>100</v>
      </c>
      <c r="E766" s="28">
        <f>('Stage 2 CfE Data - Table'!X362/'Stage 2 CfE Data - Table'!$W362)*100</f>
        <v>97.817715019255445</v>
      </c>
      <c r="F766" s="28">
        <f>('Stage 2 CfE Data - Table'!Y362/'Stage 2 CfE Data - Table'!$W362)*100</f>
        <v>100.89858793324773</v>
      </c>
      <c r="G766" s="28">
        <f>('Stage 2 CfE Data - Table'!Z362/'Stage 2 CfE Data - Table'!$W362)*100</f>
        <v>99.614890885750953</v>
      </c>
      <c r="H766" s="28">
        <f>('Stage 2 CfE Data - Table'!AA362/'Stage 2 CfE Data - Table'!$W362)*100</f>
        <v>98.587933247753526</v>
      </c>
      <c r="I766" s="28">
        <f>('Stage 2 CfE Data - Table'!AB362/'Stage 2 CfE Data - Table'!$W362)*100</f>
        <v>99.358151476251606</v>
      </c>
      <c r="J766" s="28">
        <f>('Stage 2 CfE Data - Table'!AC362/'Stage 2 CfE Data - Table'!$W362)*100</f>
        <v>99.101412066752246</v>
      </c>
      <c r="M766" s="29"/>
    </row>
    <row r="767" spans="2:13" x14ac:dyDescent="0.25">
      <c r="B767" t="s">
        <v>478</v>
      </c>
      <c r="C767">
        <f>'Stage 2 CfE Data - Table'!A363</f>
        <v>8134</v>
      </c>
      <c r="D767" s="28">
        <f>('Stage 2 CfE Data - Table'!W363/'Stage 2 CfE Data - Table'!$W363)*100</f>
        <v>100</v>
      </c>
      <c r="E767" s="28">
        <f>('Stage 2 CfE Data - Table'!X363/'Stage 2 CfE Data - Table'!$W363)*100</f>
        <v>98.303000491883921</v>
      </c>
      <c r="F767" s="28">
        <f>('Stage 2 CfE Data - Table'!Y363/'Stage 2 CfE Data - Table'!$W363)*100</f>
        <v>98.376783079193316</v>
      </c>
      <c r="G767" s="28">
        <f>('Stage 2 CfE Data - Table'!Z363/'Stage 2 CfE Data - Table'!$W363)*100</f>
        <v>98.376783079193316</v>
      </c>
      <c r="H767" s="28">
        <f>('Stage 2 CfE Data - Table'!AA363/'Stage 2 CfE Data - Table'!$W363)*100</f>
        <v>98.376783079193316</v>
      </c>
      <c r="I767" s="28">
        <f>('Stage 2 CfE Data - Table'!AB363/'Stage 2 CfE Data - Table'!$W363)*100</f>
        <v>98.376783079193316</v>
      </c>
      <c r="J767" s="28">
        <f>('Stage 2 CfE Data - Table'!AC363/'Stage 2 CfE Data - Table'!$W363)*100</f>
        <v>98.376783079193316</v>
      </c>
      <c r="M767" s="29"/>
    </row>
    <row r="768" spans="2:13" x14ac:dyDescent="0.25">
      <c r="B768" t="s">
        <v>478</v>
      </c>
      <c r="C768">
        <f>'Stage 2 CfE Data - Table'!A364</f>
        <v>8135</v>
      </c>
      <c r="D768" s="28">
        <f>('Stage 2 CfE Data - Table'!W364/'Stage 2 CfE Data - Table'!$W364)*100</f>
        <v>100</v>
      </c>
      <c r="E768" s="28">
        <f>('Stage 2 CfE Data - Table'!X364/'Stage 2 CfE Data - Table'!$W364)*100</f>
        <v>101.91082802547771</v>
      </c>
      <c r="F768" s="28">
        <f>('Stage 2 CfE Data - Table'!Y364/'Stage 2 CfE Data - Table'!$W364)*100</f>
        <v>99.872611464968159</v>
      </c>
      <c r="G768" s="28">
        <f>('Stage 2 CfE Data - Table'!Z364/'Stage 2 CfE Data - Table'!$W364)*100</f>
        <v>99.363057324840767</v>
      </c>
      <c r="H768" s="28">
        <f>('Stage 2 CfE Data - Table'!AA364/'Stage 2 CfE Data - Table'!$W364)*100</f>
        <v>98.343949044585983</v>
      </c>
      <c r="I768" s="28">
        <f>('Stage 2 CfE Data - Table'!AB364/'Stage 2 CfE Data - Table'!$W364)*100</f>
        <v>101.40127388535032</v>
      </c>
      <c r="J768" s="28">
        <f>('Stage 2 CfE Data - Table'!AC364/'Stage 2 CfE Data - Table'!$W364)*100</f>
        <v>101.14649681528662</v>
      </c>
      <c r="M768" s="29"/>
    </row>
    <row r="769" spans="2:13" x14ac:dyDescent="0.25">
      <c r="B769" t="s">
        <v>478</v>
      </c>
      <c r="C769">
        <f>'Stage 2 CfE Data - Table'!A365</f>
        <v>8139</v>
      </c>
      <c r="D769" s="28">
        <f>('Stage 2 CfE Data - Table'!W365/'Stage 2 CfE Data - Table'!$W365)*100</f>
        <v>100</v>
      </c>
      <c r="E769" s="28">
        <f>('Stage 2 CfE Data - Table'!X365/'Stage 2 CfE Data - Table'!$W365)*100</f>
        <v>95.35</v>
      </c>
      <c r="F769" s="28">
        <f>('Stage 2 CfE Data - Table'!Y365/'Stage 2 CfE Data - Table'!$W365)*100</f>
        <v>99.499999999999986</v>
      </c>
      <c r="G769" s="28">
        <f>('Stage 2 CfE Data - Table'!Z365/'Stage 2 CfE Data - Table'!$W365)*100</f>
        <v>99.75</v>
      </c>
      <c r="H769" s="28">
        <f>('Stage 2 CfE Data - Table'!AA365/'Stage 2 CfE Data - Table'!$W365)*100</f>
        <v>100</v>
      </c>
      <c r="I769" s="28">
        <f>('Stage 2 CfE Data - Table'!AB365/'Stage 2 CfE Data - Table'!$W365)*100</f>
        <v>100</v>
      </c>
      <c r="J769" s="28">
        <f>('Stage 2 CfE Data - Table'!AC365/'Stage 2 CfE Data - Table'!$W365)*100</f>
        <v>102</v>
      </c>
      <c r="M769" s="29"/>
    </row>
    <row r="770" spans="2:13" x14ac:dyDescent="0.25">
      <c r="B770" t="s">
        <v>478</v>
      </c>
      <c r="C770">
        <f>'Stage 2 CfE Data - Table'!A366</f>
        <v>8141</v>
      </c>
      <c r="D770" s="28">
        <f>('Stage 2 CfE Data - Table'!W366/'Stage 2 CfE Data - Table'!$W366)*100</f>
        <v>100</v>
      </c>
      <c r="E770" s="28">
        <f>('Stage 2 CfE Data - Table'!X366/'Stage 2 CfE Data - Table'!$W366)*100</f>
        <v>100.12515644555693</v>
      </c>
      <c r="F770" s="28">
        <f>('Stage 2 CfE Data - Table'!Y366/'Stage 2 CfE Data - Table'!$W366)*100</f>
        <v>97.371714643304117</v>
      </c>
      <c r="G770" s="28">
        <f>('Stage 2 CfE Data - Table'!Z366/'Stage 2 CfE Data - Table'!$W366)*100</f>
        <v>100.12515644555693</v>
      </c>
      <c r="H770" s="28">
        <f>('Stage 2 CfE Data - Table'!AA366/'Stage 2 CfE Data - Table'!$W366)*100</f>
        <v>98.873591989987474</v>
      </c>
      <c r="I770" s="28">
        <f>('Stage 2 CfE Data - Table'!AB366/'Stage 2 CfE Data - Table'!$W366)*100</f>
        <v>97.872340425531917</v>
      </c>
      <c r="J770" s="28">
        <f>('Stage 2 CfE Data - Table'!AC366/'Stage 2 CfE Data - Table'!$W366)*100</f>
        <v>99.624530663329153</v>
      </c>
      <c r="M770" s="29"/>
    </row>
    <row r="771" spans="2:13" x14ac:dyDescent="0.25">
      <c r="B771" t="s">
        <v>478</v>
      </c>
      <c r="C771">
        <f>'Stage 2 CfE Data - Table'!A367</f>
        <v>8142</v>
      </c>
      <c r="D771" s="28">
        <f>('Stage 2 CfE Data - Table'!W367/'Stage 2 CfE Data - Table'!$W367)*100</f>
        <v>100</v>
      </c>
      <c r="E771" s="28">
        <f>('Stage 2 CfE Data - Table'!X367/'Stage 2 CfE Data - Table'!$W367)*100</f>
        <v>97.510686447070654</v>
      </c>
      <c r="F771" s="28">
        <f>('Stage 2 CfE Data - Table'!Y367/'Stage 2 CfE Data - Table'!$W367)*100</f>
        <v>99.572542117173739</v>
      </c>
      <c r="G771" s="28">
        <f>('Stage 2 CfE Data - Table'!Z367/'Stage 2 CfE Data - Table'!$W367)*100</f>
        <v>99.321096303746543</v>
      </c>
      <c r="H771" s="28">
        <f>('Stage 2 CfE Data - Table'!AA367/'Stage 2 CfE Data - Table'!$W367)*100</f>
        <v>97.812421423183295</v>
      </c>
      <c r="I771" s="28">
        <f>('Stage 2 CfE Data - Table'!AB367/'Stage 2 CfE Data - Table'!$W367)*100</f>
        <v>99.069650490319333</v>
      </c>
      <c r="J771" s="28">
        <f>('Stage 2 CfE Data - Table'!AC367/'Stage 2 CfE Data - Table'!$W367)*100</f>
        <v>97.812421423183295</v>
      </c>
      <c r="M771" s="29"/>
    </row>
    <row r="772" spans="2:13" x14ac:dyDescent="0.25">
      <c r="B772" t="s">
        <v>478</v>
      </c>
      <c r="C772">
        <f>'Stage 2 CfE Data - Table'!A368</f>
        <v>8143</v>
      </c>
      <c r="D772" s="28">
        <f>('Stage 2 CfE Data - Table'!W368/'Stage 2 CfE Data - Table'!$W368)*100</f>
        <v>100</v>
      </c>
      <c r="E772" s="28">
        <f>('Stage 2 CfE Data - Table'!X368/'Stage 2 CfE Data - Table'!$W368)*100</f>
        <v>98.958333333333343</v>
      </c>
      <c r="F772" s="28">
        <f>('Stage 2 CfE Data - Table'!Y368/'Stage 2 CfE Data - Table'!$W368)*100</f>
        <v>99.479166666666671</v>
      </c>
      <c r="G772" s="28">
        <f>('Stage 2 CfE Data - Table'!Z368/'Stage 2 CfE Data - Table'!$W368)*100</f>
        <v>101.30208333333333</v>
      </c>
      <c r="H772" s="28">
        <f>('Stage 2 CfE Data - Table'!AA368/'Stage 2 CfE Data - Table'!$W368)*100</f>
        <v>98.4375</v>
      </c>
      <c r="I772" s="28">
        <f>('Stage 2 CfE Data - Table'!AB368/'Stage 2 CfE Data - Table'!$W368)*100</f>
        <v>101.30208333333333</v>
      </c>
      <c r="J772" s="28">
        <f>('Stage 2 CfE Data - Table'!AC368/'Stage 2 CfE Data - Table'!$W368)*100</f>
        <v>101.30208333333333</v>
      </c>
      <c r="M772" s="29"/>
    </row>
    <row r="773" spans="2:13" x14ac:dyDescent="0.25">
      <c r="B773" t="s">
        <v>478</v>
      </c>
      <c r="C773">
        <f>'Stage 2 CfE Data - Table'!A369</f>
        <v>8144</v>
      </c>
      <c r="D773" s="28">
        <f>('Stage 2 CfE Data - Table'!W369/'Stage 2 CfE Data - Table'!$W369)*100</f>
        <v>100</v>
      </c>
      <c r="E773" s="28" t="e">
        <f>('Stage 2 CfE Data - Table'!X369/'Stage 2 CfE Data - Table'!$W369)*100</f>
        <v>#VALUE!</v>
      </c>
      <c r="F773" s="28">
        <f>('Stage 2 CfE Data - Table'!Y369/'Stage 2 CfE Data - Table'!$W369)*100</f>
        <v>108.44959199789419</v>
      </c>
      <c r="G773" s="28">
        <f>('Stage 2 CfE Data - Table'!Z369/'Stage 2 CfE Data - Table'!$W369)*100</f>
        <v>110.55540931824164</v>
      </c>
      <c r="H773" s="28">
        <f>('Stage 2 CfE Data - Table'!AA369/'Stage 2 CfE Data - Table'!$W369)*100</f>
        <v>112.66122663858908</v>
      </c>
      <c r="I773" s="28">
        <f>('Stage 2 CfE Data - Table'!AB369/'Stage 2 CfE Data - Table'!$W369)*100</f>
        <v>105.55409318241642</v>
      </c>
      <c r="J773" s="28">
        <f>('Stage 2 CfE Data - Table'!AC369/'Stage 2 CfE Data - Table'!$W369)*100</f>
        <v>105.29086601737299</v>
      </c>
      <c r="M773" s="29"/>
    </row>
    <row r="774" spans="2:13" x14ac:dyDescent="0.25">
      <c r="B774" t="s">
        <v>478</v>
      </c>
      <c r="C774">
        <f>'Stage 2 CfE Data - Table'!A370</f>
        <v>8145</v>
      </c>
      <c r="D774" s="28">
        <f>('Stage 2 CfE Data - Table'!W370/'Stage 2 CfE Data - Table'!$W370)*100</f>
        <v>100</v>
      </c>
      <c r="E774" s="28">
        <f>('Stage 2 CfE Data - Table'!X370/'Stage 2 CfE Data - Table'!$W370)*100</f>
        <v>93.153237074988354</v>
      </c>
      <c r="F774" s="28">
        <f>('Stage 2 CfE Data - Table'!Y370/'Stage 2 CfE Data - Table'!$W370)*100</f>
        <v>98.975314392175136</v>
      </c>
      <c r="G774" s="28">
        <f>('Stage 2 CfE Data - Table'!Z370/'Stage 2 CfE Data - Table'!$W370)*100</f>
        <v>102.4685607824872</v>
      </c>
      <c r="H774" s="28">
        <f>('Stage 2 CfE Data - Table'!AA370/'Stage 2 CfE Data - Table'!$W370)*100</f>
        <v>98.742431299487649</v>
      </c>
      <c r="I774" s="28">
        <f>('Stage 2 CfE Data - Table'!AB370/'Stage 2 CfE Data - Table'!$W370)*100</f>
        <v>98.742431299487649</v>
      </c>
      <c r="J774" s="28">
        <f>('Stage 2 CfE Data - Table'!AC370/'Stage 2 CfE Data - Table'!$W370)*100</f>
        <v>102.4685607824872</v>
      </c>
      <c r="M774" s="29"/>
    </row>
    <row r="775" spans="2:13" x14ac:dyDescent="0.25">
      <c r="B775" t="s">
        <v>478</v>
      </c>
      <c r="C775">
        <f>'Stage 2 CfE Data - Table'!A371</f>
        <v>8146</v>
      </c>
      <c r="D775" s="28">
        <f>('Stage 2 CfE Data - Table'!W371/'Stage 2 CfE Data - Table'!$W371)*100</f>
        <v>100</v>
      </c>
      <c r="E775" s="28">
        <f>('Stage 2 CfE Data - Table'!X371/'Stage 2 CfE Data - Table'!$W371)*100</f>
        <v>96.48</v>
      </c>
      <c r="F775" s="28">
        <f>('Stage 2 CfE Data - Table'!Y371/'Stage 2 CfE Data - Table'!$W371)*100</f>
        <v>100</v>
      </c>
      <c r="G775" s="28">
        <f>('Stage 2 CfE Data - Table'!Z371/'Stage 2 CfE Data - Table'!$W371)*100</f>
        <v>98.4</v>
      </c>
      <c r="H775" s="28">
        <f>('Stage 2 CfE Data - Table'!AA371/'Stage 2 CfE Data - Table'!$W371)*100</f>
        <v>98.133333333333326</v>
      </c>
      <c r="I775" s="28">
        <f>('Stage 2 CfE Data - Table'!AB371/'Stage 2 CfE Data - Table'!$W371)*100</f>
        <v>97.333333333333343</v>
      </c>
      <c r="J775" s="28">
        <f>('Stage 2 CfE Data - Table'!AC371/'Stage 2 CfE Data - Table'!$W371)*100</f>
        <v>96.8</v>
      </c>
      <c r="M775" s="29"/>
    </row>
    <row r="776" spans="2:13" x14ac:dyDescent="0.25">
      <c r="B776" t="s">
        <v>478</v>
      </c>
      <c r="C776">
        <f>'Stage 2 CfE Data - Table'!A372</f>
        <v>8149</v>
      </c>
      <c r="D776" s="28">
        <f>('Stage 2 CfE Data - Table'!W372/'Stage 2 CfE Data - Table'!$W372)*100</f>
        <v>100</v>
      </c>
      <c r="E776" s="28">
        <f>('Stage 2 CfE Data - Table'!X372/'Stage 2 CfE Data - Table'!$W372)*100</f>
        <v>97.734709287691928</v>
      </c>
      <c r="F776" s="28">
        <f>('Stage 2 CfE Data - Table'!Y372/'Stage 2 CfE Data - Table'!$W372)*100</f>
        <v>98.162597533350109</v>
      </c>
      <c r="G776" s="28">
        <f>('Stage 2 CfE Data - Table'!Z372/'Stage 2 CfE Data - Table'!$W372)*100</f>
        <v>98.162597533350109</v>
      </c>
      <c r="H776" s="28">
        <f>('Stage 2 CfE Data - Table'!AA372/'Stage 2 CfE Data - Table'!$W372)*100</f>
        <v>98.162597533350109</v>
      </c>
      <c r="I776" s="28">
        <f>('Stage 2 CfE Data - Table'!AB372/'Stage 2 CfE Data - Table'!$W372)*100</f>
        <v>98.162597533350109</v>
      </c>
      <c r="J776" s="28">
        <f>('Stage 2 CfE Data - Table'!AC372/'Stage 2 CfE Data - Table'!$W372)*100</f>
        <v>97.659199597281656</v>
      </c>
      <c r="M776" s="29"/>
    </row>
    <row r="777" spans="2:13" x14ac:dyDescent="0.25">
      <c r="B777" t="s">
        <v>478</v>
      </c>
      <c r="C777">
        <f>'Stage 2 CfE Data - Table'!A373</f>
        <v>8151</v>
      </c>
      <c r="D777" s="28">
        <f>('Stage 2 CfE Data - Table'!W373/'Stage 2 CfE Data - Table'!$W373)*100</f>
        <v>100</v>
      </c>
      <c r="E777" s="28">
        <f>('Stage 2 CfE Data - Table'!X373/'Stage 2 CfE Data - Table'!$W373)*100</f>
        <v>98.524999999999991</v>
      </c>
      <c r="F777" s="28">
        <f>('Stage 2 CfE Data - Table'!Y373/'Stage 2 CfE Data - Table'!$W373)*100</f>
        <v>100</v>
      </c>
      <c r="G777" s="28">
        <f>('Stage 2 CfE Data - Table'!Z373/'Stage 2 CfE Data - Table'!$W373)*100</f>
        <v>100</v>
      </c>
      <c r="H777" s="28">
        <f>('Stage 2 CfE Data - Table'!AA373/'Stage 2 CfE Data - Table'!$W373)*100</f>
        <v>100</v>
      </c>
      <c r="I777" s="28">
        <f>('Stage 2 CfE Data - Table'!AB373/'Stage 2 CfE Data - Table'!$W373)*100</f>
        <v>100</v>
      </c>
      <c r="J777" s="28">
        <f>('Stage 2 CfE Data - Table'!AC373/'Stage 2 CfE Data - Table'!$W373)*100</f>
        <v>100</v>
      </c>
      <c r="M777" s="29"/>
    </row>
    <row r="778" spans="2:13" x14ac:dyDescent="0.25">
      <c r="B778" t="s">
        <v>478</v>
      </c>
      <c r="C778">
        <f>'Stage 2 CfE Data - Table'!A374</f>
        <v>8152</v>
      </c>
      <c r="D778" s="28">
        <f>('Stage 2 CfE Data - Table'!W374/'Stage 2 CfE Data - Table'!$W374)*100</f>
        <v>100</v>
      </c>
      <c r="E778" s="28">
        <f>('Stage 2 CfE Data - Table'!X374/'Stage 2 CfE Data - Table'!$W374)*100</f>
        <v>94.317377976892246</v>
      </c>
      <c r="F778" s="28">
        <f>('Stage 2 CfE Data - Table'!Y374/'Stage 2 CfE Data - Table'!$W374)*100</f>
        <v>103.51332232963924</v>
      </c>
      <c r="G778" s="28">
        <f>('Stage 2 CfE Data - Table'!Z374/'Stage 2 CfE Data - Table'!$W374)*100</f>
        <v>100.21221410044801</v>
      </c>
      <c r="H778" s="28">
        <f>('Stage 2 CfE Data - Table'!AA374/'Stage 2 CfE Data - Table'!$W374)*100</f>
        <v>106.10705022400377</v>
      </c>
      <c r="I778" s="28">
        <f>('Stage 2 CfE Data - Table'!AB374/'Stage 2 CfE Data - Table'!$W374)*100</f>
        <v>103.74911577458148</v>
      </c>
      <c r="J778" s="28">
        <f>('Stage 2 CfE Data - Table'!AC374/'Stage 2 CfE Data - Table'!$W374)*100</f>
        <v>103.74911577458148</v>
      </c>
      <c r="M778" s="29"/>
    </row>
    <row r="779" spans="2:13" x14ac:dyDescent="0.25">
      <c r="B779" t="s">
        <v>478</v>
      </c>
      <c r="C779">
        <f>'Stage 2 CfE Data - Table'!A375</f>
        <v>8153</v>
      </c>
      <c r="D779" s="28">
        <f>('Stage 2 CfE Data - Table'!W375/'Stage 2 CfE Data - Table'!$W375)*100</f>
        <v>100</v>
      </c>
      <c r="E779" s="28">
        <f>('Stage 2 CfE Data - Table'!X375/'Stage 2 CfE Data - Table'!$W375)*100</f>
        <v>103.33159812597606</v>
      </c>
      <c r="F779" s="28">
        <f>('Stage 2 CfE Data - Table'!Y375/'Stage 2 CfE Data - Table'!$W375)*100</f>
        <v>104.37272254034357</v>
      </c>
      <c r="G779" s="28">
        <f>('Stage 2 CfE Data - Table'!Z375/'Stage 2 CfE Data - Table'!$W375)*100</f>
        <v>98.64653826132222</v>
      </c>
      <c r="H779" s="28">
        <f>('Stage 2 CfE Data - Table'!AA375/'Stage 2 CfE Data - Table'!$W375)*100</f>
        <v>114.52368558042684</v>
      </c>
      <c r="I779" s="28">
        <f>('Stage 2 CfE Data - Table'!AB375/'Stage 2 CfE Data - Table'!$W375)*100</f>
        <v>100.98906819364912</v>
      </c>
      <c r="J779" s="28">
        <f>('Stage 2 CfE Data - Table'!AC375/'Stage 2 CfE Data - Table'!$W375)*100</f>
        <v>100.98906819364912</v>
      </c>
      <c r="M779" s="29"/>
    </row>
    <row r="780" spans="2:13" x14ac:dyDescent="0.25">
      <c r="B780" t="s">
        <v>478</v>
      </c>
      <c r="C780">
        <f>'Stage 2 CfE Data - Table'!A376</f>
        <v>8159</v>
      </c>
      <c r="D780" s="28">
        <f>('Stage 2 CfE Data - Table'!W376/'Stage 2 CfE Data - Table'!$W376)*100</f>
        <v>100</v>
      </c>
      <c r="E780" s="28">
        <f>('Stage 2 CfE Data - Table'!X376/'Stage 2 CfE Data - Table'!$W376)*100</f>
        <v>98.025000000000006</v>
      </c>
      <c r="F780" s="28">
        <f>('Stage 2 CfE Data - Table'!Y376/'Stage 2 CfE Data - Table'!$W376)*100</f>
        <v>100</v>
      </c>
      <c r="G780" s="28">
        <f>('Stage 2 CfE Data - Table'!Z376/'Stage 2 CfE Data - Table'!$W376)*100</f>
        <v>100</v>
      </c>
      <c r="H780" s="28">
        <f>('Stage 2 CfE Data - Table'!AA376/'Stage 2 CfE Data - Table'!$W376)*100</f>
        <v>99.499999999999986</v>
      </c>
      <c r="I780" s="28">
        <f>('Stage 2 CfE Data - Table'!AB376/'Stage 2 CfE Data - Table'!$W376)*100</f>
        <v>99.499999999999986</v>
      </c>
      <c r="J780" s="28">
        <f>('Stage 2 CfE Data - Table'!AC376/'Stage 2 CfE Data - Table'!$W376)*100</f>
        <v>98.000000000000014</v>
      </c>
      <c r="M780" s="29"/>
    </row>
    <row r="781" spans="2:13" x14ac:dyDescent="0.25">
      <c r="B781" t="s">
        <v>478</v>
      </c>
      <c r="C781">
        <f>'Stage 2 CfE Data - Table'!A377</f>
        <v>8160</v>
      </c>
      <c r="D781" s="28">
        <f>('Stage 2 CfE Data - Table'!W377/'Stage 2 CfE Data - Table'!$W377)*100</f>
        <v>100</v>
      </c>
      <c r="E781" s="28">
        <f>('Stage 2 CfE Data - Table'!X377/'Stage 2 CfE Data - Table'!$W377)*100</f>
        <v>97.891566265060234</v>
      </c>
      <c r="F781" s="28">
        <f>('Stage 2 CfE Data - Table'!Y377/'Stage 2 CfE Data - Table'!$W377)*100</f>
        <v>100.40160642570279</v>
      </c>
      <c r="G781" s="28">
        <f>('Stage 2 CfE Data - Table'!Z377/'Stage 2 CfE Data - Table'!$W377)*100</f>
        <v>98.142570281124492</v>
      </c>
      <c r="H781" s="28">
        <f>('Stage 2 CfE Data - Table'!AA377/'Stage 2 CfE Data - Table'!$W377)*100</f>
        <v>100.40160642570279</v>
      </c>
      <c r="I781" s="28">
        <f>('Stage 2 CfE Data - Table'!AB377/'Stage 2 CfE Data - Table'!$W377)*100</f>
        <v>98.89558232931725</v>
      </c>
      <c r="J781" s="28">
        <f>('Stage 2 CfE Data - Table'!AC377/'Stage 2 CfE Data - Table'!$W377)*100</f>
        <v>100.15060240963854</v>
      </c>
      <c r="M781" s="29"/>
    </row>
    <row r="782" spans="2:13" x14ac:dyDescent="0.25">
      <c r="B782" t="s">
        <v>478</v>
      </c>
      <c r="C782">
        <f>'Stage 2 CfE Data - Table'!A378</f>
        <v>8211</v>
      </c>
      <c r="D782" s="28">
        <f>('Stage 2 CfE Data - Table'!W378/'Stage 2 CfE Data - Table'!$W378)*100</f>
        <v>100</v>
      </c>
      <c r="E782" s="28">
        <f>('Stage 2 CfE Data - Table'!X378/'Stage 2 CfE Data - Table'!$W378)*100</f>
        <v>97.520833333333329</v>
      </c>
      <c r="F782" s="28">
        <f>('Stage 2 CfE Data - Table'!Y378/'Stage 2 CfE Data - Table'!$W378)*100</f>
        <v>100</v>
      </c>
      <c r="G782" s="28">
        <f>('Stage 2 CfE Data - Table'!Z378/'Stage 2 CfE Data - Table'!$W378)*100</f>
        <v>100</v>
      </c>
      <c r="H782" s="28">
        <f>('Stage 2 CfE Data - Table'!AA378/'Stage 2 CfE Data - Table'!$W378)*100</f>
        <v>100</v>
      </c>
      <c r="I782" s="28">
        <f>('Stage 2 CfE Data - Table'!AB378/'Stage 2 CfE Data - Table'!$W378)*100</f>
        <v>100</v>
      </c>
      <c r="J782" s="28">
        <f>('Stage 2 CfE Data - Table'!AC378/'Stage 2 CfE Data - Table'!$W378)*100</f>
        <v>97.916666666666657</v>
      </c>
      <c r="M782" s="29"/>
    </row>
    <row r="783" spans="2:13" x14ac:dyDescent="0.25">
      <c r="B783" t="s">
        <v>478</v>
      </c>
      <c r="C783">
        <f>'Stage 2 CfE Data - Table'!A379</f>
        <v>8212</v>
      </c>
      <c r="D783" s="28">
        <f>('Stage 2 CfE Data - Table'!W379/'Stage 2 CfE Data - Table'!$W379)*100</f>
        <v>100</v>
      </c>
      <c r="E783" s="28">
        <f>('Stage 2 CfE Data - Table'!X379/'Stage 2 CfE Data - Table'!$W379)*100</f>
        <v>96.606390884320049</v>
      </c>
      <c r="F783" s="28">
        <f>('Stage 2 CfE Data - Table'!Y379/'Stage 2 CfE Data - Table'!$W379)*100</f>
        <v>99.083477830071843</v>
      </c>
      <c r="G783" s="28">
        <f>('Stage 2 CfE Data - Table'!Z379/'Stage 2 CfE Data - Table'!$W379)*100</f>
        <v>99.083477830071843</v>
      </c>
      <c r="H783" s="28">
        <f>('Stage 2 CfE Data - Table'!AA379/'Stage 2 CfE Data - Table'!$W379)*100</f>
        <v>99.826603913797371</v>
      </c>
      <c r="I783" s="28">
        <f>('Stage 2 CfE Data - Table'!AB379/'Stage 2 CfE Data - Table'!$W379)*100</f>
        <v>100.32202130294775</v>
      </c>
      <c r="J783" s="28">
        <f>('Stage 2 CfE Data - Table'!AC379/'Stage 2 CfE Data - Table'!$W379)*100</f>
        <v>99.083477830071843</v>
      </c>
      <c r="M783" s="29"/>
    </row>
    <row r="784" spans="2:13" x14ac:dyDescent="0.25">
      <c r="B784" t="s">
        <v>478</v>
      </c>
      <c r="C784">
        <f>'Stage 2 CfE Data - Table'!A380</f>
        <v>8213</v>
      </c>
      <c r="D784" s="28">
        <f>('Stage 2 CfE Data - Table'!W380/'Stage 2 CfE Data - Table'!$W380)*100</f>
        <v>100</v>
      </c>
      <c r="E784" s="28">
        <f>('Stage 2 CfE Data - Table'!X380/'Stage 2 CfE Data - Table'!$W380)*100</f>
        <v>67.299152200242247</v>
      </c>
      <c r="F784" s="28">
        <f>('Stage 2 CfE Data - Table'!Y380/'Stage 2 CfE Data - Table'!$W380)*100</f>
        <v>121.11425111021397</v>
      </c>
      <c r="G784" s="28">
        <f>('Stage 2 CfE Data - Table'!Z380/'Stage 2 CfE Data - Table'!$W380)*100</f>
        <v>138.87767460637866</v>
      </c>
      <c r="H784" s="28">
        <f>('Stage 2 CfE Data - Table'!AA380/'Stage 2 CfE Data - Table'!$W380)*100</f>
        <v>121.11425111021397</v>
      </c>
      <c r="I784" s="28">
        <f>('Stage 2 CfE Data - Table'!AB380/'Stage 2 CfE Data - Table'!$W380)*100</f>
        <v>119.09568025837707</v>
      </c>
      <c r="J784" s="28" t="e">
        <f>('Stage 2 CfE Data - Table'!AC380/'Stage 2 CfE Data - Table'!$W380)*100</f>
        <v>#VALUE!</v>
      </c>
      <c r="M784" s="29"/>
    </row>
    <row r="785" spans="2:13" x14ac:dyDescent="0.25">
      <c r="B785" t="s">
        <v>478</v>
      </c>
      <c r="C785">
        <f>'Stage 2 CfE Data - Table'!A381</f>
        <v>8214</v>
      </c>
      <c r="D785" s="28">
        <f>('Stage 2 CfE Data - Table'!W381/'Stage 2 CfE Data - Table'!$W381)*100</f>
        <v>100</v>
      </c>
      <c r="E785" s="28">
        <f>('Stage 2 CfE Data - Table'!X381/'Stage 2 CfE Data - Table'!$W381)*100</f>
        <v>99.649999999999991</v>
      </c>
      <c r="F785" s="28">
        <f>('Stage 2 CfE Data - Table'!Y381/'Stage 2 CfE Data - Table'!$W381)*100</f>
        <v>95</v>
      </c>
      <c r="G785" s="28">
        <f>('Stage 2 CfE Data - Table'!Z381/'Stage 2 CfE Data - Table'!$W381)*100</f>
        <v>90.75</v>
      </c>
      <c r="H785" s="28">
        <f>('Stage 2 CfE Data - Table'!AA381/'Stage 2 CfE Data - Table'!$W381)*100</f>
        <v>92.75</v>
      </c>
      <c r="I785" s="28">
        <f>('Stage 2 CfE Data - Table'!AB381/'Stage 2 CfE Data - Table'!$W381)*100</f>
        <v>94</v>
      </c>
      <c r="J785" s="28">
        <f>('Stage 2 CfE Data - Table'!AC381/'Stage 2 CfE Data - Table'!$W381)*100</f>
        <v>93.5</v>
      </c>
      <c r="M785" s="29"/>
    </row>
    <row r="786" spans="2:13" x14ac:dyDescent="0.25">
      <c r="B786" t="s">
        <v>478</v>
      </c>
      <c r="C786">
        <f>'Stage 2 CfE Data - Table'!A382</f>
        <v>8215</v>
      </c>
      <c r="D786" s="28" t="e">
        <f>('Stage 2 CfE Data - Table'!W382/'Stage 2 CfE Data - Table'!$W382)*100</f>
        <v>#VALUE!</v>
      </c>
      <c r="E786" s="28" t="e">
        <f>('Stage 2 CfE Data - Table'!X382/'Stage 2 CfE Data - Table'!$W382)*100</f>
        <v>#VALUE!</v>
      </c>
      <c r="F786" s="28" t="e">
        <f>('Stage 2 CfE Data - Table'!Y382/'Stage 2 CfE Data - Table'!$W382)*100</f>
        <v>#VALUE!</v>
      </c>
      <c r="G786" s="28" t="e">
        <f>('Stage 2 CfE Data - Table'!Z382/'Stage 2 CfE Data - Table'!$W382)*100</f>
        <v>#VALUE!</v>
      </c>
      <c r="H786" s="28" t="e">
        <f>('Stage 2 CfE Data - Table'!AA382/'Stage 2 CfE Data - Table'!$W382)*100</f>
        <v>#VALUE!</v>
      </c>
      <c r="I786" s="28" t="e">
        <f>('Stage 2 CfE Data - Table'!AB382/'Stage 2 CfE Data - Table'!$W382)*100</f>
        <v>#VALUE!</v>
      </c>
      <c r="J786" s="28" t="e">
        <f>('Stage 2 CfE Data - Table'!AC382/'Stage 2 CfE Data - Table'!$W382)*100</f>
        <v>#VALUE!</v>
      </c>
      <c r="M786" s="29"/>
    </row>
    <row r="787" spans="2:13" x14ac:dyDescent="0.25">
      <c r="B787" t="s">
        <v>478</v>
      </c>
      <c r="C787">
        <f>'Stage 2 CfE Data - Table'!A383</f>
        <v>8219</v>
      </c>
      <c r="D787" s="28">
        <f>('Stage 2 CfE Data - Table'!W383/'Stage 2 CfE Data - Table'!$W383)*100</f>
        <v>100</v>
      </c>
      <c r="E787" s="28">
        <f>('Stage 2 CfE Data - Table'!X383/'Stage 2 CfE Data - Table'!$W383)*100</f>
        <v>99.774999999999991</v>
      </c>
      <c r="F787" s="28">
        <f>('Stage 2 CfE Data - Table'!Y383/'Stage 2 CfE Data - Table'!$W383)*100</f>
        <v>100</v>
      </c>
      <c r="G787" s="28">
        <f>('Stage 2 CfE Data - Table'!Z383/'Stage 2 CfE Data - Table'!$W383)*100</f>
        <v>100</v>
      </c>
      <c r="H787" s="28">
        <f>('Stage 2 CfE Data - Table'!AA383/'Stage 2 CfE Data - Table'!$W383)*100</f>
        <v>100</v>
      </c>
      <c r="I787" s="28">
        <f>('Stage 2 CfE Data - Table'!AB383/'Stage 2 CfE Data - Table'!$W383)*100</f>
        <v>100</v>
      </c>
      <c r="J787" s="28">
        <f>('Stage 2 CfE Data - Table'!AC383/'Stage 2 CfE Data - Table'!$W383)*100</f>
        <v>99.75</v>
      </c>
      <c r="M787" s="29"/>
    </row>
    <row r="788" spans="2:13" x14ac:dyDescent="0.25">
      <c r="B788" t="s">
        <v>478</v>
      </c>
      <c r="C788">
        <f>'Stage 2 CfE Data - Table'!A384</f>
        <v>8221</v>
      </c>
      <c r="D788" s="28">
        <f>('Stage 2 CfE Data - Table'!W384/'Stage 2 CfE Data - Table'!$W384)*100</f>
        <v>100</v>
      </c>
      <c r="E788" s="28" t="e">
        <f>('Stage 2 CfE Data - Table'!X384/'Stage 2 CfE Data - Table'!$W384)*100</f>
        <v>#VALUE!</v>
      </c>
      <c r="F788" s="28">
        <f>('Stage 2 CfE Data - Table'!Y384/'Stage 2 CfE Data - Table'!$W384)*100</f>
        <v>94.296139811791818</v>
      </c>
      <c r="G788" s="28">
        <f>('Stage 2 CfE Data - Table'!Z384/'Stage 2 CfE Data - Table'!$W384)*100</f>
        <v>86.99827155751872</v>
      </c>
      <c r="H788" s="28">
        <f>('Stage 2 CfE Data - Table'!AA384/'Stage 2 CfE Data - Table'!$W384)*100</f>
        <v>91.031304013827537</v>
      </c>
      <c r="I788" s="28">
        <f>('Stage 2 CfE Data - Table'!AB384/'Stage 2 CfE Data - Table'!$W384)*100</f>
        <v>96.024582293067027</v>
      </c>
      <c r="J788" s="28">
        <f>('Stage 2 CfE Data - Table'!AC384/'Stage 2 CfE Data - Table'!$W384)*100</f>
        <v>86.422124063760322</v>
      </c>
      <c r="M788" s="29"/>
    </row>
    <row r="789" spans="2:13" x14ac:dyDescent="0.25">
      <c r="B789" t="s">
        <v>478</v>
      </c>
      <c r="C789">
        <f>'Stage 2 CfE Data - Table'!A385</f>
        <v>8222</v>
      </c>
      <c r="D789" s="28">
        <f>('Stage 2 CfE Data - Table'!W385/'Stage 2 CfE Data - Table'!$W385)*100</f>
        <v>100</v>
      </c>
      <c r="E789" s="28">
        <f>('Stage 2 CfE Data - Table'!X385/'Stage 2 CfE Data - Table'!$W385)*100</f>
        <v>96.355029585798817</v>
      </c>
      <c r="F789" s="28">
        <f>('Stage 2 CfE Data - Table'!Y385/'Stage 2 CfE Data - Table'!$W385)*100</f>
        <v>99.408284023668642</v>
      </c>
      <c r="G789" s="28">
        <f>('Stage 2 CfE Data - Table'!Z385/'Stage 2 CfE Data - Table'!$W385)*100</f>
        <v>96.568047337278102</v>
      </c>
      <c r="H789" s="28">
        <f>('Stage 2 CfE Data - Table'!AA385/'Stage 2 CfE Data - Table'!$W385)*100</f>
        <v>95.147928994082847</v>
      </c>
      <c r="I789" s="28">
        <f>('Stage 2 CfE Data - Table'!AB385/'Stage 2 CfE Data - Table'!$W385)*100</f>
        <v>97.751479289940818</v>
      </c>
      <c r="J789" s="28">
        <f>('Stage 2 CfE Data - Table'!AC385/'Stage 2 CfE Data - Table'!$W385)*100</f>
        <v>94.674556213017752</v>
      </c>
      <c r="M789" s="29"/>
    </row>
    <row r="790" spans="2:13" x14ac:dyDescent="0.25">
      <c r="B790" t="s">
        <v>478</v>
      </c>
      <c r="C790">
        <f>'Stage 2 CfE Data - Table'!A386</f>
        <v>8229</v>
      </c>
      <c r="D790" s="28">
        <f>('Stage 2 CfE Data - Table'!W386/'Stage 2 CfE Data - Table'!$W386)*100</f>
        <v>100</v>
      </c>
      <c r="E790" s="28">
        <f>('Stage 2 CfE Data - Table'!X386/'Stage 2 CfE Data - Table'!$W386)*100</f>
        <v>94.720287575825651</v>
      </c>
      <c r="F790" s="28">
        <f>('Stage 2 CfE Data - Table'!Y386/'Stage 2 CfE Data - Table'!$W386)*100</f>
        <v>99.078858683441922</v>
      </c>
      <c r="G790" s="28">
        <f>('Stage 2 CfE Data - Table'!Z386/'Stage 2 CfE Data - Table'!$W386)*100</f>
        <v>98.854190069647274</v>
      </c>
      <c r="H790" s="28">
        <f>('Stage 2 CfE Data - Table'!AA386/'Stage 2 CfE Data - Table'!$W386)*100</f>
        <v>92.563468883397007</v>
      </c>
      <c r="I790" s="28">
        <f>('Stage 2 CfE Data - Table'!AB386/'Stage 2 CfE Data - Table'!$W386)*100</f>
        <v>94.360817793754208</v>
      </c>
      <c r="J790" s="28">
        <f>('Stage 2 CfE Data - Table'!AC386/'Stage 2 CfE Data - Table'!$W386)*100</f>
        <v>93.911480566164911</v>
      </c>
      <c r="M790" s="29"/>
    </row>
    <row r="791" spans="2:13" x14ac:dyDescent="0.25">
      <c r="B791" t="s">
        <v>478</v>
      </c>
      <c r="C791">
        <f>'Stage 2 CfE Data - Table'!A387</f>
        <v>8231</v>
      </c>
      <c r="D791" s="28">
        <f>('Stage 2 CfE Data - Table'!W387/'Stage 2 CfE Data - Table'!$W387)*100</f>
        <v>100</v>
      </c>
      <c r="E791" s="28">
        <f>('Stage 2 CfE Data - Table'!X387/'Stage 2 CfE Data - Table'!$W387)*100</f>
        <v>94.128636242327204</v>
      </c>
      <c r="F791" s="28">
        <f>('Stage 2 CfE Data - Table'!Y387/'Stage 2 CfE Data - Table'!$W387)*100</f>
        <v>94.208700293568185</v>
      </c>
      <c r="G791" s="28">
        <f>('Stage 2 CfE Data - Table'!Z387/'Stage 2 CfE Data - Table'!$W387)*100</f>
        <v>94.475580464371504</v>
      </c>
      <c r="H791" s="28">
        <f>('Stage 2 CfE Data - Table'!AA387/'Stage 2 CfE Data - Table'!$W387)*100</f>
        <v>101.41446490525755</v>
      </c>
      <c r="I791" s="28">
        <f>('Stage 2 CfE Data - Table'!AB387/'Stage 2 CfE Data - Table'!$W387)*100</f>
        <v>94.208700293568185</v>
      </c>
      <c r="J791" s="28">
        <f>('Stage 2 CfE Data - Table'!AC387/'Stage 2 CfE Data - Table'!$W387)*100</f>
        <v>94.208700293568185</v>
      </c>
      <c r="M791" s="29"/>
    </row>
    <row r="792" spans="2:13" x14ac:dyDescent="0.25">
      <c r="B792" t="s">
        <v>478</v>
      </c>
      <c r="C792">
        <f>'Stage 2 CfE Data - Table'!A388</f>
        <v>8232</v>
      </c>
      <c r="D792" s="28">
        <f>('Stage 2 CfE Data - Table'!W388/'Stage 2 CfE Data - Table'!$W388)*100</f>
        <v>100</v>
      </c>
      <c r="E792" s="28" t="e">
        <f>('Stage 2 CfE Data - Table'!X388/'Stage 2 CfE Data - Table'!$W388)*100</f>
        <v>#VALUE!</v>
      </c>
      <c r="F792" s="28">
        <f>('Stage 2 CfE Data - Table'!Y388/'Stage 2 CfE Data - Table'!$W388)*100</f>
        <v>97.525116393040918</v>
      </c>
      <c r="G792" s="28" t="e">
        <f>('Stage 2 CfE Data - Table'!Z388/'Stage 2 CfE Data - Table'!$W388)*100</f>
        <v>#VALUE!</v>
      </c>
      <c r="H792" s="28">
        <f>('Stage 2 CfE Data - Table'!AA388/'Stage 2 CfE Data - Table'!$W388)*100</f>
        <v>98.015192354814999</v>
      </c>
      <c r="I792" s="28">
        <f>('Stage 2 CfE Data - Table'!AB388/'Stage 2 CfE Data - Table'!$W388)*100</f>
        <v>96.790002450379802</v>
      </c>
      <c r="J792" s="28">
        <f>('Stage 2 CfE Data - Table'!AC388/'Stage 2 CfE Data - Table'!$W388)*100</f>
        <v>102.6709139916687</v>
      </c>
      <c r="M792" s="29"/>
    </row>
    <row r="793" spans="2:13" x14ac:dyDescent="0.25">
      <c r="B793" t="s">
        <v>478</v>
      </c>
      <c r="C793">
        <f>'Stage 2 CfE Data - Table'!A389</f>
        <v>8233</v>
      </c>
      <c r="D793" s="28">
        <f>('Stage 2 CfE Data - Table'!W389/'Stage 2 CfE Data - Table'!$W389)*100</f>
        <v>100</v>
      </c>
      <c r="E793" s="28" t="e">
        <f>('Stage 2 CfE Data - Table'!X389/'Stage 2 CfE Data - Table'!$W389)*100</f>
        <v>#VALUE!</v>
      </c>
      <c r="F793" s="28">
        <f>('Stage 2 CfE Data - Table'!Y389/'Stage 2 CfE Data - Table'!$W389)*100</f>
        <v>98.122653316645795</v>
      </c>
      <c r="G793" s="28">
        <f>('Stage 2 CfE Data - Table'!Z389/'Stage 2 CfE Data - Table'!$W389)*100</f>
        <v>96.620775969962452</v>
      </c>
      <c r="H793" s="28">
        <f>('Stage 2 CfE Data - Table'!AA389/'Stage 2 CfE Data - Table'!$W389)*100</f>
        <v>93.867334167709629</v>
      </c>
      <c r="I793" s="28">
        <f>('Stage 2 CfE Data - Table'!AB389/'Stage 2 CfE Data - Table'!$W389)*100</f>
        <v>93.867334167709629</v>
      </c>
      <c r="J793" s="28">
        <f>('Stage 2 CfE Data - Table'!AC389/'Stage 2 CfE Data - Table'!$W389)*100</f>
        <v>93.867334167709629</v>
      </c>
      <c r="M793" s="29"/>
    </row>
    <row r="794" spans="2:13" x14ac:dyDescent="0.25">
      <c r="B794" t="s">
        <v>478</v>
      </c>
      <c r="C794">
        <f>'Stage 2 CfE Data - Table'!A390</f>
        <v>8234</v>
      </c>
      <c r="D794" s="28">
        <f>('Stage 2 CfE Data - Table'!W390/'Stage 2 CfE Data - Table'!$W390)*100</f>
        <v>100</v>
      </c>
      <c r="E794" s="28">
        <f>('Stage 2 CfE Data - Table'!X390/'Stage 2 CfE Data - Table'!$W390)*100</f>
        <v>98.302325581395351</v>
      </c>
      <c r="F794" s="28">
        <f>('Stage 2 CfE Data - Table'!Y390/'Stage 2 CfE Data - Table'!$W390)*100</f>
        <v>101.86046511627906</v>
      </c>
      <c r="G794" s="28">
        <f>('Stage 2 CfE Data - Table'!Z390/'Stage 2 CfE Data - Table'!$W390)*100</f>
        <v>100.93023255813954</v>
      </c>
      <c r="H794" s="28">
        <f>('Stage 2 CfE Data - Table'!AA390/'Stage 2 CfE Data - Table'!$W390)*100</f>
        <v>99.302325581395351</v>
      </c>
      <c r="I794" s="28">
        <f>('Stage 2 CfE Data - Table'!AB390/'Stage 2 CfE Data - Table'!$W390)*100</f>
        <v>93.023255813953483</v>
      </c>
      <c r="J794" s="28">
        <f>('Stage 2 CfE Data - Table'!AC390/'Stage 2 CfE Data - Table'!$W390)*100</f>
        <v>91.860465116279073</v>
      </c>
      <c r="M794" s="29"/>
    </row>
    <row r="795" spans="2:13" x14ac:dyDescent="0.25">
      <c r="B795" t="s">
        <v>478</v>
      </c>
      <c r="C795">
        <f>'Stage 2 CfE Data - Table'!A391</f>
        <v>8239</v>
      </c>
      <c r="D795" s="28">
        <f>('Stage 2 CfE Data - Table'!W391/'Stage 2 CfE Data - Table'!$W391)*100</f>
        <v>100</v>
      </c>
      <c r="E795" s="28" t="e">
        <f>('Stage 2 CfE Data - Table'!X391/'Stage 2 CfE Data - Table'!$W391)*100</f>
        <v>#VALUE!</v>
      </c>
      <c r="F795" s="28">
        <f>('Stage 2 CfE Data - Table'!Y391/'Stage 2 CfE Data - Table'!$W391)*100</f>
        <v>102.56410256410255</v>
      </c>
      <c r="G795" s="28">
        <f>('Stage 2 CfE Data - Table'!Z391/'Stage 2 CfE Data - Table'!$W391)*100</f>
        <v>96.15384615384616</v>
      </c>
      <c r="H795" s="28">
        <f>('Stage 2 CfE Data - Table'!AA391/'Stage 2 CfE Data - Table'!$W391)*100</f>
        <v>96.15384615384616</v>
      </c>
      <c r="I795" s="28">
        <f>('Stage 2 CfE Data - Table'!AB391/'Stage 2 CfE Data - Table'!$W391)*100</f>
        <v>101.53846153846153</v>
      </c>
      <c r="J795" s="28">
        <f>('Stage 2 CfE Data - Table'!AC391/'Stage 2 CfE Data - Table'!$W391)*100</f>
        <v>100.25641025641025</v>
      </c>
      <c r="M795" s="29"/>
    </row>
    <row r="796" spans="2:13" x14ac:dyDescent="0.25">
      <c r="B796" t="s">
        <v>478</v>
      </c>
      <c r="C796">
        <f>'Stage 2 CfE Data - Table'!A392</f>
        <v>9111</v>
      </c>
      <c r="D796" s="28">
        <f>('Stage 2 CfE Data - Table'!W392/'Stage 2 CfE Data - Table'!$W392)*100</f>
        <v>100</v>
      </c>
      <c r="E796" s="28">
        <f>('Stage 2 CfE Data - Table'!X392/'Stage 2 CfE Data - Table'!$W392)*100</f>
        <v>107.41877718086468</v>
      </c>
      <c r="F796" s="28">
        <f>('Stage 2 CfE Data - Table'!Y392/'Stage 2 CfE Data - Table'!$W392)*100</f>
        <v>105.90943975441287</v>
      </c>
      <c r="G796" s="28">
        <f>('Stage 2 CfE Data - Table'!Z392/'Stage 2 CfE Data - Table'!$W392)*100</f>
        <v>105.39779994883602</v>
      </c>
      <c r="H796" s="28">
        <f>('Stage 2 CfE Data - Table'!AA392/'Stage 2 CfE Data - Table'!$W392)*100</f>
        <v>102.32796111537476</v>
      </c>
      <c r="I796" s="28">
        <f>('Stage 2 CfE Data - Table'!AB392/'Stage 2 CfE Data - Table'!$W392)*100</f>
        <v>103.09542082374008</v>
      </c>
      <c r="J796" s="28">
        <f>('Stage 2 CfE Data - Table'!AC392/'Stage 2 CfE Data - Table'!$W392)*100</f>
        <v>104.37452033768227</v>
      </c>
      <c r="M796" s="29"/>
    </row>
    <row r="797" spans="2:13" x14ac:dyDescent="0.25">
      <c r="B797" t="s">
        <v>478</v>
      </c>
      <c r="C797">
        <f>'Stage 2 CfE Data - Table'!A393</f>
        <v>9112</v>
      </c>
      <c r="D797" s="28" t="e">
        <f>('Stage 2 CfE Data - Table'!W393/'Stage 2 CfE Data - Table'!$W393)*100</f>
        <v>#VALUE!</v>
      </c>
      <c r="E797" s="28" t="e">
        <f>('Stage 2 CfE Data - Table'!X393/'Stage 2 CfE Data - Table'!$W393)*100</f>
        <v>#VALUE!</v>
      </c>
      <c r="F797" s="28" t="e">
        <f>('Stage 2 CfE Data - Table'!Y393/'Stage 2 CfE Data - Table'!$W393)*100</f>
        <v>#VALUE!</v>
      </c>
      <c r="G797" s="28" t="e">
        <f>('Stage 2 CfE Data - Table'!Z393/'Stage 2 CfE Data - Table'!$W393)*100</f>
        <v>#VALUE!</v>
      </c>
      <c r="H797" s="28" t="e">
        <f>('Stage 2 CfE Data - Table'!AA393/'Stage 2 CfE Data - Table'!$W393)*100</f>
        <v>#VALUE!</v>
      </c>
      <c r="I797" s="28" t="e">
        <f>('Stage 2 CfE Data - Table'!AB393/'Stage 2 CfE Data - Table'!$W393)*100</f>
        <v>#VALUE!</v>
      </c>
      <c r="J797" s="28" t="e">
        <f>('Stage 2 CfE Data - Table'!AC393/'Stage 2 CfE Data - Table'!$W393)*100</f>
        <v>#VALUE!</v>
      </c>
      <c r="M797" s="29"/>
    </row>
    <row r="798" spans="2:13" x14ac:dyDescent="0.25">
      <c r="B798" t="s">
        <v>478</v>
      </c>
      <c r="C798">
        <f>'Stage 2 CfE Data - Table'!A394</f>
        <v>9119</v>
      </c>
      <c r="D798" s="28">
        <f>('Stage 2 CfE Data - Table'!W394/'Stage 2 CfE Data - Table'!$W394)*100</f>
        <v>100</v>
      </c>
      <c r="E798" s="28">
        <f>('Stage 2 CfE Data - Table'!X394/'Stage 2 CfE Data - Table'!$W394)*100</f>
        <v>99.820604818042028</v>
      </c>
      <c r="F798" s="28">
        <f>('Stage 2 CfE Data - Table'!Y394/'Stage 2 CfE Data - Table'!$W394)*100</f>
        <v>99.948744233726288</v>
      </c>
      <c r="G798" s="28">
        <f>('Stage 2 CfE Data - Table'!Z394/'Stage 2 CfE Data - Table'!$W394)*100</f>
        <v>99.948744233726288</v>
      </c>
      <c r="H798" s="28">
        <f>('Stage 2 CfE Data - Table'!AA394/'Stage 2 CfE Data - Table'!$W394)*100</f>
        <v>97.385955920040999</v>
      </c>
      <c r="I798" s="28">
        <f>('Stage 2 CfE Data - Table'!AB394/'Stage 2 CfE Data - Table'!$W394)*100</f>
        <v>97.129677088672466</v>
      </c>
      <c r="J798" s="28">
        <f>('Stage 2 CfE Data - Table'!AC394/'Stage 2 CfE Data - Table'!$W394)*100</f>
        <v>98.667350076883636</v>
      </c>
      <c r="M798" s="29"/>
    </row>
    <row r="799" spans="2:13" x14ac:dyDescent="0.25">
      <c r="B799" t="s">
        <v>478</v>
      </c>
      <c r="C799">
        <f>'Stage 2 CfE Data - Table'!A395</f>
        <v>9121</v>
      </c>
      <c r="D799" s="28">
        <f>('Stage 2 CfE Data - Table'!W395/'Stage 2 CfE Data - Table'!$W395)*100</f>
        <v>100</v>
      </c>
      <c r="E799" s="28">
        <f>('Stage 2 CfE Data - Table'!X395/'Stage 2 CfE Data - Table'!$W395)*100</f>
        <v>100</v>
      </c>
      <c r="F799" s="28">
        <f>('Stage 2 CfE Data - Table'!Y395/'Stage 2 CfE Data - Table'!$W395)*100</f>
        <v>110.99999999999999</v>
      </c>
      <c r="G799" s="28">
        <f>('Stage 2 CfE Data - Table'!Z395/'Stage 2 CfE Data - Table'!$W395)*100</f>
        <v>109.5</v>
      </c>
      <c r="H799" s="28">
        <f>('Stage 2 CfE Data - Table'!AA395/'Stage 2 CfE Data - Table'!$W395)*100</f>
        <v>104.74999999999999</v>
      </c>
      <c r="I799" s="28">
        <f>('Stage 2 CfE Data - Table'!AB395/'Stage 2 CfE Data - Table'!$W395)*100</f>
        <v>107.25</v>
      </c>
      <c r="J799" s="28">
        <f>('Stage 2 CfE Data - Table'!AC395/'Stage 2 CfE Data - Table'!$W395)*100</f>
        <v>106.25</v>
      </c>
      <c r="M799" s="29"/>
    </row>
    <row r="800" spans="2:13" x14ac:dyDescent="0.25">
      <c r="B800" t="s">
        <v>478</v>
      </c>
      <c r="C800">
        <f>'Stage 2 CfE Data - Table'!A396</f>
        <v>9129</v>
      </c>
      <c r="D800" s="28">
        <f>('Stage 2 CfE Data - Table'!W396/'Stage 2 CfE Data - Table'!$W396)*100</f>
        <v>100</v>
      </c>
      <c r="E800" s="28">
        <f>('Stage 2 CfE Data - Table'!X396/'Stage 2 CfE Data - Table'!$W396)*100</f>
        <v>100</v>
      </c>
      <c r="F800" s="28">
        <f>('Stage 2 CfE Data - Table'!Y396/'Stage 2 CfE Data - Table'!$W396)*100</f>
        <v>100</v>
      </c>
      <c r="G800" s="28" t="e">
        <f>('Stage 2 CfE Data - Table'!Z396/'Stage 2 CfE Data - Table'!$W396)*100</f>
        <v>#VALUE!</v>
      </c>
      <c r="H800" s="28">
        <f>('Stage 2 CfE Data - Table'!AA396/'Stage 2 CfE Data - Table'!$W396)*100</f>
        <v>100</v>
      </c>
      <c r="I800" s="28">
        <f>('Stage 2 CfE Data - Table'!AB396/'Stage 2 CfE Data - Table'!$W396)*100</f>
        <v>100</v>
      </c>
      <c r="J800" s="28">
        <f>('Stage 2 CfE Data - Table'!AC396/'Stage 2 CfE Data - Table'!$W396)*100</f>
        <v>100</v>
      </c>
      <c r="M800" s="29"/>
    </row>
    <row r="801" spans="2:13" x14ac:dyDescent="0.25">
      <c r="B801" t="s">
        <v>478</v>
      </c>
      <c r="C801">
        <f>'Stage 2 CfE Data - Table'!A397</f>
        <v>9131</v>
      </c>
      <c r="D801" s="28">
        <f>('Stage 2 CfE Data - Table'!W397/'Stage 2 CfE Data - Table'!$W397)*100</f>
        <v>100</v>
      </c>
      <c r="E801" s="28">
        <f>('Stage 2 CfE Data - Table'!X397/'Stage 2 CfE Data - Table'!$W397)*100</f>
        <v>105.89193592180288</v>
      </c>
      <c r="F801" s="28">
        <f>('Stage 2 CfE Data - Table'!Y397/'Stage 2 CfE Data - Table'!$W397)*100</f>
        <v>100.46158023350532</v>
      </c>
      <c r="G801" s="28">
        <f>('Stage 2 CfE Data - Table'!Z397/'Stage 2 CfE Data - Table'!$W397)*100</f>
        <v>86.342655443931577</v>
      </c>
      <c r="H801" s="28">
        <f>('Stage 2 CfE Data - Table'!AA397/'Stage 2 CfE Data - Table'!$W397)*100</f>
        <v>88.514797719250609</v>
      </c>
      <c r="I801" s="28">
        <f>('Stage 2 CfE Data - Table'!AB397/'Stage 2 CfE Data - Table'!$W397)*100</f>
        <v>90.14390442573989</v>
      </c>
      <c r="J801" s="28">
        <f>('Stage 2 CfE Data - Table'!AC397/'Stage 2 CfE Data - Table'!$W397)*100</f>
        <v>101.81916915557969</v>
      </c>
      <c r="M801" s="29"/>
    </row>
    <row r="802" spans="2:13" x14ac:dyDescent="0.25">
      <c r="B802" t="s">
        <v>478</v>
      </c>
      <c r="C802">
        <f>'Stage 2 CfE Data - Table'!A398</f>
        <v>9132</v>
      </c>
      <c r="D802" s="28">
        <f>('Stage 2 CfE Data - Table'!W398/'Stage 2 CfE Data - Table'!$W398)*100</f>
        <v>100</v>
      </c>
      <c r="E802" s="28">
        <f>('Stage 2 CfE Data - Table'!X398/'Stage 2 CfE Data - Table'!$W398)*100</f>
        <v>100</v>
      </c>
      <c r="F802" s="28">
        <f>('Stage 2 CfE Data - Table'!Y398/'Stage 2 CfE Data - Table'!$W398)*100</f>
        <v>98.799399699849928</v>
      </c>
      <c r="G802" s="28">
        <f>('Stage 2 CfE Data - Table'!Z398/'Stage 2 CfE Data - Table'!$W398)*100</f>
        <v>97.798899449724871</v>
      </c>
      <c r="H802" s="28">
        <f>('Stage 2 CfE Data - Table'!AA398/'Stage 2 CfE Data - Table'!$W398)*100</f>
        <v>96.298149074537278</v>
      </c>
      <c r="I802" s="28">
        <f>('Stage 2 CfE Data - Table'!AB398/'Stage 2 CfE Data - Table'!$W398)*100</f>
        <v>97.548774387193603</v>
      </c>
      <c r="J802" s="28">
        <f>('Stage 2 CfE Data - Table'!AC398/'Stage 2 CfE Data - Table'!$W398)*100</f>
        <v>97.548774387193603</v>
      </c>
      <c r="M802" s="29"/>
    </row>
    <row r="803" spans="2:13" x14ac:dyDescent="0.25">
      <c r="B803" t="s">
        <v>478</v>
      </c>
      <c r="C803">
        <f>'Stage 2 CfE Data - Table'!A399</f>
        <v>9139</v>
      </c>
      <c r="D803" s="28">
        <f>('Stage 2 CfE Data - Table'!W399/'Stage 2 CfE Data - Table'!$W399)*100</f>
        <v>100</v>
      </c>
      <c r="E803" s="28">
        <f>('Stage 2 CfE Data - Table'!X399/'Stage 2 CfE Data - Table'!$W399)*100</f>
        <v>97.7</v>
      </c>
      <c r="F803" s="28">
        <f>('Stage 2 CfE Data - Table'!Y399/'Stage 2 CfE Data - Table'!$W399)*100</f>
        <v>99.499999999999986</v>
      </c>
      <c r="G803" s="28">
        <f>('Stage 2 CfE Data - Table'!Z399/'Stage 2 CfE Data - Table'!$W399)*100</f>
        <v>97.5</v>
      </c>
      <c r="H803" s="28">
        <f>('Stage 2 CfE Data - Table'!AA399/'Stage 2 CfE Data - Table'!$W399)*100</f>
        <v>98.75</v>
      </c>
      <c r="I803" s="28">
        <f>('Stage 2 CfE Data - Table'!AB399/'Stage 2 CfE Data - Table'!$W399)*100</f>
        <v>97.5</v>
      </c>
      <c r="J803" s="28">
        <f>('Stage 2 CfE Data - Table'!AC399/'Stage 2 CfE Data - Table'!$W399)*100</f>
        <v>97.5</v>
      </c>
      <c r="M803" s="29"/>
    </row>
    <row r="804" spans="2:13" x14ac:dyDescent="0.25">
      <c r="B804" t="s">
        <v>478</v>
      </c>
      <c r="C804">
        <f>'Stage 2 CfE Data - Table'!A400</f>
        <v>9211</v>
      </c>
      <c r="D804" s="28">
        <f>('Stage 2 CfE Data - Table'!W400/'Stage 2 CfE Data - Table'!$W400)*100</f>
        <v>100</v>
      </c>
      <c r="E804" s="28">
        <f>('Stage 2 CfE Data - Table'!X400/'Stage 2 CfE Data - Table'!$W400)*100</f>
        <v>98.052631578947356</v>
      </c>
      <c r="F804" s="28">
        <f>('Stage 2 CfE Data - Table'!Y400/'Stage 2 CfE Data - Table'!$W400)*100</f>
        <v>100</v>
      </c>
      <c r="G804" s="28">
        <f>('Stage 2 CfE Data - Table'!Z400/'Stage 2 CfE Data - Table'!$W400)*100</f>
        <v>97.368421052631575</v>
      </c>
      <c r="H804" s="28">
        <f>('Stage 2 CfE Data - Table'!AA400/'Stage 2 CfE Data - Table'!$W400)*100</f>
        <v>97.368421052631575</v>
      </c>
      <c r="I804" s="28">
        <f>('Stage 2 CfE Data - Table'!AB400/'Stage 2 CfE Data - Table'!$W400)*100</f>
        <v>97.368421052631575</v>
      </c>
      <c r="J804" s="28">
        <f>('Stage 2 CfE Data - Table'!AC400/'Stage 2 CfE Data - Table'!$W400)*100</f>
        <v>97.368421052631575</v>
      </c>
      <c r="M804" s="29"/>
    </row>
    <row r="805" spans="2:13" x14ac:dyDescent="0.25">
      <c r="B805" t="s">
        <v>478</v>
      </c>
      <c r="C805">
        <f>'Stage 2 CfE Data - Table'!A401</f>
        <v>9219</v>
      </c>
      <c r="D805" s="28">
        <f>('Stage 2 CfE Data - Table'!W401/'Stage 2 CfE Data - Table'!$W401)*100</f>
        <v>100</v>
      </c>
      <c r="E805" s="28">
        <f>('Stage 2 CfE Data - Table'!X401/'Stage 2 CfE Data - Table'!$W401)*100</f>
        <v>67.590759075907584</v>
      </c>
      <c r="F805" s="28">
        <f>('Stage 2 CfE Data - Table'!Y401/'Stage 2 CfE Data - Table'!$W401)*100</f>
        <v>99.009900990099013</v>
      </c>
      <c r="G805" s="28">
        <f>('Stage 2 CfE Data - Table'!Z401/'Stage 2 CfE Data - Table'!$W401)*100</f>
        <v>90.429042904290426</v>
      </c>
      <c r="H805" s="28">
        <f>('Stage 2 CfE Data - Table'!AA401/'Stage 2 CfE Data - Table'!$W401)*100</f>
        <v>113.86138613861385</v>
      </c>
      <c r="I805" s="28">
        <f>('Stage 2 CfE Data - Table'!AB401/'Stage 2 CfE Data - Table'!$W401)*100</f>
        <v>106.93069306930691</v>
      </c>
      <c r="J805" s="28">
        <f>('Stage 2 CfE Data - Table'!AC401/'Stage 2 CfE Data - Table'!$W401)*100</f>
        <v>112.87128712871288</v>
      </c>
      <c r="M805" s="29"/>
    </row>
    <row r="806" spans="2:13" x14ac:dyDescent="0.25">
      <c r="B806" t="s">
        <v>478</v>
      </c>
      <c r="C806">
        <f>'Stage 2 CfE Data - Table'!A402</f>
        <v>9221</v>
      </c>
      <c r="D806" s="28" t="e">
        <f>('Stage 2 CfE Data - Table'!W402/'Stage 2 CfE Data - Table'!$W402)*100</f>
        <v>#VALUE!</v>
      </c>
      <c r="E806" s="28" t="e">
        <f>('Stage 2 CfE Data - Table'!X402/'Stage 2 CfE Data - Table'!$W402)*100</f>
        <v>#VALUE!</v>
      </c>
      <c r="F806" s="28" t="e">
        <f>('Stage 2 CfE Data - Table'!Y402/'Stage 2 CfE Data - Table'!$W402)*100</f>
        <v>#VALUE!</v>
      </c>
      <c r="G806" s="28" t="e">
        <f>('Stage 2 CfE Data - Table'!Z402/'Stage 2 CfE Data - Table'!$W402)*100</f>
        <v>#VALUE!</v>
      </c>
      <c r="H806" s="28" t="e">
        <f>('Stage 2 CfE Data - Table'!AA402/'Stage 2 CfE Data - Table'!$W402)*100</f>
        <v>#VALUE!</v>
      </c>
      <c r="I806" s="28" t="e">
        <f>('Stage 2 CfE Data - Table'!AB402/'Stage 2 CfE Data - Table'!$W402)*100</f>
        <v>#VALUE!</v>
      </c>
      <c r="J806" s="28" t="e">
        <f>('Stage 2 CfE Data - Table'!AC402/'Stage 2 CfE Data - Table'!$W402)*100</f>
        <v>#VALUE!</v>
      </c>
      <c r="M806" s="29"/>
    </row>
    <row r="807" spans="2:13" x14ac:dyDescent="0.25">
      <c r="B807" t="s">
        <v>478</v>
      </c>
      <c r="C807">
        <f>'Stage 2 CfE Data - Table'!A403</f>
        <v>9222</v>
      </c>
      <c r="D807" s="28">
        <f>('Stage 2 CfE Data - Table'!W403/'Stage 2 CfE Data - Table'!$W403)*100</f>
        <v>100</v>
      </c>
      <c r="E807" s="28">
        <f>('Stage 2 CfE Data - Table'!X403/'Stage 2 CfE Data - Table'!$W403)*100</f>
        <v>100</v>
      </c>
      <c r="F807" s="28">
        <f>('Stage 2 CfE Data - Table'!Y403/'Stage 2 CfE Data - Table'!$W403)*100</f>
        <v>99.729729729729726</v>
      </c>
      <c r="G807" s="28">
        <f>('Stage 2 CfE Data - Table'!Z403/'Stage 2 CfE Data - Table'!$W403)*100</f>
        <v>100</v>
      </c>
      <c r="H807" s="28">
        <f>('Stage 2 CfE Data - Table'!AA403/'Stage 2 CfE Data - Table'!$W403)*100</f>
        <v>100</v>
      </c>
      <c r="I807" s="28">
        <f>('Stage 2 CfE Data - Table'!AB403/'Stage 2 CfE Data - Table'!$W403)*100</f>
        <v>99.459459459459453</v>
      </c>
      <c r="J807" s="28">
        <f>('Stage 2 CfE Data - Table'!AC403/'Stage 2 CfE Data - Table'!$W403)*100</f>
        <v>99.729729729729726</v>
      </c>
      <c r="M807" s="29"/>
    </row>
    <row r="808" spans="2:13" x14ac:dyDescent="0.25">
      <c r="B808" t="s">
        <v>478</v>
      </c>
      <c r="C808">
        <f>'Stage 2 CfE Data - Table'!A404</f>
        <v>9223</v>
      </c>
      <c r="D808" s="28">
        <f>('Stage 2 CfE Data - Table'!W404/'Stage 2 CfE Data - Table'!$W404)*100</f>
        <v>100</v>
      </c>
      <c r="E808" s="28">
        <f>('Stage 2 CfE Data - Table'!X404/'Stage 2 CfE Data - Table'!$W404)*100</f>
        <v>96.588971006253544</v>
      </c>
      <c r="F808" s="28">
        <f>('Stage 2 CfE Data - Table'!Y404/'Stage 2 CfE Data - Table'!$W404)*100</f>
        <v>98.351335986355892</v>
      </c>
      <c r="G808" s="28">
        <f>('Stage 2 CfE Data - Table'!Z404/'Stage 2 CfE Data - Table'!$W404)*100</f>
        <v>100.62535531552017</v>
      </c>
      <c r="H808" s="28">
        <f>('Stage 2 CfE Data - Table'!AA404/'Stage 2 CfE Data - Table'!$W404)*100</f>
        <v>96.077316657191574</v>
      </c>
      <c r="I808" s="28">
        <f>('Stage 2 CfE Data - Table'!AB404/'Stage 2 CfE Data - Table'!$W404)*100</f>
        <v>97.214326321773754</v>
      </c>
      <c r="J808" s="28">
        <f>('Stage 2 CfE Data - Table'!AC404/'Stage 2 CfE Data - Table'!$W404)*100</f>
        <v>98.919840818646946</v>
      </c>
      <c r="M808" s="29"/>
    </row>
    <row r="809" spans="2:13" x14ac:dyDescent="0.25">
      <c r="B809" t="s">
        <v>478</v>
      </c>
      <c r="C809">
        <f>'Stage 2 CfE Data - Table'!A405</f>
        <v>9224</v>
      </c>
      <c r="D809" s="28">
        <f>('Stage 2 CfE Data - Table'!W405/'Stage 2 CfE Data - Table'!$W405)*100</f>
        <v>100</v>
      </c>
      <c r="E809" s="28">
        <f>('Stage 2 CfE Data - Table'!X405/'Stage 2 CfE Data - Table'!$W405)*100</f>
        <v>108.43335439039797</v>
      </c>
      <c r="F809" s="28">
        <f>('Stage 2 CfE Data - Table'!Y405/'Stage 2 CfE Data - Table'!$W405)*100</f>
        <v>102.02147820593808</v>
      </c>
      <c r="G809" s="28">
        <f>('Stage 2 CfE Data - Table'!Z405/'Stage 2 CfE Data - Table'!$W405)*100</f>
        <v>108.33859759949462</v>
      </c>
      <c r="H809" s="28">
        <f>('Stage 2 CfE Data - Table'!AA405/'Stage 2 CfE Data - Table'!$W405)*100</f>
        <v>102.65319014529375</v>
      </c>
      <c r="I809" s="28">
        <f>('Stage 2 CfE Data - Table'!AB405/'Stage 2 CfE Data - Table'!$W405)*100</f>
        <v>96.020214782059384</v>
      </c>
      <c r="J809" s="28">
        <f>('Stage 2 CfE Data - Table'!AC405/'Stage 2 CfE Data - Table'!$W405)*100</f>
        <v>99.178774478837653</v>
      </c>
      <c r="M809" s="29"/>
    </row>
    <row r="810" spans="2:13" x14ac:dyDescent="0.25">
      <c r="B810" t="s">
        <v>478</v>
      </c>
      <c r="C810">
        <f>'Stage 2 CfE Data - Table'!A406</f>
        <v>9225</v>
      </c>
      <c r="D810" s="28">
        <f>('Stage 2 CfE Data - Table'!W406/'Stage 2 CfE Data - Table'!$W406)*100</f>
        <v>100</v>
      </c>
      <c r="E810" s="28">
        <f>('Stage 2 CfE Data - Table'!X406/'Stage 2 CfE Data - Table'!$W406)*100</f>
        <v>96.833289714734363</v>
      </c>
      <c r="F810" s="28">
        <f>('Stage 2 CfE Data - Table'!Y406/'Stage 2 CfE Data - Table'!$W406)*100</f>
        <v>104.16121434179533</v>
      </c>
      <c r="G810" s="28">
        <f>('Stage 2 CfE Data - Table'!Z406/'Stage 2 CfE Data - Table'!$W406)*100</f>
        <v>98.665270871499615</v>
      </c>
      <c r="H810" s="28">
        <f>('Stage 2 CfE Data - Table'!AA406/'Stage 2 CfE Data - Table'!$W406)*100</f>
        <v>98.403559277675996</v>
      </c>
      <c r="I810" s="28">
        <f>('Stage 2 CfE Data - Table'!AB406/'Stage 2 CfE Data - Table'!$W406)*100</f>
        <v>101.02067521591206</v>
      </c>
      <c r="J810" s="28">
        <f>('Stage 2 CfE Data - Table'!AC406/'Stage 2 CfE Data - Table'!$W406)*100</f>
        <v>99.712117246794037</v>
      </c>
      <c r="M810" s="29"/>
    </row>
    <row r="811" spans="2:13" x14ac:dyDescent="0.25">
      <c r="B811" t="s">
        <v>478</v>
      </c>
      <c r="C811">
        <f>'Stage 2 CfE Data - Table'!A407</f>
        <v>9226</v>
      </c>
      <c r="D811" s="28">
        <f>('Stage 2 CfE Data - Table'!W407/'Stage 2 CfE Data - Table'!$W407)*100</f>
        <v>100</v>
      </c>
      <c r="E811" s="28">
        <f>('Stage 2 CfE Data - Table'!X407/'Stage 2 CfE Data - Table'!$W407)*100</f>
        <v>81</v>
      </c>
      <c r="F811" s="28">
        <f>('Stage 2 CfE Data - Table'!Y407/'Stage 2 CfE Data - Table'!$W407)*100</f>
        <v>97.5</v>
      </c>
      <c r="G811" s="28">
        <f>('Stage 2 CfE Data - Table'!Z407/'Stage 2 CfE Data - Table'!$W407)*100</f>
        <v>99.75</v>
      </c>
      <c r="H811" s="28">
        <f>('Stage 2 CfE Data - Table'!AA407/'Stage 2 CfE Data - Table'!$W407)*100</f>
        <v>99</v>
      </c>
      <c r="I811" s="28">
        <f>('Stage 2 CfE Data - Table'!AB407/'Stage 2 CfE Data - Table'!$W407)*100</f>
        <v>100.25</v>
      </c>
      <c r="J811" s="28">
        <f>('Stage 2 CfE Data - Table'!AC407/'Stage 2 CfE Data - Table'!$W407)*100</f>
        <v>99.499999999999986</v>
      </c>
      <c r="M811" s="29"/>
    </row>
    <row r="812" spans="2:13" x14ac:dyDescent="0.25">
      <c r="B812" t="s">
        <v>478</v>
      </c>
      <c r="C812">
        <f>'Stage 2 CfE Data - Table'!A408</f>
        <v>9229</v>
      </c>
      <c r="D812" s="28" t="e">
        <f>('Stage 2 CfE Data - Table'!W408/'Stage 2 CfE Data - Table'!$W408)*100</f>
        <v>#VALUE!</v>
      </c>
      <c r="E812" s="28" t="e">
        <f>('Stage 2 CfE Data - Table'!X408/'Stage 2 CfE Data - Table'!$W408)*100</f>
        <v>#VALUE!</v>
      </c>
      <c r="F812" s="28" t="e">
        <f>('Stage 2 CfE Data - Table'!Y408/'Stage 2 CfE Data - Table'!$W408)*100</f>
        <v>#VALUE!</v>
      </c>
      <c r="G812" s="28" t="e">
        <f>('Stage 2 CfE Data - Table'!Z408/'Stage 2 CfE Data - Table'!$W408)*100</f>
        <v>#VALUE!</v>
      </c>
      <c r="H812" s="28" t="e">
        <f>('Stage 2 CfE Data - Table'!AA408/'Stage 2 CfE Data - Table'!$W408)*100</f>
        <v>#VALUE!</v>
      </c>
      <c r="I812" s="28" t="e">
        <f>('Stage 2 CfE Data - Table'!AB408/'Stage 2 CfE Data - Table'!$W408)*100</f>
        <v>#VALUE!</v>
      </c>
      <c r="J812" s="28" t="e">
        <f>('Stage 2 CfE Data - Table'!AC408/'Stage 2 CfE Data - Table'!$W408)*100</f>
        <v>#VALUE!</v>
      </c>
      <c r="M812" s="29"/>
    </row>
    <row r="813" spans="2:13" x14ac:dyDescent="0.25">
      <c r="B813" t="s">
        <v>478</v>
      </c>
      <c r="C813">
        <f>'Stage 2 CfE Data - Table'!A409</f>
        <v>9231</v>
      </c>
      <c r="D813" s="28">
        <f>('Stage 2 CfE Data - Table'!W409/'Stage 2 CfE Data - Table'!$W409)*100</f>
        <v>100</v>
      </c>
      <c r="E813" s="28">
        <f>('Stage 2 CfE Data - Table'!X409/'Stage 2 CfE Data - Table'!$W409)*100</f>
        <v>103.88746803069053</v>
      </c>
      <c r="F813" s="28">
        <f>('Stage 2 CfE Data - Table'!Y409/'Stage 2 CfE Data - Table'!$W409)*100</f>
        <v>105.88235294117648</v>
      </c>
      <c r="G813" s="28">
        <f>('Stage 2 CfE Data - Table'!Z409/'Stage 2 CfE Data - Table'!$W409)*100</f>
        <v>105.37084398976981</v>
      </c>
      <c r="H813" s="28">
        <f>('Stage 2 CfE Data - Table'!AA409/'Stage 2 CfE Data - Table'!$W409)*100</f>
        <v>102.30179028132993</v>
      </c>
      <c r="I813" s="28">
        <f>('Stage 2 CfE Data - Table'!AB409/'Stage 2 CfE Data - Table'!$W409)*100</f>
        <v>101.79028132992327</v>
      </c>
      <c r="J813" s="28">
        <f>('Stage 2 CfE Data - Table'!AC409/'Stage 2 CfE Data - Table'!$W409)*100</f>
        <v>102.04603580562659</v>
      </c>
      <c r="M813" s="29"/>
    </row>
    <row r="814" spans="2:13" x14ac:dyDescent="0.25">
      <c r="B814" t="s">
        <v>478</v>
      </c>
      <c r="C814">
        <f>'Stage 2 CfE Data - Table'!A410</f>
        <v>9232</v>
      </c>
      <c r="D814" s="28">
        <f>('Stage 2 CfE Data - Table'!W410/'Stage 2 CfE Data - Table'!$W410)*100</f>
        <v>100</v>
      </c>
      <c r="E814" s="28">
        <f>('Stage 2 CfE Data - Table'!X410/'Stage 2 CfE Data - Table'!$W410)*100</f>
        <v>99</v>
      </c>
      <c r="F814" s="28">
        <f>('Stage 2 CfE Data - Table'!Y410/'Stage 2 CfE Data - Table'!$W410)*100</f>
        <v>101.42857142857142</v>
      </c>
      <c r="G814" s="28">
        <f>('Stage 2 CfE Data - Table'!Z410/'Stage 2 CfE Data - Table'!$W410)*100</f>
        <v>101.42857142857142</v>
      </c>
      <c r="H814" s="28">
        <f>('Stage 2 CfE Data - Table'!AA410/'Stage 2 CfE Data - Table'!$W410)*100</f>
        <v>102.85714285714288</v>
      </c>
      <c r="I814" s="28">
        <f>('Stage 2 CfE Data - Table'!AB410/'Stage 2 CfE Data - Table'!$W410)*100</f>
        <v>101.42857142857142</v>
      </c>
      <c r="J814" s="28">
        <f>('Stage 2 CfE Data - Table'!AC410/'Stage 2 CfE Data - Table'!$W410)*100</f>
        <v>100</v>
      </c>
      <c r="M814" s="29"/>
    </row>
    <row r="815" spans="2:13" x14ac:dyDescent="0.25">
      <c r="B815" t="s">
        <v>478</v>
      </c>
      <c r="C815">
        <f>'Stage 2 CfE Data - Table'!A411</f>
        <v>9233</v>
      </c>
      <c r="D815" s="28">
        <f>('Stage 2 CfE Data - Table'!W411/'Stage 2 CfE Data - Table'!$W411)*100</f>
        <v>100</v>
      </c>
      <c r="E815" s="28">
        <f>('Stage 2 CfE Data - Table'!X411/'Stage 2 CfE Data - Table'!$W411)*100</f>
        <v>92.724637681159422</v>
      </c>
      <c r="F815" s="28" t="e">
        <f>('Stage 2 CfE Data - Table'!Y411/'Stage 2 CfE Data - Table'!$W411)*100</f>
        <v>#VALUE!</v>
      </c>
      <c r="G815" s="28">
        <f>('Stage 2 CfE Data - Table'!Z411/'Stage 2 CfE Data - Table'!$W411)*100</f>
        <v>10.434782608695652</v>
      </c>
      <c r="H815" s="28">
        <f>('Stage 2 CfE Data - Table'!AA411/'Stage 2 CfE Data - Table'!$W411)*100</f>
        <v>11.304347826086957</v>
      </c>
      <c r="I815" s="28">
        <f>('Stage 2 CfE Data - Table'!AB411/'Stage 2 CfE Data - Table'!$W411)*100</f>
        <v>9.8550724637681153</v>
      </c>
      <c r="J815" s="28">
        <f>('Stage 2 CfE Data - Table'!AC411/'Stage 2 CfE Data - Table'!$W411)*100</f>
        <v>10.144927536231885</v>
      </c>
      <c r="M815" s="29"/>
    </row>
    <row r="816" spans="2:13" x14ac:dyDescent="0.25">
      <c r="B816" t="s">
        <v>478</v>
      </c>
      <c r="C816">
        <f>'Stage 2 CfE Data - Table'!A412</f>
        <v>9241</v>
      </c>
      <c r="D816" s="28">
        <f>('Stage 2 CfE Data - Table'!W412/'Stage 2 CfE Data - Table'!$W412)*100</f>
        <v>100</v>
      </c>
      <c r="E816" s="28">
        <f>('Stage 2 CfE Data - Table'!X412/'Stage 2 CfE Data - Table'!$W412)*100</f>
        <v>104.67171717171718</v>
      </c>
      <c r="F816" s="28">
        <f>('Stage 2 CfE Data - Table'!Y412/'Stage 2 CfE Data - Table'!$W412)*100</f>
        <v>99.326599326599336</v>
      </c>
      <c r="G816" s="28">
        <f>('Stage 2 CfE Data - Table'!Z412/'Stage 2 CfE Data - Table'!$W412)*100</f>
        <v>114.05723905723906</v>
      </c>
      <c r="H816" s="28">
        <f>('Stage 2 CfE Data - Table'!AA412/'Stage 2 CfE Data - Table'!$W412)*100</f>
        <v>104.37710437710437</v>
      </c>
      <c r="I816" s="28">
        <f>('Stage 2 CfE Data - Table'!AB412/'Stage 2 CfE Data - Table'!$W412)*100</f>
        <v>112.37373737373737</v>
      </c>
      <c r="J816" s="28">
        <f>('Stage 2 CfE Data - Table'!AC412/'Stage 2 CfE Data - Table'!$W412)*100</f>
        <v>110.26936026936025</v>
      </c>
      <c r="M816" s="29"/>
    </row>
    <row r="817" spans="2:13" x14ac:dyDescent="0.25">
      <c r="B817" t="s">
        <v>478</v>
      </c>
      <c r="C817">
        <f>'Stage 2 CfE Data - Table'!A413</f>
        <v>9249</v>
      </c>
      <c r="D817" s="28">
        <f>('Stage 2 CfE Data - Table'!W413/'Stage 2 CfE Data - Table'!$W413)*100</f>
        <v>100</v>
      </c>
      <c r="E817" s="28">
        <f>('Stage 2 CfE Data - Table'!X413/'Stage 2 CfE Data - Table'!$W413)*100</f>
        <v>99.844901124466858</v>
      </c>
      <c r="F817" s="28">
        <f>('Stage 2 CfE Data - Table'!Y413/'Stage 2 CfE Data - Table'!$W413)*100</f>
        <v>93.447072508724318</v>
      </c>
      <c r="G817" s="28" t="e">
        <f>('Stage 2 CfE Data - Table'!Z413/'Stage 2 CfE Data - Table'!$W413)*100</f>
        <v>#VALUE!</v>
      </c>
      <c r="H817" s="28" t="e">
        <f>('Stage 2 CfE Data - Table'!AA413/'Stage 2 CfE Data - Table'!$W413)*100</f>
        <v>#VALUE!</v>
      </c>
      <c r="I817" s="28" t="e">
        <f>('Stage 2 CfE Data - Table'!AB413/'Stage 2 CfE Data - Table'!$W413)*100</f>
        <v>#VALUE!</v>
      </c>
      <c r="J817" s="28">
        <f>('Stage 2 CfE Data - Table'!AC413/'Stage 2 CfE Data - Table'!$W413)*100</f>
        <v>59.325319891430794</v>
      </c>
      <c r="M817" s="29"/>
    </row>
    <row r="818" spans="2:13" x14ac:dyDescent="0.25">
      <c r="B818" t="s">
        <v>478</v>
      </c>
      <c r="C818">
        <f>'Stage 2 CfE Data - Table'!A414</f>
        <v>9251</v>
      </c>
      <c r="D818" s="28">
        <f>('Stage 2 CfE Data - Table'!W414/'Stage 2 CfE Data - Table'!$W414)*100</f>
        <v>100</v>
      </c>
      <c r="E818" s="28">
        <f>('Stage 2 CfE Data - Table'!X414/'Stage 2 CfE Data - Table'!$W414)*100</f>
        <v>100.10035122930256</v>
      </c>
      <c r="F818" s="28">
        <f>('Stage 2 CfE Data - Table'!Y414/'Stage 2 CfE Data - Table'!$W414)*100</f>
        <v>100.85298544907175</v>
      </c>
      <c r="G818" s="28">
        <f>('Stage 2 CfE Data - Table'!Z414/'Stage 2 CfE Data - Table'!$W414)*100</f>
        <v>100.35122930255895</v>
      </c>
      <c r="H818" s="28">
        <f>('Stage 2 CfE Data - Table'!AA414/'Stage 2 CfE Data - Table'!$W414)*100</f>
        <v>100.35122930255895</v>
      </c>
      <c r="I818" s="28">
        <f>('Stage 2 CfE Data - Table'!AB414/'Stage 2 CfE Data - Table'!$W414)*100</f>
        <v>100.35122930255895</v>
      </c>
      <c r="J818" s="28">
        <f>('Stage 2 CfE Data - Table'!AC414/'Stage 2 CfE Data - Table'!$W414)*100</f>
        <v>100.10035122930256</v>
      </c>
      <c r="M818" s="29"/>
    </row>
    <row r="819" spans="2:13" x14ac:dyDescent="0.25">
      <c r="B819" t="s">
        <v>478</v>
      </c>
      <c r="C819">
        <f>'Stage 2 CfE Data - Table'!A415</f>
        <v>9252</v>
      </c>
      <c r="D819" s="28">
        <f>('Stage 2 CfE Data - Table'!W415/'Stage 2 CfE Data - Table'!$W415)*100</f>
        <v>100</v>
      </c>
      <c r="E819" s="28">
        <f>('Stage 2 CfE Data - Table'!X415/'Stage 2 CfE Data - Table'!$W415)*100</f>
        <v>100.10035122930256</v>
      </c>
      <c r="F819" s="28">
        <f>('Stage 2 CfE Data - Table'!Y415/'Stage 2 CfE Data - Table'!$W415)*100</f>
        <v>99.347717009533369</v>
      </c>
      <c r="G819" s="28">
        <f>('Stage 2 CfE Data - Table'!Z415/'Stage 2 CfE Data - Table'!$W415)*100</f>
        <v>98.093326643251388</v>
      </c>
      <c r="H819" s="28">
        <f>('Stage 2 CfE Data - Table'!AA415/'Stage 2 CfE Data - Table'!$W415)*100</f>
        <v>99.096838936276967</v>
      </c>
      <c r="I819" s="28">
        <f>('Stage 2 CfE Data - Table'!AB415/'Stage 2 CfE Data - Table'!$W415)*100</f>
        <v>99.849473156046159</v>
      </c>
      <c r="J819" s="28">
        <f>('Stage 2 CfE Data - Table'!AC415/'Stage 2 CfE Data - Table'!$W415)*100</f>
        <v>97.842448569994986</v>
      </c>
      <c r="M819" s="29"/>
    </row>
    <row r="820" spans="2:13" x14ac:dyDescent="0.25">
      <c r="B820" t="s">
        <v>478</v>
      </c>
      <c r="C820">
        <f>'Stage 2 CfE Data - Table'!A416</f>
        <v>9253</v>
      </c>
      <c r="D820" s="28">
        <f>('Stage 2 CfE Data - Table'!W416/'Stage 2 CfE Data - Table'!$W416)*100</f>
        <v>100</v>
      </c>
      <c r="E820" s="28">
        <f>('Stage 2 CfE Data - Table'!X416/'Stage 2 CfE Data - Table'!$W416)*100</f>
        <v>100.10035122930256</v>
      </c>
      <c r="F820" s="28">
        <f>('Stage 2 CfE Data - Table'!Y416/'Stage 2 CfE Data - Table'!$W416)*100</f>
        <v>93.828399397892625</v>
      </c>
      <c r="G820" s="28">
        <f>('Stage 2 CfE Data - Table'!Z416/'Stage 2 CfE Data - Table'!$W416)*100</f>
        <v>93.828399397892625</v>
      </c>
      <c r="H820" s="28">
        <f>('Stage 2 CfE Data - Table'!AA416/'Stage 2 CfE Data - Table'!$W416)*100</f>
        <v>94.079277471149027</v>
      </c>
      <c r="I820" s="28">
        <f>('Stage 2 CfE Data - Table'!AB416/'Stage 2 CfE Data - Table'!$W416)*100</f>
        <v>94.079277471149027</v>
      </c>
      <c r="J820" s="28">
        <f>('Stage 2 CfE Data - Table'!AC416/'Stage 2 CfE Data - Table'!$W416)*100</f>
        <v>92.824887104867031</v>
      </c>
      <c r="M820" s="29"/>
    </row>
    <row r="821" spans="2:13" x14ac:dyDescent="0.25">
      <c r="B821" t="s">
        <v>478</v>
      </c>
      <c r="C821">
        <f>'Stage 2 CfE Data - Table'!A417</f>
        <v>9259</v>
      </c>
      <c r="D821" s="28">
        <f>('Stage 2 CfE Data - Table'!W417/'Stage 2 CfE Data - Table'!$W417)*100</f>
        <v>100</v>
      </c>
      <c r="E821" s="28">
        <f>('Stage 2 CfE Data - Table'!X417/'Stage 2 CfE Data - Table'!$W417)*100</f>
        <v>100.10035122930256</v>
      </c>
      <c r="F821" s="28">
        <f>('Stage 2 CfE Data - Table'!Y417/'Stage 2 CfE Data - Table'!$W417)*100</f>
        <v>104.8670346211741</v>
      </c>
      <c r="G821" s="28">
        <f>('Stage 2 CfE Data - Table'!Z417/'Stage 2 CfE Data - Table'!$W417)*100</f>
        <v>103.61264425489212</v>
      </c>
      <c r="H821" s="28">
        <f>('Stage 2 CfE Data - Table'!AA417/'Stage 2 CfE Data - Table'!$W417)*100</f>
        <v>100.35122930255895</v>
      </c>
      <c r="I821" s="28">
        <f>('Stage 2 CfE Data - Table'!AB417/'Stage 2 CfE Data - Table'!$W417)*100</f>
        <v>100.35122930255895</v>
      </c>
      <c r="J821" s="28">
        <f>('Stage 2 CfE Data - Table'!AC417/'Stage 2 CfE Data - Table'!$W417)*100</f>
        <v>100.35122930255895</v>
      </c>
      <c r="M821" s="29"/>
    </row>
    <row r="822" spans="2:13" x14ac:dyDescent="0.25">
      <c r="B822" t="s">
        <v>478</v>
      </c>
      <c r="C822">
        <f>'Stage 2 CfE Data - Table'!A418</f>
        <v>9261</v>
      </c>
      <c r="D822" s="28">
        <f>('Stage 2 CfE Data - Table'!W418/'Stage 2 CfE Data - Table'!$W418)*100</f>
        <v>100</v>
      </c>
      <c r="E822" s="28">
        <f>('Stage 2 CfE Data - Table'!X418/'Stage 2 CfE Data - Table'!$W418)*100</f>
        <v>95.662650602409656</v>
      </c>
      <c r="F822" s="28">
        <f>('Stage 2 CfE Data - Table'!Y418/'Stage 2 CfE Data - Table'!$W418)*100</f>
        <v>154.21686746987953</v>
      </c>
      <c r="G822" s="28">
        <f>('Stage 2 CfE Data - Table'!Z418/'Stage 2 CfE Data - Table'!$W418)*100</f>
        <v>168.67469879518075</v>
      </c>
      <c r="H822" s="28">
        <f>('Stage 2 CfE Data - Table'!AA418/'Stage 2 CfE Data - Table'!$W418)*100</f>
        <v>168.67469879518075</v>
      </c>
      <c r="I822" s="28">
        <f>('Stage 2 CfE Data - Table'!AB418/'Stage 2 CfE Data - Table'!$W418)*100</f>
        <v>157.59036144578315</v>
      </c>
      <c r="J822" s="28">
        <f>('Stage 2 CfE Data - Table'!AC418/'Stage 2 CfE Data - Table'!$W418)*100</f>
        <v>156.62650602409639</v>
      </c>
      <c r="M822" s="29"/>
    </row>
    <row r="823" spans="2:13" x14ac:dyDescent="0.25">
      <c r="B823" t="s">
        <v>478</v>
      </c>
      <c r="C823">
        <f>'Stage 2 CfE Data - Table'!A419</f>
        <v>9262</v>
      </c>
      <c r="D823" s="28">
        <f>('Stage 2 CfE Data - Table'!W419/'Stage 2 CfE Data - Table'!$W419)*100</f>
        <v>100</v>
      </c>
      <c r="E823" s="28" t="e">
        <f>('Stage 2 CfE Data - Table'!X419/'Stage 2 CfE Data - Table'!$W419)*100</f>
        <v>#VALUE!</v>
      </c>
      <c r="F823" s="28">
        <f>('Stage 2 CfE Data - Table'!Y419/'Stage 2 CfE Data - Table'!$W419)*100</f>
        <v>100.080064051241</v>
      </c>
      <c r="G823" s="28">
        <f>('Stage 2 CfE Data - Table'!Z419/'Stage 2 CfE Data - Table'!$W419)*100</f>
        <v>98.745663197224459</v>
      </c>
      <c r="H823" s="28">
        <f>('Stage 2 CfE Data - Table'!AA419/'Stage 2 CfE Data - Table'!$W419)*100</f>
        <v>99.813183880437677</v>
      </c>
      <c r="I823" s="28">
        <f>('Stage 2 CfE Data - Table'!AB419/'Stage 2 CfE Data - Table'!$W419)*100</f>
        <v>100.080064051241</v>
      </c>
      <c r="J823" s="28">
        <f>('Stage 2 CfE Data - Table'!AC419/'Stage 2 CfE Data - Table'!$W419)*100</f>
        <v>100.080064051241</v>
      </c>
      <c r="M823" s="29"/>
    </row>
    <row r="824" spans="2:13" x14ac:dyDescent="0.25">
      <c r="B824" t="s">
        <v>478</v>
      </c>
      <c r="C824">
        <f>'Stage 2 CfE Data - Table'!A420</f>
        <v>9263</v>
      </c>
      <c r="D824" s="28">
        <f>('Stage 2 CfE Data - Table'!W420/'Stage 2 CfE Data - Table'!$W420)*100</f>
        <v>100</v>
      </c>
      <c r="E824" s="28">
        <f>('Stage 2 CfE Data - Table'!X420/'Stage 2 CfE Data - Table'!$W420)*100</f>
        <v>90.867787369377552</v>
      </c>
      <c r="F824" s="28">
        <f>('Stage 2 CfE Data - Table'!Y420/'Stage 2 CfE Data - Table'!$W420)*100</f>
        <v>91.776465243071328</v>
      </c>
      <c r="G824" s="28">
        <f>('Stage 2 CfE Data - Table'!Z420/'Stage 2 CfE Data - Table'!$W420)*100</f>
        <v>87.687414811449344</v>
      </c>
      <c r="H824" s="28">
        <f>('Stage 2 CfE Data - Table'!AA420/'Stage 2 CfE Data - Table'!$W420)*100</f>
        <v>83.144025442980464</v>
      </c>
      <c r="I824" s="28">
        <f>('Stage 2 CfE Data - Table'!AB420/'Stage 2 CfE Data - Table'!$W420)*100</f>
        <v>87.687414811449344</v>
      </c>
      <c r="J824" s="28">
        <f>('Stage 2 CfE Data - Table'!AC420/'Stage 2 CfE Data - Table'!$W420)*100</f>
        <v>84.961381190368002</v>
      </c>
      <c r="M824" s="29"/>
    </row>
    <row r="825" spans="2:13" x14ac:dyDescent="0.25">
      <c r="B825" t="s">
        <v>478</v>
      </c>
      <c r="C825">
        <f>'Stage 2 CfE Data - Table'!A421</f>
        <v>9264</v>
      </c>
      <c r="D825" s="28">
        <f>('Stage 2 CfE Data - Table'!W421/'Stage 2 CfE Data - Table'!$W421)*100</f>
        <v>100</v>
      </c>
      <c r="E825" s="28">
        <f>('Stage 2 CfE Data - Table'!X421/'Stage 2 CfE Data - Table'!$W421)*100</f>
        <v>90.058139534883736</v>
      </c>
      <c r="F825" s="28">
        <f>('Stage 2 CfE Data - Table'!Y421/'Stage 2 CfE Data - Table'!$W421)*100</f>
        <v>104.65116279069768</v>
      </c>
      <c r="G825" s="28">
        <f>('Stage 2 CfE Data - Table'!Z421/'Stage 2 CfE Data - Table'!$W421)*100</f>
        <v>90.116279069767444</v>
      </c>
      <c r="H825" s="28">
        <f>('Stage 2 CfE Data - Table'!AA421/'Stage 2 CfE Data - Table'!$W421)*100</f>
        <v>87.20930232558139</v>
      </c>
      <c r="I825" s="28">
        <f>('Stage 2 CfE Data - Table'!AB421/'Stage 2 CfE Data - Table'!$W421)*100</f>
        <v>93.023255813953483</v>
      </c>
      <c r="J825" s="28">
        <f>('Stage 2 CfE Data - Table'!AC421/'Stage 2 CfE Data - Table'!$W421)*100</f>
        <v>93.023255813953483</v>
      </c>
      <c r="M825" s="29"/>
    </row>
    <row r="826" spans="2:13" x14ac:dyDescent="0.25">
      <c r="B826" t="s">
        <v>478</v>
      </c>
      <c r="C826">
        <f>'Stage 2 CfE Data - Table'!A422</f>
        <v>9265</v>
      </c>
      <c r="D826" s="28">
        <f>('Stage 2 CfE Data - Table'!W422/'Stage 2 CfE Data - Table'!$W422)*100</f>
        <v>100</v>
      </c>
      <c r="E826" s="28">
        <f>('Stage 2 CfE Data - Table'!X422/'Stage 2 CfE Data - Table'!$W422)*100</f>
        <v>81.93732193732194</v>
      </c>
      <c r="F826" s="28">
        <f>('Stage 2 CfE Data - Table'!Y422/'Stage 2 CfE Data - Table'!$W422)*100</f>
        <v>91.168091168091166</v>
      </c>
      <c r="G826" s="28">
        <f>('Stage 2 CfE Data - Table'!Z422/'Stage 2 CfE Data - Table'!$W422)*100</f>
        <v>91.168091168091166</v>
      </c>
      <c r="H826" s="28">
        <f>('Stage 2 CfE Data - Table'!AA422/'Stage 2 CfE Data - Table'!$W422)*100</f>
        <v>85.470085470085465</v>
      </c>
      <c r="I826" s="28">
        <f>('Stage 2 CfE Data - Table'!AB422/'Stage 2 CfE Data - Table'!$W422)*100</f>
        <v>89.458689458689449</v>
      </c>
      <c r="J826" s="28">
        <f>('Stage 2 CfE Data - Table'!AC422/'Stage 2 CfE Data - Table'!$W422)*100</f>
        <v>82.051282051282044</v>
      </c>
      <c r="M826" s="29"/>
    </row>
    <row r="827" spans="2:13" x14ac:dyDescent="0.25">
      <c r="B827" t="s">
        <v>478</v>
      </c>
      <c r="C827">
        <f>'Stage 2 CfE Data - Table'!A423</f>
        <v>9266</v>
      </c>
      <c r="D827" s="28">
        <f>('Stage 2 CfE Data - Table'!W423/'Stage 2 CfE Data - Table'!$W423)*100</f>
        <v>100</v>
      </c>
      <c r="E827" s="28">
        <f>('Stage 2 CfE Data - Table'!X423/'Stage 2 CfE Data - Table'!$W423)*100</f>
        <v>90.867787369377552</v>
      </c>
      <c r="F827" s="28">
        <f>('Stage 2 CfE Data - Table'!Y423/'Stage 2 CfE Data - Table'!$W423)*100</f>
        <v>109.95002271694683</v>
      </c>
      <c r="G827" s="28">
        <f>('Stage 2 CfE Data - Table'!Z423/'Stage 2 CfE Data - Table'!$W423)*100</f>
        <v>94.956837800999523</v>
      </c>
      <c r="H827" s="28">
        <f>('Stage 2 CfE Data - Table'!AA423/'Stage 2 CfE Data - Table'!$W423)*100</f>
        <v>104.04361653793728</v>
      </c>
      <c r="I827" s="28">
        <f>('Stage 2 CfE Data - Table'!AB423/'Stage 2 CfE Data - Table'!$W423)*100</f>
        <v>89.504770558836881</v>
      </c>
      <c r="J827" s="28">
        <f>('Stage 2 CfE Data - Table'!AC423/'Stage 2 CfE Data - Table'!$W423)*100</f>
        <v>96.319854611540194</v>
      </c>
      <c r="M827" s="29"/>
    </row>
    <row r="828" spans="2:13" x14ac:dyDescent="0.25">
      <c r="B828" t="s">
        <v>478</v>
      </c>
      <c r="C828">
        <f>'Stage 2 CfE Data - Table'!A424</f>
        <v>9267</v>
      </c>
      <c r="D828" s="28">
        <f>('Stage 2 CfE Data - Table'!W424/'Stage 2 CfE Data - Table'!$W424)*100</f>
        <v>100</v>
      </c>
      <c r="E828" s="28">
        <f>('Stage 2 CfE Data - Table'!X424/'Stage 2 CfE Data - Table'!$W424)*100</f>
        <v>39.575435936315387</v>
      </c>
      <c r="F828" s="28">
        <f>('Stage 2 CfE Data - Table'!Y424/'Stage 2 CfE Data - Table'!$W424)*100</f>
        <v>147.83927217589084</v>
      </c>
      <c r="G828" s="28">
        <f>('Stage 2 CfE Data - Table'!Z424/'Stage 2 CfE Data - Table'!$W424)*100</f>
        <v>126.61106899166035</v>
      </c>
      <c r="H828" s="28">
        <f>('Stage 2 CfE Data - Table'!AA424/'Stage 2 CfE Data - Table'!$W424)*100</f>
        <v>92.494313874147082</v>
      </c>
      <c r="I828" s="28">
        <f>('Stage 2 CfE Data - Table'!AB424/'Stage 2 CfE Data - Table'!$W424)*100</f>
        <v>76.573161485974225</v>
      </c>
      <c r="J828" s="28">
        <f>('Stage 2 CfE Data - Table'!AC424/'Stage 2 CfE Data - Table'!$W424)*100</f>
        <v>84.912812736921907</v>
      </c>
      <c r="M828" s="29"/>
    </row>
    <row r="829" spans="2:13" x14ac:dyDescent="0.25">
      <c r="B829" t="s">
        <v>478</v>
      </c>
      <c r="C829">
        <f>'Stage 2 CfE Data - Table'!A425</f>
        <v>9269</v>
      </c>
      <c r="D829" s="28">
        <f>('Stage 2 CfE Data - Table'!W425/'Stage 2 CfE Data - Table'!$W425)*100</f>
        <v>100</v>
      </c>
      <c r="E829" s="28" t="e">
        <f>('Stage 2 CfE Data - Table'!X425/'Stage 2 CfE Data - Table'!$W425)*100</f>
        <v>#VALUE!</v>
      </c>
      <c r="F829" s="28">
        <f>('Stage 2 CfE Data - Table'!Y425/'Stage 2 CfE Data - Table'!$W425)*100</f>
        <v>89.648500483714926</v>
      </c>
      <c r="G829" s="28">
        <f>('Stage 2 CfE Data - Table'!Z425/'Stage 2 CfE Data - Table'!$W425)*100</f>
        <v>100.61270557884552</v>
      </c>
      <c r="H829" s="28">
        <f>('Stage 2 CfE Data - Table'!AA425/'Stage 2 CfE Data - Table'!$W425)*100</f>
        <v>112.22186391486615</v>
      </c>
      <c r="I829" s="28">
        <f>('Stage 2 CfE Data - Table'!AB425/'Stage 2 CfE Data - Table'!$W425)*100</f>
        <v>98.355369235730407</v>
      </c>
      <c r="J829" s="28">
        <f>('Stage 2 CfE Data - Table'!AC425/'Stage 2 CfE Data - Table'!$W425)*100</f>
        <v>91.583360206385024</v>
      </c>
      <c r="M829" s="29"/>
    </row>
    <row r="830" spans="2:13" x14ac:dyDescent="0.25">
      <c r="B830" t="s">
        <v>478</v>
      </c>
      <c r="C830" t="s">
        <v>490</v>
      </c>
      <c r="D830" s="28">
        <f>('Stage 2 CfE Data - Table'!W426/'Stage 2 CfE Data - Table'!$W426)*100</f>
        <v>100</v>
      </c>
      <c r="E830" s="28">
        <f>('Stage 2 CfE Data - Table'!X426/'Stage 2 CfE Data - Table'!$W426)*100</f>
        <v>99.729729729729726</v>
      </c>
      <c r="F830" s="28">
        <f>('Stage 2 CfE Data - Table'!Y426/'Stage 2 CfE Data - Table'!$W426)*100</f>
        <v>100</v>
      </c>
      <c r="G830" s="28">
        <f>('Stage 2 CfE Data - Table'!Z426/'Stage 2 CfE Data - Table'!$W426)*100</f>
        <v>100</v>
      </c>
      <c r="H830" s="28">
        <f>('Stage 2 CfE Data - Table'!AA426/'Stage 2 CfE Data - Table'!$W426)*100</f>
        <v>100</v>
      </c>
      <c r="I830" s="28">
        <f>('Stage 2 CfE Data - Table'!AB426/'Stage 2 CfE Data - Table'!$W426)*100</f>
        <v>100</v>
      </c>
      <c r="J830" s="28">
        <f>('Stage 2 CfE Data - Table'!AC426/'Stage 2 CfE Data - Table'!$W426)*100</f>
        <v>99.729729729729726</v>
      </c>
      <c r="M830" s="29"/>
    </row>
    <row r="831" spans="2:13" x14ac:dyDescent="0.25">
      <c r="B831" t="s">
        <v>491</v>
      </c>
      <c r="C831">
        <f>'Stage 2 CfE Data - Table'!A14</f>
        <v>1111</v>
      </c>
      <c r="D831" s="28">
        <f>('Stage 2 CfE Data - Table'!AD14/'Stage 2 CfE Data - Table'!$AD14)*100</f>
        <v>100</v>
      </c>
      <c r="E831" s="28">
        <f>('Stage 2 CfE Data - Table'!AE14/'Stage 2 CfE Data - Table'!$AD14)*100</f>
        <v>67.397120218113656</v>
      </c>
      <c r="F831" s="28">
        <f>('Stage 2 CfE Data - Table'!AF14/'Stage 2 CfE Data - Table'!$AD14)*100</f>
        <v>145.5260218896583</v>
      </c>
      <c r="G831" s="28">
        <f>('Stage 2 CfE Data - Table'!AG14/'Stage 2 CfE Data - Table'!$AD14)*100</f>
        <v>188.33706650189234</v>
      </c>
      <c r="H831" s="28">
        <f>('Stage 2 CfE Data - Table'!AH14/'Stage 2 CfE Data - Table'!$AD14)*100</f>
        <v>162.02593069982564</v>
      </c>
      <c r="I831" s="28">
        <f>('Stage 2 CfE Data - Table'!AI14/'Stage 2 CfE Data - Table'!$AD14)*100</f>
        <v>119.19867768595043</v>
      </c>
      <c r="J831" s="28">
        <f>('Stage 2 CfE Data - Table'!AJ14/'Stage 2 CfE Data - Table'!$AD14)*100</f>
        <v>95.849899486263141</v>
      </c>
    </row>
    <row r="832" spans="2:13" x14ac:dyDescent="0.25">
      <c r="B832" t="s">
        <v>491</v>
      </c>
      <c r="C832">
        <f>'Stage 2 CfE Data - Table'!A15</f>
        <v>1112</v>
      </c>
      <c r="D832" s="28" t="e">
        <f>('Stage 2 CfE Data - Table'!AD15/'Stage 2 CfE Data - Table'!$AD15)*100</f>
        <v>#DIV/0!</v>
      </c>
      <c r="E832" s="28" t="e">
        <f>('Stage 2 CfE Data - Table'!AE15/'Stage 2 CfE Data - Table'!$AD15)*100</f>
        <v>#DIV/0!</v>
      </c>
      <c r="F832" s="28" t="e">
        <f>('Stage 2 CfE Data - Table'!AF15/'Stage 2 CfE Data - Table'!$AD15)*100</f>
        <v>#DIV/0!</v>
      </c>
      <c r="G832" s="28" t="e">
        <f>('Stage 2 CfE Data - Table'!AG15/'Stage 2 CfE Data - Table'!$AD15)*100</f>
        <v>#DIV/0!</v>
      </c>
      <c r="H832" s="28" t="e">
        <f>('Stage 2 CfE Data - Table'!AH15/'Stage 2 CfE Data - Table'!$AD15)*100</f>
        <v>#DIV/0!</v>
      </c>
      <c r="I832" s="28" t="e">
        <f>('Stage 2 CfE Data - Table'!AI15/'Stage 2 CfE Data - Table'!$AD15)*100</f>
        <v>#DIV/0!</v>
      </c>
      <c r="J832" s="28" t="e">
        <f>('Stage 2 CfE Data - Table'!AJ15/'Stage 2 CfE Data - Table'!$AD15)*100</f>
        <v>#DIV/0!</v>
      </c>
    </row>
    <row r="833" spans="2:10" x14ac:dyDescent="0.25">
      <c r="B833" t="s">
        <v>491</v>
      </c>
      <c r="C833">
        <f>'Stage 2 CfE Data - Table'!A16</f>
        <v>1121</v>
      </c>
      <c r="D833" s="28">
        <f>('Stage 2 CfE Data - Table'!AD16/'Stage 2 CfE Data - Table'!$AD16)*100</f>
        <v>100</v>
      </c>
      <c r="E833" s="28">
        <f>('Stage 2 CfE Data - Table'!AE16/'Stage 2 CfE Data - Table'!$AD16)*100</f>
        <v>62.733677782996708</v>
      </c>
      <c r="F833" s="28">
        <f>('Stage 2 CfE Data - Table'!AF16/'Stage 2 CfE Data - Table'!$AD16)*100</f>
        <v>201.19566573706513</v>
      </c>
      <c r="G833" s="28">
        <f>('Stage 2 CfE Data - Table'!AG16/'Stage 2 CfE Data - Table'!$AD16)*100</f>
        <v>172.99562813888789</v>
      </c>
      <c r="H833" s="28">
        <f>('Stage 2 CfE Data - Table'!AH16/'Stage 2 CfE Data - Table'!$AD16)*100</f>
        <v>152.79625965113871</v>
      </c>
      <c r="I833" s="28">
        <f>('Stage 2 CfE Data - Table'!AI16/'Stage 2 CfE Data - Table'!$AD16)*100</f>
        <v>142.0794018939053</v>
      </c>
      <c r="J833" s="28">
        <f>('Stage 2 CfE Data - Table'!AJ16/'Stage 2 CfE Data - Table'!$AD16)*100</f>
        <v>133.16110850164395</v>
      </c>
    </row>
    <row r="834" spans="2:10" x14ac:dyDescent="0.25">
      <c r="B834" t="s">
        <v>491</v>
      </c>
      <c r="C834">
        <f>'Stage 2 CfE Data - Table'!A17</f>
        <v>1122</v>
      </c>
      <c r="D834" s="28">
        <f>('Stage 2 CfE Data - Table'!AD17/'Stage 2 CfE Data - Table'!$AD17)*100</f>
        <v>100</v>
      </c>
      <c r="E834" s="28">
        <f>('Stage 2 CfE Data - Table'!AE17/'Stage 2 CfE Data - Table'!$AD17)*100</f>
        <v>53.018633540372676</v>
      </c>
      <c r="F834" s="28">
        <f>('Stage 2 CfE Data - Table'!AF17/'Stage 2 CfE Data - Table'!$AD17)*100</f>
        <v>111.69322171212531</v>
      </c>
      <c r="G834" s="28">
        <f>('Stage 2 CfE Data - Table'!AG17/'Stage 2 CfE Data - Table'!$AD17)*100</f>
        <v>176.65491578535057</v>
      </c>
      <c r="H834" s="28">
        <f>('Stage 2 CfE Data - Table'!AH17/'Stage 2 CfE Data - Table'!$AD17)*100</f>
        <v>288.23757763975158</v>
      </c>
      <c r="I834" s="28">
        <f>('Stage 2 CfE Data - Table'!AI17/'Stage 2 CfE Data - Table'!$AD17)*100</f>
        <v>139.51667623571166</v>
      </c>
      <c r="J834" s="28">
        <f>('Stage 2 CfE Data - Table'!AJ17/'Stage 2 CfE Data - Table'!$AD17)*100</f>
        <v>121.36319058515855</v>
      </c>
    </row>
    <row r="835" spans="2:10" x14ac:dyDescent="0.25">
      <c r="B835" t="s">
        <v>491</v>
      </c>
      <c r="C835">
        <f>'Stage 2 CfE Data - Table'!A18</f>
        <v>1123</v>
      </c>
      <c r="D835" s="28">
        <f>('Stage 2 CfE Data - Table'!AD18/'Stage 2 CfE Data - Table'!$AD18)*100</f>
        <v>100</v>
      </c>
      <c r="E835" s="28">
        <f>('Stage 2 CfE Data - Table'!AE18/'Stage 2 CfE Data - Table'!$AD18)*100</f>
        <v>56.53846153846154</v>
      </c>
      <c r="F835" s="28" t="e">
        <f>('Stage 2 CfE Data - Table'!AF18/'Stage 2 CfE Data - Table'!$AD18)*100</f>
        <v>#VALUE!</v>
      </c>
      <c r="G835" s="28">
        <f>('Stage 2 CfE Data - Table'!AG18/'Stage 2 CfE Data - Table'!$AD18)*100</f>
        <v>284.26573426573435</v>
      </c>
      <c r="H835" s="28">
        <f>('Stage 2 CfE Data - Table'!AH18/'Stage 2 CfE Data - Table'!$AD18)*100</f>
        <v>287.41258741258741</v>
      </c>
      <c r="I835" s="28">
        <f>('Stage 2 CfE Data - Table'!AI18/'Stage 2 CfE Data - Table'!$AD18)*100</f>
        <v>144.23076923076925</v>
      </c>
      <c r="J835" s="28">
        <f>('Stage 2 CfE Data - Table'!AJ18/'Stage 2 CfE Data - Table'!$AD18)*100</f>
        <v>236.53846153846158</v>
      </c>
    </row>
    <row r="836" spans="2:10" x14ac:dyDescent="0.25">
      <c r="B836" t="s">
        <v>491</v>
      </c>
      <c r="C836">
        <f>'Stage 2 CfE Data - Table'!A19</f>
        <v>1131</v>
      </c>
      <c r="D836" s="28">
        <f>('Stage 2 CfE Data - Table'!AD19/'Stage 2 CfE Data - Table'!$AD19)*100</f>
        <v>100</v>
      </c>
      <c r="E836" s="28">
        <f>('Stage 2 CfE Data - Table'!AE19/'Stage 2 CfE Data - Table'!$AD19)*100</f>
        <v>46.233269598470365</v>
      </c>
      <c r="F836" s="28">
        <f>('Stage 2 CfE Data - Table'!AF19/'Stage 2 CfE Data - Table'!$AD19)*100</f>
        <v>139.14735307182724</v>
      </c>
      <c r="G836" s="28">
        <f>('Stage 2 CfE Data - Table'!AG19/'Stage 2 CfE Data - Table'!$AD19)*100</f>
        <v>192.08625451455282</v>
      </c>
      <c r="H836" s="28">
        <f>('Stage 2 CfE Data - Table'!AH19/'Stage 2 CfE Data - Table'!$AD19)*100</f>
        <v>160.51199337798784</v>
      </c>
      <c r="I836" s="28">
        <f>('Stage 2 CfE Data - Table'!AI19/'Stage 2 CfE Data - Table'!$AD19)*100</f>
        <v>113.16004665872987</v>
      </c>
      <c r="J836" s="28">
        <f>('Stage 2 CfE Data - Table'!AJ19/'Stage 2 CfE Data - Table'!$AD19)*100</f>
        <v>96.647925267126652</v>
      </c>
    </row>
    <row r="837" spans="2:10" x14ac:dyDescent="0.25">
      <c r="B837" t="s">
        <v>491</v>
      </c>
      <c r="C837">
        <f>'Stage 2 CfE Data - Table'!A20</f>
        <v>1132</v>
      </c>
      <c r="D837" s="28">
        <f>('Stage 2 CfE Data - Table'!AD20/'Stage 2 CfE Data - Table'!$AD20)*100</f>
        <v>100</v>
      </c>
      <c r="E837" s="28">
        <f>('Stage 2 CfE Data - Table'!AE20/'Stage 2 CfE Data - Table'!$AD20)*100</f>
        <v>53.77140373750543</v>
      </c>
      <c r="F837" s="28">
        <f>('Stage 2 CfE Data - Table'!AF20/'Stage 2 CfE Data - Table'!$AD20)*100</f>
        <v>153.68448500651891</v>
      </c>
      <c r="G837" s="28">
        <f>('Stage 2 CfE Data - Table'!AG20/'Stage 2 CfE Data - Table'!$AD20)*100</f>
        <v>242.0818925608904</v>
      </c>
      <c r="H837" s="28">
        <f>('Stage 2 CfE Data - Table'!AH20/'Stage 2 CfE Data - Table'!$AD20)*100</f>
        <v>127.81942633637549</v>
      </c>
      <c r="I837" s="28">
        <f>('Stage 2 CfE Data - Table'!AI20/'Stage 2 CfE Data - Table'!$AD20)*100</f>
        <v>108.48087605315922</v>
      </c>
      <c r="J837" s="28">
        <f>('Stage 2 CfE Data - Table'!AJ20/'Stage 2 CfE Data - Table'!$AD20)*100</f>
        <v>107.18314968246625</v>
      </c>
    </row>
    <row r="838" spans="2:10" x14ac:dyDescent="0.25">
      <c r="B838" t="s">
        <v>491</v>
      </c>
      <c r="C838">
        <f>'Stage 2 CfE Data - Table'!A21</f>
        <v>1133</v>
      </c>
      <c r="D838" s="28" t="e">
        <f>('Stage 2 CfE Data - Table'!AD21/'Stage 2 CfE Data - Table'!$AD21)*100</f>
        <v>#VALUE!</v>
      </c>
      <c r="E838" s="28" t="e">
        <f>('Stage 2 CfE Data - Table'!AE21/'Stage 2 CfE Data - Table'!$AD21)*100</f>
        <v>#VALUE!</v>
      </c>
      <c r="F838" s="28" t="e">
        <f>('Stage 2 CfE Data - Table'!AF21/'Stage 2 CfE Data - Table'!$AD21)*100</f>
        <v>#VALUE!</v>
      </c>
      <c r="G838" s="28" t="e">
        <f>('Stage 2 CfE Data - Table'!AG21/'Stage 2 CfE Data - Table'!$AD21)*100</f>
        <v>#VALUE!</v>
      </c>
      <c r="H838" s="28" t="e">
        <f>('Stage 2 CfE Data - Table'!AH21/'Stage 2 CfE Data - Table'!$AD21)*100</f>
        <v>#VALUE!</v>
      </c>
      <c r="I838" s="28" t="e">
        <f>('Stage 2 CfE Data - Table'!AI21/'Stage 2 CfE Data - Table'!$AD21)*100</f>
        <v>#VALUE!</v>
      </c>
      <c r="J838" s="28" t="e">
        <f>('Stage 2 CfE Data - Table'!AJ21/'Stage 2 CfE Data - Table'!$AD21)*100</f>
        <v>#VALUE!</v>
      </c>
    </row>
    <row r="839" spans="2:10" x14ac:dyDescent="0.25">
      <c r="B839" t="s">
        <v>491</v>
      </c>
      <c r="C839">
        <f>'Stage 2 CfE Data - Table'!A22</f>
        <v>1134</v>
      </c>
      <c r="D839" s="28">
        <f>('Stage 2 CfE Data - Table'!AD22/'Stage 2 CfE Data - Table'!$AD22)*100</f>
        <v>100</v>
      </c>
      <c r="E839" s="28">
        <f>('Stage 2 CfE Data - Table'!AE22/'Stage 2 CfE Data - Table'!$AD22)*100</f>
        <v>47.058823529411768</v>
      </c>
      <c r="F839" s="28">
        <f>('Stage 2 CfE Data - Table'!AF22/'Stage 2 CfE Data - Table'!$AD22)*100</f>
        <v>111.11000049977511</v>
      </c>
      <c r="G839" s="28">
        <f>('Stage 2 CfE Data - Table'!AG22/'Stage 2 CfE Data - Table'!$AD22)*100</f>
        <v>196.46297627606043</v>
      </c>
      <c r="H839" s="28">
        <f>('Stage 2 CfE Data - Table'!AH22/'Stage 2 CfE Data - Table'!$AD22)*100</f>
        <v>168.21348425995185</v>
      </c>
      <c r="I839" s="28">
        <f>('Stage 2 CfE Data - Table'!AI22/'Stage 2 CfE Data - Table'!$AD22)*100</f>
        <v>110.8301264431006</v>
      </c>
      <c r="J839" s="28">
        <f>('Stage 2 CfE Data - Table'!AJ22/'Stage 2 CfE Data - Table'!$AD22)*100</f>
        <v>89.895547003848279</v>
      </c>
    </row>
    <row r="840" spans="2:10" x14ac:dyDescent="0.25">
      <c r="B840" t="s">
        <v>491</v>
      </c>
      <c r="C840">
        <f>'Stage 2 CfE Data - Table'!A23</f>
        <v>1135</v>
      </c>
      <c r="D840" s="28" t="e">
        <f>('Stage 2 CfE Data - Table'!AD23/'Stage 2 CfE Data - Table'!$AD23)*100</f>
        <v>#DIV/0!</v>
      </c>
      <c r="E840" s="28" t="e">
        <f>('Stage 2 CfE Data - Table'!AE23/'Stage 2 CfE Data - Table'!$AD23)*100</f>
        <v>#DIV/0!</v>
      </c>
      <c r="F840" s="28" t="e">
        <f>('Stage 2 CfE Data - Table'!AF23/'Stage 2 CfE Data - Table'!$AD23)*100</f>
        <v>#VALUE!</v>
      </c>
      <c r="G840" s="28" t="e">
        <f>('Stage 2 CfE Data - Table'!AG23/'Stage 2 CfE Data - Table'!$AD23)*100</f>
        <v>#VALUE!</v>
      </c>
      <c r="H840" s="28" t="e">
        <f>('Stage 2 CfE Data - Table'!AH23/'Stage 2 CfE Data - Table'!$AD23)*100</f>
        <v>#DIV/0!</v>
      </c>
      <c r="I840" s="28" t="e">
        <f>('Stage 2 CfE Data - Table'!AI23/'Stage 2 CfE Data - Table'!$AD23)*100</f>
        <v>#VALUE!</v>
      </c>
      <c r="J840" s="28" t="e">
        <f>('Stage 2 CfE Data - Table'!AJ23/'Stage 2 CfE Data - Table'!$AD23)*100</f>
        <v>#VALUE!</v>
      </c>
    </row>
    <row r="841" spans="2:10" x14ac:dyDescent="0.25">
      <c r="B841" t="s">
        <v>491</v>
      </c>
      <c r="C841">
        <f>'Stage 2 CfE Data - Table'!A24</f>
        <v>1136</v>
      </c>
      <c r="D841" s="28">
        <f>('Stage 2 CfE Data - Table'!AD24/'Stage 2 CfE Data - Table'!$AD24)*100</f>
        <v>100</v>
      </c>
      <c r="E841" s="28">
        <f>('Stage 2 CfE Data - Table'!AE24/'Stage 2 CfE Data - Table'!$AD24)*100</f>
        <v>43.559850161757197</v>
      </c>
      <c r="F841" s="28">
        <f>('Stage 2 CfE Data - Table'!AF24/'Stage 2 CfE Data - Table'!$AD24)*100</f>
        <v>90.464839094159714</v>
      </c>
      <c r="G841" s="28">
        <f>('Stage 2 CfE Data - Table'!AG24/'Stage 2 CfE Data - Table'!$AD24)*100</f>
        <v>158.97884386174019</v>
      </c>
      <c r="H841" s="28">
        <f>('Stage 2 CfE Data - Table'!AH24/'Stage 2 CfE Data - Table'!$AD24)*100</f>
        <v>109.41080172896594</v>
      </c>
      <c r="I841" s="28">
        <f>('Stage 2 CfE Data - Table'!AI24/'Stage 2 CfE Data - Table'!$AD24)*100</f>
        <v>72.636877741992748</v>
      </c>
      <c r="J841" s="28">
        <f>('Stage 2 CfE Data - Table'!AJ24/'Stage 2 CfE Data - Table'!$AD24)*100</f>
        <v>65.32412249762838</v>
      </c>
    </row>
    <row r="842" spans="2:10" x14ac:dyDescent="0.25">
      <c r="B842" t="s">
        <v>491</v>
      </c>
      <c r="C842">
        <f>'Stage 2 CfE Data - Table'!A25</f>
        <v>1137</v>
      </c>
      <c r="D842" s="28">
        <f>('Stage 2 CfE Data - Table'!AD25/'Stage 2 CfE Data - Table'!$AD25)*100</f>
        <v>100</v>
      </c>
      <c r="E842" s="28">
        <f>('Stage 2 CfE Data - Table'!AE25/'Stage 2 CfE Data - Table'!$AD25)*100</f>
        <v>64.889488468361918</v>
      </c>
      <c r="F842" s="28">
        <f>('Stage 2 CfE Data - Table'!AF25/'Stage 2 CfE Data - Table'!$AD25)*100</f>
        <v>85.388448514699093</v>
      </c>
      <c r="G842" s="28">
        <f>('Stage 2 CfE Data - Table'!AG25/'Stage 2 CfE Data - Table'!$AD25)*100</f>
        <v>182.11298377028717</v>
      </c>
      <c r="H842" s="28">
        <f>('Stage 2 CfE Data - Table'!AH25/'Stage 2 CfE Data - Table'!$AD25)*100</f>
        <v>104.59598374372463</v>
      </c>
      <c r="I842" s="28">
        <f>('Stage 2 CfE Data - Table'!AI25/'Stage 2 CfE Data - Table'!$AD25)*100</f>
        <v>57.6239126495107</v>
      </c>
      <c r="J842" s="28">
        <f>('Stage 2 CfE Data - Table'!AJ25/'Stage 2 CfE Data - Table'!$AD25)*100</f>
        <v>45.317663582286841</v>
      </c>
    </row>
    <row r="843" spans="2:10" x14ac:dyDescent="0.25">
      <c r="B843" t="s">
        <v>491</v>
      </c>
      <c r="C843">
        <f>'Stage 2 CfE Data - Table'!A26</f>
        <v>1139</v>
      </c>
      <c r="D843" s="28">
        <f>('Stage 2 CfE Data - Table'!AD26/'Stage 2 CfE Data - Table'!$AD26)*100</f>
        <v>100</v>
      </c>
      <c r="E843" s="28">
        <f>('Stage 2 CfE Data - Table'!AE26/'Stage 2 CfE Data - Table'!$AD26)*100</f>
        <v>59.036334913112157</v>
      </c>
      <c r="F843" s="28">
        <f>('Stage 2 CfE Data - Table'!AF26/'Stage 2 CfE Data - Table'!$AD26)*100</f>
        <v>192.02656698484745</v>
      </c>
      <c r="G843" s="28">
        <f>('Stage 2 CfE Data - Table'!AG26/'Stage 2 CfE Data - Table'!$AD26)*100</f>
        <v>181.06927951435111</v>
      </c>
      <c r="H843" s="28">
        <f>('Stage 2 CfE Data - Table'!AH26/'Stage 2 CfE Data - Table'!$AD26)*100</f>
        <v>132.68562401263821</v>
      </c>
      <c r="I843" s="28">
        <f>('Stage 2 CfE Data - Table'!AI26/'Stage 2 CfE Data - Table'!$AD26)*100</f>
        <v>82.264578611168332</v>
      </c>
      <c r="J843" s="28">
        <f>('Stage 2 CfE Data - Table'!AJ26/'Stage 2 CfE Data - Table'!$AD26)*100</f>
        <v>64.12508131214571</v>
      </c>
    </row>
    <row r="844" spans="2:10" x14ac:dyDescent="0.25">
      <c r="B844" t="s">
        <v>491</v>
      </c>
      <c r="C844">
        <f>'Stage 2 CfE Data - Table'!A27</f>
        <v>1140</v>
      </c>
      <c r="D844" s="28">
        <f>('Stage 2 CfE Data - Table'!AD27/'Stage 2 CfE Data - Table'!$AD27)*100</f>
        <v>100</v>
      </c>
      <c r="E844" s="28">
        <f>('Stage 2 CfE Data - Table'!AE27/'Stage 2 CfE Data - Table'!$AD27)*100</f>
        <v>35.939470365699869</v>
      </c>
      <c r="F844" s="28">
        <f>('Stage 2 CfE Data - Table'!AF27/'Stage 2 CfE Data - Table'!$AD27)*100</f>
        <v>377.45901639344265</v>
      </c>
      <c r="G844" s="28">
        <f>('Stage 2 CfE Data - Table'!AG27/'Stage 2 CfE Data - Table'!$AD27)*100</f>
        <v>467.2131147540984</v>
      </c>
      <c r="H844" s="28">
        <f>('Stage 2 CfE Data - Table'!AH27/'Stage 2 CfE Data - Table'!$AD27)*100</f>
        <v>331.96721311475409</v>
      </c>
      <c r="I844" s="28">
        <f>('Stage 2 CfE Data - Table'!AI27/'Stage 2 CfE Data - Table'!$AD27)*100</f>
        <v>221.63934426229511</v>
      </c>
      <c r="J844" s="28">
        <f>('Stage 2 CfE Data - Table'!AJ27/'Stage 2 CfE Data - Table'!$AD27)*100</f>
        <v>199.74779319041613</v>
      </c>
    </row>
    <row r="845" spans="2:10" x14ac:dyDescent="0.25">
      <c r="B845" t="s">
        <v>491</v>
      </c>
      <c r="C845">
        <f>'Stage 2 CfE Data - Table'!A28</f>
        <v>1150</v>
      </c>
      <c r="D845" s="28">
        <f>('Stage 2 CfE Data - Table'!AD28/'Stage 2 CfE Data - Table'!$AD28)*100</f>
        <v>100</v>
      </c>
      <c r="E845" s="28">
        <f>('Stage 2 CfE Data - Table'!AE28/'Stage 2 CfE Data - Table'!$AD28)*100</f>
        <v>29.376529820302078</v>
      </c>
      <c r="F845" s="28">
        <f>('Stage 2 CfE Data - Table'!AF28/'Stage 2 CfE Data - Table'!$AD28)*100</f>
        <v>86.974595040716238</v>
      </c>
      <c r="G845" s="28">
        <f>('Stage 2 CfE Data - Table'!AG28/'Stage 2 CfE Data - Table'!$AD28)*100</f>
        <v>141.81520731121932</v>
      </c>
      <c r="H845" s="28">
        <f>('Stage 2 CfE Data - Table'!AH28/'Stage 2 CfE Data - Table'!$AD28)*100</f>
        <v>135.68958427723041</v>
      </c>
      <c r="I845" s="28">
        <f>('Stage 2 CfE Data - Table'!AI28/'Stage 2 CfE Data - Table'!$AD28)*100</f>
        <v>103.93740127854872</v>
      </c>
      <c r="J845" s="28">
        <f>('Stage 2 CfE Data - Table'!AJ28/'Stage 2 CfE Data - Table'!$AD28)*100</f>
        <v>98.737246890805849</v>
      </c>
    </row>
    <row r="846" spans="2:10" x14ac:dyDescent="0.25">
      <c r="B846" t="s">
        <v>491</v>
      </c>
      <c r="C846">
        <f>'Stage 2 CfE Data - Table'!A29</f>
        <v>1161</v>
      </c>
      <c r="D846" s="28" t="e">
        <f>('Stage 2 CfE Data - Table'!AD29/'Stage 2 CfE Data - Table'!$AD29)*100</f>
        <v>#VALUE!</v>
      </c>
      <c r="E846" s="28" t="e">
        <f>('Stage 2 CfE Data - Table'!AE29/'Stage 2 CfE Data - Table'!$AD29)*100</f>
        <v>#VALUE!</v>
      </c>
      <c r="F846" s="28" t="e">
        <f>('Stage 2 CfE Data - Table'!AF29/'Stage 2 CfE Data - Table'!$AD29)*100</f>
        <v>#VALUE!</v>
      </c>
      <c r="G846" s="28" t="e">
        <f>('Stage 2 CfE Data - Table'!AG29/'Stage 2 CfE Data - Table'!$AD29)*100</f>
        <v>#VALUE!</v>
      </c>
      <c r="H846" s="28" t="e">
        <f>('Stage 2 CfE Data - Table'!AH29/'Stage 2 CfE Data - Table'!$AD29)*100</f>
        <v>#VALUE!</v>
      </c>
      <c r="I846" s="28" t="e">
        <f>('Stage 2 CfE Data - Table'!AI29/'Stage 2 CfE Data - Table'!$AD29)*100</f>
        <v>#VALUE!</v>
      </c>
      <c r="J846" s="28" t="e">
        <f>('Stage 2 CfE Data - Table'!AJ29/'Stage 2 CfE Data - Table'!$AD29)*100</f>
        <v>#VALUE!</v>
      </c>
    </row>
    <row r="847" spans="2:10" x14ac:dyDescent="0.25">
      <c r="B847" t="s">
        <v>491</v>
      </c>
      <c r="C847">
        <f>'Stage 2 CfE Data - Table'!A30</f>
        <v>1162</v>
      </c>
      <c r="D847" s="28">
        <f>('Stage 2 CfE Data - Table'!AD30/'Stage 2 CfE Data - Table'!$AD30)*100</f>
        <v>100</v>
      </c>
      <c r="E847" s="28">
        <f>('Stage 2 CfE Data - Table'!AE30/'Stage 2 CfE Data - Table'!$AD30)*100</f>
        <v>66.666666666666671</v>
      </c>
      <c r="F847" s="28">
        <f>('Stage 2 CfE Data - Table'!AF30/'Stage 2 CfE Data - Table'!$AD30)*100</f>
        <v>153.33333333333331</v>
      </c>
      <c r="G847" s="28">
        <f>('Stage 2 CfE Data - Table'!AG30/'Stage 2 CfE Data - Table'!$AD30)*100</f>
        <v>266.66666666666669</v>
      </c>
      <c r="H847" s="28">
        <f>('Stage 2 CfE Data - Table'!AH30/'Stage 2 CfE Data - Table'!$AD30)*100</f>
        <v>450.00000000000011</v>
      </c>
      <c r="I847" s="28">
        <f>('Stage 2 CfE Data - Table'!AI30/'Stage 2 CfE Data - Table'!$AD30)*100</f>
        <v>246.15384615384613</v>
      </c>
      <c r="J847" s="28">
        <f>('Stage 2 CfE Data - Table'!AJ30/'Stage 2 CfE Data - Table'!$AD30)*100</f>
        <v>108.33333333333334</v>
      </c>
    </row>
    <row r="848" spans="2:10" x14ac:dyDescent="0.25">
      <c r="B848" t="s">
        <v>491</v>
      </c>
      <c r="C848">
        <f>'Stage 2 CfE Data - Table'!A31</f>
        <v>1163</v>
      </c>
      <c r="D848" s="28">
        <f>('Stage 2 CfE Data - Table'!AD31/'Stage 2 CfE Data - Table'!$AD31)*100</f>
        <v>100</v>
      </c>
      <c r="E848" s="28" t="e">
        <f>('Stage 2 CfE Data - Table'!AE31/'Stage 2 CfE Data - Table'!$AD31)*100</f>
        <v>#VALUE!</v>
      </c>
      <c r="F848" s="28" t="e">
        <f>('Stage 2 CfE Data - Table'!AF31/'Stage 2 CfE Data - Table'!$AD31)*100</f>
        <v>#VALUE!</v>
      </c>
      <c r="G848" s="28" t="e">
        <f>('Stage 2 CfE Data - Table'!AG31/'Stage 2 CfE Data - Table'!$AD31)*100</f>
        <v>#VALUE!</v>
      </c>
      <c r="H848" s="28" t="e">
        <f>('Stage 2 CfE Data - Table'!AH31/'Stage 2 CfE Data - Table'!$AD31)*100</f>
        <v>#VALUE!</v>
      </c>
      <c r="I848" s="28" t="e">
        <f>('Stage 2 CfE Data - Table'!AI31/'Stage 2 CfE Data - Table'!$AD31)*100</f>
        <v>#VALUE!</v>
      </c>
      <c r="J848" s="28" t="e">
        <f>('Stage 2 CfE Data - Table'!AJ31/'Stage 2 CfE Data - Table'!$AD31)*100</f>
        <v>#VALUE!</v>
      </c>
    </row>
    <row r="849" spans="2:10" x14ac:dyDescent="0.25">
      <c r="B849" t="s">
        <v>491</v>
      </c>
      <c r="C849">
        <f>'Stage 2 CfE Data - Table'!A32</f>
        <v>1171</v>
      </c>
      <c r="D849" s="28">
        <f>('Stage 2 CfE Data - Table'!AD32/'Stage 2 CfE Data - Table'!$AD32)*100</f>
        <v>100</v>
      </c>
      <c r="E849" s="28">
        <f>('Stage 2 CfE Data - Table'!AE32/'Stage 2 CfE Data - Table'!$AD32)*100</f>
        <v>66.956455425913205</v>
      </c>
      <c r="F849" s="28">
        <f>('Stage 2 CfE Data - Table'!AF32/'Stage 2 CfE Data - Table'!$AD32)*100</f>
        <v>120.97185998627316</v>
      </c>
      <c r="G849" s="28">
        <f>('Stage 2 CfE Data - Table'!AG32/'Stage 2 CfE Data - Table'!$AD32)*100</f>
        <v>131.35253614364467</v>
      </c>
      <c r="H849" s="28">
        <f>('Stage 2 CfE Data - Table'!AH32/'Stage 2 CfE Data - Table'!$AD32)*100</f>
        <v>103.20584014475571</v>
      </c>
      <c r="I849" s="28">
        <f>('Stage 2 CfE Data - Table'!AI32/'Stage 2 CfE Data - Table'!$AD32)*100</f>
        <v>61.254632807137952</v>
      </c>
      <c r="J849" s="28">
        <f>('Stage 2 CfE Data - Table'!AJ32/'Stage 2 CfE Data - Table'!$AD32)*100</f>
        <v>62.431969994296601</v>
      </c>
    </row>
    <row r="850" spans="2:10" x14ac:dyDescent="0.25">
      <c r="B850" t="s">
        <v>491</v>
      </c>
      <c r="C850">
        <f>'Stage 2 CfE Data - Table'!A33</f>
        <v>1172</v>
      </c>
      <c r="D850" s="28">
        <f>('Stage 2 CfE Data - Table'!AD33/'Stage 2 CfE Data - Table'!$AD33)*100</f>
        <v>100</v>
      </c>
      <c r="E850" s="28">
        <f>('Stage 2 CfE Data - Table'!AE33/'Stage 2 CfE Data - Table'!$AD33)*100</f>
        <v>72.72727272727272</v>
      </c>
      <c r="F850" s="28">
        <f>('Stage 2 CfE Data - Table'!AF33/'Stage 2 CfE Data - Table'!$AD33)*100</f>
        <v>261.43087681549224</v>
      </c>
      <c r="G850" s="28">
        <f>('Stage 2 CfE Data - Table'!AG33/'Stage 2 CfE Data - Table'!$AD33)*100</f>
        <v>366.83316683316684</v>
      </c>
      <c r="H850" s="28">
        <f>('Stage 2 CfE Data - Table'!AH33/'Stage 2 CfE Data - Table'!$AD33)*100</f>
        <v>410.54330285099513</v>
      </c>
      <c r="I850" s="28">
        <f>('Stage 2 CfE Data - Table'!AI33/'Stage 2 CfE Data - Table'!$AD33)*100</f>
        <v>329.07092907092903</v>
      </c>
      <c r="J850" s="28">
        <f>('Stage 2 CfE Data - Table'!AJ33/'Stage 2 CfE Data - Table'!$AD33)*100</f>
        <v>373.42657342657344</v>
      </c>
    </row>
    <row r="851" spans="2:10" x14ac:dyDescent="0.25">
      <c r="B851" t="s">
        <v>491</v>
      </c>
      <c r="C851">
        <f>'Stage 2 CfE Data - Table'!A34</f>
        <v>1211</v>
      </c>
      <c r="D851" s="28">
        <f>('Stage 2 CfE Data - Table'!AD34/'Stage 2 CfE Data - Table'!$AD34)*100</f>
        <v>100</v>
      </c>
      <c r="E851" s="28">
        <f>('Stage 2 CfE Data - Table'!AE34/'Stage 2 CfE Data - Table'!$AD34)*100</f>
        <v>35.726643598615922</v>
      </c>
      <c r="F851" s="28">
        <f>('Stage 2 CfE Data - Table'!AF34/'Stage 2 CfE Data - Table'!$AD34)*100</f>
        <v>105.36332179930798</v>
      </c>
      <c r="G851" s="28">
        <f>('Stage 2 CfE Data - Table'!AG34/'Stage 2 CfE Data - Table'!$AD34)*100</f>
        <v>117.09558823529413</v>
      </c>
      <c r="H851" s="28">
        <f>('Stage 2 CfE Data - Table'!AH34/'Stage 2 CfE Data - Table'!$AD34)*100</f>
        <v>85.955882352941188</v>
      </c>
      <c r="I851" s="28">
        <f>('Stage 2 CfE Data - Table'!AI34/'Stage 2 CfE Data - Table'!$AD34)*100</f>
        <v>73.774509803921589</v>
      </c>
      <c r="J851" s="28">
        <f>('Stage 2 CfE Data - Table'!AJ34/'Stage 2 CfE Data - Table'!$AD34)*100</f>
        <v>88.408304498269899</v>
      </c>
    </row>
    <row r="852" spans="2:10" x14ac:dyDescent="0.25">
      <c r="B852" t="s">
        <v>491</v>
      </c>
      <c r="C852">
        <f>'Stage 2 CfE Data - Table'!A35</f>
        <v>1212</v>
      </c>
      <c r="D852" s="28" t="e">
        <f>('Stage 2 CfE Data - Table'!AD35/'Stage 2 CfE Data - Table'!$AD35)*100</f>
        <v>#VALUE!</v>
      </c>
      <c r="E852" s="28" t="e">
        <f>('Stage 2 CfE Data - Table'!AE35/'Stage 2 CfE Data - Table'!$AD35)*100</f>
        <v>#VALUE!</v>
      </c>
      <c r="F852" s="28" t="e">
        <f>('Stage 2 CfE Data - Table'!AF35/'Stage 2 CfE Data - Table'!$AD35)*100</f>
        <v>#VALUE!</v>
      </c>
      <c r="G852" s="28" t="e">
        <f>('Stage 2 CfE Data - Table'!AG35/'Stage 2 CfE Data - Table'!$AD35)*100</f>
        <v>#VALUE!</v>
      </c>
      <c r="H852" s="28" t="e">
        <f>('Stage 2 CfE Data - Table'!AH35/'Stage 2 CfE Data - Table'!$AD35)*100</f>
        <v>#VALUE!</v>
      </c>
      <c r="I852" s="28" t="e">
        <f>('Stage 2 CfE Data - Table'!AI35/'Stage 2 CfE Data - Table'!$AD35)*100</f>
        <v>#VALUE!</v>
      </c>
      <c r="J852" s="28" t="e">
        <f>('Stage 2 CfE Data - Table'!AJ35/'Stage 2 CfE Data - Table'!$AD35)*100</f>
        <v>#VALUE!</v>
      </c>
    </row>
    <row r="853" spans="2:10" x14ac:dyDescent="0.25">
      <c r="B853" t="s">
        <v>491</v>
      </c>
      <c r="C853">
        <f>'Stage 2 CfE Data - Table'!A36</f>
        <v>1221</v>
      </c>
      <c r="D853" s="28">
        <f>('Stage 2 CfE Data - Table'!AD36/'Stage 2 CfE Data - Table'!$AD36)*100</f>
        <v>100</v>
      </c>
      <c r="E853" s="28">
        <f>('Stage 2 CfE Data - Table'!AE36/'Stage 2 CfE Data - Table'!$AD36)*100</f>
        <v>11.556345733041576</v>
      </c>
      <c r="F853" s="28">
        <f>('Stage 2 CfE Data - Table'!AF36/'Stage 2 CfE Data - Table'!$AD36)*100</f>
        <v>44.447483588621445</v>
      </c>
      <c r="G853" s="28">
        <f>('Stage 2 CfE Data - Table'!AG36/'Stage 2 CfE Data - Table'!$AD36)*100</f>
        <v>128.64089472404572</v>
      </c>
      <c r="H853" s="28">
        <f>('Stage 2 CfE Data - Table'!AH36/'Stage 2 CfE Data - Table'!$AD36)*100</f>
        <v>84.707026501337225</v>
      </c>
      <c r="I853" s="28">
        <f>('Stage 2 CfE Data - Table'!AI36/'Stage 2 CfE Data - Table'!$AD36)*100</f>
        <v>52.151714077315823</v>
      </c>
      <c r="J853" s="28">
        <f>('Stage 2 CfE Data - Table'!AJ36/'Stage 2 CfE Data - Table'!$AD36)*100</f>
        <v>55.131812024591021</v>
      </c>
    </row>
    <row r="854" spans="2:10" x14ac:dyDescent="0.25">
      <c r="B854" t="s">
        <v>491</v>
      </c>
      <c r="C854">
        <f>'Stage 2 CfE Data - Table'!A37</f>
        <v>1222</v>
      </c>
      <c r="D854" s="28">
        <f>('Stage 2 CfE Data - Table'!AD37/'Stage 2 CfE Data - Table'!$AD37)*100</f>
        <v>100</v>
      </c>
      <c r="E854" s="28">
        <f>('Stage 2 CfE Data - Table'!AE37/'Stage 2 CfE Data - Table'!$AD37)*100</f>
        <v>16.213875108276245</v>
      </c>
      <c r="F854" s="28">
        <f>('Stage 2 CfE Data - Table'!AF37/'Stage 2 CfE Data - Table'!$AD37)*100</f>
        <v>97.038574465930964</v>
      </c>
      <c r="G854" s="28">
        <f>('Stage 2 CfE Data - Table'!AG37/'Stage 2 CfE Data - Table'!$AD37)*100</f>
        <v>233.61682022206475</v>
      </c>
      <c r="H854" s="28">
        <f>('Stage 2 CfE Data - Table'!AH37/'Stage 2 CfE Data - Table'!$AD37)*100</f>
        <v>201.2530120481928</v>
      </c>
      <c r="I854" s="28">
        <f>('Stage 2 CfE Data - Table'!AI37/'Stage 2 CfE Data - Table'!$AD37)*100</f>
        <v>153.67170037616532</v>
      </c>
      <c r="J854" s="28">
        <f>('Stage 2 CfE Data - Table'!AJ37/'Stage 2 CfE Data - Table'!$AD37)*100</f>
        <v>126.38229888647312</v>
      </c>
    </row>
    <row r="855" spans="2:10" x14ac:dyDescent="0.25">
      <c r="B855" t="s">
        <v>491</v>
      </c>
      <c r="C855">
        <f>'Stage 2 CfE Data - Table'!A38</f>
        <v>1223</v>
      </c>
      <c r="D855" s="28">
        <f>('Stage 2 CfE Data - Table'!AD38/'Stage 2 CfE Data - Table'!$AD38)*100</f>
        <v>100</v>
      </c>
      <c r="E855" s="28">
        <f>('Stage 2 CfE Data - Table'!AE38/'Stage 2 CfE Data - Table'!$AD38)*100</f>
        <v>12.121212121212121</v>
      </c>
      <c r="F855" s="28">
        <f>('Stage 2 CfE Data - Table'!AF38/'Stage 2 CfE Data - Table'!$AD38)*100</f>
        <v>35.897435897435898</v>
      </c>
      <c r="G855" s="28">
        <f>('Stage 2 CfE Data - Table'!AG38/'Stage 2 CfE Data - Table'!$AD38)*100</f>
        <v>62.962962962962962</v>
      </c>
      <c r="H855" s="28">
        <f>('Stage 2 CfE Data - Table'!AH38/'Stage 2 CfE Data - Table'!$AD38)*100</f>
        <v>68.750000000000014</v>
      </c>
      <c r="I855" s="28">
        <f>('Stage 2 CfE Data - Table'!AI38/'Stage 2 CfE Data - Table'!$AD38)*100</f>
        <v>43.333333333333336</v>
      </c>
      <c r="J855" s="28">
        <f>('Stage 2 CfE Data - Table'!AJ38/'Stage 2 CfE Data - Table'!$AD38)*100</f>
        <v>107.40740740740742</v>
      </c>
    </row>
    <row r="856" spans="2:10" x14ac:dyDescent="0.25">
      <c r="B856" t="s">
        <v>491</v>
      </c>
      <c r="C856">
        <f>'Stage 2 CfE Data - Table'!A39</f>
        <v>1224</v>
      </c>
      <c r="D856" s="28">
        <f>('Stage 2 CfE Data - Table'!AD39/'Stage 2 CfE Data - Table'!$AD39)*100</f>
        <v>100</v>
      </c>
      <c r="E856" s="28">
        <f>('Stage 2 CfE Data - Table'!AE39/'Stage 2 CfE Data - Table'!$AD39)*100</f>
        <v>24.982394366197184</v>
      </c>
      <c r="F856" s="28">
        <f>('Stage 2 CfE Data - Table'!AF39/'Stage 2 CfE Data - Table'!$AD39)*100</f>
        <v>120.84507042253523</v>
      </c>
      <c r="G856" s="28">
        <f>('Stage 2 CfE Data - Table'!AG39/'Stage 2 CfE Data - Table'!$AD39)*100</f>
        <v>156.05633802816902</v>
      </c>
      <c r="H856" s="28">
        <f>('Stage 2 CfE Data - Table'!AH39/'Stage 2 CfE Data - Table'!$AD39)*100</f>
        <v>182.63463131731567</v>
      </c>
      <c r="I856" s="28">
        <f>('Stage 2 CfE Data - Table'!AI39/'Stage 2 CfE Data - Table'!$AD39)*100</f>
        <v>219.33003425961175</v>
      </c>
      <c r="J856" s="28">
        <f>('Stage 2 CfE Data - Table'!AJ39/'Stage 2 CfE Data - Table'!$AD39)*100</f>
        <v>102.00889547813195</v>
      </c>
    </row>
    <row r="857" spans="2:10" x14ac:dyDescent="0.25">
      <c r="B857" t="s">
        <v>491</v>
      </c>
      <c r="C857">
        <f>'Stage 2 CfE Data - Table'!A40</f>
        <v>1225</v>
      </c>
      <c r="D857" s="28" t="e">
        <f>('Stage 2 CfE Data - Table'!AD40/'Stage 2 CfE Data - Table'!$AD40)*100</f>
        <v>#VALUE!</v>
      </c>
      <c r="E857" s="28" t="e">
        <f>('Stage 2 CfE Data - Table'!AE40/'Stage 2 CfE Data - Table'!$AD40)*100</f>
        <v>#VALUE!</v>
      </c>
      <c r="F857" s="28" t="e">
        <f>('Stage 2 CfE Data - Table'!AF40/'Stage 2 CfE Data - Table'!$AD40)*100</f>
        <v>#VALUE!</v>
      </c>
      <c r="G857" s="28" t="e">
        <f>('Stage 2 CfE Data - Table'!AG40/'Stage 2 CfE Data - Table'!$AD40)*100</f>
        <v>#VALUE!</v>
      </c>
      <c r="H857" s="28" t="e">
        <f>('Stage 2 CfE Data - Table'!AH40/'Stage 2 CfE Data - Table'!$AD40)*100</f>
        <v>#VALUE!</v>
      </c>
      <c r="I857" s="28" t="e">
        <f>('Stage 2 CfE Data - Table'!AI40/'Stage 2 CfE Data - Table'!$AD40)*100</f>
        <v>#VALUE!</v>
      </c>
      <c r="J857" s="28" t="e">
        <f>('Stage 2 CfE Data - Table'!AJ40/'Stage 2 CfE Data - Table'!$AD40)*100</f>
        <v>#VALUE!</v>
      </c>
    </row>
    <row r="858" spans="2:10" x14ac:dyDescent="0.25">
      <c r="B858" t="s">
        <v>491</v>
      </c>
      <c r="C858">
        <f>'Stage 2 CfE Data - Table'!A41</f>
        <v>1231</v>
      </c>
      <c r="D858" s="28">
        <f>('Stage 2 CfE Data - Table'!AD41/'Stage 2 CfE Data - Table'!$AD41)*100</f>
        <v>100</v>
      </c>
      <c r="E858" s="28">
        <f>('Stage 2 CfE Data - Table'!AE41/'Stage 2 CfE Data - Table'!$AD41)*100</f>
        <v>42.417521485999451</v>
      </c>
      <c r="F858" s="28">
        <f>('Stage 2 CfE Data - Table'!AF41/'Stage 2 CfE Data - Table'!$AD41)*100</f>
        <v>88.96163442878165</v>
      </c>
      <c r="G858" s="28">
        <f>('Stage 2 CfE Data - Table'!AG41/'Stage 2 CfE Data - Table'!$AD41)*100</f>
        <v>166.46203810051884</v>
      </c>
      <c r="H858" s="28">
        <f>('Stage 2 CfE Data - Table'!AH41/'Stage 2 CfE Data - Table'!$AD41)*100</f>
        <v>175.15941225395065</v>
      </c>
      <c r="I858" s="28">
        <f>('Stage 2 CfE Data - Table'!AI41/'Stage 2 CfE Data - Table'!$AD41)*100</f>
        <v>173.92651543567248</v>
      </c>
      <c r="J858" s="28">
        <f>('Stage 2 CfE Data - Table'!AJ41/'Stage 2 CfE Data - Table'!$AD41)*100</f>
        <v>163.30745772109788</v>
      </c>
    </row>
    <row r="859" spans="2:10" x14ac:dyDescent="0.25">
      <c r="B859" t="s">
        <v>491</v>
      </c>
      <c r="C859">
        <f>'Stage 2 CfE Data - Table'!A42</f>
        <v>1232</v>
      </c>
      <c r="D859" s="28">
        <f>('Stage 2 CfE Data - Table'!AD42/'Stage 2 CfE Data - Table'!$AD42)*100</f>
        <v>100</v>
      </c>
      <c r="E859" s="28">
        <f>('Stage 2 CfE Data - Table'!AE42/'Stage 2 CfE Data - Table'!$AD42)*100</f>
        <v>97.061720876916496</v>
      </c>
      <c r="F859" s="28">
        <f>('Stage 2 CfE Data - Table'!AF42/'Stage 2 CfE Data - Table'!$AD42)*100</f>
        <v>129.14358459995373</v>
      </c>
      <c r="G859" s="28">
        <f>('Stage 2 CfE Data - Table'!AG42/'Stage 2 CfE Data - Table'!$AD42)*100</f>
        <v>162.16720336447943</v>
      </c>
      <c r="H859" s="28">
        <f>('Stage 2 CfE Data - Table'!AH42/'Stage 2 CfE Data - Table'!$AD42)*100</f>
        <v>161.41728757701679</v>
      </c>
      <c r="I859" s="28">
        <f>('Stage 2 CfE Data - Table'!AI42/'Stage 2 CfE Data - Table'!$AD42)*100</f>
        <v>103.64770782937049</v>
      </c>
      <c r="J859" s="28">
        <f>('Stage 2 CfE Data - Table'!AJ42/'Stage 2 CfE Data - Table'!$AD42)*100</f>
        <v>103.37575225677034</v>
      </c>
    </row>
    <row r="860" spans="2:10" x14ac:dyDescent="0.25">
      <c r="B860" t="s">
        <v>491</v>
      </c>
      <c r="C860">
        <f>'Stage 2 CfE Data - Table'!A43</f>
        <v>1233</v>
      </c>
      <c r="D860" s="28" t="e">
        <f>('Stage 2 CfE Data - Table'!AD43/'Stage 2 CfE Data - Table'!$AD43)*100</f>
        <v>#VALUE!</v>
      </c>
      <c r="E860" s="28" t="e">
        <f>('Stage 2 CfE Data - Table'!AE43/'Stage 2 CfE Data - Table'!$AD43)*100</f>
        <v>#VALUE!</v>
      </c>
      <c r="F860" s="28" t="e">
        <f>('Stage 2 CfE Data - Table'!AF43/'Stage 2 CfE Data - Table'!$AD43)*100</f>
        <v>#VALUE!</v>
      </c>
      <c r="G860" s="28" t="e">
        <f>('Stage 2 CfE Data - Table'!AG43/'Stage 2 CfE Data - Table'!$AD43)*100</f>
        <v>#VALUE!</v>
      </c>
      <c r="H860" s="28" t="e">
        <f>('Stage 2 CfE Data - Table'!AH43/'Stage 2 CfE Data - Table'!$AD43)*100</f>
        <v>#VALUE!</v>
      </c>
      <c r="I860" s="28" t="e">
        <f>('Stage 2 CfE Data - Table'!AI43/'Stage 2 CfE Data - Table'!$AD43)*100</f>
        <v>#VALUE!</v>
      </c>
      <c r="J860" s="28" t="e">
        <f>('Stage 2 CfE Data - Table'!AJ43/'Stage 2 CfE Data - Table'!$AD43)*100</f>
        <v>#VALUE!</v>
      </c>
    </row>
    <row r="861" spans="2:10" x14ac:dyDescent="0.25">
      <c r="B861" t="s">
        <v>491</v>
      </c>
      <c r="C861">
        <f>'Stage 2 CfE Data - Table'!A44</f>
        <v>1241</v>
      </c>
      <c r="D861" s="28">
        <f>('Stage 2 CfE Data - Table'!AD44/'Stage 2 CfE Data - Table'!$AD44)*100</f>
        <v>100</v>
      </c>
      <c r="E861" s="28">
        <f>('Stage 2 CfE Data - Table'!AE44/'Stage 2 CfE Data - Table'!$AD44)*100</f>
        <v>42.840980515399117</v>
      </c>
      <c r="F861" s="28">
        <f>('Stage 2 CfE Data - Table'!AF44/'Stage 2 CfE Data - Table'!$AD44)*100</f>
        <v>162.75025278058646</v>
      </c>
      <c r="G861" s="28">
        <f>('Stage 2 CfE Data - Table'!AG44/'Stage 2 CfE Data - Table'!$AD44)*100</f>
        <v>235.62075134168157</v>
      </c>
      <c r="H861" s="28">
        <f>('Stage 2 CfE Data - Table'!AH44/'Stage 2 CfE Data - Table'!$AD44)*100</f>
        <v>171.90697674418604</v>
      </c>
      <c r="I861" s="28">
        <f>('Stage 2 CfE Data - Table'!AI44/'Stage 2 CfE Data - Table'!$AD44)*100</f>
        <v>137.67441860465115</v>
      </c>
      <c r="J861" s="28">
        <f>('Stage 2 CfE Data - Table'!AJ44/'Stage 2 CfE Data - Table'!$AD44)*100</f>
        <v>131.80478218146087</v>
      </c>
    </row>
    <row r="862" spans="2:10" x14ac:dyDescent="0.25">
      <c r="B862" t="s">
        <v>491</v>
      </c>
      <c r="C862">
        <f>'Stage 2 CfE Data - Table'!A45</f>
        <v>1242</v>
      </c>
      <c r="D862" s="28">
        <f>('Stage 2 CfE Data - Table'!AD45/'Stage 2 CfE Data - Table'!$AD45)*100</f>
        <v>100</v>
      </c>
      <c r="E862" s="28">
        <f>('Stage 2 CfE Data - Table'!AE45/'Stage 2 CfE Data - Table'!$AD45)*100</f>
        <v>40.882874889086075</v>
      </c>
      <c r="F862" s="28">
        <f>('Stage 2 CfE Data - Table'!AF45/'Stage 2 CfE Data - Table'!$AD45)*100</f>
        <v>171.21227131629351</v>
      </c>
      <c r="G862" s="28">
        <f>('Stage 2 CfE Data - Table'!AG45/'Stage 2 CfE Data - Table'!$AD45)*100</f>
        <v>205.11808496983704</v>
      </c>
      <c r="H862" s="28">
        <f>('Stage 2 CfE Data - Table'!AH45/'Stage 2 CfE Data - Table'!$AD45)*100</f>
        <v>178.5332824718673</v>
      </c>
      <c r="I862" s="28">
        <f>('Stage 2 CfE Data - Table'!AI45/'Stage 2 CfE Data - Table'!$AD45)*100</f>
        <v>145.71995464852608</v>
      </c>
      <c r="J862" s="28">
        <f>('Stage 2 CfE Data - Table'!AJ45/'Stage 2 CfE Data - Table'!$AD45)*100</f>
        <v>142.14826117362833</v>
      </c>
    </row>
    <row r="863" spans="2:10" x14ac:dyDescent="0.25">
      <c r="B863" t="s">
        <v>491</v>
      </c>
      <c r="C863">
        <f>'Stage 2 CfE Data - Table'!A46</f>
        <v>1243</v>
      </c>
      <c r="D863" s="28">
        <f>('Stage 2 CfE Data - Table'!AD46/'Stage 2 CfE Data - Table'!$AD46)*100</f>
        <v>100</v>
      </c>
      <c r="E863" s="28">
        <f>('Stage 2 CfE Data - Table'!AE46/'Stage 2 CfE Data - Table'!$AD46)*100</f>
        <v>49.097623134134288</v>
      </c>
      <c r="F863" s="28">
        <f>('Stage 2 CfE Data - Table'!AF46/'Stage 2 CfE Data - Table'!$AD46)*100</f>
        <v>387.01825557809332</v>
      </c>
      <c r="G863" s="28">
        <f>('Stage 2 CfE Data - Table'!AG46/'Stage 2 CfE Data - Table'!$AD46)*100</f>
        <v>547.428707791433</v>
      </c>
      <c r="H863" s="28">
        <f>('Stage 2 CfE Data - Table'!AH46/'Stage 2 CfE Data - Table'!$AD46)*100</f>
        <v>282.62339418526034</v>
      </c>
      <c r="I863" s="28">
        <f>('Stage 2 CfE Data - Table'!AI46/'Stage 2 CfE Data - Table'!$AD46)*100</f>
        <v>169.84448951994594</v>
      </c>
      <c r="J863" s="28">
        <f>('Stage 2 CfE Data - Table'!AJ46/'Stage 2 CfE Data - Table'!$AD46)*100</f>
        <v>119.98278935398612</v>
      </c>
    </row>
    <row r="864" spans="2:10" x14ac:dyDescent="0.25">
      <c r="B864" t="s">
        <v>491</v>
      </c>
      <c r="C864">
        <f>'Stage 2 CfE Data - Table'!A47</f>
        <v>1251</v>
      </c>
      <c r="D864" s="28">
        <f>('Stage 2 CfE Data - Table'!AD47/'Stage 2 CfE Data - Table'!$AD47)*100</f>
        <v>100</v>
      </c>
      <c r="E864" s="28">
        <f>('Stage 2 CfE Data - Table'!AE47/'Stage 2 CfE Data - Table'!$AD47)*100</f>
        <v>46.329520369255469</v>
      </c>
      <c r="F864" s="28">
        <f>('Stage 2 CfE Data - Table'!AF47/'Stage 2 CfE Data - Table'!$AD47)*100</f>
        <v>148.67750351194061</v>
      </c>
      <c r="G864" s="28">
        <f>('Stage 2 CfE Data - Table'!AG47/'Stage 2 CfE Data - Table'!$AD47)*100</f>
        <v>184.90558809041653</v>
      </c>
      <c r="H864" s="28">
        <f>('Stage 2 CfE Data - Table'!AH47/'Stage 2 CfE Data - Table'!$AD47)*100</f>
        <v>205.04889036517264</v>
      </c>
      <c r="I864" s="28">
        <f>('Stage 2 CfE Data - Table'!AI47/'Stage 2 CfE Data - Table'!$AD47)*100</f>
        <v>144.53057751727775</v>
      </c>
      <c r="J864" s="28">
        <f>('Stage 2 CfE Data - Table'!AJ47/'Stage 2 CfE Data - Table'!$AD47)*100</f>
        <v>120.91788339346586</v>
      </c>
    </row>
    <row r="865" spans="2:10" x14ac:dyDescent="0.25">
      <c r="B865" t="s">
        <v>491</v>
      </c>
      <c r="C865">
        <f>'Stage 2 CfE Data - Table'!A48</f>
        <v>1252</v>
      </c>
      <c r="D865" s="28">
        <f>('Stage 2 CfE Data - Table'!AD48/'Stage 2 CfE Data - Table'!$AD48)*100</f>
        <v>100</v>
      </c>
      <c r="E865" s="28" t="e">
        <f>('Stage 2 CfE Data - Table'!AE48/'Stage 2 CfE Data - Table'!$AD48)*100</f>
        <v>#VALUE!</v>
      </c>
      <c r="F865" s="28">
        <f>('Stage 2 CfE Data - Table'!AF48/'Stage 2 CfE Data - Table'!$AD48)*100</f>
        <v>62.773403324584429</v>
      </c>
      <c r="G865" s="28" t="e">
        <f>('Stage 2 CfE Data - Table'!AG48/'Stage 2 CfE Data - Table'!$AD48)*100</f>
        <v>#VALUE!</v>
      </c>
      <c r="H865" s="28" t="e">
        <f>('Stage 2 CfE Data - Table'!AH48/'Stage 2 CfE Data - Table'!$AD48)*100</f>
        <v>#VALUE!</v>
      </c>
      <c r="I865" s="28" t="e">
        <f>('Stage 2 CfE Data - Table'!AI48/'Stage 2 CfE Data - Table'!$AD48)*100</f>
        <v>#VALUE!</v>
      </c>
      <c r="J865" s="28" t="e">
        <f>('Stage 2 CfE Data - Table'!AJ48/'Stage 2 CfE Data - Table'!$AD48)*100</f>
        <v>#VALUE!</v>
      </c>
    </row>
    <row r="866" spans="2:10" x14ac:dyDescent="0.25">
      <c r="B866" t="s">
        <v>491</v>
      </c>
      <c r="C866">
        <f>'Stage 2 CfE Data - Table'!A49</f>
        <v>1253</v>
      </c>
      <c r="D866" s="28">
        <f>('Stage 2 CfE Data - Table'!AD49/'Stage 2 CfE Data - Table'!$AD49)*100</f>
        <v>100</v>
      </c>
      <c r="E866" s="28" t="e">
        <f>('Stage 2 CfE Data - Table'!AE49/'Stage 2 CfE Data - Table'!$AD49)*100</f>
        <v>#VALUE!</v>
      </c>
      <c r="F866" s="28" t="e">
        <f>('Stage 2 CfE Data - Table'!AF49/'Stage 2 CfE Data - Table'!$AD49)*100</f>
        <v>#VALUE!</v>
      </c>
      <c r="G866" s="28" t="e">
        <f>('Stage 2 CfE Data - Table'!AG49/'Stage 2 CfE Data - Table'!$AD49)*100</f>
        <v>#VALUE!</v>
      </c>
      <c r="H866" s="28" t="e">
        <f>('Stage 2 CfE Data - Table'!AH49/'Stage 2 CfE Data - Table'!$AD49)*100</f>
        <v>#VALUE!</v>
      </c>
      <c r="I866" s="28" t="e">
        <f>('Stage 2 CfE Data - Table'!AI49/'Stage 2 CfE Data - Table'!$AD49)*100</f>
        <v>#VALUE!</v>
      </c>
      <c r="J866" s="28" t="e">
        <f>('Stage 2 CfE Data - Table'!AJ49/'Stage 2 CfE Data - Table'!$AD49)*100</f>
        <v>#VALUE!</v>
      </c>
    </row>
    <row r="867" spans="2:10" x14ac:dyDescent="0.25">
      <c r="B867" t="s">
        <v>491</v>
      </c>
      <c r="C867">
        <f>'Stage 2 CfE Data - Table'!A50</f>
        <v>1254</v>
      </c>
      <c r="D867" s="28">
        <f>('Stage 2 CfE Data - Table'!AD50/'Stage 2 CfE Data - Table'!$AD50)*100</f>
        <v>100</v>
      </c>
      <c r="E867" s="28">
        <f>('Stage 2 CfE Data - Table'!AE50/'Stage 2 CfE Data - Table'!$AD50)*100</f>
        <v>26.277372262773724</v>
      </c>
      <c r="F867" s="28">
        <f>('Stage 2 CfE Data - Table'!AF50/'Stage 2 CfE Data - Table'!$AD50)*100</f>
        <v>81.897810218978108</v>
      </c>
      <c r="G867" s="28">
        <f>('Stage 2 CfE Data - Table'!AG50/'Stage 2 CfE Data - Table'!$AD50)*100</f>
        <v>139.65936739659369</v>
      </c>
      <c r="H867" s="28">
        <f>('Stage 2 CfE Data - Table'!AH50/'Stage 2 CfE Data - Table'!$AD50)*100</f>
        <v>127.00729927007302</v>
      </c>
      <c r="I867" s="28">
        <f>('Stage 2 CfE Data - Table'!AI50/'Stage 2 CfE Data - Table'!$AD50)*100</f>
        <v>81.021897810218974</v>
      </c>
      <c r="J867" s="28">
        <f>('Stage 2 CfE Data - Table'!AJ50/'Stage 2 CfE Data - Table'!$AD50)*100</f>
        <v>142.57907542579073</v>
      </c>
    </row>
    <row r="868" spans="2:10" x14ac:dyDescent="0.25">
      <c r="B868" t="s">
        <v>491</v>
      </c>
      <c r="C868">
        <f>'Stage 2 CfE Data - Table'!A51</f>
        <v>1255</v>
      </c>
      <c r="D868" s="28">
        <f>('Stage 2 CfE Data - Table'!AD51/'Stage 2 CfE Data - Table'!$AD51)*100</f>
        <v>100</v>
      </c>
      <c r="E868" s="28">
        <f>('Stage 2 CfE Data - Table'!AE51/'Stage 2 CfE Data - Table'!$AD51)*100</f>
        <v>28.539028539028539</v>
      </c>
      <c r="F868" s="28">
        <f>('Stage 2 CfE Data - Table'!AF51/'Stage 2 CfE Data - Table'!$AD51)*100</f>
        <v>206.38820638820641</v>
      </c>
      <c r="G868" s="28">
        <f>('Stage 2 CfE Data - Table'!AG51/'Stage 2 CfE Data - Table'!$AD51)*100</f>
        <v>211.73836558451947</v>
      </c>
      <c r="H868" s="28">
        <f>('Stage 2 CfE Data - Table'!AH51/'Stage 2 CfE Data - Table'!$AD51)*100</f>
        <v>139.29313929313932</v>
      </c>
      <c r="I868" s="28">
        <f>('Stage 2 CfE Data - Table'!AI51/'Stage 2 CfE Data - Table'!$AD51)*100</f>
        <v>87.129087129087139</v>
      </c>
      <c r="J868" s="28">
        <f>('Stage 2 CfE Data - Table'!AJ51/'Stage 2 CfE Data - Table'!$AD51)*100</f>
        <v>68.690228690228693</v>
      </c>
    </row>
    <row r="869" spans="2:10" x14ac:dyDescent="0.25">
      <c r="B869" t="s">
        <v>491</v>
      </c>
      <c r="C869">
        <f>'Stage 2 CfE Data - Table'!A52</f>
        <v>1256</v>
      </c>
      <c r="D869" s="28">
        <f>('Stage 2 CfE Data - Table'!AD52/'Stage 2 CfE Data - Table'!$AD52)*100</f>
        <v>100</v>
      </c>
      <c r="E869" s="28">
        <f>('Stage 2 CfE Data - Table'!AE52/'Stage 2 CfE Data - Table'!$AD52)*100</f>
        <v>44.999999999999993</v>
      </c>
      <c r="F869" s="28" t="e">
        <f>('Stage 2 CfE Data - Table'!AF52/'Stage 2 CfE Data - Table'!$AD52)*100</f>
        <v>#VALUE!</v>
      </c>
      <c r="G869" s="28" t="e">
        <f>('Stage 2 CfE Data - Table'!AG52/'Stage 2 CfE Data - Table'!$AD52)*100</f>
        <v>#VALUE!</v>
      </c>
      <c r="H869" s="28" t="e">
        <f>('Stage 2 CfE Data - Table'!AH52/'Stage 2 CfE Data - Table'!$AD52)*100</f>
        <v>#VALUE!</v>
      </c>
      <c r="I869" s="28" t="e">
        <f>('Stage 2 CfE Data - Table'!AI52/'Stage 2 CfE Data - Table'!$AD52)*100</f>
        <v>#VALUE!</v>
      </c>
      <c r="J869" s="28" t="e">
        <f>('Stage 2 CfE Data - Table'!AJ52/'Stage 2 CfE Data - Table'!$AD52)*100</f>
        <v>#VALUE!</v>
      </c>
    </row>
    <row r="870" spans="2:10" x14ac:dyDescent="0.25">
      <c r="B870" t="s">
        <v>491</v>
      </c>
      <c r="C870">
        <f>'Stage 2 CfE Data - Table'!A53</f>
        <v>1257</v>
      </c>
      <c r="D870" s="28">
        <f>('Stage 2 CfE Data - Table'!AD53/'Stage 2 CfE Data - Table'!$AD53)*100</f>
        <v>100</v>
      </c>
      <c r="E870" s="28" t="e">
        <f>('Stage 2 CfE Data - Table'!AE53/'Stage 2 CfE Data - Table'!$AD53)*100</f>
        <v>#VALUE!</v>
      </c>
      <c r="F870" s="28">
        <f>('Stage 2 CfE Data - Table'!AF53/'Stage 2 CfE Data - Table'!$AD53)*100</f>
        <v>111.80555555555559</v>
      </c>
      <c r="G870" s="28" t="e">
        <f>('Stage 2 CfE Data - Table'!AG53/'Stage 2 CfE Data - Table'!$AD53)*100</f>
        <v>#VALUE!</v>
      </c>
      <c r="H870" s="28">
        <f>('Stage 2 CfE Data - Table'!AH53/'Stage 2 CfE Data - Table'!$AD53)*100</f>
        <v>188.88888888888891</v>
      </c>
      <c r="I870" s="28">
        <f>('Stage 2 CfE Data - Table'!AI53/'Stage 2 CfE Data - Table'!$AD53)*100</f>
        <v>119.04761904761905</v>
      </c>
      <c r="J870" s="28">
        <f>('Stage 2 CfE Data - Table'!AJ53/'Stage 2 CfE Data - Table'!$AD53)*100</f>
        <v>81.944444444444443</v>
      </c>
    </row>
    <row r="871" spans="2:10" x14ac:dyDescent="0.25">
      <c r="B871" t="s">
        <v>491</v>
      </c>
      <c r="C871">
        <f>'Stage 2 CfE Data - Table'!A54</f>
        <v>1258</v>
      </c>
      <c r="D871" s="28" t="e">
        <f>('Stage 2 CfE Data - Table'!AD54/'Stage 2 CfE Data - Table'!$AD54)*100</f>
        <v>#DIV/0!</v>
      </c>
      <c r="E871" s="28" t="e">
        <f>('Stage 2 CfE Data - Table'!AE54/'Stage 2 CfE Data - Table'!$AD54)*100</f>
        <v>#DIV/0!</v>
      </c>
      <c r="F871" s="28" t="e">
        <f>('Stage 2 CfE Data - Table'!AF54/'Stage 2 CfE Data - Table'!$AD54)*100</f>
        <v>#VALUE!</v>
      </c>
      <c r="G871" s="28" t="e">
        <f>('Stage 2 CfE Data - Table'!AG54/'Stage 2 CfE Data - Table'!$AD54)*100</f>
        <v>#VALUE!</v>
      </c>
      <c r="H871" s="28" t="e">
        <f>('Stage 2 CfE Data - Table'!AH54/'Stage 2 CfE Data - Table'!$AD54)*100</f>
        <v>#VALUE!</v>
      </c>
      <c r="I871" s="28" t="e">
        <f>('Stage 2 CfE Data - Table'!AI54/'Stage 2 CfE Data - Table'!$AD54)*100</f>
        <v>#DIV/0!</v>
      </c>
      <c r="J871" s="28" t="e">
        <f>('Stage 2 CfE Data - Table'!AJ54/'Stage 2 CfE Data - Table'!$AD54)*100</f>
        <v>#DIV/0!</v>
      </c>
    </row>
    <row r="872" spans="2:10" x14ac:dyDescent="0.25">
      <c r="B872" t="s">
        <v>491</v>
      </c>
      <c r="C872">
        <f>'Stage 2 CfE Data - Table'!A55</f>
        <v>1259</v>
      </c>
      <c r="D872" s="28">
        <f>('Stage 2 CfE Data - Table'!AD55/'Stage 2 CfE Data - Table'!$AD55)*100</f>
        <v>100</v>
      </c>
      <c r="E872" s="28">
        <f>('Stage 2 CfE Data - Table'!AE55/'Stage 2 CfE Data - Table'!$AD55)*100</f>
        <v>37.975845410628025</v>
      </c>
      <c r="F872" s="28">
        <f>('Stage 2 CfE Data - Table'!AF55/'Stage 2 CfE Data - Table'!$AD55)*100</f>
        <v>138.36885478829214</v>
      </c>
      <c r="G872" s="28">
        <f>('Stage 2 CfE Data - Table'!AG55/'Stage 2 CfE Data - Table'!$AD55)*100</f>
        <v>141.92493496841323</v>
      </c>
      <c r="H872" s="28">
        <f>('Stage 2 CfE Data - Table'!AH55/'Stage 2 CfE Data - Table'!$AD55)*100</f>
        <v>140.77294685990339</v>
      </c>
      <c r="I872" s="28">
        <f>('Stage 2 CfE Data - Table'!AI55/'Stage 2 CfE Data - Table'!$AD55)*100</f>
        <v>128.15400380617774</v>
      </c>
      <c r="J872" s="28">
        <f>('Stage 2 CfE Data - Table'!AJ55/'Stage 2 CfE Data - Table'!$AD55)*100</f>
        <v>117.54191531685139</v>
      </c>
    </row>
    <row r="873" spans="2:10" x14ac:dyDescent="0.25">
      <c r="B873" t="s">
        <v>491</v>
      </c>
      <c r="C873">
        <f>'Stage 2 CfE Data - Table'!A56</f>
        <v>2111</v>
      </c>
      <c r="D873" s="28">
        <f>('Stage 2 CfE Data - Table'!AD56/'Stage 2 CfE Data - Table'!$AD56)*100</f>
        <v>100</v>
      </c>
      <c r="E873" s="28">
        <f>('Stage 2 CfE Data - Table'!AE56/'Stage 2 CfE Data - Table'!$AD56)*100</f>
        <v>50.622406639004161</v>
      </c>
      <c r="F873" s="28">
        <f>('Stage 2 CfE Data - Table'!AF56/'Stage 2 CfE Data - Table'!$AD56)*100</f>
        <v>101.70297372060857</v>
      </c>
      <c r="G873" s="28">
        <f>('Stage 2 CfE Data - Table'!AG56/'Stage 2 CfE Data - Table'!$AD56)*100</f>
        <v>102.48962655601662</v>
      </c>
      <c r="H873" s="28">
        <f>('Stage 2 CfE Data - Table'!AH56/'Stage 2 CfE Data - Table'!$AD56)*100</f>
        <v>56.148623161071299</v>
      </c>
      <c r="I873" s="28">
        <f>('Stage 2 CfE Data - Table'!AI56/'Stage 2 CfE Data - Table'!$AD56)*100</f>
        <v>34.692051094296637</v>
      </c>
      <c r="J873" s="28">
        <f>('Stage 2 CfE Data - Table'!AJ56/'Stage 2 CfE Data - Table'!$AD56)*100</f>
        <v>37.130013831258651</v>
      </c>
    </row>
    <row r="874" spans="2:10" x14ac:dyDescent="0.25">
      <c r="B874" t="s">
        <v>491</v>
      </c>
      <c r="C874">
        <f>'Stage 2 CfE Data - Table'!A57</f>
        <v>2112</v>
      </c>
      <c r="D874" s="28">
        <f>('Stage 2 CfE Data - Table'!AD57/'Stage 2 CfE Data - Table'!$AD57)*100</f>
        <v>100</v>
      </c>
      <c r="E874" s="28">
        <f>('Stage 2 CfE Data - Table'!AE57/'Stage 2 CfE Data - Table'!$AD57)*100</f>
        <v>47.924187725631761</v>
      </c>
      <c r="F874" s="28">
        <f>('Stage 2 CfE Data - Table'!AF57/'Stage 2 CfE Data - Table'!$AD57)*100</f>
        <v>90.879167551497147</v>
      </c>
      <c r="G874" s="28">
        <f>('Stage 2 CfE Data - Table'!AG57/'Stage 2 CfE Data - Table'!$AD57)*100</f>
        <v>125.74007220216605</v>
      </c>
      <c r="H874" s="28">
        <f>('Stage 2 CfE Data - Table'!AH57/'Stage 2 CfE Data - Table'!$AD57)*100</f>
        <v>122.84087753401832</v>
      </c>
      <c r="I874" s="28">
        <f>('Stage 2 CfE Data - Table'!AI57/'Stage 2 CfE Data - Table'!$AD57)*100</f>
        <v>108.54939284542171</v>
      </c>
      <c r="J874" s="28">
        <f>('Stage 2 CfE Data - Table'!AJ57/'Stage 2 CfE Data - Table'!$AD57)*100</f>
        <v>91.739222764918239</v>
      </c>
    </row>
    <row r="875" spans="2:10" x14ac:dyDescent="0.25">
      <c r="B875" t="s">
        <v>491</v>
      </c>
      <c r="C875">
        <f>'Stage 2 CfE Data - Table'!A58</f>
        <v>2113</v>
      </c>
      <c r="D875" s="28">
        <f>('Stage 2 CfE Data - Table'!AD58/'Stage 2 CfE Data - Table'!$AD58)*100</f>
        <v>100</v>
      </c>
      <c r="E875" s="28">
        <f>('Stage 2 CfE Data - Table'!AE58/'Stage 2 CfE Data - Table'!$AD58)*100</f>
        <v>70.28628495339548</v>
      </c>
      <c r="F875" s="28">
        <f>('Stage 2 CfE Data - Table'!AF58/'Stage 2 CfE Data - Table'!$AD58)*100</f>
        <v>131.84420772303594</v>
      </c>
      <c r="G875" s="28">
        <f>('Stage 2 CfE Data - Table'!AG58/'Stage 2 CfE Data - Table'!$AD58)*100</f>
        <v>143.66299479481901</v>
      </c>
      <c r="H875" s="28">
        <f>('Stage 2 CfE Data - Table'!AH58/'Stage 2 CfE Data - Table'!$AD58)*100</f>
        <v>106.96632132766068</v>
      </c>
      <c r="I875" s="28">
        <f>('Stage 2 CfE Data - Table'!AI58/'Stage 2 CfE Data - Table'!$AD58)*100</f>
        <v>102.49445184198846</v>
      </c>
      <c r="J875" s="28">
        <f>('Stage 2 CfE Data - Table'!AJ58/'Stage 2 CfE Data - Table'!$AD58)*100</f>
        <v>58.995024178288602</v>
      </c>
    </row>
    <row r="876" spans="2:10" x14ac:dyDescent="0.25">
      <c r="B876" t="s">
        <v>491</v>
      </c>
      <c r="C876">
        <f>'Stage 2 CfE Data - Table'!A59</f>
        <v>2114</v>
      </c>
      <c r="D876" s="28">
        <f>('Stage 2 CfE Data - Table'!AD59/'Stage 2 CfE Data - Table'!$AD59)*100</f>
        <v>100</v>
      </c>
      <c r="E876" s="28">
        <f>('Stage 2 CfE Data - Table'!AE59/'Stage 2 CfE Data - Table'!$AD59)*100</f>
        <v>79.553659337052835</v>
      </c>
      <c r="F876" s="28">
        <f>('Stage 2 CfE Data - Table'!AF59/'Stage 2 CfE Data - Table'!$AD59)*100</f>
        <v>137.90613718411549</v>
      </c>
      <c r="G876" s="28">
        <f>('Stage 2 CfE Data - Table'!AG59/'Stage 2 CfE Data - Table'!$AD59)*100</f>
        <v>157.40072202166064</v>
      </c>
      <c r="H876" s="28">
        <f>('Stage 2 CfE Data - Table'!AH59/'Stage 2 CfE Data - Table'!$AD59)*100</f>
        <v>216.24548736462091</v>
      </c>
      <c r="I876" s="28">
        <f>('Stage 2 CfE Data - Table'!AI59/'Stage 2 CfE Data - Table'!$AD59)*100</f>
        <v>128.72614749871067</v>
      </c>
      <c r="J876" s="28">
        <f>('Stage 2 CfE Data - Table'!AJ59/'Stage 2 CfE Data - Table'!$AD59)*100</f>
        <v>210.10830324909747</v>
      </c>
    </row>
    <row r="877" spans="2:10" x14ac:dyDescent="0.25">
      <c r="B877" t="s">
        <v>491</v>
      </c>
      <c r="C877">
        <f>'Stage 2 CfE Data - Table'!A60</f>
        <v>2115</v>
      </c>
      <c r="D877" s="28">
        <f>('Stage 2 CfE Data - Table'!AD60/'Stage 2 CfE Data - Table'!$AD60)*100</f>
        <v>100</v>
      </c>
      <c r="E877" s="28">
        <f>('Stage 2 CfE Data - Table'!AE60/'Stage 2 CfE Data - Table'!$AD60)*100</f>
        <v>44.085106382978722</v>
      </c>
      <c r="F877" s="28">
        <f>('Stage 2 CfE Data - Table'!AF60/'Stage 2 CfE Data - Table'!$AD60)*100</f>
        <v>73.723404255319153</v>
      </c>
      <c r="G877" s="28">
        <f>('Stage 2 CfE Data - Table'!AG60/'Stage 2 CfE Data - Table'!$AD60)*100</f>
        <v>103.33878887070375</v>
      </c>
      <c r="H877" s="28">
        <f>('Stage 2 CfE Data - Table'!AH60/'Stage 2 CfE Data - Table'!$AD60)*100</f>
        <v>69.627659574468083</v>
      </c>
      <c r="I877" s="28">
        <f>('Stage 2 CfE Data - Table'!AI60/'Stage 2 CfE Data - Table'!$AD60)*100</f>
        <v>65.990180032733221</v>
      </c>
      <c r="J877" s="28">
        <f>('Stage 2 CfE Data - Table'!AJ60/'Stage 2 CfE Data - Table'!$AD60)*100</f>
        <v>50</v>
      </c>
    </row>
    <row r="878" spans="2:10" x14ac:dyDescent="0.25">
      <c r="B878" t="s">
        <v>491</v>
      </c>
      <c r="C878">
        <f>'Stage 2 CfE Data - Table'!A61</f>
        <v>2119</v>
      </c>
      <c r="D878" s="28">
        <f>('Stage 2 CfE Data - Table'!AD61/'Stage 2 CfE Data - Table'!$AD61)*100</f>
        <v>100</v>
      </c>
      <c r="E878" s="28">
        <f>('Stage 2 CfE Data - Table'!AE61/'Stage 2 CfE Data - Table'!$AD61)*100</f>
        <v>22.149837133550488</v>
      </c>
      <c r="F878" s="28">
        <f>('Stage 2 CfE Data - Table'!AF61/'Stage 2 CfE Data - Table'!$AD61)*100</f>
        <v>64.12735105600504</v>
      </c>
      <c r="G878" s="28">
        <f>('Stage 2 CfE Data - Table'!AG61/'Stage 2 CfE Data - Table'!$AD61)*100</f>
        <v>67.093402014998844</v>
      </c>
      <c r="H878" s="28">
        <f>('Stage 2 CfE Data - Table'!AH61/'Stage 2 CfE Data - Table'!$AD61)*100</f>
        <v>70.009306654257784</v>
      </c>
      <c r="I878" s="28">
        <f>('Stage 2 CfE Data - Table'!AI61/'Stage 2 CfE Data - Table'!$AD61)*100</f>
        <v>52.052117263843641</v>
      </c>
      <c r="J878" s="28">
        <f>('Stage 2 CfE Data - Table'!AJ61/'Stage 2 CfE Data - Table'!$AD61)*100</f>
        <v>82.938834600072369</v>
      </c>
    </row>
    <row r="879" spans="2:10" x14ac:dyDescent="0.25">
      <c r="B879" t="s">
        <v>491</v>
      </c>
      <c r="C879">
        <f>'Stage 2 CfE Data - Table'!A62</f>
        <v>2121</v>
      </c>
      <c r="D879" s="28">
        <f>('Stage 2 CfE Data - Table'!AD62/'Stage 2 CfE Data - Table'!$AD62)*100</f>
        <v>100</v>
      </c>
      <c r="E879" s="28">
        <f>('Stage 2 CfE Data - Table'!AE62/'Stage 2 CfE Data - Table'!$AD62)*100</f>
        <v>42.364237142036202</v>
      </c>
      <c r="F879" s="28">
        <f>('Stage 2 CfE Data - Table'!AF62/'Stage 2 CfE Data - Table'!$AD62)*100</f>
        <v>89.877268618315824</v>
      </c>
      <c r="G879" s="28">
        <f>('Stage 2 CfE Data - Table'!AG62/'Stage 2 CfE Data - Table'!$AD62)*100</f>
        <v>104.22383042941416</v>
      </c>
      <c r="H879" s="28">
        <f>('Stage 2 CfE Data - Table'!AH62/'Stage 2 CfE Data - Table'!$AD62)*100</f>
        <v>98.866932559825955</v>
      </c>
      <c r="I879" s="28">
        <f>('Stage 2 CfE Data - Table'!AI62/'Stage 2 CfE Data - Table'!$AD62)*100</f>
        <v>82.031458722949509</v>
      </c>
      <c r="J879" s="28">
        <f>('Stage 2 CfE Data - Table'!AJ62/'Stage 2 CfE Data - Table'!$AD62)*100</f>
        <v>81.914481105470955</v>
      </c>
    </row>
    <row r="880" spans="2:10" x14ac:dyDescent="0.25">
      <c r="B880" t="s">
        <v>491</v>
      </c>
      <c r="C880">
        <f>'Stage 2 CfE Data - Table'!A63</f>
        <v>2122</v>
      </c>
      <c r="D880" s="28">
        <f>('Stage 2 CfE Data - Table'!AD63/'Stage 2 CfE Data - Table'!$AD63)*100</f>
        <v>100</v>
      </c>
      <c r="E880" s="28">
        <f>('Stage 2 CfE Data - Table'!AE63/'Stage 2 CfE Data - Table'!$AD63)*100</f>
        <v>65.622138331869408</v>
      </c>
      <c r="F880" s="28">
        <f>('Stage 2 CfE Data - Table'!AF63/'Stage 2 CfE Data - Table'!$AD63)*100</f>
        <v>248.87228799014213</v>
      </c>
      <c r="G880" s="28">
        <f>('Stage 2 CfE Data - Table'!AG63/'Stage 2 CfE Data - Table'!$AD63)*100</f>
        <v>281.15194406548432</v>
      </c>
      <c r="H880" s="28">
        <f>('Stage 2 CfE Data - Table'!AH63/'Stage 2 CfE Data - Table'!$AD63)*100</f>
        <v>237.99231864286136</v>
      </c>
      <c r="I880" s="28">
        <f>('Stage 2 CfE Data - Table'!AI63/'Stage 2 CfE Data - Table'!$AD63)*100</f>
        <v>205.73701576826679</v>
      </c>
      <c r="J880" s="28">
        <f>('Stage 2 CfE Data - Table'!AJ63/'Stage 2 CfE Data - Table'!$AD63)*100</f>
        <v>110.02440289760391</v>
      </c>
    </row>
    <row r="881" spans="2:10" x14ac:dyDescent="0.25">
      <c r="B881" t="s">
        <v>491</v>
      </c>
      <c r="C881">
        <f>'Stage 2 CfE Data - Table'!A64</f>
        <v>2123</v>
      </c>
      <c r="D881" s="28">
        <f>('Stage 2 CfE Data - Table'!AD64/'Stage 2 CfE Data - Table'!$AD64)*100</f>
        <v>100</v>
      </c>
      <c r="E881" s="28">
        <f>('Stage 2 CfE Data - Table'!AE64/'Stage 2 CfE Data - Table'!$AD64)*100</f>
        <v>56.940117687781246</v>
      </c>
      <c r="F881" s="28">
        <f>('Stage 2 CfE Data - Table'!AF64/'Stage 2 CfE Data - Table'!$AD64)*100</f>
        <v>103.30721545674817</v>
      </c>
      <c r="G881" s="28">
        <f>('Stage 2 CfE Data - Table'!AG64/'Stage 2 CfE Data - Table'!$AD64)*100</f>
        <v>126.53359486173608</v>
      </c>
      <c r="H881" s="28">
        <f>('Stage 2 CfE Data - Table'!AH64/'Stage 2 CfE Data - Table'!$AD64)*100</f>
        <v>123.88715818622362</v>
      </c>
      <c r="I881" s="28">
        <f>('Stage 2 CfE Data - Table'!AI64/'Stage 2 CfE Data - Table'!$AD64)*100</f>
        <v>126.91694132165485</v>
      </c>
      <c r="J881" s="28">
        <f>('Stage 2 CfE Data - Table'!AJ64/'Stage 2 CfE Data - Table'!$AD64)*100</f>
        <v>130.15351800398528</v>
      </c>
    </row>
    <row r="882" spans="2:10" x14ac:dyDescent="0.25">
      <c r="B882" t="s">
        <v>491</v>
      </c>
      <c r="C882">
        <f>'Stage 2 CfE Data - Table'!A65</f>
        <v>2124</v>
      </c>
      <c r="D882" s="28">
        <f>('Stage 2 CfE Data - Table'!AD65/'Stage 2 CfE Data - Table'!$AD65)*100</f>
        <v>100</v>
      </c>
      <c r="E882" s="28">
        <f>('Stage 2 CfE Data - Table'!AE65/'Stage 2 CfE Data - Table'!$AD65)*100</f>
        <v>54.364076919111191</v>
      </c>
      <c r="F882" s="28" t="e">
        <f>('Stage 2 CfE Data - Table'!AF65/'Stage 2 CfE Data - Table'!$AD65)*100</f>
        <v>#VALUE!</v>
      </c>
      <c r="G882" s="28">
        <f>('Stage 2 CfE Data - Table'!AG65/'Stage 2 CfE Data - Table'!$AD65)*100</f>
        <v>169.21247026417927</v>
      </c>
      <c r="H882" s="28">
        <f>('Stage 2 CfE Data - Table'!AH65/'Stage 2 CfE Data - Table'!$AD65)*100</f>
        <v>134.35582822085891</v>
      </c>
      <c r="I882" s="28">
        <f>('Stage 2 CfE Data - Table'!AI65/'Stage 2 CfE Data - Table'!$AD65)*100</f>
        <v>78.670602887587066</v>
      </c>
      <c r="J882" s="28">
        <f>('Stage 2 CfE Data - Table'!AJ65/'Stage 2 CfE Data - Table'!$AD65)*100</f>
        <v>68.361086765994742</v>
      </c>
    </row>
    <row r="883" spans="2:10" x14ac:dyDescent="0.25">
      <c r="B883" t="s">
        <v>491</v>
      </c>
      <c r="C883">
        <f>'Stage 2 CfE Data - Table'!A66</f>
        <v>2125</v>
      </c>
      <c r="D883" s="28">
        <f>('Stage 2 CfE Data - Table'!AD66/'Stage 2 CfE Data - Table'!$AD66)*100</f>
        <v>100</v>
      </c>
      <c r="E883" s="28">
        <f>('Stage 2 CfE Data - Table'!AE66/'Stage 2 CfE Data - Table'!$AD66)*100</f>
        <v>46.816399590862602</v>
      </c>
      <c r="F883" s="28">
        <f>('Stage 2 CfE Data - Table'!AF66/'Stage 2 CfE Data - Table'!$AD66)*100</f>
        <v>96.984053479618609</v>
      </c>
      <c r="G883" s="28">
        <f>('Stage 2 CfE Data - Table'!AG66/'Stage 2 CfE Data - Table'!$AD66)*100</f>
        <v>123.48448687350837</v>
      </c>
      <c r="H883" s="28">
        <f>('Stage 2 CfE Data - Table'!AH66/'Stage 2 CfE Data - Table'!$AD66)*100</f>
        <v>123.511613652073</v>
      </c>
      <c r="I883" s="28">
        <f>('Stage 2 CfE Data - Table'!AI66/'Stage 2 CfE Data - Table'!$AD66)*100</f>
        <v>96.006094683332662</v>
      </c>
      <c r="J883" s="28">
        <f>('Stage 2 CfE Data - Table'!AJ66/'Stage 2 CfE Data - Table'!$AD66)*100</f>
        <v>86.718377088305488</v>
      </c>
    </row>
    <row r="884" spans="2:10" x14ac:dyDescent="0.25">
      <c r="B884" t="s">
        <v>491</v>
      </c>
      <c r="C884">
        <f>'Stage 2 CfE Data - Table'!A67</f>
        <v>2126</v>
      </c>
      <c r="D884" s="28">
        <f>('Stage 2 CfE Data - Table'!AD67/'Stage 2 CfE Data - Table'!$AD67)*100</f>
        <v>100</v>
      </c>
      <c r="E884" s="28">
        <f>('Stage 2 CfE Data - Table'!AE67/'Stage 2 CfE Data - Table'!$AD67)*100</f>
        <v>54.218106995884774</v>
      </c>
      <c r="F884" s="28">
        <f>('Stage 2 CfE Data - Table'!AF67/'Stage 2 CfE Data - Table'!$AD67)*100</f>
        <v>63.382716049382715</v>
      </c>
      <c r="G884" s="28">
        <f>('Stage 2 CfE Data - Table'!AG67/'Stage 2 CfE Data - Table'!$AD67)*100</f>
        <v>152.16049382716054</v>
      </c>
      <c r="H884" s="28">
        <f>('Stage 2 CfE Data - Table'!AH67/'Stage 2 CfE Data - Table'!$AD67)*100</f>
        <v>179.20227920227921</v>
      </c>
      <c r="I884" s="28">
        <f>('Stage 2 CfE Data - Table'!AI67/'Stage 2 CfE Data - Table'!$AD67)*100</f>
        <v>181.25701459034792</v>
      </c>
      <c r="J884" s="28" t="e">
        <f>('Stage 2 CfE Data - Table'!AJ67/'Stage 2 CfE Data - Table'!$AD67)*100</f>
        <v>#VALUE!</v>
      </c>
    </row>
    <row r="885" spans="2:10" x14ac:dyDescent="0.25">
      <c r="B885" t="s">
        <v>491</v>
      </c>
      <c r="C885">
        <f>'Stage 2 CfE Data - Table'!A68</f>
        <v>2127</v>
      </c>
      <c r="D885" s="28">
        <f>('Stage 2 CfE Data - Table'!AD68/'Stage 2 CfE Data - Table'!$AD68)*100</f>
        <v>100</v>
      </c>
      <c r="E885" s="28">
        <f>('Stage 2 CfE Data - Table'!AE68/'Stage 2 CfE Data - Table'!$AD68)*100</f>
        <v>40.156186447571784</v>
      </c>
      <c r="F885" s="28">
        <f>('Stage 2 CfE Data - Table'!AF68/'Stage 2 CfE Data - Table'!$AD68)*100</f>
        <v>105.14214264626712</v>
      </c>
      <c r="G885" s="28">
        <f>('Stage 2 CfE Data - Table'!AG68/'Stage 2 CfE Data - Table'!$AD68)*100</f>
        <v>180.60664605873262</v>
      </c>
      <c r="H885" s="28">
        <f>('Stage 2 CfE Data - Table'!AH68/'Stage 2 CfE Data - Table'!$AD68)*100</f>
        <v>175.01287995878411</v>
      </c>
      <c r="I885" s="28">
        <f>('Stage 2 CfE Data - Table'!AI68/'Stage 2 CfE Data - Table'!$AD68)*100</f>
        <v>110.92588503716787</v>
      </c>
      <c r="J885" s="28">
        <f>('Stage 2 CfE Data - Table'!AJ68/'Stage 2 CfE Data - Table'!$AD68)*100</f>
        <v>127.22455288143075</v>
      </c>
    </row>
    <row r="886" spans="2:10" x14ac:dyDescent="0.25">
      <c r="B886" t="s">
        <v>491</v>
      </c>
      <c r="C886">
        <f>'Stage 2 CfE Data - Table'!A69</f>
        <v>2129</v>
      </c>
      <c r="D886" s="28">
        <f>('Stage 2 CfE Data - Table'!AD69/'Stage 2 CfE Data - Table'!$AD69)*100</f>
        <v>100</v>
      </c>
      <c r="E886" s="28">
        <f>('Stage 2 CfE Data - Table'!AE69/'Stage 2 CfE Data - Table'!$AD69)*100</f>
        <v>50.746299684017956</v>
      </c>
      <c r="F886" s="28">
        <f>('Stage 2 CfE Data - Table'!AF69/'Stage 2 CfE Data - Table'!$AD69)*100</f>
        <v>142.47116096941474</v>
      </c>
      <c r="G886" s="28">
        <f>('Stage 2 CfE Data - Table'!AG69/'Stage 2 CfE Data - Table'!$AD69)*100</f>
        <v>132.22606726521761</v>
      </c>
      <c r="H886" s="28">
        <f>('Stage 2 CfE Data - Table'!AH69/'Stage 2 CfE Data - Table'!$AD69)*100</f>
        <v>113.40589365611456</v>
      </c>
      <c r="I886" s="28">
        <f>('Stage 2 CfE Data - Table'!AI69/'Stage 2 CfE Data - Table'!$AD69)*100</f>
        <v>92.079425395918918</v>
      </c>
      <c r="J886" s="28">
        <f>('Stage 2 CfE Data - Table'!AJ69/'Stage 2 CfE Data - Table'!$AD69)*100</f>
        <v>111.21032634420294</v>
      </c>
    </row>
    <row r="887" spans="2:10" x14ac:dyDescent="0.25">
      <c r="B887" t="s">
        <v>491</v>
      </c>
      <c r="C887">
        <f>'Stage 2 CfE Data - Table'!A70</f>
        <v>2131</v>
      </c>
      <c r="D887" s="28">
        <f>('Stage 2 CfE Data - Table'!AD70/'Stage 2 CfE Data - Table'!$AD70)*100</f>
        <v>100</v>
      </c>
      <c r="E887" s="28">
        <f>('Stage 2 CfE Data - Table'!AE70/'Stage 2 CfE Data - Table'!$AD70)*100</f>
        <v>48.223809523809535</v>
      </c>
      <c r="F887" s="28">
        <f>('Stage 2 CfE Data - Table'!AF70/'Stage 2 CfE Data - Table'!$AD70)*100</f>
        <v>88.92</v>
      </c>
      <c r="G887" s="28">
        <f>('Stage 2 CfE Data - Table'!AG70/'Stage 2 CfE Data - Table'!$AD70)*100</f>
        <v>179.015625</v>
      </c>
      <c r="H887" s="28">
        <f>('Stage 2 CfE Data - Table'!AH70/'Stage 2 CfE Data - Table'!$AD70)*100</f>
        <v>67.114705882352936</v>
      </c>
      <c r="I887" s="28">
        <f>('Stage 2 CfE Data - Table'!AI70/'Stage 2 CfE Data - Table'!$AD70)*100</f>
        <v>37.853846153846156</v>
      </c>
      <c r="J887" s="28">
        <f>('Stage 2 CfE Data - Table'!AJ70/'Stage 2 CfE Data - Table'!$AD70)*100</f>
        <v>31.930555555555557</v>
      </c>
    </row>
    <row r="888" spans="2:10" x14ac:dyDescent="0.25">
      <c r="B888" t="s">
        <v>491</v>
      </c>
      <c r="C888">
        <f>'Stage 2 CfE Data - Table'!A71</f>
        <v>2132</v>
      </c>
      <c r="D888" s="28">
        <f>('Stage 2 CfE Data - Table'!AD71/'Stage 2 CfE Data - Table'!$AD71)*100</f>
        <v>100</v>
      </c>
      <c r="E888" s="28">
        <f>('Stage 2 CfE Data - Table'!AE71/'Stage 2 CfE Data - Table'!$AD71)*100</f>
        <v>59.387030418644201</v>
      </c>
      <c r="F888" s="28">
        <f>('Stage 2 CfE Data - Table'!AF71/'Stage 2 CfE Data - Table'!$AD71)*100</f>
        <v>131.1513980632335</v>
      </c>
      <c r="G888" s="28">
        <f>('Stage 2 CfE Data - Table'!AG71/'Stage 2 CfE Data - Table'!$AD71)*100</f>
        <v>246.18793787493379</v>
      </c>
      <c r="H888" s="28">
        <f>('Stage 2 CfE Data - Table'!AH71/'Stage 2 CfE Data - Table'!$AD71)*100</f>
        <v>100.66546328722228</v>
      </c>
      <c r="I888" s="28">
        <f>('Stage 2 CfE Data - Table'!AI71/'Stage 2 CfE Data - Table'!$AD71)*100</f>
        <v>67.914147766462463</v>
      </c>
      <c r="J888" s="28">
        <f>('Stage 2 CfE Data - Table'!AJ71/'Stage 2 CfE Data - Table'!$AD71)*100</f>
        <v>64.93412406914446</v>
      </c>
    </row>
    <row r="889" spans="2:10" x14ac:dyDescent="0.25">
      <c r="B889" t="s">
        <v>491</v>
      </c>
      <c r="C889">
        <f>'Stage 2 CfE Data - Table'!A72</f>
        <v>2133</v>
      </c>
      <c r="D889" s="28">
        <f>('Stage 2 CfE Data - Table'!AD72/'Stage 2 CfE Data - Table'!$AD72)*100</f>
        <v>100</v>
      </c>
      <c r="E889" s="28">
        <f>('Stage 2 CfE Data - Table'!AE72/'Stage 2 CfE Data - Table'!$AD72)*100</f>
        <v>77.518458688904502</v>
      </c>
      <c r="F889" s="28">
        <f>('Stage 2 CfE Data - Table'!AF72/'Stage 2 CfE Data - Table'!$AD72)*100</f>
        <v>181.97245211898186</v>
      </c>
      <c r="G889" s="28">
        <f>('Stage 2 CfE Data - Table'!AG72/'Stage 2 CfE Data - Table'!$AD72)*100</f>
        <v>247.12471424942854</v>
      </c>
      <c r="H889" s="28">
        <f>('Stage 2 CfE Data - Table'!AH72/'Stage 2 CfE Data - Table'!$AD72)*100</f>
        <v>116.24682628957095</v>
      </c>
      <c r="I889" s="28">
        <f>('Stage 2 CfE Data - Table'!AI72/'Stage 2 CfE Data - Table'!$AD72)*100</f>
        <v>64.267154105736793</v>
      </c>
      <c r="J889" s="28">
        <f>('Stage 2 CfE Data - Table'!AJ72/'Stage 2 CfE Data - Table'!$AD72)*100</f>
        <v>62.448253612968429</v>
      </c>
    </row>
    <row r="890" spans="2:10" x14ac:dyDescent="0.25">
      <c r="B890" t="s">
        <v>491</v>
      </c>
      <c r="C890">
        <f>'Stage 2 CfE Data - Table'!A73</f>
        <v>2134</v>
      </c>
      <c r="D890" s="28">
        <f>('Stage 2 CfE Data - Table'!AD73/'Stage 2 CfE Data - Table'!$AD73)*100</f>
        <v>100</v>
      </c>
      <c r="E890" s="28">
        <f>('Stage 2 CfE Data - Table'!AE73/'Stage 2 CfE Data - Table'!$AD73)*100</f>
        <v>91.438002172430615</v>
      </c>
      <c r="F890" s="28">
        <f>('Stage 2 CfE Data - Table'!AF73/'Stage 2 CfE Data - Table'!$AD73)*100</f>
        <v>170.91281168045325</v>
      </c>
      <c r="G890" s="28">
        <f>('Stage 2 CfE Data - Table'!AG73/'Stage 2 CfE Data - Table'!$AD73)*100</f>
        <v>205.28198932746079</v>
      </c>
      <c r="H890" s="28">
        <f>('Stage 2 CfE Data - Table'!AH73/'Stage 2 CfE Data - Table'!$AD73)*100</f>
        <v>74.295871651322102</v>
      </c>
      <c r="I890" s="28">
        <f>('Stage 2 CfE Data - Table'!AI73/'Stage 2 CfE Data - Table'!$AD73)*100</f>
        <v>47.548691724646268</v>
      </c>
      <c r="J890" s="28">
        <f>('Stage 2 CfE Data - Table'!AJ73/'Stage 2 CfE Data - Table'!$AD73)*100</f>
        <v>40.771614648059661</v>
      </c>
    </row>
    <row r="891" spans="2:10" x14ac:dyDescent="0.25">
      <c r="B891" t="s">
        <v>491</v>
      </c>
      <c r="C891">
        <f>'Stage 2 CfE Data - Table'!A74</f>
        <v>2135</v>
      </c>
      <c r="D891" s="28">
        <f>('Stage 2 CfE Data - Table'!AD74/'Stage 2 CfE Data - Table'!$AD74)*100</f>
        <v>100</v>
      </c>
      <c r="E891" s="28">
        <f>('Stage 2 CfE Data - Table'!AE74/'Stage 2 CfE Data - Table'!$AD74)*100</f>
        <v>81.517723414877679</v>
      </c>
      <c r="F891" s="28">
        <f>('Stage 2 CfE Data - Table'!AF74/'Stage 2 CfE Data - Table'!$AD74)*100</f>
        <v>176.13579630554167</v>
      </c>
      <c r="G891" s="28">
        <f>('Stage 2 CfE Data - Table'!AG74/'Stage 2 CfE Data - Table'!$AD74)*100</f>
        <v>173.73939091362953</v>
      </c>
      <c r="H891" s="28">
        <f>('Stage 2 CfE Data - Table'!AH74/'Stage 2 CfE Data - Table'!$AD74)*100</f>
        <v>66.107734949300195</v>
      </c>
      <c r="I891" s="28">
        <f>('Stage 2 CfE Data - Table'!AI74/'Stage 2 CfE Data - Table'!$AD74)*100</f>
        <v>41.687468796804794</v>
      </c>
      <c r="J891" s="28">
        <f>('Stage 2 CfE Data - Table'!AJ74/'Stage 2 CfE Data - Table'!$AD74)*100</f>
        <v>42.199201198202694</v>
      </c>
    </row>
    <row r="892" spans="2:10" x14ac:dyDescent="0.25">
      <c r="B892" t="s">
        <v>491</v>
      </c>
      <c r="C892">
        <f>'Stage 2 CfE Data - Table'!A75</f>
        <v>2136</v>
      </c>
      <c r="D892" s="28">
        <f>('Stage 2 CfE Data - Table'!AD75/'Stage 2 CfE Data - Table'!$AD75)*100</f>
        <v>100</v>
      </c>
      <c r="E892" s="28">
        <f>('Stage 2 CfE Data - Table'!AE75/'Stage 2 CfE Data - Table'!$AD75)*100</f>
        <v>65.214698596201487</v>
      </c>
      <c r="F892" s="28">
        <f>('Stage 2 CfE Data - Table'!AF75/'Stage 2 CfE Data - Table'!$AD75)*100</f>
        <v>180.25736306083121</v>
      </c>
      <c r="G892" s="28">
        <f>('Stage 2 CfE Data - Table'!AG75/'Stage 2 CfE Data - Table'!$AD75)*100</f>
        <v>144.76052848885217</v>
      </c>
      <c r="H892" s="28">
        <f>('Stage 2 CfE Data - Table'!AH75/'Stage 2 CfE Data - Table'!$AD75)*100</f>
        <v>47.898234438283978</v>
      </c>
      <c r="I892" s="28">
        <f>('Stage 2 CfE Data - Table'!AI75/'Stage 2 CfE Data - Table'!$AD75)*100</f>
        <v>31.765633210719912</v>
      </c>
      <c r="J892" s="28">
        <f>('Stage 2 CfE Data - Table'!AJ75/'Stage 2 CfE Data - Table'!$AD75)*100</f>
        <v>27.490755035364234</v>
      </c>
    </row>
    <row r="893" spans="2:10" x14ac:dyDescent="0.25">
      <c r="B893" t="s">
        <v>491</v>
      </c>
      <c r="C893">
        <f>'Stage 2 CfE Data - Table'!A76</f>
        <v>2137</v>
      </c>
      <c r="D893" s="28">
        <f>('Stage 2 CfE Data - Table'!AD76/'Stage 2 CfE Data - Table'!$AD76)*100</f>
        <v>100</v>
      </c>
      <c r="E893" s="28">
        <f>('Stage 2 CfE Data - Table'!AE76/'Stage 2 CfE Data - Table'!$AD76)*100</f>
        <v>60.160427807486627</v>
      </c>
      <c r="F893" s="28">
        <f>('Stage 2 CfE Data - Table'!AF76/'Stage 2 CfE Data - Table'!$AD76)*100</f>
        <v>69.078182552405181</v>
      </c>
      <c r="G893" s="28">
        <f>('Stage 2 CfE Data - Table'!AG76/'Stage 2 CfE Data - Table'!$AD76)*100</f>
        <v>37.934651894685665</v>
      </c>
      <c r="H893" s="28">
        <f>('Stage 2 CfE Data - Table'!AH76/'Stage 2 CfE Data - Table'!$AD76)*100</f>
        <v>28.809935864807084</v>
      </c>
      <c r="I893" s="28">
        <f>('Stage 2 CfE Data - Table'!AI76/'Stage 2 CfE Data - Table'!$AD76)*100</f>
        <v>20.463641168919427</v>
      </c>
      <c r="J893" s="28">
        <f>('Stage 2 CfE Data - Table'!AJ76/'Stage 2 CfE Data - Table'!$AD76)*100</f>
        <v>17.573606639528258</v>
      </c>
    </row>
    <row r="894" spans="2:10" x14ac:dyDescent="0.25">
      <c r="B894" t="s">
        <v>491</v>
      </c>
      <c r="C894">
        <f>'Stage 2 CfE Data - Table'!A77</f>
        <v>2139</v>
      </c>
      <c r="D894" s="28">
        <f>('Stage 2 CfE Data - Table'!AD77/'Stage 2 CfE Data - Table'!$AD77)*100</f>
        <v>100</v>
      </c>
      <c r="E894" s="28">
        <f>('Stage 2 CfE Data - Table'!AE77/'Stage 2 CfE Data - Table'!$AD77)*100</f>
        <v>55.218855218855225</v>
      </c>
      <c r="F894" s="28">
        <f>('Stage 2 CfE Data - Table'!AF77/'Stage 2 CfE Data - Table'!$AD77)*100</f>
        <v>517.89473684210532</v>
      </c>
      <c r="G894" s="28">
        <f>('Stage 2 CfE Data - Table'!AG77/'Stage 2 CfE Data - Table'!$AD77)*100</f>
        <v>303.7037037037037</v>
      </c>
      <c r="H894" s="28">
        <f>('Stage 2 CfE Data - Table'!AH77/'Stage 2 CfE Data - Table'!$AD77)*100</f>
        <v>112.7147766323024</v>
      </c>
      <c r="I894" s="28">
        <f>('Stage 2 CfE Data - Table'!AI77/'Stage 2 CfE Data - Table'!$AD77)*100</f>
        <v>141.99134199134201</v>
      </c>
      <c r="J894" s="28">
        <f>('Stage 2 CfE Data - Table'!AJ77/'Stage 2 CfE Data - Table'!$AD77)*100</f>
        <v>265.74074074074076</v>
      </c>
    </row>
    <row r="895" spans="2:10" x14ac:dyDescent="0.25">
      <c r="B895" t="s">
        <v>491</v>
      </c>
      <c r="C895">
        <f>'Stage 2 CfE Data - Table'!A78</f>
        <v>2141</v>
      </c>
      <c r="D895" s="28">
        <f>('Stage 2 CfE Data - Table'!AD78/'Stage 2 CfE Data - Table'!$AD78)*100</f>
        <v>100</v>
      </c>
      <c r="E895" s="28">
        <f>('Stage 2 CfE Data - Table'!AE78/'Stage 2 CfE Data - Table'!$AD78)*100</f>
        <v>52.934806151180425</v>
      </c>
      <c r="F895" s="28">
        <f>('Stage 2 CfE Data - Table'!AF78/'Stage 2 CfE Data - Table'!$AD78)*100</f>
        <v>486.8568728217852</v>
      </c>
      <c r="G895" s="28">
        <f>('Stage 2 CfE Data - Table'!AG78/'Stage 2 CfE Data - Table'!$AD78)*100</f>
        <v>658.47953216374276</v>
      </c>
      <c r="H895" s="28">
        <f>('Stage 2 CfE Data - Table'!AH78/'Stage 2 CfE Data - Table'!$AD78)*100</f>
        <v>178.17630495993072</v>
      </c>
      <c r="I895" s="28">
        <f>('Stage 2 CfE Data - Table'!AI78/'Stage 2 CfE Data - Table'!$AD78)*100</f>
        <v>119.42007797270955</v>
      </c>
      <c r="J895" s="28">
        <f>('Stage 2 CfE Data - Table'!AJ78/'Stage 2 CfE Data - Table'!$AD78)*100</f>
        <v>97.647823261858349</v>
      </c>
    </row>
    <row r="896" spans="2:10" x14ac:dyDescent="0.25">
      <c r="B896" t="s">
        <v>491</v>
      </c>
      <c r="C896">
        <f>'Stage 2 CfE Data - Table'!A79</f>
        <v>2142</v>
      </c>
      <c r="D896" s="28">
        <f>('Stage 2 CfE Data - Table'!AD79/'Stage 2 CfE Data - Table'!$AD79)*100</f>
        <v>100</v>
      </c>
      <c r="E896" s="28">
        <f>('Stage 2 CfE Data - Table'!AE79/'Stage 2 CfE Data - Table'!$AD79)*100</f>
        <v>27.130819464925217</v>
      </c>
      <c r="F896" s="28">
        <f>('Stage 2 CfE Data - Table'!AF79/'Stage 2 CfE Data - Table'!$AD79)*100</f>
        <v>155.10706884641954</v>
      </c>
      <c r="G896" s="28">
        <f>('Stage 2 CfE Data - Table'!AG79/'Stage 2 CfE Data - Table'!$AD79)*100</f>
        <v>178.50954738330972</v>
      </c>
      <c r="H896" s="28">
        <f>('Stage 2 CfE Data - Table'!AH79/'Stage 2 CfE Data - Table'!$AD79)*100</f>
        <v>100.11293316831684</v>
      </c>
      <c r="I896" s="28">
        <f>('Stage 2 CfE Data - Table'!AI79/'Stage 2 CfE Data - Table'!$AD79)*100</f>
        <v>101.06008876749746</v>
      </c>
      <c r="J896" s="28">
        <f>('Stage 2 CfE Data - Table'!AJ79/'Stage 2 CfE Data - Table'!$AD79)*100</f>
        <v>64.324496965825617</v>
      </c>
    </row>
    <row r="897" spans="2:10" x14ac:dyDescent="0.25">
      <c r="B897" t="s">
        <v>491</v>
      </c>
      <c r="C897">
        <f>'Stage 2 CfE Data - Table'!A80</f>
        <v>2151</v>
      </c>
      <c r="D897" s="28">
        <f>('Stage 2 CfE Data - Table'!AD80/'Stage 2 CfE Data - Table'!$AD80)*100</f>
        <v>100</v>
      </c>
      <c r="E897" s="28">
        <f>('Stage 2 CfE Data - Table'!AE80/'Stage 2 CfE Data - Table'!$AD80)*100</f>
        <v>20.952380952380953</v>
      </c>
      <c r="F897" s="28">
        <f>('Stage 2 CfE Data - Table'!AF80/'Stage 2 CfE Data - Table'!$AD80)*100</f>
        <v>149.05982905982907</v>
      </c>
      <c r="G897" s="28">
        <f>('Stage 2 CfE Data - Table'!AG80/'Stage 2 CfE Data - Table'!$AD80)*100</f>
        <v>295.38461538461536</v>
      </c>
      <c r="H897" s="28">
        <f>('Stage 2 CfE Data - Table'!AH80/'Stage 2 CfE Data - Table'!$AD80)*100</f>
        <v>193.46405228758167</v>
      </c>
      <c r="I897" s="28">
        <f>('Stage 2 CfE Data - Table'!AI80/'Stage 2 CfE Data - Table'!$AD80)*100</f>
        <v>178.76543209876544</v>
      </c>
      <c r="J897" s="28">
        <f>('Stage 2 CfE Data - Table'!AJ80/'Stage 2 CfE Data - Table'!$AD80)*100</f>
        <v>152.98245614035088</v>
      </c>
    </row>
    <row r="898" spans="2:10" x14ac:dyDescent="0.25">
      <c r="B898" t="s">
        <v>491</v>
      </c>
      <c r="C898">
        <f>'Stage 2 CfE Data - Table'!A81</f>
        <v>2152</v>
      </c>
      <c r="D898" s="28">
        <f>('Stage 2 CfE Data - Table'!AD81/'Stage 2 CfE Data - Table'!$AD81)*100</f>
        <v>100</v>
      </c>
      <c r="E898" s="28">
        <f>('Stage 2 CfE Data - Table'!AE81/'Stage 2 CfE Data - Table'!$AD81)*100</f>
        <v>48.463356973995282</v>
      </c>
      <c r="F898" s="28">
        <f>('Stage 2 CfE Data - Table'!AF81/'Stage 2 CfE Data - Table'!$AD81)*100</f>
        <v>109.44551901998712</v>
      </c>
      <c r="G898" s="28">
        <f>('Stage 2 CfE Data - Table'!AG81/'Stage 2 CfE Data - Table'!$AD81)*100</f>
        <v>134.33458489778891</v>
      </c>
      <c r="H898" s="28">
        <f>('Stage 2 CfE Data - Table'!AH81/'Stage 2 CfE Data - Table'!$AD81)*100</f>
        <v>94.910304547350876</v>
      </c>
      <c r="I898" s="28">
        <f>('Stage 2 CfE Data - Table'!AI81/'Stage 2 CfE Data - Table'!$AD81)*100</f>
        <v>99.759132878362109</v>
      </c>
      <c r="J898" s="28">
        <f>('Stage 2 CfE Data - Table'!AJ81/'Stage 2 CfE Data - Table'!$AD81)*100</f>
        <v>189.94757940178852</v>
      </c>
    </row>
    <row r="899" spans="2:10" x14ac:dyDescent="0.25">
      <c r="B899" t="s">
        <v>491</v>
      </c>
      <c r="C899">
        <f>'Stage 2 CfE Data - Table'!A82</f>
        <v>2161</v>
      </c>
      <c r="D899" s="28">
        <f>('Stage 2 CfE Data - Table'!AD82/'Stage 2 CfE Data - Table'!$AD82)*100</f>
        <v>100</v>
      </c>
      <c r="E899" s="28">
        <f>('Stage 2 CfE Data - Table'!AE82/'Stage 2 CfE Data - Table'!$AD82)*100</f>
        <v>46.94964681485321</v>
      </c>
      <c r="F899" s="28">
        <f>('Stage 2 CfE Data - Table'!AF82/'Stage 2 CfE Data - Table'!$AD82)*100</f>
        <v>107.37923751438707</v>
      </c>
      <c r="G899" s="28">
        <f>('Stage 2 CfE Data - Table'!AG82/'Stage 2 CfE Data - Table'!$AD82)*100</f>
        <v>124.68407750631845</v>
      </c>
      <c r="H899" s="28">
        <f>('Stage 2 CfE Data - Table'!AH82/'Stage 2 CfE Data - Table'!$AD82)*100</f>
        <v>75.282224094355527</v>
      </c>
      <c r="I899" s="28">
        <f>('Stage 2 CfE Data - Table'!AI82/'Stage 2 CfE Data - Table'!$AD82)*100</f>
        <v>50.179980087309481</v>
      </c>
      <c r="J899" s="28">
        <f>('Stage 2 CfE Data - Table'!AJ82/'Stage 2 CfE Data - Table'!$AD82)*100</f>
        <v>45.279053546031825</v>
      </c>
    </row>
    <row r="900" spans="2:10" x14ac:dyDescent="0.25">
      <c r="B900" t="s">
        <v>491</v>
      </c>
      <c r="C900">
        <f>'Stage 2 CfE Data - Table'!A83</f>
        <v>2162</v>
      </c>
      <c r="D900" s="28">
        <f>('Stage 2 CfE Data - Table'!AD83/'Stage 2 CfE Data - Table'!$AD83)*100</f>
        <v>100</v>
      </c>
      <c r="E900" s="28">
        <f>('Stage 2 CfE Data - Table'!AE83/'Stage 2 CfE Data - Table'!$AD83)*100</f>
        <v>56.286433969053618</v>
      </c>
      <c r="F900" s="28">
        <f>('Stage 2 CfE Data - Table'!AF83/'Stage 2 CfE Data - Table'!$AD83)*100</f>
        <v>210.26448362720399</v>
      </c>
      <c r="G900" s="28">
        <f>('Stage 2 CfE Data - Table'!AG83/'Stage 2 CfE Data - Table'!$AD83)*100</f>
        <v>295.87981288233175</v>
      </c>
      <c r="H900" s="28">
        <f>('Stage 2 CfE Data - Table'!AH83/'Stage 2 CfE Data - Table'!$AD83)*100</f>
        <v>249.61475774188767</v>
      </c>
      <c r="I900" s="28">
        <f>('Stage 2 CfE Data - Table'!AI83/'Stage 2 CfE Data - Table'!$AD83)*100</f>
        <v>151.87342569269521</v>
      </c>
      <c r="J900" s="28">
        <f>('Stage 2 CfE Data - Table'!AJ83/'Stage 2 CfE Data - Table'!$AD83)*100</f>
        <v>127.57638812835394</v>
      </c>
    </row>
    <row r="901" spans="2:10" x14ac:dyDescent="0.25">
      <c r="B901" t="s">
        <v>491</v>
      </c>
      <c r="C901">
        <f>'Stage 2 CfE Data - Table'!A84</f>
        <v>2211</v>
      </c>
      <c r="D901" s="28">
        <f>('Stage 2 CfE Data - Table'!AD84/'Stage 2 CfE Data - Table'!$AD84)*100</f>
        <v>100</v>
      </c>
      <c r="E901" s="28">
        <f>('Stage 2 CfE Data - Table'!AE84/'Stage 2 CfE Data - Table'!$AD84)*100</f>
        <v>59.938956544817934</v>
      </c>
      <c r="F901" s="28">
        <f>('Stage 2 CfE Data - Table'!AF84/'Stage 2 CfE Data - Table'!$AD84)*100</f>
        <v>163.98199969747392</v>
      </c>
      <c r="G901" s="28">
        <f>('Stage 2 CfE Data - Table'!AG84/'Stage 2 CfE Data - Table'!$AD84)*100</f>
        <v>295.06073211314475</v>
      </c>
      <c r="H901" s="28">
        <f>('Stage 2 CfE Data - Table'!AH84/'Stage 2 CfE Data - Table'!$AD84)*100</f>
        <v>231.7121464226289</v>
      </c>
      <c r="I901" s="28">
        <f>('Stage 2 CfE Data - Table'!AI84/'Stage 2 CfE Data - Table'!$AD84)*100</f>
        <v>163.15497562541961</v>
      </c>
      <c r="J901" s="28">
        <f>('Stage 2 CfE Data - Table'!AJ84/'Stage 2 CfE Data - Table'!$AD84)*100</f>
        <v>138.54933136131137</v>
      </c>
    </row>
    <row r="902" spans="2:10" x14ac:dyDescent="0.25">
      <c r="B902" t="s">
        <v>491</v>
      </c>
      <c r="C902">
        <f>'Stage 2 CfE Data - Table'!A85</f>
        <v>2212</v>
      </c>
      <c r="D902" s="28">
        <f>('Stage 2 CfE Data - Table'!AD85/'Stage 2 CfE Data - Table'!$AD85)*100</f>
        <v>100</v>
      </c>
      <c r="E902" s="28">
        <f>('Stage 2 CfE Data - Table'!AE85/'Stage 2 CfE Data - Table'!$AD85)*100</f>
        <v>52.188651362146324</v>
      </c>
      <c r="F902" s="28">
        <f>('Stage 2 CfE Data - Table'!AF85/'Stage 2 CfE Data - Table'!$AD85)*100</f>
        <v>74.647522480849645</v>
      </c>
      <c r="G902" s="28">
        <f>('Stage 2 CfE Data - Table'!AG85/'Stage 2 CfE Data - Table'!$AD85)*100</f>
        <v>90.514672686230256</v>
      </c>
      <c r="H902" s="28">
        <f>('Stage 2 CfE Data - Table'!AH85/'Stage 2 CfE Data - Table'!$AD85)*100</f>
        <v>74.017934128960206</v>
      </c>
      <c r="I902" s="28">
        <f>('Stage 2 CfE Data - Table'!AI85/'Stage 2 CfE Data - Table'!$AD85)*100</f>
        <v>69.922197882032876</v>
      </c>
      <c r="J902" s="28">
        <f>('Stage 2 CfE Data - Table'!AJ85/'Stage 2 CfE Data - Table'!$AD85)*100</f>
        <v>82.783909456886946</v>
      </c>
    </row>
    <row r="903" spans="2:10" x14ac:dyDescent="0.25">
      <c r="B903" t="s">
        <v>491</v>
      </c>
      <c r="C903">
        <f>'Stage 2 CfE Data - Table'!A86</f>
        <v>2221</v>
      </c>
      <c r="D903" s="28">
        <f>('Stage 2 CfE Data - Table'!AD86/'Stage 2 CfE Data - Table'!$AD86)*100</f>
        <v>100</v>
      </c>
      <c r="E903" s="28">
        <f>('Stage 2 CfE Data - Table'!AE86/'Stage 2 CfE Data - Table'!$AD86)*100</f>
        <v>75.415234635338408</v>
      </c>
      <c r="F903" s="28">
        <f>('Stage 2 CfE Data - Table'!AF86/'Stage 2 CfE Data - Table'!$AD86)*100</f>
        <v>130.24286815728604</v>
      </c>
      <c r="G903" s="28">
        <f>('Stage 2 CfE Data - Table'!AG86/'Stage 2 CfE Data - Table'!$AD86)*100</f>
        <v>135.98514053409966</v>
      </c>
      <c r="H903" s="28">
        <f>('Stage 2 CfE Data - Table'!AH86/'Stage 2 CfE Data - Table'!$AD86)*100</f>
        <v>116.8981506618741</v>
      </c>
      <c r="I903" s="28">
        <f>('Stage 2 CfE Data - Table'!AI86/'Stage 2 CfE Data - Table'!$AD86)*100</f>
        <v>95.903227823042783</v>
      </c>
      <c r="J903" s="28">
        <f>('Stage 2 CfE Data - Table'!AJ86/'Stage 2 CfE Data - Table'!$AD86)*100</f>
        <v>73.003084040092517</v>
      </c>
    </row>
    <row r="904" spans="2:10" x14ac:dyDescent="0.25">
      <c r="B904" t="s">
        <v>491</v>
      </c>
      <c r="C904">
        <f>'Stage 2 CfE Data - Table'!A87</f>
        <v>2222</v>
      </c>
      <c r="D904" s="28">
        <f>('Stage 2 CfE Data - Table'!AD87/'Stage 2 CfE Data - Table'!$AD87)*100</f>
        <v>100</v>
      </c>
      <c r="E904" s="28">
        <f>('Stage 2 CfE Data - Table'!AE87/'Stage 2 CfE Data - Table'!$AD87)*100</f>
        <v>105</v>
      </c>
      <c r="F904" s="28">
        <f>('Stage 2 CfE Data - Table'!AF87/'Stage 2 CfE Data - Table'!$AD87)*100</f>
        <v>139.29588929588931</v>
      </c>
      <c r="G904" s="28">
        <f>('Stage 2 CfE Data - Table'!AG87/'Stage 2 CfE Data - Table'!$AD87)*100</f>
        <v>172.72690272690275</v>
      </c>
      <c r="H904" s="28">
        <f>('Stage 2 CfE Data - Table'!AH87/'Stage 2 CfE Data - Table'!$AD87)*100</f>
        <v>164.37615356220007</v>
      </c>
      <c r="I904" s="28">
        <f>('Stage 2 CfE Data - Table'!AI87/'Stage 2 CfE Data - Table'!$AD87)*100</f>
        <v>150.7832988267771</v>
      </c>
      <c r="J904" s="28">
        <f>('Stage 2 CfE Data - Table'!AJ87/'Stage 2 CfE Data - Table'!$AD87)*100</f>
        <v>130.7609710550887</v>
      </c>
    </row>
    <row r="905" spans="2:10" x14ac:dyDescent="0.25">
      <c r="B905" t="s">
        <v>491</v>
      </c>
      <c r="C905">
        <f>'Stage 2 CfE Data - Table'!A88</f>
        <v>2223</v>
      </c>
      <c r="D905" s="28">
        <f>('Stage 2 CfE Data - Table'!AD88/'Stage 2 CfE Data - Table'!$AD88)*100</f>
        <v>100</v>
      </c>
      <c r="E905" s="28">
        <f>('Stage 2 CfE Data - Table'!AE88/'Stage 2 CfE Data - Table'!$AD88)*100</f>
        <v>99.217618081715443</v>
      </c>
      <c r="F905" s="28">
        <f>('Stage 2 CfE Data - Table'!AF88/'Stage 2 CfE Data - Table'!$AD88)*100</f>
        <v>158.51122058018609</v>
      </c>
      <c r="G905" s="28">
        <f>('Stage 2 CfE Data - Table'!AG88/'Stage 2 CfE Data - Table'!$AD88)*100</f>
        <v>163.54679802955664</v>
      </c>
      <c r="H905" s="28">
        <f>('Stage 2 CfE Data - Table'!AH88/'Stage 2 CfE Data - Table'!$AD88)*100</f>
        <v>237.38046942915093</v>
      </c>
      <c r="I905" s="28">
        <f>('Stage 2 CfE Data - Table'!AI88/'Stage 2 CfE Data - Table'!$AD88)*100</f>
        <v>235.29411764705884</v>
      </c>
      <c r="J905" s="28">
        <f>('Stage 2 CfE Data - Table'!AJ88/'Stage 2 CfE Data - Table'!$AD88)*100</f>
        <v>186.24973227671876</v>
      </c>
    </row>
    <row r="906" spans="2:10" x14ac:dyDescent="0.25">
      <c r="B906" t="s">
        <v>491</v>
      </c>
      <c r="C906">
        <f>'Stage 2 CfE Data - Table'!A89</f>
        <v>2224</v>
      </c>
      <c r="D906" s="28">
        <f>('Stage 2 CfE Data - Table'!AD89/'Stage 2 CfE Data - Table'!$AD89)*100</f>
        <v>100</v>
      </c>
      <c r="E906" s="28">
        <f>('Stage 2 CfE Data - Table'!AE89/'Stage 2 CfE Data - Table'!$AD89)*100</f>
        <v>87.777777777777786</v>
      </c>
      <c r="F906" s="28">
        <f>('Stage 2 CfE Data - Table'!AF89/'Stage 2 CfE Data - Table'!$AD89)*100</f>
        <v>230.55555555555557</v>
      </c>
      <c r="G906" s="28">
        <f>('Stage 2 CfE Data - Table'!AG89/'Stage 2 CfE Data - Table'!$AD89)*100</f>
        <v>272.22222222222229</v>
      </c>
      <c r="H906" s="28">
        <f>('Stage 2 CfE Data - Table'!AH89/'Stage 2 CfE Data - Table'!$AD89)*100</f>
        <v>235.80246913580248</v>
      </c>
      <c r="I906" s="28">
        <f>('Stage 2 CfE Data - Table'!AI89/'Stage 2 CfE Data - Table'!$AD89)*100</f>
        <v>180.55555555555557</v>
      </c>
      <c r="J906" s="28">
        <f>('Stage 2 CfE Data - Table'!AJ89/'Stage 2 CfE Data - Table'!$AD89)*100</f>
        <v>187.96296296296299</v>
      </c>
    </row>
    <row r="907" spans="2:10" x14ac:dyDescent="0.25">
      <c r="B907" t="s">
        <v>491</v>
      </c>
      <c r="C907">
        <f>'Stage 2 CfE Data - Table'!A90</f>
        <v>2225</v>
      </c>
      <c r="D907" s="28">
        <f>('Stage 2 CfE Data - Table'!AD90/'Stage 2 CfE Data - Table'!$AD90)*100</f>
        <v>100</v>
      </c>
      <c r="E907" s="28">
        <f>('Stage 2 CfE Data - Table'!AE90/'Stage 2 CfE Data - Table'!$AD90)*100</f>
        <v>77.514124293785315</v>
      </c>
      <c r="F907" s="28">
        <f>('Stage 2 CfE Data - Table'!AF90/'Stage 2 CfE Data - Table'!$AD90)*100</f>
        <v>222.99000434593657</v>
      </c>
      <c r="G907" s="28">
        <f>('Stage 2 CfE Data - Table'!AG90/'Stage 2 CfE Data - Table'!$AD90)*100</f>
        <v>171.37476459510361</v>
      </c>
      <c r="H907" s="28">
        <f>('Stage 2 CfE Data - Table'!AH90/'Stage 2 CfE Data - Table'!$AD90)*100</f>
        <v>159.07093534212177</v>
      </c>
      <c r="I907" s="28">
        <f>('Stage 2 CfE Data - Table'!AI90/'Stage 2 CfE Data - Table'!$AD90)*100</f>
        <v>116.30713918849513</v>
      </c>
      <c r="J907" s="28">
        <f>('Stage 2 CfE Data - Table'!AJ90/'Stage 2 CfE Data - Table'!$AD90)*100</f>
        <v>115.73000297353553</v>
      </c>
    </row>
    <row r="908" spans="2:10" x14ac:dyDescent="0.25">
      <c r="B908" t="s">
        <v>491</v>
      </c>
      <c r="C908">
        <f>'Stage 2 CfE Data - Table'!A91</f>
        <v>2226</v>
      </c>
      <c r="D908" s="28">
        <f>('Stage 2 CfE Data - Table'!AD91/'Stage 2 CfE Data - Table'!$AD91)*100</f>
        <v>100</v>
      </c>
      <c r="E908" s="28">
        <f>('Stage 2 CfE Data - Table'!AE91/'Stage 2 CfE Data - Table'!$AD91)*100</f>
        <v>84.044312169312178</v>
      </c>
      <c r="F908" s="28">
        <f>('Stage 2 CfE Data - Table'!AF91/'Stage 2 CfE Data - Table'!$AD91)*100</f>
        <v>133.02331349206349</v>
      </c>
      <c r="G908" s="28">
        <f>('Stage 2 CfE Data - Table'!AG91/'Stage 2 CfE Data - Table'!$AD91)*100</f>
        <v>279.11706349206349</v>
      </c>
      <c r="H908" s="28">
        <f>('Stage 2 CfE Data - Table'!AH91/'Stage 2 CfE Data - Table'!$AD91)*100</f>
        <v>308.3779761904762</v>
      </c>
      <c r="I908" s="28">
        <f>('Stage 2 CfE Data - Table'!AI91/'Stage 2 CfE Data - Table'!$AD91)*100</f>
        <v>223.46230158730157</v>
      </c>
      <c r="J908" s="28">
        <f>('Stage 2 CfE Data - Table'!AJ91/'Stage 2 CfE Data - Table'!$AD91)*100</f>
        <v>243.77705627705626</v>
      </c>
    </row>
    <row r="909" spans="2:10" x14ac:dyDescent="0.25">
      <c r="B909" t="s">
        <v>491</v>
      </c>
      <c r="C909">
        <f>'Stage 2 CfE Data - Table'!A92</f>
        <v>2229</v>
      </c>
      <c r="D909" s="28">
        <f>('Stage 2 CfE Data - Table'!AD92/'Stage 2 CfE Data - Table'!$AD92)*100</f>
        <v>100</v>
      </c>
      <c r="E909" s="28">
        <f>('Stage 2 CfE Data - Table'!AE92/'Stage 2 CfE Data - Table'!$AD92)*100</f>
        <v>56.268927922471235</v>
      </c>
      <c r="F909" s="28">
        <f>('Stage 2 CfE Data - Table'!AF92/'Stage 2 CfE Data - Table'!$AD92)*100</f>
        <v>102.69966254218224</v>
      </c>
      <c r="G909" s="28">
        <f>('Stage 2 CfE Data - Table'!AG92/'Stage 2 CfE Data - Table'!$AD92)*100</f>
        <v>112.94838145231847</v>
      </c>
      <c r="H909" s="28">
        <f>('Stage 2 CfE Data - Table'!AH92/'Stage 2 CfE Data - Table'!$AD92)*100</f>
        <v>92.091749400890109</v>
      </c>
      <c r="I909" s="28">
        <f>('Stage 2 CfE Data - Table'!AI92/'Stage 2 CfE Data - Table'!$AD92)*100</f>
        <v>74.573490813648306</v>
      </c>
      <c r="J909" s="28">
        <f>('Stage 2 CfE Data - Table'!AJ92/'Stage 2 CfE Data - Table'!$AD92)*100</f>
        <v>62.530545750746683</v>
      </c>
    </row>
    <row r="910" spans="2:10" x14ac:dyDescent="0.25">
      <c r="B910" t="s">
        <v>491</v>
      </c>
      <c r="C910">
        <f>'Stage 2 CfE Data - Table'!A93</f>
        <v>2231</v>
      </c>
      <c r="D910" s="28">
        <f>('Stage 2 CfE Data - Table'!AD93/'Stage 2 CfE Data - Table'!$AD93)*100</f>
        <v>100</v>
      </c>
      <c r="E910" s="28">
        <f>('Stage 2 CfE Data - Table'!AE93/'Stage 2 CfE Data - Table'!$AD93)*100</f>
        <v>57.394483217015626</v>
      </c>
      <c r="F910" s="28">
        <f>('Stage 2 CfE Data - Table'!AF93/'Stage 2 CfE Data - Table'!$AD93)*100</f>
        <v>91.666666666666657</v>
      </c>
      <c r="G910" s="28">
        <f>('Stage 2 CfE Data - Table'!AG93/'Stage 2 CfE Data - Table'!$AD93)*100</f>
        <v>164.64146023468058</v>
      </c>
      <c r="H910" s="28">
        <f>('Stage 2 CfE Data - Table'!AH93/'Stage 2 CfE Data - Table'!$AD93)*100</f>
        <v>213.58905738923579</v>
      </c>
      <c r="I910" s="28">
        <f>('Stage 2 CfE Data - Table'!AI93/'Stage 2 CfE Data - Table'!$AD93)*100</f>
        <v>209.74576271186442</v>
      </c>
      <c r="J910" s="28">
        <f>('Stage 2 CfE Data - Table'!AJ93/'Stage 2 CfE Data - Table'!$AD93)*100</f>
        <v>157.14285714285717</v>
      </c>
    </row>
    <row r="911" spans="2:10" x14ac:dyDescent="0.25">
      <c r="B911" t="s">
        <v>491</v>
      </c>
      <c r="C911">
        <f>'Stage 2 CfE Data - Table'!A94</f>
        <v>2232</v>
      </c>
      <c r="D911" s="28">
        <f>('Stage 2 CfE Data - Table'!AD94/'Stage 2 CfE Data - Table'!$AD94)*100</f>
        <v>100</v>
      </c>
      <c r="E911" s="28">
        <f>('Stage 2 CfE Data - Table'!AE94/'Stage 2 CfE Data - Table'!$AD94)*100</f>
        <v>72.864853423642714</v>
      </c>
      <c r="F911" s="28">
        <f>('Stage 2 CfE Data - Table'!AF94/'Stage 2 CfE Data - Table'!$AD94)*100</f>
        <v>206.83043881114727</v>
      </c>
      <c r="G911" s="28">
        <f>('Stage 2 CfE Data - Table'!AG94/'Stage 2 CfE Data - Table'!$AD94)*100</f>
        <v>302.2314809141597</v>
      </c>
      <c r="H911" s="28">
        <f>('Stage 2 CfE Data - Table'!AH94/'Stage 2 CfE Data - Table'!$AD94)*100</f>
        <v>292.38728074191312</v>
      </c>
      <c r="I911" s="28">
        <f>('Stage 2 CfE Data - Table'!AI94/'Stage 2 CfE Data - Table'!$AD94)*100</f>
        <v>196.70841382133582</v>
      </c>
      <c r="J911" s="28">
        <f>('Stage 2 CfE Data - Table'!AJ94/'Stage 2 CfE Data - Table'!$AD94)*100</f>
        <v>160.30267753201394</v>
      </c>
    </row>
    <row r="912" spans="2:10" x14ac:dyDescent="0.25">
      <c r="B912" t="s">
        <v>491</v>
      </c>
      <c r="C912">
        <f>'Stage 2 CfE Data - Table'!A95</f>
        <v>2233</v>
      </c>
      <c r="D912" s="28">
        <f>('Stage 2 CfE Data - Table'!AD95/'Stage 2 CfE Data - Table'!$AD95)*100</f>
        <v>100</v>
      </c>
      <c r="E912" s="28">
        <f>('Stage 2 CfE Data - Table'!AE95/'Stage 2 CfE Data - Table'!$AD95)*100</f>
        <v>67.059020106566663</v>
      </c>
      <c r="F912" s="28">
        <f>('Stage 2 CfE Data - Table'!AF95/'Stage 2 CfE Data - Table'!$AD95)*100</f>
        <v>119.28439977349943</v>
      </c>
      <c r="G912" s="28">
        <f>('Stage 2 CfE Data - Table'!AG95/'Stage 2 CfE Data - Table'!$AD95)*100</f>
        <v>236.43317305014571</v>
      </c>
      <c r="H912" s="28">
        <f>('Stage 2 CfE Data - Table'!AH95/'Stage 2 CfE Data - Table'!$AD95)*100</f>
        <v>133.18233295583241</v>
      </c>
      <c r="I912" s="28">
        <f>('Stage 2 CfE Data - Table'!AI95/'Stage 2 CfE Data - Table'!$AD95)*100</f>
        <v>112.57078142695359</v>
      </c>
      <c r="J912" s="28">
        <f>('Stage 2 CfE Data - Table'!AJ95/'Stage 2 CfE Data - Table'!$AD95)*100</f>
        <v>79.636105683670792</v>
      </c>
    </row>
    <row r="913" spans="2:10" x14ac:dyDescent="0.25">
      <c r="B913" t="s">
        <v>491</v>
      </c>
      <c r="C913">
        <f>'Stage 2 CfE Data - Table'!A96</f>
        <v>2234</v>
      </c>
      <c r="D913" s="28">
        <f>('Stage 2 CfE Data - Table'!AD96/'Stage 2 CfE Data - Table'!$AD96)*100</f>
        <v>100</v>
      </c>
      <c r="E913" s="28">
        <f>('Stage 2 CfE Data - Table'!AE96/'Stage 2 CfE Data - Table'!$AD96)*100</f>
        <v>79.498131340096094</v>
      </c>
      <c r="F913" s="28">
        <f>('Stage 2 CfE Data - Table'!AF96/'Stage 2 CfE Data - Table'!$AD96)*100</f>
        <v>76.062888133307098</v>
      </c>
      <c r="G913" s="28">
        <f>('Stage 2 CfE Data - Table'!AG96/'Stage 2 CfE Data - Table'!$AD96)*100</f>
        <v>110.92405739117505</v>
      </c>
      <c r="H913" s="28">
        <f>('Stage 2 CfE Data - Table'!AH96/'Stage 2 CfE Data - Table'!$AD96)*100</f>
        <v>93.911839295248271</v>
      </c>
      <c r="I913" s="28">
        <f>('Stage 2 CfE Data - Table'!AI96/'Stage 2 CfE Data - Table'!$AD96)*100</f>
        <v>72.38824657806083</v>
      </c>
      <c r="J913" s="28">
        <f>('Stage 2 CfE Data - Table'!AJ96/'Stage 2 CfE Data - Table'!$AD96)*100</f>
        <v>52.262805816400238</v>
      </c>
    </row>
    <row r="914" spans="2:10" x14ac:dyDescent="0.25">
      <c r="B914" t="s">
        <v>491</v>
      </c>
      <c r="C914">
        <f>'Stage 2 CfE Data - Table'!A97</f>
        <v>2235</v>
      </c>
      <c r="D914" s="28">
        <f>('Stage 2 CfE Data - Table'!AD97/'Stage 2 CfE Data - Table'!$AD97)*100</f>
        <v>100</v>
      </c>
      <c r="E914" s="28">
        <f>('Stage 2 CfE Data - Table'!AE97/'Stage 2 CfE Data - Table'!$AD97)*100</f>
        <v>80.163160154572793</v>
      </c>
      <c r="F914" s="28">
        <f>('Stage 2 CfE Data - Table'!AF97/'Stage 2 CfE Data - Table'!$AD97)*100</f>
        <v>178.06377257011141</v>
      </c>
      <c r="G914" s="28">
        <f>('Stage 2 CfE Data - Table'!AG97/'Stage 2 CfE Data - Table'!$AD97)*100</f>
        <v>270.7296744374006</v>
      </c>
      <c r="H914" s="28">
        <f>('Stage 2 CfE Data - Table'!AH97/'Stage 2 CfE Data - Table'!$AD97)*100</f>
        <v>179.00079739925167</v>
      </c>
      <c r="I914" s="28">
        <f>('Stage 2 CfE Data - Table'!AI97/'Stage 2 CfE Data - Table'!$AD97)*100</f>
        <v>78.022449855854745</v>
      </c>
      <c r="J914" s="28">
        <f>('Stage 2 CfE Data - Table'!AJ97/'Stage 2 CfE Data - Table'!$AD97)*100</f>
        <v>51.202232717904685</v>
      </c>
    </row>
    <row r="915" spans="2:10" x14ac:dyDescent="0.25">
      <c r="B915" t="s">
        <v>491</v>
      </c>
      <c r="C915">
        <f>'Stage 2 CfE Data - Table'!A98</f>
        <v>2236</v>
      </c>
      <c r="D915" s="28">
        <f>('Stage 2 CfE Data - Table'!AD98/'Stage 2 CfE Data - Table'!$AD98)*100</f>
        <v>100</v>
      </c>
      <c r="E915" s="28">
        <f>('Stage 2 CfE Data - Table'!AE98/'Stage 2 CfE Data - Table'!$AD98)*100</f>
        <v>61.656441717791409</v>
      </c>
      <c r="F915" s="28">
        <f>('Stage 2 CfE Data - Table'!AF98/'Stage 2 CfE Data - Table'!$AD98)*100</f>
        <v>151.42219743446739</v>
      </c>
      <c r="G915" s="28">
        <f>('Stage 2 CfE Data - Table'!AG98/'Stage 2 CfE Data - Table'!$AD98)*100</f>
        <v>402.03220858895702</v>
      </c>
      <c r="H915" s="28">
        <f>('Stage 2 CfE Data - Table'!AH98/'Stage 2 CfE Data - Table'!$AD98)*100</f>
        <v>257.66871165644176</v>
      </c>
      <c r="I915" s="28">
        <f>('Stage 2 CfE Data - Table'!AI98/'Stage 2 CfE Data - Table'!$AD98)*100</f>
        <v>260.2979842243646</v>
      </c>
      <c r="J915" s="28">
        <f>('Stage 2 CfE Data - Table'!AJ98/'Stage 2 CfE Data - Table'!$AD98)*100</f>
        <v>159.24246465724192</v>
      </c>
    </row>
    <row r="916" spans="2:10" x14ac:dyDescent="0.25">
      <c r="B916" t="s">
        <v>491</v>
      </c>
      <c r="C916">
        <f>'Stage 2 CfE Data - Table'!A99</f>
        <v>2237</v>
      </c>
      <c r="D916" s="28">
        <f>('Stage 2 CfE Data - Table'!AD99/'Stage 2 CfE Data - Table'!$AD99)*100</f>
        <v>100</v>
      </c>
      <c r="E916" s="28">
        <f>('Stage 2 CfE Data - Table'!AE99/'Stage 2 CfE Data - Table'!$AD99)*100</f>
        <v>113.48714506421244</v>
      </c>
      <c r="F916" s="28">
        <f>('Stage 2 CfE Data - Table'!AF99/'Stage 2 CfE Data - Table'!$AD99)*100</f>
        <v>114.44133499391663</v>
      </c>
      <c r="G916" s="28">
        <f>('Stage 2 CfE Data - Table'!AG99/'Stage 2 CfE Data - Table'!$AD99)*100</f>
        <v>122.55963725592296</v>
      </c>
      <c r="H916" s="28">
        <f>('Stage 2 CfE Data - Table'!AH99/'Stage 2 CfE Data - Table'!$AD99)*100</f>
        <v>90.083561751867578</v>
      </c>
      <c r="I916" s="28">
        <f>('Stage 2 CfE Data - Table'!AI99/'Stage 2 CfE Data - Table'!$AD99)*100</f>
        <v>62.131121714079953</v>
      </c>
      <c r="J916" s="28">
        <f>('Stage 2 CfE Data - Table'!AJ99/'Stage 2 CfE Data - Table'!$AD99)*100</f>
        <v>50.810066104223473</v>
      </c>
    </row>
    <row r="917" spans="2:10" x14ac:dyDescent="0.25">
      <c r="B917" t="s">
        <v>491</v>
      </c>
      <c r="C917">
        <f>'Stage 2 CfE Data - Table'!A100</f>
        <v>2240</v>
      </c>
      <c r="D917" s="28">
        <f>('Stage 2 CfE Data - Table'!AD100/'Stage 2 CfE Data - Table'!$AD100)*100</f>
        <v>100</v>
      </c>
      <c r="E917" s="28">
        <f>('Stage 2 CfE Data - Table'!AE100/'Stage 2 CfE Data - Table'!$AD100)*100</f>
        <v>119.06474820143885</v>
      </c>
      <c r="F917" s="28">
        <f>('Stage 2 CfE Data - Table'!AF100/'Stage 2 CfE Data - Table'!$AD100)*100</f>
        <v>149.42712496669327</v>
      </c>
      <c r="G917" s="28">
        <f>('Stage 2 CfE Data - Table'!AG100/'Stage 2 CfE Data - Table'!$AD100)*100</f>
        <v>163.90365968095085</v>
      </c>
      <c r="H917" s="28">
        <f>('Stage 2 CfE Data - Table'!AH100/'Stage 2 CfE Data - Table'!$AD100)*100</f>
        <v>199.24631723192871</v>
      </c>
      <c r="I917" s="28">
        <f>('Stage 2 CfE Data - Table'!AI100/'Stage 2 CfE Data - Table'!$AD100)*100</f>
        <v>450.9521794329242</v>
      </c>
      <c r="J917" s="28">
        <f>('Stage 2 CfE Data - Table'!AJ100/'Stage 2 CfE Data - Table'!$AD100)*100</f>
        <v>388.48920863309348</v>
      </c>
    </row>
    <row r="918" spans="2:10" x14ac:dyDescent="0.25">
      <c r="B918" t="s">
        <v>491</v>
      </c>
      <c r="C918">
        <f>'Stage 2 CfE Data - Table'!A101</f>
        <v>2251</v>
      </c>
      <c r="D918" s="28">
        <f>('Stage 2 CfE Data - Table'!AD101/'Stage 2 CfE Data - Table'!$AD101)*100</f>
        <v>100</v>
      </c>
      <c r="E918" s="28">
        <f>('Stage 2 CfE Data - Table'!AE101/'Stage 2 CfE Data - Table'!$AD101)*100</f>
        <v>113.27302725152187</v>
      </c>
      <c r="F918" s="28">
        <f>('Stage 2 CfE Data - Table'!AF101/'Stage 2 CfE Data - Table'!$AD101)*100</f>
        <v>153.63387012637355</v>
      </c>
      <c r="G918" s="28">
        <f>('Stage 2 CfE Data - Table'!AG101/'Stage 2 CfE Data - Table'!$AD101)*100</f>
        <v>235.07833139818604</v>
      </c>
      <c r="H918" s="28">
        <f>('Stage 2 CfE Data - Table'!AH101/'Stage 2 CfE Data - Table'!$AD101)*100</f>
        <v>247.40664884034064</v>
      </c>
      <c r="I918" s="28">
        <f>('Stage 2 CfE Data - Table'!AI101/'Stage 2 CfE Data - Table'!$AD101)*100</f>
        <v>172.1232546942706</v>
      </c>
      <c r="J918" s="28">
        <f>('Stage 2 CfE Data - Table'!AJ101/'Stage 2 CfE Data - Table'!$AD101)*100</f>
        <v>142.34395686008588</v>
      </c>
    </row>
    <row r="919" spans="2:10" x14ac:dyDescent="0.25">
      <c r="B919" t="s">
        <v>491</v>
      </c>
      <c r="C919">
        <f>'Stage 2 CfE Data - Table'!A102</f>
        <v>2252</v>
      </c>
      <c r="D919" s="28">
        <f>('Stage 2 CfE Data - Table'!AD102/'Stage 2 CfE Data - Table'!$AD102)*100</f>
        <v>100</v>
      </c>
      <c r="E919" s="28">
        <f>('Stage 2 CfE Data - Table'!AE102/'Stage 2 CfE Data - Table'!$AD102)*100</f>
        <v>47.214076246334308</v>
      </c>
      <c r="F919" s="28">
        <f>('Stage 2 CfE Data - Table'!AF102/'Stage 2 CfE Data - Table'!$AD102)*100</f>
        <v>44.48924731182796</v>
      </c>
      <c r="G919" s="28">
        <f>('Stage 2 CfE Data - Table'!AG102/'Stage 2 CfE Data - Table'!$AD102)*100</f>
        <v>72.235023041474662</v>
      </c>
      <c r="H919" s="28">
        <f>('Stage 2 CfE Data - Table'!AH102/'Stage 2 CfE Data - Table'!$AD102)*100</f>
        <v>99.875930521091817</v>
      </c>
      <c r="I919" s="28">
        <f>('Stage 2 CfE Data - Table'!AI102/'Stage 2 CfE Data - Table'!$AD102)*100</f>
        <v>87.741935483870961</v>
      </c>
      <c r="J919" s="28">
        <f>('Stage 2 CfE Data - Table'!AJ102/'Stage 2 CfE Data - Table'!$AD102)*100</f>
        <v>65.704584040747022</v>
      </c>
    </row>
    <row r="920" spans="2:10" x14ac:dyDescent="0.25">
      <c r="B920" t="s">
        <v>491</v>
      </c>
      <c r="C920">
        <f>'Stage 2 CfE Data - Table'!A103</f>
        <v>2253</v>
      </c>
      <c r="D920" s="28">
        <f>('Stage 2 CfE Data - Table'!AD103/'Stage 2 CfE Data - Table'!$AD103)*100</f>
        <v>100</v>
      </c>
      <c r="E920" s="28">
        <f>('Stage 2 CfE Data - Table'!AE103/'Stage 2 CfE Data - Table'!$AD103)*100</f>
        <v>42.711518858307848</v>
      </c>
      <c r="F920" s="28">
        <f>('Stage 2 CfE Data - Table'!AF103/'Stage 2 CfE Data - Table'!$AD103)*100</f>
        <v>74.655963302752298</v>
      </c>
      <c r="G920" s="28" t="e">
        <f>('Stage 2 CfE Data - Table'!AG103/'Stage 2 CfE Data - Table'!$AD103)*100</f>
        <v>#VALUE!</v>
      </c>
      <c r="H920" s="28">
        <f>('Stage 2 CfE Data - Table'!AH103/'Stage 2 CfE Data - Table'!$AD103)*100</f>
        <v>130.27522935779817</v>
      </c>
      <c r="I920" s="28">
        <f>('Stage 2 CfE Data - Table'!AI103/'Stage 2 CfE Data - Table'!$AD103)*100</f>
        <v>64.587155963302763</v>
      </c>
      <c r="J920" s="28">
        <f>('Stage 2 CfE Data - Table'!AJ103/'Stage 2 CfE Data - Table'!$AD103)*100</f>
        <v>177.37003058103971</v>
      </c>
    </row>
    <row r="921" spans="2:10" x14ac:dyDescent="0.25">
      <c r="B921" t="s">
        <v>491</v>
      </c>
      <c r="C921">
        <f>'Stage 2 CfE Data - Table'!A104</f>
        <v>2254</v>
      </c>
      <c r="D921" s="28">
        <f>('Stage 2 CfE Data - Table'!AD104/'Stage 2 CfE Data - Table'!$AD104)*100</f>
        <v>100</v>
      </c>
      <c r="E921" s="28">
        <f>('Stage 2 CfE Data - Table'!AE104/'Stage 2 CfE Data - Table'!$AD104)*100</f>
        <v>41.942401960784316</v>
      </c>
      <c r="F921" s="28">
        <f>('Stage 2 CfE Data - Table'!AF104/'Stage 2 CfE Data - Table'!$AD104)*100</f>
        <v>130.80808080808083</v>
      </c>
      <c r="G921" s="28">
        <f>('Stage 2 CfE Data - Table'!AG104/'Stage 2 CfE Data - Table'!$AD104)*100</f>
        <v>183.23278029160383</v>
      </c>
      <c r="H921" s="28">
        <f>('Stage 2 CfE Data - Table'!AH104/'Stage 2 CfE Data - Table'!$AD104)*100</f>
        <v>99.956427015250554</v>
      </c>
      <c r="I921" s="28">
        <f>('Stage 2 CfE Data - Table'!AI104/'Stage 2 CfE Data - Table'!$AD104)*100</f>
        <v>99.754901960784309</v>
      </c>
      <c r="J921" s="28">
        <f>('Stage 2 CfE Data - Table'!AJ104/'Stage 2 CfE Data - Table'!$AD104)*100</f>
        <v>111.46167557932264</v>
      </c>
    </row>
    <row r="922" spans="2:10" x14ac:dyDescent="0.25">
      <c r="B922" t="s">
        <v>491</v>
      </c>
      <c r="C922">
        <f>'Stage 2 CfE Data - Table'!A105</f>
        <v>2255</v>
      </c>
      <c r="D922" s="28">
        <f>('Stage 2 CfE Data - Table'!AD105/'Stage 2 CfE Data - Table'!$AD105)*100</f>
        <v>100</v>
      </c>
      <c r="E922" s="28">
        <f>('Stage 2 CfE Data - Table'!AE105/'Stage 2 CfE Data - Table'!$AD105)*100</f>
        <v>153.17460317460319</v>
      </c>
      <c r="F922" s="28">
        <f>('Stage 2 CfE Data - Table'!AF105/'Stage 2 CfE Data - Table'!$AD105)*100</f>
        <v>193.16239316239316</v>
      </c>
      <c r="G922" s="28">
        <f>('Stage 2 CfE Data - Table'!AG105/'Stage 2 CfE Data - Table'!$AD105)*100</f>
        <v>107.69230769230771</v>
      </c>
      <c r="H922" s="28">
        <f>('Stage 2 CfE Data - Table'!AH105/'Stage 2 CfE Data - Table'!$AD105)*100</f>
        <v>149.01960784313727</v>
      </c>
      <c r="I922" s="28">
        <f>('Stage 2 CfE Data - Table'!AI105/'Stage 2 CfE Data - Table'!$AD105)*100</f>
        <v>182.11382113821142</v>
      </c>
      <c r="J922" s="28">
        <f>('Stage 2 CfE Data - Table'!AJ105/'Stage 2 CfE Data - Table'!$AD105)*100</f>
        <v>106.41025641025641</v>
      </c>
    </row>
    <row r="923" spans="2:10" x14ac:dyDescent="0.25">
      <c r="B923" t="s">
        <v>491</v>
      </c>
      <c r="C923">
        <f>'Stage 2 CfE Data - Table'!A106</f>
        <v>2256</v>
      </c>
      <c r="D923" s="28">
        <f>('Stage 2 CfE Data - Table'!AD106/'Stage 2 CfE Data - Table'!$AD106)*100</f>
        <v>100</v>
      </c>
      <c r="E923" s="28">
        <f>('Stage 2 CfE Data - Table'!AE106/'Stage 2 CfE Data - Table'!$AD106)*100</f>
        <v>29.021558872305143</v>
      </c>
      <c r="F923" s="28" t="e">
        <f>('Stage 2 CfE Data - Table'!AF106/'Stage 2 CfE Data - Table'!$AD106)*100</f>
        <v>#VALUE!</v>
      </c>
      <c r="G923" s="28" t="e">
        <f>('Stage 2 CfE Data - Table'!AG106/'Stage 2 CfE Data - Table'!$AD106)*100</f>
        <v>#VALUE!</v>
      </c>
      <c r="H923" s="28">
        <f>('Stage 2 CfE Data - Table'!AH106/'Stage 2 CfE Data - Table'!$AD106)*100</f>
        <v>205.97014925373136</v>
      </c>
      <c r="I923" s="28">
        <f>('Stage 2 CfE Data - Table'!AI106/'Stage 2 CfE Data - Table'!$AD106)*100</f>
        <v>206.71641791044775</v>
      </c>
      <c r="J923" s="28">
        <f>('Stage 2 CfE Data - Table'!AJ106/'Stage 2 CfE Data - Table'!$AD106)*100</f>
        <v>229.85074626865671</v>
      </c>
    </row>
    <row r="924" spans="2:10" x14ac:dyDescent="0.25">
      <c r="B924" t="s">
        <v>491</v>
      </c>
      <c r="C924">
        <f>'Stage 2 CfE Data - Table'!A107</f>
        <v>2259</v>
      </c>
      <c r="D924" s="28">
        <f>('Stage 2 CfE Data - Table'!AD107/'Stage 2 CfE Data - Table'!$AD107)*100</f>
        <v>100</v>
      </c>
      <c r="E924" s="28">
        <f>('Stage 2 CfE Data - Table'!AE107/'Stage 2 CfE Data - Table'!$AD107)*100</f>
        <v>49.700142789148018</v>
      </c>
      <c r="F924" s="28">
        <f>('Stage 2 CfE Data - Table'!AF107/'Stage 2 CfE Data - Table'!$AD107)*100</f>
        <v>111.43845949063802</v>
      </c>
      <c r="G924" s="28">
        <f>('Stage 2 CfE Data - Table'!AG107/'Stage 2 CfE Data - Table'!$AD107)*100</f>
        <v>130.31272109806139</v>
      </c>
      <c r="H924" s="28">
        <f>('Stage 2 CfE Data - Table'!AH107/'Stage 2 CfE Data - Table'!$AD107)*100</f>
        <v>114.45811518324605</v>
      </c>
      <c r="I924" s="28">
        <f>('Stage 2 CfE Data - Table'!AI107/'Stage 2 CfE Data - Table'!$AD107)*100</f>
        <v>66.733936220847212</v>
      </c>
      <c r="J924" s="28">
        <f>('Stage 2 CfE Data - Table'!AJ107/'Stage 2 CfE Data - Table'!$AD107)*100</f>
        <v>49.156694091249065</v>
      </c>
    </row>
    <row r="925" spans="2:10" x14ac:dyDescent="0.25">
      <c r="B925" t="s">
        <v>491</v>
      </c>
      <c r="C925">
        <f>'Stage 2 CfE Data - Table'!A108</f>
        <v>2311</v>
      </c>
      <c r="D925" s="28">
        <f>('Stage 2 CfE Data - Table'!AD108/'Stage 2 CfE Data - Table'!$AD108)*100</f>
        <v>100</v>
      </c>
      <c r="E925" s="28">
        <f>('Stage 2 CfE Data - Table'!AE108/'Stage 2 CfE Data - Table'!$AD108)*100</f>
        <v>72.076544009208305</v>
      </c>
      <c r="F925" s="28">
        <f>('Stage 2 CfE Data - Table'!AF108/'Stage 2 CfE Data - Table'!$AD108)*100</f>
        <v>98.989244991187363</v>
      </c>
      <c r="G925" s="28">
        <f>('Stage 2 CfE Data - Table'!AG108/'Stage 2 CfE Data - Table'!$AD108)*100</f>
        <v>91.624924144060742</v>
      </c>
      <c r="H925" s="28">
        <f>('Stage 2 CfE Data - Table'!AH108/'Stage 2 CfE Data - Table'!$AD108)*100</f>
        <v>91.211518599022639</v>
      </c>
      <c r="I925" s="28">
        <f>('Stage 2 CfE Data - Table'!AI108/'Stage 2 CfE Data - Table'!$AD108)*100</f>
        <v>60.913264430399281</v>
      </c>
      <c r="J925" s="28">
        <f>('Stage 2 CfE Data - Table'!AJ108/'Stage 2 CfE Data - Table'!$AD108)*100</f>
        <v>74.123462572523422</v>
      </c>
    </row>
    <row r="926" spans="2:10" x14ac:dyDescent="0.25">
      <c r="B926" t="s">
        <v>491</v>
      </c>
      <c r="C926">
        <f>'Stage 2 CfE Data - Table'!A109</f>
        <v>2312</v>
      </c>
      <c r="D926" s="28">
        <f>('Stage 2 CfE Data - Table'!AD109/'Stage 2 CfE Data - Table'!$AD109)*100</f>
        <v>100</v>
      </c>
      <c r="E926" s="28">
        <f>('Stage 2 CfE Data - Table'!AE109/'Stage 2 CfE Data - Table'!$AD109)*100</f>
        <v>71.617900172117047</v>
      </c>
      <c r="F926" s="28">
        <f>('Stage 2 CfE Data - Table'!AF109/'Stage 2 CfE Data - Table'!$AD109)*100</f>
        <v>154.89290495314597</v>
      </c>
      <c r="G926" s="28">
        <f>('Stage 2 CfE Data - Table'!AG109/'Stage 2 CfE Data - Table'!$AD109)*100</f>
        <v>243.6727964489537</v>
      </c>
      <c r="H926" s="28">
        <f>('Stage 2 CfE Data - Table'!AH109/'Stage 2 CfE Data - Table'!$AD109)*100</f>
        <v>222.95253302366095</v>
      </c>
      <c r="I926" s="28">
        <f>('Stage 2 CfE Data - Table'!AI109/'Stage 2 CfE Data - Table'!$AD109)*100</f>
        <v>233.25301204819277</v>
      </c>
      <c r="J926" s="28">
        <f>('Stage 2 CfE Data - Table'!AJ109/'Stage 2 CfE Data - Table'!$AD109)*100</f>
        <v>253.13629518072295</v>
      </c>
    </row>
    <row r="927" spans="2:10" x14ac:dyDescent="0.25">
      <c r="B927" t="s">
        <v>491</v>
      </c>
      <c r="C927">
        <f>'Stage 2 CfE Data - Table'!A110</f>
        <v>2313</v>
      </c>
      <c r="D927" s="28">
        <f>('Stage 2 CfE Data - Table'!AD110/'Stage 2 CfE Data - Table'!$AD110)*100</f>
        <v>100</v>
      </c>
      <c r="E927" s="28">
        <f>('Stage 2 CfE Data - Table'!AE110/'Stage 2 CfE Data - Table'!$AD110)*100</f>
        <v>104.64687960670049</v>
      </c>
      <c r="F927" s="28">
        <f>('Stage 2 CfE Data - Table'!AF110/'Stage 2 CfE Data - Table'!$AD110)*100</f>
        <v>87.710178779352404</v>
      </c>
      <c r="G927" s="28">
        <f>('Stage 2 CfE Data - Table'!AG110/'Stage 2 CfE Data - Table'!$AD110)*100</f>
        <v>126.84904913371513</v>
      </c>
      <c r="H927" s="28">
        <f>('Stage 2 CfE Data - Table'!AH110/'Stage 2 CfE Data - Table'!$AD110)*100</f>
        <v>141.17783337346927</v>
      </c>
      <c r="I927" s="28">
        <f>('Stage 2 CfE Data - Table'!AI110/'Stage 2 CfE Data - Table'!$AD110)*100</f>
        <v>129.91381271645125</v>
      </c>
      <c r="J927" s="28">
        <f>('Stage 2 CfE Data - Table'!AJ110/'Stage 2 CfE Data - Table'!$AD110)*100</f>
        <v>141.61519684727074</v>
      </c>
    </row>
    <row r="928" spans="2:10" x14ac:dyDescent="0.25">
      <c r="B928" t="s">
        <v>491</v>
      </c>
      <c r="C928">
        <f>'Stage 2 CfE Data - Table'!A111</f>
        <v>2314</v>
      </c>
      <c r="D928" s="28">
        <f>('Stage 2 CfE Data - Table'!AD111/'Stage 2 CfE Data - Table'!$AD111)*100</f>
        <v>100</v>
      </c>
      <c r="E928" s="28">
        <f>('Stage 2 CfE Data - Table'!AE111/'Stage 2 CfE Data - Table'!$AD111)*100</f>
        <v>92.397964307233252</v>
      </c>
      <c r="F928" s="28">
        <f>('Stage 2 CfE Data - Table'!AF111/'Stage 2 CfE Data - Table'!$AD111)*100</f>
        <v>90.30004285476204</v>
      </c>
      <c r="G928" s="28">
        <f>('Stage 2 CfE Data - Table'!AG111/'Stage 2 CfE Data - Table'!$AD111)*100</f>
        <v>114.8269540581079</v>
      </c>
      <c r="H928" s="28">
        <f>('Stage 2 CfE Data - Table'!AH111/'Stage 2 CfE Data - Table'!$AD111)*100</f>
        <v>139.53955437766001</v>
      </c>
      <c r="I928" s="28">
        <f>('Stage 2 CfE Data - Table'!AI111/'Stage 2 CfE Data - Table'!$AD111)*100</f>
        <v>117.71747312739483</v>
      </c>
      <c r="J928" s="28">
        <f>('Stage 2 CfE Data - Table'!AJ111/'Stage 2 CfE Data - Table'!$AD111)*100</f>
        <v>157.89794688713005</v>
      </c>
    </row>
    <row r="929" spans="2:10" x14ac:dyDescent="0.25">
      <c r="B929" t="s">
        <v>491</v>
      </c>
      <c r="C929">
        <f>'Stage 2 CfE Data - Table'!A112</f>
        <v>2315</v>
      </c>
      <c r="D929" s="28">
        <f>('Stage 2 CfE Data - Table'!AD112/'Stage 2 CfE Data - Table'!$AD112)*100</f>
        <v>100</v>
      </c>
      <c r="E929" s="28">
        <f>('Stage 2 CfE Data - Table'!AE112/'Stage 2 CfE Data - Table'!$AD112)*100</f>
        <v>56.81818181818182</v>
      </c>
      <c r="F929" s="28">
        <f>('Stage 2 CfE Data - Table'!AF112/'Stage 2 CfE Data - Table'!$AD112)*100</f>
        <v>144.44444444444446</v>
      </c>
      <c r="G929" s="28">
        <f>('Stage 2 CfE Data - Table'!AG112/'Stage 2 CfE Data - Table'!$AD112)*100</f>
        <v>141.66666666666666</v>
      </c>
      <c r="H929" s="28">
        <f>('Stage 2 CfE Data - Table'!AH112/'Stage 2 CfE Data - Table'!$AD112)*100</f>
        <v>88.8888888888889</v>
      </c>
      <c r="I929" s="28">
        <f>('Stage 2 CfE Data - Table'!AI112/'Stage 2 CfE Data - Table'!$AD112)*100</f>
        <v>218.75</v>
      </c>
      <c r="J929" s="28">
        <f>('Stage 2 CfE Data - Table'!AJ112/'Stage 2 CfE Data - Table'!$AD112)*100</f>
        <v>104.16666666666667</v>
      </c>
    </row>
    <row r="930" spans="2:10" x14ac:dyDescent="0.25">
      <c r="B930" t="s">
        <v>491</v>
      </c>
      <c r="C930">
        <f>'Stage 2 CfE Data - Table'!A113</f>
        <v>2316</v>
      </c>
      <c r="D930" s="28">
        <f>('Stage 2 CfE Data - Table'!AD113/'Stage 2 CfE Data - Table'!$AD113)*100</f>
        <v>100</v>
      </c>
      <c r="E930" s="28">
        <f>('Stage 2 CfE Data - Table'!AE113/'Stage 2 CfE Data - Table'!$AD113)*100</f>
        <v>106.26506024096385</v>
      </c>
      <c r="F930" s="28">
        <f>('Stage 2 CfE Data - Table'!AF113/'Stage 2 CfE Data - Table'!$AD113)*100</f>
        <v>137.03589869682813</v>
      </c>
      <c r="G930" s="28">
        <f>('Stage 2 CfE Data - Table'!AG113/'Stage 2 CfE Data - Table'!$AD113)*100</f>
        <v>196.73801589336071</v>
      </c>
      <c r="H930" s="28">
        <f>('Stage 2 CfE Data - Table'!AH113/'Stage 2 CfE Data - Table'!$AD113)*100</f>
        <v>335.61563326476642</v>
      </c>
      <c r="I930" s="28">
        <f>('Stage 2 CfE Data - Table'!AI113/'Stage 2 CfE Data - Table'!$AD113)*100</f>
        <v>251.50281978979748</v>
      </c>
      <c r="J930" s="28">
        <f>('Stage 2 CfE Data - Table'!AJ113/'Stage 2 CfE Data - Table'!$AD113)*100</f>
        <v>278.58241476544475</v>
      </c>
    </row>
    <row r="931" spans="2:10" x14ac:dyDescent="0.25">
      <c r="B931" t="s">
        <v>491</v>
      </c>
      <c r="C931">
        <f>'Stage 2 CfE Data - Table'!A114</f>
        <v>2317</v>
      </c>
      <c r="D931" s="28">
        <f>('Stage 2 CfE Data - Table'!AD114/'Stage 2 CfE Data - Table'!$AD114)*100</f>
        <v>100</v>
      </c>
      <c r="E931" s="28">
        <f>('Stage 2 CfE Data - Table'!AE114/'Stage 2 CfE Data - Table'!$AD114)*100</f>
        <v>96</v>
      </c>
      <c r="F931" s="28" t="e">
        <f>('Stage 2 CfE Data - Table'!AF114/'Stage 2 CfE Data - Table'!$AD114)*100</f>
        <v>#VALUE!</v>
      </c>
      <c r="G931" s="28" t="e">
        <f>('Stage 2 CfE Data - Table'!AG114/'Stage 2 CfE Data - Table'!$AD114)*100</f>
        <v>#VALUE!</v>
      </c>
      <c r="H931" s="28">
        <f>('Stage 2 CfE Data - Table'!AH114/'Stage 2 CfE Data - Table'!$AD114)*100</f>
        <v>45.81818181818182</v>
      </c>
      <c r="I931" s="28">
        <f>('Stage 2 CfE Data - Table'!AI114/'Stage 2 CfE Data - Table'!$AD114)*100</f>
        <v>56.000000000000007</v>
      </c>
      <c r="J931" s="28">
        <f>('Stage 2 CfE Data - Table'!AJ114/'Stage 2 CfE Data - Table'!$AD114)*100</f>
        <v>35.999999999999993</v>
      </c>
    </row>
    <row r="932" spans="2:10" x14ac:dyDescent="0.25">
      <c r="B932" t="s">
        <v>491</v>
      </c>
      <c r="C932">
        <f>'Stage 2 CfE Data - Table'!A115</f>
        <v>2319</v>
      </c>
      <c r="D932" s="28">
        <f>('Stage 2 CfE Data - Table'!AD115/'Stage 2 CfE Data - Table'!$AD115)*100</f>
        <v>100</v>
      </c>
      <c r="E932" s="28">
        <f>('Stage 2 CfE Data - Table'!AE115/'Stage 2 CfE Data - Table'!$AD115)*100</f>
        <v>57.558992346938773</v>
      </c>
      <c r="F932" s="28">
        <f>('Stage 2 CfE Data - Table'!AF115/'Stage 2 CfE Data - Table'!$AD115)*100</f>
        <v>101.53982979910717</v>
      </c>
      <c r="G932" s="28">
        <f>('Stage 2 CfE Data - Table'!AG115/'Stage 2 CfE Data - Table'!$AD115)*100</f>
        <v>144.3845663265306</v>
      </c>
      <c r="H932" s="28">
        <f>('Stage 2 CfE Data - Table'!AH115/'Stage 2 CfE Data - Table'!$AD115)*100</f>
        <v>206.88891045548655</v>
      </c>
      <c r="I932" s="28">
        <f>('Stage 2 CfE Data - Table'!AI115/'Stage 2 CfE Data - Table'!$AD115)*100</f>
        <v>249.36011904761907</v>
      </c>
      <c r="J932" s="28">
        <f>('Stage 2 CfE Data - Table'!AJ115/'Stage 2 CfE Data - Table'!$AD115)*100</f>
        <v>199.09200968523004</v>
      </c>
    </row>
    <row r="933" spans="2:10" x14ac:dyDescent="0.25">
      <c r="B933" t="s">
        <v>491</v>
      </c>
      <c r="C933">
        <f>'Stage 2 CfE Data - Table'!A116</f>
        <v>2321</v>
      </c>
      <c r="D933" s="28">
        <f>('Stage 2 CfE Data - Table'!AD116/'Stage 2 CfE Data - Table'!$AD116)*100</f>
        <v>100</v>
      </c>
      <c r="E933" s="28">
        <f>('Stage 2 CfE Data - Table'!AE116/'Stage 2 CfE Data - Table'!$AD116)*100</f>
        <v>65.129224652087473</v>
      </c>
      <c r="F933" s="28">
        <f>('Stage 2 CfE Data - Table'!AF116/'Stage 2 CfE Data - Table'!$AD116)*100</f>
        <v>110.29949336240621</v>
      </c>
      <c r="G933" s="28">
        <f>('Stage 2 CfE Data - Table'!AG116/'Stage 2 CfE Data - Table'!$AD116)*100</f>
        <v>108.54870775347914</v>
      </c>
      <c r="H933" s="28">
        <f>('Stage 2 CfE Data - Table'!AH116/'Stage 2 CfE Data - Table'!$AD116)*100</f>
        <v>141.34104464124346</v>
      </c>
      <c r="I933" s="28">
        <f>('Stage 2 CfE Data - Table'!AI116/'Stage 2 CfE Data - Table'!$AD116)*100</f>
        <v>89.967238820597544</v>
      </c>
      <c r="J933" s="28">
        <f>('Stage 2 CfE Data - Table'!AJ116/'Stage 2 CfE Data - Table'!$AD116)*100</f>
        <v>112.84294234592444</v>
      </c>
    </row>
    <row r="934" spans="2:10" x14ac:dyDescent="0.25">
      <c r="B934" t="s">
        <v>491</v>
      </c>
      <c r="C934">
        <f>'Stage 2 CfE Data - Table'!A117</f>
        <v>2322</v>
      </c>
      <c r="D934" s="28">
        <f>('Stage 2 CfE Data - Table'!AD117/'Stage 2 CfE Data - Table'!$AD117)*100</f>
        <v>100</v>
      </c>
      <c r="E934" s="28">
        <f>('Stage 2 CfE Data - Table'!AE117/'Stage 2 CfE Data - Table'!$AD117)*100</f>
        <v>57.220664365832619</v>
      </c>
      <c r="F934" s="28">
        <f>('Stage 2 CfE Data - Table'!AF117/'Stage 2 CfE Data - Table'!$AD117)*100</f>
        <v>142.74590163934425</v>
      </c>
      <c r="G934" s="28">
        <f>('Stage 2 CfE Data - Table'!AG117/'Stage 2 CfE Data - Table'!$AD117)*100</f>
        <v>159.28813257305777</v>
      </c>
      <c r="H934" s="28">
        <f>('Stage 2 CfE Data - Table'!AH117/'Stage 2 CfE Data - Table'!$AD117)*100</f>
        <v>159.41803278688528</v>
      </c>
      <c r="I934" s="28">
        <f>('Stage 2 CfE Data - Table'!AI117/'Stage 2 CfE Data - Table'!$AD117)*100</f>
        <v>104.47745901639345</v>
      </c>
      <c r="J934" s="28">
        <f>('Stage 2 CfE Data - Table'!AJ117/'Stage 2 CfE Data - Table'!$AD117)*100</f>
        <v>125.83796838407495</v>
      </c>
    </row>
    <row r="935" spans="2:10" x14ac:dyDescent="0.25">
      <c r="B935" t="s">
        <v>491</v>
      </c>
      <c r="C935">
        <f>'Stage 2 CfE Data - Table'!A118</f>
        <v>2323</v>
      </c>
      <c r="D935" s="28">
        <f>('Stage 2 CfE Data - Table'!AD118/'Stage 2 CfE Data - Table'!$AD118)*100</f>
        <v>100</v>
      </c>
      <c r="E935" s="28">
        <f>('Stage 2 CfE Data - Table'!AE118/'Stage 2 CfE Data - Table'!$AD118)*100</f>
        <v>81.370314083080032</v>
      </c>
      <c r="F935" s="28">
        <f>('Stage 2 CfE Data - Table'!AF118/'Stage 2 CfE Data - Table'!$AD118)*100</f>
        <v>229.65214454576156</v>
      </c>
      <c r="G935" s="28">
        <f>('Stage 2 CfE Data - Table'!AG118/'Stage 2 CfE Data - Table'!$AD118)*100</f>
        <v>227.05167173252278</v>
      </c>
      <c r="H935" s="28">
        <f>('Stage 2 CfE Data - Table'!AH118/'Stage 2 CfE Data - Table'!$AD118)*100</f>
        <v>267.27897449451564</v>
      </c>
      <c r="I935" s="28">
        <f>('Stage 2 CfE Data - Table'!AI118/'Stage 2 CfE Data - Table'!$AD118)*100</f>
        <v>249.43835073344789</v>
      </c>
      <c r="J935" s="28">
        <f>('Stage 2 CfE Data - Table'!AJ118/'Stage 2 CfE Data - Table'!$AD118)*100</f>
        <v>239.51367781155014</v>
      </c>
    </row>
    <row r="936" spans="2:10" x14ac:dyDescent="0.25">
      <c r="B936" t="s">
        <v>491</v>
      </c>
      <c r="C936">
        <f>'Stage 2 CfE Data - Table'!A119</f>
        <v>2324</v>
      </c>
      <c r="D936" s="28">
        <f>('Stage 2 CfE Data - Table'!AD119/'Stage 2 CfE Data - Table'!$AD119)*100</f>
        <v>100</v>
      </c>
      <c r="E936" s="28">
        <f>('Stage 2 CfE Data - Table'!AE119/'Stage 2 CfE Data - Table'!$AD119)*100</f>
        <v>4.8951048951048941</v>
      </c>
      <c r="F936" s="28">
        <f>('Stage 2 CfE Data - Table'!AF119/'Stage 2 CfE Data - Table'!$AD119)*100</f>
        <v>81.766381766381755</v>
      </c>
      <c r="G936" s="28">
        <f>('Stage 2 CfE Data - Table'!AG119/'Stage 2 CfE Data - Table'!$AD119)*100</f>
        <v>46.153846153846153</v>
      </c>
      <c r="H936" s="28">
        <f>('Stage 2 CfE Data - Table'!AH119/'Stage 2 CfE Data - Table'!$AD119)*100</f>
        <v>36.538461538461533</v>
      </c>
      <c r="I936" s="28">
        <f>('Stage 2 CfE Data - Table'!AI119/'Stage 2 CfE Data - Table'!$AD119)*100</f>
        <v>29.166666666666664</v>
      </c>
      <c r="J936" s="28">
        <f>('Stage 2 CfE Data - Table'!AJ119/'Stage 2 CfE Data - Table'!$AD119)*100</f>
        <v>65.384615384615373</v>
      </c>
    </row>
    <row r="937" spans="2:10" x14ac:dyDescent="0.25">
      <c r="B937" t="s">
        <v>491</v>
      </c>
      <c r="C937">
        <f>'Stage 2 CfE Data - Table'!A120</f>
        <v>2329</v>
      </c>
      <c r="D937" s="28">
        <f>('Stage 2 CfE Data - Table'!AD120/'Stage 2 CfE Data - Table'!$AD120)*100</f>
        <v>100</v>
      </c>
      <c r="E937" s="28">
        <f>('Stage 2 CfE Data - Table'!AE120/'Stage 2 CfE Data - Table'!$AD120)*100</f>
        <v>42.421861358477393</v>
      </c>
      <c r="F937" s="28">
        <f>('Stage 2 CfE Data - Table'!AF120/'Stage 2 CfE Data - Table'!$AD120)*100</f>
        <v>163.54831089062131</v>
      </c>
      <c r="G937" s="28">
        <f>('Stage 2 CfE Data - Table'!AG120/'Stage 2 CfE Data - Table'!$AD120)*100</f>
        <v>258.46050870147252</v>
      </c>
      <c r="H937" s="28">
        <f>('Stage 2 CfE Data - Table'!AH120/'Stage 2 CfE Data - Table'!$AD120)*100</f>
        <v>349.8865025318666</v>
      </c>
      <c r="I937" s="28">
        <f>('Stage 2 CfE Data - Table'!AI120/'Stage 2 CfE Data - Table'!$AD120)*100</f>
        <v>341.62737908154361</v>
      </c>
      <c r="J937" s="28">
        <f>('Stage 2 CfE Data - Table'!AJ120/'Stage 2 CfE Data - Table'!$AD120)*100</f>
        <v>256.4777629034657</v>
      </c>
    </row>
    <row r="938" spans="2:10" x14ac:dyDescent="0.25">
      <c r="B938" t="s">
        <v>491</v>
      </c>
      <c r="C938">
        <f>'Stage 2 CfE Data - Table'!A121</f>
        <v>2411</v>
      </c>
      <c r="D938" s="28">
        <f>('Stage 2 CfE Data - Table'!AD121/'Stage 2 CfE Data - Table'!$AD121)*100</f>
        <v>100</v>
      </c>
      <c r="E938" s="28">
        <f>('Stage 2 CfE Data - Table'!AE121/'Stage 2 CfE Data - Table'!$AD121)*100</f>
        <v>25.714285714285712</v>
      </c>
      <c r="F938" s="28">
        <f>('Stage 2 CfE Data - Table'!AF121/'Stage 2 CfE Data - Table'!$AD121)*100</f>
        <v>98.571428571428569</v>
      </c>
      <c r="G938" s="28">
        <f>('Stage 2 CfE Data - Table'!AG121/'Stage 2 CfE Data - Table'!$AD121)*100</f>
        <v>63.333333333333321</v>
      </c>
      <c r="H938" s="28">
        <f>('Stage 2 CfE Data - Table'!AH121/'Stage 2 CfE Data - Table'!$AD121)*100</f>
        <v>179.99999999999997</v>
      </c>
      <c r="I938" s="28">
        <f>('Stage 2 CfE Data - Table'!AI121/'Stage 2 CfE Data - Table'!$AD121)*100</f>
        <v>106.66666666666667</v>
      </c>
      <c r="J938" s="28">
        <f>('Stage 2 CfE Data - Table'!AJ121/'Stage 2 CfE Data - Table'!$AD121)*100</f>
        <v>50.322580645161288</v>
      </c>
    </row>
    <row r="939" spans="2:10" x14ac:dyDescent="0.25">
      <c r="B939" t="s">
        <v>491</v>
      </c>
      <c r="C939">
        <f>'Stage 2 CfE Data - Table'!A122</f>
        <v>2412</v>
      </c>
      <c r="D939" s="28">
        <f>('Stage 2 CfE Data - Table'!AD122/'Stage 2 CfE Data - Table'!$AD122)*100</f>
        <v>100</v>
      </c>
      <c r="E939" s="28">
        <f>('Stage 2 CfE Data - Table'!AE122/'Stage 2 CfE Data - Table'!$AD122)*100</f>
        <v>70.965546151389319</v>
      </c>
      <c r="F939" s="28">
        <f>('Stage 2 CfE Data - Table'!AF122/'Stage 2 CfE Data - Table'!$AD122)*100</f>
        <v>109.71211795092553</v>
      </c>
      <c r="G939" s="28">
        <f>('Stage 2 CfE Data - Table'!AG122/'Stage 2 CfE Data - Table'!$AD122)*100</f>
        <v>135.10289957567184</v>
      </c>
      <c r="H939" s="28">
        <f>('Stage 2 CfE Data - Table'!AH122/'Stage 2 CfE Data - Table'!$AD122)*100</f>
        <v>94.259973791496805</v>
      </c>
      <c r="I939" s="28">
        <f>('Stage 2 CfE Data - Table'!AI122/'Stage 2 CfE Data - Table'!$AD122)*100</f>
        <v>93.097909790979102</v>
      </c>
      <c r="J939" s="28">
        <f>('Stage 2 CfE Data - Table'!AJ122/'Stage 2 CfE Data - Table'!$AD122)*100</f>
        <v>76.316381638163818</v>
      </c>
    </row>
    <row r="940" spans="2:10" x14ac:dyDescent="0.25">
      <c r="B940" t="s">
        <v>491</v>
      </c>
      <c r="C940">
        <f>'Stage 2 CfE Data - Table'!A123</f>
        <v>2419</v>
      </c>
      <c r="D940" s="28">
        <f>('Stage 2 CfE Data - Table'!AD123/'Stage 2 CfE Data - Table'!$AD123)*100</f>
        <v>100</v>
      </c>
      <c r="E940" s="28">
        <f>('Stage 2 CfE Data - Table'!AE123/'Stage 2 CfE Data - Table'!$AD123)*100</f>
        <v>44.672855879752433</v>
      </c>
      <c r="F940" s="28">
        <f>('Stage 2 CfE Data - Table'!AF123/'Stage 2 CfE Data - Table'!$AD123)*100</f>
        <v>121.07783827384553</v>
      </c>
      <c r="G940" s="28">
        <f>('Stage 2 CfE Data - Table'!AG123/'Stage 2 CfE Data - Table'!$AD123)*100</f>
        <v>132.19261581330548</v>
      </c>
      <c r="H940" s="28">
        <f>('Stage 2 CfE Data - Table'!AH123/'Stage 2 CfE Data - Table'!$AD123)*100</f>
        <v>86.170471102476938</v>
      </c>
      <c r="I940" s="28">
        <f>('Stage 2 CfE Data - Table'!AI123/'Stage 2 CfE Data - Table'!$AD123)*100</f>
        <v>86.543405928614646</v>
      </c>
      <c r="J940" s="28">
        <f>('Stage 2 CfE Data - Table'!AJ123/'Stage 2 CfE Data - Table'!$AD123)*100</f>
        <v>68.71605406088166</v>
      </c>
    </row>
    <row r="941" spans="2:10" x14ac:dyDescent="0.25">
      <c r="B941" t="s">
        <v>491</v>
      </c>
      <c r="C941">
        <f>'Stage 2 CfE Data - Table'!A124</f>
        <v>2421</v>
      </c>
      <c r="D941" s="28">
        <f>('Stage 2 CfE Data - Table'!AD124/'Stage 2 CfE Data - Table'!$AD124)*100</f>
        <v>100</v>
      </c>
      <c r="E941" s="28">
        <f>('Stage 2 CfE Data - Table'!AE124/'Stage 2 CfE Data - Table'!$AD124)*100</f>
        <v>62.991236098399774</v>
      </c>
      <c r="F941" s="28">
        <f>('Stage 2 CfE Data - Table'!AF124/'Stage 2 CfE Data - Table'!$AD124)*100</f>
        <v>178.75363737728102</v>
      </c>
      <c r="G941" s="28">
        <f>('Stage 2 CfE Data - Table'!AG124/'Stage 2 CfE Data - Table'!$AD124)*100</f>
        <v>191.79485012395764</v>
      </c>
      <c r="H941" s="28">
        <f>('Stage 2 CfE Data - Table'!AH124/'Stage 2 CfE Data - Table'!$AD124)*100</f>
        <v>139.86688692571047</v>
      </c>
      <c r="I941" s="28">
        <f>('Stage 2 CfE Data - Table'!AI124/'Stage 2 CfE Data - Table'!$AD124)*100</f>
        <v>107.99334226444202</v>
      </c>
      <c r="J941" s="28">
        <f>('Stage 2 CfE Data - Table'!AJ124/'Stage 2 CfE Data - Table'!$AD124)*100</f>
        <v>91.725857009470474</v>
      </c>
    </row>
    <row r="942" spans="2:10" x14ac:dyDescent="0.25">
      <c r="B942" t="s">
        <v>491</v>
      </c>
      <c r="C942">
        <f>'Stage 2 CfE Data - Table'!A125</f>
        <v>2422</v>
      </c>
      <c r="D942" s="28">
        <f>('Stage 2 CfE Data - Table'!AD125/'Stage 2 CfE Data - Table'!$AD125)*100</f>
        <v>100</v>
      </c>
      <c r="E942" s="28">
        <f>('Stage 2 CfE Data - Table'!AE125/'Stage 2 CfE Data - Table'!$AD125)*100</f>
        <v>74.273780452710426</v>
      </c>
      <c r="F942" s="28">
        <f>('Stage 2 CfE Data - Table'!AF125/'Stage 2 CfE Data - Table'!$AD125)*100</f>
        <v>161.69682817668806</v>
      </c>
      <c r="G942" s="28">
        <f>('Stage 2 CfE Data - Table'!AG125/'Stage 2 CfE Data - Table'!$AD125)*100</f>
        <v>184.9840763410842</v>
      </c>
      <c r="H942" s="28">
        <f>('Stage 2 CfE Data - Table'!AH125/'Stage 2 CfE Data - Table'!$AD125)*100</f>
        <v>104.38941494256287</v>
      </c>
      <c r="I942" s="28">
        <f>('Stage 2 CfE Data - Table'!AI125/'Stage 2 CfE Data - Table'!$AD125)*100</f>
        <v>74.962028459504509</v>
      </c>
      <c r="J942" s="28">
        <f>('Stage 2 CfE Data - Table'!AJ125/'Stage 2 CfE Data - Table'!$AD125)*100</f>
        <v>67.955315902131275</v>
      </c>
    </row>
    <row r="943" spans="2:10" x14ac:dyDescent="0.25">
      <c r="B943" t="s">
        <v>491</v>
      </c>
      <c r="C943">
        <f>'Stage 2 CfE Data - Table'!A126</f>
        <v>2423</v>
      </c>
      <c r="D943" s="28">
        <f>('Stage 2 CfE Data - Table'!AD126/'Stage 2 CfE Data - Table'!$AD126)*100</f>
        <v>100</v>
      </c>
      <c r="E943" s="28">
        <f>('Stage 2 CfE Data - Table'!AE126/'Stage 2 CfE Data - Table'!$AD126)*100</f>
        <v>44.979042961928059</v>
      </c>
      <c r="F943" s="28">
        <f>('Stage 2 CfE Data - Table'!AF126/'Stage 2 CfE Data - Table'!$AD126)*100</f>
        <v>115.97480599553526</v>
      </c>
      <c r="G943" s="28">
        <f>('Stage 2 CfE Data - Table'!AG126/'Stage 2 CfE Data - Table'!$AD126)*100</f>
        <v>93.80162558646667</v>
      </c>
      <c r="H943" s="28">
        <f>('Stage 2 CfE Data - Table'!AH126/'Stage 2 CfE Data - Table'!$AD126)*100</f>
        <v>81.893874314412216</v>
      </c>
      <c r="I943" s="28">
        <f>('Stage 2 CfE Data - Table'!AI126/'Stage 2 CfE Data - Table'!$AD126)*100</f>
        <v>62.996638141809292</v>
      </c>
      <c r="J943" s="28">
        <f>('Stage 2 CfE Data - Table'!AJ126/'Stage 2 CfE Data - Table'!$AD126)*100</f>
        <v>92.883902515971286</v>
      </c>
    </row>
    <row r="944" spans="2:10" x14ac:dyDescent="0.25">
      <c r="B944" t="s">
        <v>491</v>
      </c>
      <c r="C944">
        <f>'Stage 2 CfE Data - Table'!A127</f>
        <v>2431</v>
      </c>
      <c r="D944" s="28">
        <f>('Stage 2 CfE Data - Table'!AD127/'Stage 2 CfE Data - Table'!$AD127)*100</f>
        <v>100</v>
      </c>
      <c r="E944" s="28">
        <f>('Stage 2 CfE Data - Table'!AE127/'Stage 2 CfE Data - Table'!$AD127)*100</f>
        <v>45.600039280144586</v>
      </c>
      <c r="F944" s="28">
        <f>('Stage 2 CfE Data - Table'!AF127/'Stage 2 CfE Data - Table'!$AD127)*100</f>
        <v>156.40637113256747</v>
      </c>
      <c r="G944" s="28">
        <f>('Stage 2 CfE Data - Table'!AG127/'Stage 2 CfE Data - Table'!$AD127)*100</f>
        <v>216.75672538378939</v>
      </c>
      <c r="H944" s="28">
        <f>('Stage 2 CfE Data - Table'!AH127/'Stage 2 CfE Data - Table'!$AD127)*100</f>
        <v>94.483195719003405</v>
      </c>
      <c r="I944" s="28">
        <f>('Stage 2 CfE Data - Table'!AI127/'Stage 2 CfE Data - Table'!$AD127)*100</f>
        <v>58.411987617710359</v>
      </c>
      <c r="J944" s="28">
        <f>('Stage 2 CfE Data - Table'!AJ127/'Stage 2 CfE Data - Table'!$AD127)*100</f>
        <v>53.477868272900672</v>
      </c>
    </row>
    <row r="945" spans="2:10" x14ac:dyDescent="0.25">
      <c r="B945" t="s">
        <v>491</v>
      </c>
      <c r="C945">
        <f>'Stage 2 CfE Data - Table'!A128</f>
        <v>2432</v>
      </c>
      <c r="D945" s="28">
        <f>('Stage 2 CfE Data - Table'!AD128/'Stage 2 CfE Data - Table'!$AD128)*100</f>
        <v>100</v>
      </c>
      <c r="E945" s="28">
        <f>('Stage 2 CfE Data - Table'!AE128/'Stage 2 CfE Data - Table'!$AD128)*100</f>
        <v>37.642769881130143</v>
      </c>
      <c r="F945" s="28">
        <f>('Stage 2 CfE Data - Table'!AF128/'Stage 2 CfE Data - Table'!$AD128)*100</f>
        <v>225.70852851123959</v>
      </c>
      <c r="G945" s="28">
        <f>('Stage 2 CfE Data - Table'!AG128/'Stage 2 CfE Data - Table'!$AD128)*100</f>
        <v>291.48536773199845</v>
      </c>
      <c r="H945" s="28">
        <f>('Stage 2 CfE Data - Table'!AH128/'Stage 2 CfE Data - Table'!$AD128)*100</f>
        <v>134.33916579103658</v>
      </c>
      <c r="I945" s="28">
        <f>('Stage 2 CfE Data - Table'!AI128/'Stage 2 CfE Data - Table'!$AD128)*100</f>
        <v>99.496266183553544</v>
      </c>
      <c r="J945" s="28">
        <f>('Stage 2 CfE Data - Table'!AJ128/'Stage 2 CfE Data - Table'!$AD128)*100</f>
        <v>86.843268083602126</v>
      </c>
    </row>
    <row r="946" spans="2:10" x14ac:dyDescent="0.25">
      <c r="B946" t="s">
        <v>491</v>
      </c>
      <c r="C946">
        <f>'Stage 2 CfE Data - Table'!A129</f>
        <v>2433</v>
      </c>
      <c r="D946" s="28">
        <f>('Stage 2 CfE Data - Table'!AD129/'Stage 2 CfE Data - Table'!$AD129)*100</f>
        <v>100</v>
      </c>
      <c r="E946" s="28">
        <f>('Stage 2 CfE Data - Table'!AE129/'Stage 2 CfE Data - Table'!$AD129)*100</f>
        <v>66.449760765550252</v>
      </c>
      <c r="F946" s="28">
        <f>('Stage 2 CfE Data - Table'!AF129/'Stage 2 CfE Data - Table'!$AD129)*100</f>
        <v>137.36842105263159</v>
      </c>
      <c r="G946" s="28">
        <f>('Stage 2 CfE Data - Table'!AG129/'Stage 2 CfE Data - Table'!$AD129)*100</f>
        <v>163.05592105263159</v>
      </c>
      <c r="H946" s="28">
        <f>('Stage 2 CfE Data - Table'!AH129/'Stage 2 CfE Data - Table'!$AD129)*100</f>
        <v>91.123684210526307</v>
      </c>
      <c r="I946" s="28">
        <f>('Stage 2 CfE Data - Table'!AI129/'Stage 2 CfE Data - Table'!$AD129)*100</f>
        <v>62.33297529538131</v>
      </c>
      <c r="J946" s="28">
        <f>('Stage 2 CfE Data - Table'!AJ129/'Stage 2 CfE Data - Table'!$AD129)*100</f>
        <v>52.269856459330136</v>
      </c>
    </row>
    <row r="947" spans="2:10" x14ac:dyDescent="0.25">
      <c r="B947" t="s">
        <v>491</v>
      </c>
      <c r="C947">
        <f>'Stage 2 CfE Data - Table'!A130</f>
        <v>2434</v>
      </c>
      <c r="D947" s="28">
        <f>('Stage 2 CfE Data - Table'!AD130/'Stage 2 CfE Data - Table'!$AD130)*100</f>
        <v>100</v>
      </c>
      <c r="E947" s="28">
        <f>('Stage 2 CfE Data - Table'!AE130/'Stage 2 CfE Data - Table'!$AD130)*100</f>
        <v>48.374238511870445</v>
      </c>
      <c r="F947" s="28">
        <f>('Stage 2 CfE Data - Table'!AF130/'Stage 2 CfE Data - Table'!$AD130)*100</f>
        <v>88.70149548718625</v>
      </c>
      <c r="G947" s="28">
        <f>('Stage 2 CfE Data - Table'!AG130/'Stage 2 CfE Data - Table'!$AD130)*100</f>
        <v>139.22083322504355</v>
      </c>
      <c r="H947" s="28">
        <f>('Stage 2 CfE Data - Table'!AH130/'Stage 2 CfE Data - Table'!$AD130)*100</f>
        <v>87.466503330525995</v>
      </c>
      <c r="I947" s="28">
        <f>('Stage 2 CfE Data - Table'!AI130/'Stage 2 CfE Data - Table'!$AD130)*100</f>
        <v>69.533865567859891</v>
      </c>
      <c r="J947" s="28">
        <f>('Stage 2 CfE Data - Table'!AJ130/'Stage 2 CfE Data - Table'!$AD130)*100</f>
        <v>54.826062322946179</v>
      </c>
    </row>
    <row r="948" spans="2:10" x14ac:dyDescent="0.25">
      <c r="B948" t="s">
        <v>491</v>
      </c>
      <c r="C948">
        <f>'Stage 2 CfE Data - Table'!A131</f>
        <v>2435</v>
      </c>
      <c r="D948" s="28">
        <f>('Stage 2 CfE Data - Table'!AD131/'Stage 2 CfE Data - Table'!$AD131)*100</f>
        <v>100</v>
      </c>
      <c r="E948" s="28" t="e">
        <f>('Stage 2 CfE Data - Table'!AE131/'Stage 2 CfE Data - Table'!$AD131)*100</f>
        <v>#VALUE!</v>
      </c>
      <c r="F948" s="28">
        <f>('Stage 2 CfE Data - Table'!AF131/'Stage 2 CfE Data - Table'!$AD131)*100</f>
        <v>140.05183717030036</v>
      </c>
      <c r="G948" s="28" t="e">
        <f>('Stage 2 CfE Data - Table'!AG131/'Stage 2 CfE Data - Table'!$AD131)*100</f>
        <v>#VALUE!</v>
      </c>
      <c r="H948" s="28" t="e">
        <f>('Stage 2 CfE Data - Table'!AH131/'Stage 2 CfE Data - Table'!$AD131)*100</f>
        <v>#VALUE!</v>
      </c>
      <c r="I948" s="28" t="e">
        <f>('Stage 2 CfE Data - Table'!AI131/'Stage 2 CfE Data - Table'!$AD131)*100</f>
        <v>#VALUE!</v>
      </c>
      <c r="J948" s="28" t="e">
        <f>('Stage 2 CfE Data - Table'!AJ131/'Stage 2 CfE Data - Table'!$AD131)*100</f>
        <v>#VALUE!</v>
      </c>
    </row>
    <row r="949" spans="2:10" x14ac:dyDescent="0.25">
      <c r="B949" t="s">
        <v>491</v>
      </c>
      <c r="C949">
        <f>'Stage 2 CfE Data - Table'!A132</f>
        <v>2439</v>
      </c>
      <c r="D949" s="28">
        <f>('Stage 2 CfE Data - Table'!AD132/'Stage 2 CfE Data - Table'!$AD132)*100</f>
        <v>100</v>
      </c>
      <c r="E949" s="28">
        <f>('Stage 2 CfE Data - Table'!AE132/'Stage 2 CfE Data - Table'!$AD132)*100</f>
        <v>54.28535050383789</v>
      </c>
      <c r="F949" s="28">
        <f>('Stage 2 CfE Data - Table'!AF132/'Stage 2 CfE Data - Table'!$AD132)*100</f>
        <v>143.91513658755039</v>
      </c>
      <c r="G949" s="28">
        <f>('Stage 2 CfE Data - Table'!AG132/'Stage 2 CfE Data - Table'!$AD132)*100</f>
        <v>157.20567858904207</v>
      </c>
      <c r="H949" s="28">
        <f>('Stage 2 CfE Data - Table'!AH132/'Stage 2 CfE Data - Table'!$AD132)*100</f>
        <v>103.69040896991208</v>
      </c>
      <c r="I949" s="28">
        <f>('Stage 2 CfE Data - Table'!AI132/'Stage 2 CfE Data - Table'!$AD132)*100</f>
        <v>81.696704655888325</v>
      </c>
      <c r="J949" s="28">
        <f>('Stage 2 CfE Data - Table'!AJ132/'Stage 2 CfE Data - Table'!$AD132)*100</f>
        <v>60.297324178031097</v>
      </c>
    </row>
    <row r="950" spans="2:10" x14ac:dyDescent="0.25">
      <c r="B950" t="s">
        <v>491</v>
      </c>
      <c r="C950">
        <f>'Stage 2 CfE Data - Table'!A133</f>
        <v>2440</v>
      </c>
      <c r="D950" s="28">
        <f>('Stage 2 CfE Data - Table'!AD133/'Stage 2 CfE Data - Table'!$AD133)*100</f>
        <v>100</v>
      </c>
      <c r="E950" s="28">
        <f>('Stage 2 CfE Data - Table'!AE133/'Stage 2 CfE Data - Table'!$AD133)*100</f>
        <v>34.976663450485425</v>
      </c>
      <c r="F950" s="28">
        <f>('Stage 2 CfE Data - Table'!AF133/'Stage 2 CfE Data - Table'!$AD133)*100</f>
        <v>125.1570409221199</v>
      </c>
      <c r="G950" s="28">
        <f>('Stage 2 CfE Data - Table'!AG133/'Stage 2 CfE Data - Table'!$AD133)*100</f>
        <v>217.33550894285867</v>
      </c>
      <c r="H950" s="28">
        <f>('Stage 2 CfE Data - Table'!AH133/'Stage 2 CfE Data - Table'!$AD133)*100</f>
        <v>116.32447734889431</v>
      </c>
      <c r="I950" s="28">
        <f>('Stage 2 CfE Data - Table'!AI133/'Stage 2 CfE Data - Table'!$AD133)*100</f>
        <v>77.375101556985129</v>
      </c>
      <c r="J950" s="28">
        <f>('Stage 2 CfE Data - Table'!AJ133/'Stage 2 CfE Data - Table'!$AD133)*100</f>
        <v>68.910066923640841</v>
      </c>
    </row>
    <row r="951" spans="2:10" x14ac:dyDescent="0.25">
      <c r="B951" t="s">
        <v>491</v>
      </c>
      <c r="C951">
        <f>'Stage 2 CfE Data - Table'!A134</f>
        <v>2451</v>
      </c>
      <c r="D951" s="28">
        <f>('Stage 2 CfE Data - Table'!AD134/'Stage 2 CfE Data - Table'!$AD134)*100</f>
        <v>100</v>
      </c>
      <c r="E951" s="28">
        <f>('Stage 2 CfE Data - Table'!AE134/'Stage 2 CfE Data - Table'!$AD134)*100</f>
        <v>18.253968253968253</v>
      </c>
      <c r="F951" s="28">
        <f>('Stage 2 CfE Data - Table'!AF134/'Stage 2 CfE Data - Table'!$AD134)*100</f>
        <v>93.073593073593074</v>
      </c>
      <c r="G951" s="28">
        <f>('Stage 2 CfE Data - Table'!AG134/'Stage 2 CfE Data - Table'!$AD134)*100</f>
        <v>103.32225913621261</v>
      </c>
      <c r="H951" s="28">
        <f>('Stage 2 CfE Data - Table'!AH134/'Stage 2 CfE Data - Table'!$AD134)*100</f>
        <v>113.1519274376417</v>
      </c>
      <c r="I951" s="28">
        <f>('Stage 2 CfE Data - Table'!AI134/'Stage 2 CfE Data - Table'!$AD134)*100</f>
        <v>79.197994987468661</v>
      </c>
      <c r="J951" s="28">
        <f>('Stage 2 CfE Data - Table'!AJ134/'Stage 2 CfE Data - Table'!$AD134)*100</f>
        <v>76.447876447876453</v>
      </c>
    </row>
    <row r="952" spans="2:10" x14ac:dyDescent="0.25">
      <c r="B952" t="s">
        <v>491</v>
      </c>
      <c r="C952">
        <f>'Stage 2 CfE Data - Table'!A135</f>
        <v>2452</v>
      </c>
      <c r="D952" s="28">
        <f>('Stage 2 CfE Data - Table'!AD135/'Stage 2 CfE Data - Table'!$AD135)*100</f>
        <v>100</v>
      </c>
      <c r="E952" s="28">
        <f>('Stage 2 CfE Data - Table'!AE135/'Stage 2 CfE Data - Table'!$AD135)*100</f>
        <v>27.757750540735405</v>
      </c>
      <c r="F952" s="28">
        <f>('Stage 2 CfE Data - Table'!AF135/'Stage 2 CfE Data - Table'!$AD135)*100</f>
        <v>141.95451268270304</v>
      </c>
      <c r="G952" s="28">
        <f>('Stage 2 CfE Data - Table'!AG135/'Stage 2 CfE Data - Table'!$AD135)*100</f>
        <v>108.75991348233597</v>
      </c>
      <c r="H952" s="28">
        <f>('Stage 2 CfE Data - Table'!AH135/'Stage 2 CfE Data - Table'!$AD135)*100</f>
        <v>80.135418952383944</v>
      </c>
      <c r="I952" s="28">
        <f>('Stage 2 CfE Data - Table'!AI135/'Stage 2 CfE Data - Table'!$AD135)*100</f>
        <v>70.831635371931924</v>
      </c>
      <c r="J952" s="28">
        <f>('Stage 2 CfE Data - Table'!AJ135/'Stage 2 CfE Data - Table'!$AD135)*100</f>
        <v>65.062484979572218</v>
      </c>
    </row>
    <row r="953" spans="2:10" x14ac:dyDescent="0.25">
      <c r="B953" t="s">
        <v>491</v>
      </c>
      <c r="C953">
        <f>'Stage 2 CfE Data - Table'!A136</f>
        <v>2453</v>
      </c>
      <c r="D953" s="28">
        <f>('Stage 2 CfE Data - Table'!AD136/'Stage 2 CfE Data - Table'!$AD136)*100</f>
        <v>100</v>
      </c>
      <c r="E953" s="28">
        <f>('Stage 2 CfE Data - Table'!AE136/'Stage 2 CfE Data - Table'!$AD136)*100</f>
        <v>36.044776119402989</v>
      </c>
      <c r="F953" s="28">
        <f>('Stage 2 CfE Data - Table'!AF136/'Stage 2 CfE Data - Table'!$AD136)*100</f>
        <v>76.849087893864009</v>
      </c>
      <c r="G953" s="28">
        <f>('Stage 2 CfE Data - Table'!AG136/'Stage 2 CfE Data - Table'!$AD136)*100</f>
        <v>99.421641791044763</v>
      </c>
      <c r="H953" s="28">
        <f>('Stage 2 CfE Data - Table'!AH136/'Stage 2 CfE Data - Table'!$AD136)*100</f>
        <v>128.13292030413967</v>
      </c>
      <c r="I953" s="28">
        <f>('Stage 2 CfE Data - Table'!AI136/'Stage 2 CfE Data - Table'!$AD136)*100</f>
        <v>124.69175859831279</v>
      </c>
      <c r="J953" s="28">
        <f>('Stage 2 CfE Data - Table'!AJ136/'Stage 2 CfE Data - Table'!$AD136)*100</f>
        <v>89.961892664337881</v>
      </c>
    </row>
    <row r="954" spans="2:10" x14ac:dyDescent="0.25">
      <c r="B954" t="s">
        <v>491</v>
      </c>
      <c r="C954">
        <f>'Stage 2 CfE Data - Table'!A137</f>
        <v>2454</v>
      </c>
      <c r="D954" s="28">
        <f>('Stage 2 CfE Data - Table'!AD137/'Stage 2 CfE Data - Table'!$AD137)*100</f>
        <v>100</v>
      </c>
      <c r="E954" s="28">
        <f>('Stage 2 CfE Data - Table'!AE137/'Stage 2 CfE Data - Table'!$AD137)*100</f>
        <v>39.2583471042742</v>
      </c>
      <c r="F954" s="28">
        <f>('Stage 2 CfE Data - Table'!AF137/'Stage 2 CfE Data - Table'!$AD137)*100</f>
        <v>99.259949283237589</v>
      </c>
      <c r="G954" s="28">
        <f>('Stage 2 CfE Data - Table'!AG137/'Stage 2 CfE Data - Table'!$AD137)*100</f>
        <v>123.23292085751332</v>
      </c>
      <c r="H954" s="28">
        <f>('Stage 2 CfE Data - Table'!AH137/'Stage 2 CfE Data - Table'!$AD137)*100</f>
        <v>126.73347656895592</v>
      </c>
      <c r="I954" s="28">
        <f>('Stage 2 CfE Data - Table'!AI137/'Stage 2 CfE Data - Table'!$AD137)*100</f>
        <v>126.92456555823061</v>
      </c>
      <c r="J954" s="28">
        <f>('Stage 2 CfE Data - Table'!AJ137/'Stage 2 CfE Data - Table'!$AD137)*100</f>
        <v>134.69680011678912</v>
      </c>
    </row>
    <row r="955" spans="2:10" x14ac:dyDescent="0.25">
      <c r="B955" t="s">
        <v>491</v>
      </c>
      <c r="C955">
        <f>'Stage 2 CfE Data - Table'!A138</f>
        <v>2455</v>
      </c>
      <c r="D955" s="28">
        <f>('Stage 2 CfE Data - Table'!AD138/'Stage 2 CfE Data - Table'!$AD138)*100</f>
        <v>100</v>
      </c>
      <c r="E955" s="28">
        <f>('Stage 2 CfE Data - Table'!AE138/'Stage 2 CfE Data - Table'!$AD138)*100</f>
        <v>34.054834054834053</v>
      </c>
      <c r="F955" s="28">
        <f>('Stage 2 CfE Data - Table'!AF138/'Stage 2 CfE Data - Table'!$AD138)*100</f>
        <v>114.68531468531469</v>
      </c>
      <c r="G955" s="28">
        <f>('Stage 2 CfE Data - Table'!AG138/'Stage 2 CfE Data - Table'!$AD138)*100</f>
        <v>127.73109243697481</v>
      </c>
      <c r="H955" s="28">
        <f>('Stage 2 CfE Data - Table'!AH138/'Stage 2 CfE Data - Table'!$AD138)*100</f>
        <v>104.13223140495869</v>
      </c>
      <c r="I955" s="28">
        <f>('Stage 2 CfE Data - Table'!AI138/'Stage 2 CfE Data - Table'!$AD138)*100</f>
        <v>65.631929046563187</v>
      </c>
      <c r="J955" s="28">
        <f>('Stage 2 CfE Data - Table'!AJ138/'Stage 2 CfE Data - Table'!$AD138)*100</f>
        <v>83.506493506493499</v>
      </c>
    </row>
    <row r="956" spans="2:10" x14ac:dyDescent="0.25">
      <c r="B956" t="s">
        <v>491</v>
      </c>
      <c r="C956">
        <f>'Stage 2 CfE Data - Table'!A139</f>
        <v>2461</v>
      </c>
      <c r="D956" s="28">
        <f>('Stage 2 CfE Data - Table'!AD139/'Stage 2 CfE Data - Table'!$AD139)*100</f>
        <v>100</v>
      </c>
      <c r="E956" s="28">
        <f>('Stage 2 CfE Data - Table'!AE139/'Stage 2 CfE Data - Table'!$AD139)*100</f>
        <v>85.155906895037333</v>
      </c>
      <c r="F956" s="28">
        <f>('Stage 2 CfE Data - Table'!AF139/'Stage 2 CfE Data - Table'!$AD139)*100</f>
        <v>117.97208013640237</v>
      </c>
      <c r="G956" s="28">
        <f>('Stage 2 CfE Data - Table'!AG139/'Stage 2 CfE Data - Table'!$AD139)*100</f>
        <v>192.49125437281361</v>
      </c>
      <c r="H956" s="28">
        <f>('Stage 2 CfE Data - Table'!AH139/'Stage 2 CfE Data - Table'!$AD139)*100</f>
        <v>224.12617220801363</v>
      </c>
      <c r="I956" s="28">
        <f>('Stage 2 CfE Data - Table'!AI139/'Stage 2 CfE Data - Table'!$AD139)*100</f>
        <v>190.75789973865525</v>
      </c>
      <c r="J956" s="28">
        <f>('Stage 2 CfE Data - Table'!AJ139/'Stage 2 CfE Data - Table'!$AD139)*100</f>
        <v>175.80515297906604</v>
      </c>
    </row>
    <row r="957" spans="2:10" x14ac:dyDescent="0.25">
      <c r="B957" t="s">
        <v>491</v>
      </c>
      <c r="C957">
        <f>'Stage 2 CfE Data - Table'!A140</f>
        <v>2462</v>
      </c>
      <c r="D957" s="28">
        <f>('Stage 2 CfE Data - Table'!AD140/'Stage 2 CfE Data - Table'!$AD140)*100</f>
        <v>100</v>
      </c>
      <c r="E957" s="28" t="e">
        <f>('Stage 2 CfE Data - Table'!AE140/'Stage 2 CfE Data - Table'!$AD140)*100</f>
        <v>#VALUE!</v>
      </c>
      <c r="F957" s="28">
        <f>('Stage 2 CfE Data - Table'!AF140/'Stage 2 CfE Data - Table'!$AD140)*100</f>
        <v>195.83333333333331</v>
      </c>
      <c r="G957" s="28" t="e">
        <f>('Stage 2 CfE Data - Table'!AG140/'Stage 2 CfE Data - Table'!$AD140)*100</f>
        <v>#VALUE!</v>
      </c>
      <c r="H957" s="28" t="e">
        <f>('Stage 2 CfE Data - Table'!AH140/'Stage 2 CfE Data - Table'!$AD140)*100</f>
        <v>#VALUE!</v>
      </c>
      <c r="I957" s="28" t="e">
        <f>('Stage 2 CfE Data - Table'!AI140/'Stage 2 CfE Data - Table'!$AD140)*100</f>
        <v>#VALUE!</v>
      </c>
      <c r="J957" s="28" t="e">
        <f>('Stage 2 CfE Data - Table'!AJ140/'Stage 2 CfE Data - Table'!$AD140)*100</f>
        <v>#VALUE!</v>
      </c>
    </row>
    <row r="958" spans="2:10" x14ac:dyDescent="0.25">
      <c r="B958" t="s">
        <v>491</v>
      </c>
      <c r="C958">
        <f>'Stage 2 CfE Data - Table'!A141</f>
        <v>2463</v>
      </c>
      <c r="D958" s="28">
        <f>('Stage 2 CfE Data - Table'!AD141/'Stage 2 CfE Data - Table'!$AD141)*100</f>
        <v>100</v>
      </c>
      <c r="E958" s="28">
        <f>('Stage 2 CfE Data - Table'!AE141/'Stage 2 CfE Data - Table'!$AD141)*100</f>
        <v>73.655063291139243</v>
      </c>
      <c r="F958" s="28">
        <f>('Stage 2 CfE Data - Table'!AF141/'Stage 2 CfE Data - Table'!$AD141)*100</f>
        <v>258.93108298171592</v>
      </c>
      <c r="G958" s="28">
        <f>('Stage 2 CfE Data - Table'!AG141/'Stage 2 CfE Data - Table'!$AD141)*100</f>
        <v>262.17423678332096</v>
      </c>
      <c r="H958" s="28">
        <f>('Stage 2 CfE Data - Table'!AH141/'Stage 2 CfE Data - Table'!$AD141)*100</f>
        <v>399.84177215189874</v>
      </c>
      <c r="I958" s="28">
        <f>('Stage 2 CfE Data - Table'!AI141/'Stage 2 CfE Data - Table'!$AD141)*100</f>
        <v>405.86600802716885</v>
      </c>
      <c r="J958" s="28">
        <f>('Stage 2 CfE Data - Table'!AJ141/'Stage 2 CfE Data - Table'!$AD141)*100</f>
        <v>424.69826317338828</v>
      </c>
    </row>
    <row r="959" spans="2:10" x14ac:dyDescent="0.25">
      <c r="B959" t="s">
        <v>491</v>
      </c>
      <c r="C959">
        <f>'Stage 2 CfE Data - Table'!A142</f>
        <v>2464</v>
      </c>
      <c r="D959" s="28" t="e">
        <f>('Stage 2 CfE Data - Table'!AD142/'Stage 2 CfE Data - Table'!$AD142)*100</f>
        <v>#VALUE!</v>
      </c>
      <c r="E959" s="28" t="e">
        <f>('Stage 2 CfE Data - Table'!AE142/'Stage 2 CfE Data - Table'!$AD142)*100</f>
        <v>#VALUE!</v>
      </c>
      <c r="F959" s="28" t="e">
        <f>('Stage 2 CfE Data - Table'!AF142/'Stage 2 CfE Data - Table'!$AD142)*100</f>
        <v>#VALUE!</v>
      </c>
      <c r="G959" s="28" t="e">
        <f>('Stage 2 CfE Data - Table'!AG142/'Stage 2 CfE Data - Table'!$AD142)*100</f>
        <v>#VALUE!</v>
      </c>
      <c r="H959" s="28" t="e">
        <f>('Stage 2 CfE Data - Table'!AH142/'Stage 2 CfE Data - Table'!$AD142)*100</f>
        <v>#VALUE!</v>
      </c>
      <c r="I959" s="28" t="e">
        <f>('Stage 2 CfE Data - Table'!AI142/'Stage 2 CfE Data - Table'!$AD142)*100</f>
        <v>#VALUE!</v>
      </c>
      <c r="J959" s="28" t="e">
        <f>('Stage 2 CfE Data - Table'!AJ142/'Stage 2 CfE Data - Table'!$AD142)*100</f>
        <v>#VALUE!</v>
      </c>
    </row>
    <row r="960" spans="2:10" x14ac:dyDescent="0.25">
      <c r="B960" t="s">
        <v>491</v>
      </c>
      <c r="C960">
        <f>'Stage 2 CfE Data - Table'!A143</f>
        <v>2469</v>
      </c>
      <c r="D960" s="28">
        <f>('Stage 2 CfE Data - Table'!AD143/'Stage 2 CfE Data - Table'!$AD143)*100</f>
        <v>100</v>
      </c>
      <c r="E960" s="28">
        <f>('Stage 2 CfE Data - Table'!AE143/'Stage 2 CfE Data - Table'!$AD143)*100</f>
        <v>200</v>
      </c>
      <c r="F960" s="28">
        <f>('Stage 2 CfE Data - Table'!AF143/'Stage 2 CfE Data - Table'!$AD143)*100</f>
        <v>299.99999999999994</v>
      </c>
      <c r="G960" s="28">
        <f>('Stage 2 CfE Data - Table'!AG143/'Stage 2 CfE Data - Table'!$AD143)*100</f>
        <v>87.5</v>
      </c>
      <c r="H960" s="28">
        <f>('Stage 2 CfE Data - Table'!AH143/'Stage 2 CfE Data - Table'!$AD143)*100</f>
        <v>576.47058823529403</v>
      </c>
      <c r="I960" s="28">
        <f>('Stage 2 CfE Data - Table'!AI143/'Stage 2 CfE Data - Table'!$AD143)*100</f>
        <v>599.99999999999989</v>
      </c>
      <c r="J960" s="28">
        <f>('Stage 2 CfE Data - Table'!AJ143/'Stage 2 CfE Data - Table'!$AD143)*100</f>
        <v>411.76470588235281</v>
      </c>
    </row>
    <row r="961" spans="2:10" x14ac:dyDescent="0.25">
      <c r="B961" t="s">
        <v>491</v>
      </c>
      <c r="C961">
        <f>'Stage 2 CfE Data - Table'!A144</f>
        <v>2471</v>
      </c>
      <c r="D961" s="28">
        <f>('Stage 2 CfE Data - Table'!AD144/'Stage 2 CfE Data - Table'!$AD144)*100</f>
        <v>100</v>
      </c>
      <c r="E961" s="28">
        <f>('Stage 2 CfE Data - Table'!AE144/'Stage 2 CfE Data - Table'!$AD144)*100</f>
        <v>38.716442953020128</v>
      </c>
      <c r="F961" s="28">
        <f>('Stage 2 CfE Data - Table'!AF144/'Stage 2 CfE Data - Table'!$AD144)*100</f>
        <v>98.699664429530173</v>
      </c>
      <c r="G961" s="28">
        <f>('Stage 2 CfE Data - Table'!AG144/'Stage 2 CfE Data - Table'!$AD144)*100</f>
        <v>196.59955257270693</v>
      </c>
      <c r="H961" s="28">
        <f>('Stage 2 CfE Data - Table'!AH144/'Stage 2 CfE Data - Table'!$AD144)*100</f>
        <v>173.95134228187919</v>
      </c>
      <c r="I961" s="28">
        <f>('Stage 2 CfE Data - Table'!AI144/'Stage 2 CfE Data - Table'!$AD144)*100</f>
        <v>142.32382550335569</v>
      </c>
      <c r="J961" s="28">
        <f>('Stage 2 CfE Data - Table'!AJ144/'Stage 2 CfE Data - Table'!$AD144)*100</f>
        <v>132.21476510067112</v>
      </c>
    </row>
    <row r="962" spans="2:10" x14ac:dyDescent="0.25">
      <c r="B962" t="s">
        <v>491</v>
      </c>
      <c r="C962">
        <f>'Stage 2 CfE Data - Table'!A145</f>
        <v>2472</v>
      </c>
      <c r="D962" s="28">
        <f>('Stage 2 CfE Data - Table'!AD145/'Stage 2 CfE Data - Table'!$AD145)*100</f>
        <v>100</v>
      </c>
      <c r="E962" s="28">
        <f>('Stage 2 CfE Data - Table'!AE145/'Stage 2 CfE Data - Table'!$AD145)*100</f>
        <v>6.6211245401996841</v>
      </c>
      <c r="F962" s="28">
        <f>('Stage 2 CfE Data - Table'!AF145/'Stage 2 CfE Data - Table'!$AD145)*100</f>
        <v>57.485549132947966</v>
      </c>
      <c r="G962" s="28">
        <f>('Stage 2 CfE Data - Table'!AG145/'Stage 2 CfE Data - Table'!$AD145)*100</f>
        <v>65.245664739884376</v>
      </c>
      <c r="H962" s="28">
        <f>('Stage 2 CfE Data - Table'!AH145/'Stage 2 CfE Data - Table'!$AD145)*100</f>
        <v>59.393063583815021</v>
      </c>
      <c r="I962" s="28">
        <f>('Stage 2 CfE Data - Table'!AI145/'Stage 2 CfE Data - Table'!$AD145)*100</f>
        <v>53.323699421965323</v>
      </c>
      <c r="J962" s="28">
        <f>('Stage 2 CfE Data - Table'!AJ145/'Stage 2 CfE Data - Table'!$AD145)*100</f>
        <v>49.421965317919067</v>
      </c>
    </row>
    <row r="963" spans="2:10" x14ac:dyDescent="0.25">
      <c r="B963" t="s">
        <v>491</v>
      </c>
      <c r="C963">
        <f>'Stage 2 CfE Data - Table'!A146</f>
        <v>2481</v>
      </c>
      <c r="D963" s="28">
        <f>('Stage 2 CfE Data - Table'!AD146/'Stage 2 CfE Data - Table'!$AD146)*100</f>
        <v>100</v>
      </c>
      <c r="E963" s="28">
        <f>('Stage 2 CfE Data - Table'!AE146/'Stage 2 CfE Data - Table'!$AD146)*100</f>
        <v>45.832534968384749</v>
      </c>
      <c r="F963" s="28">
        <f>('Stage 2 CfE Data - Table'!AF146/'Stage 2 CfE Data - Table'!$AD146)*100</f>
        <v>81.851329670863919</v>
      </c>
      <c r="G963" s="28">
        <f>('Stage 2 CfE Data - Table'!AG146/'Stage 2 CfE Data - Table'!$AD146)*100</f>
        <v>124.07481349164652</v>
      </c>
      <c r="H963" s="28">
        <f>('Stage 2 CfE Data - Table'!AH146/'Stage 2 CfE Data - Table'!$AD146)*100</f>
        <v>93.625505873062878</v>
      </c>
      <c r="I963" s="28">
        <f>('Stage 2 CfE Data - Table'!AI146/'Stage 2 CfE Data - Table'!$AD146)*100</f>
        <v>84.876973189676775</v>
      </c>
      <c r="J963" s="28">
        <f>('Stage 2 CfE Data - Table'!AJ146/'Stage 2 CfE Data - Table'!$AD146)*100</f>
        <v>84.960283444768265</v>
      </c>
    </row>
    <row r="964" spans="2:10" x14ac:dyDescent="0.25">
      <c r="B964" t="s">
        <v>491</v>
      </c>
      <c r="C964">
        <f>'Stage 2 CfE Data - Table'!A147</f>
        <v>2482</v>
      </c>
      <c r="D964" s="28">
        <f>('Stage 2 CfE Data - Table'!AD147/'Stage 2 CfE Data - Table'!$AD147)*100</f>
        <v>100</v>
      </c>
      <c r="E964" s="28">
        <f>('Stage 2 CfE Data - Table'!AE147/'Stage 2 CfE Data - Table'!$AD147)*100</f>
        <v>47.63860013860014</v>
      </c>
      <c r="F964" s="28">
        <f>('Stage 2 CfE Data - Table'!AF147/'Stage 2 CfE Data - Table'!$AD147)*100</f>
        <v>107.62145748987855</v>
      </c>
      <c r="G964" s="28">
        <f>('Stage 2 CfE Data - Table'!AG147/'Stage 2 CfE Data - Table'!$AD147)*100</f>
        <v>125.47088425593098</v>
      </c>
      <c r="H964" s="28">
        <f>('Stage 2 CfE Data - Table'!AH147/'Stage 2 CfE Data - Table'!$AD147)*100</f>
        <v>82.722122838401916</v>
      </c>
      <c r="I964" s="28">
        <f>('Stage 2 CfE Data - Table'!AI147/'Stage 2 CfE Data - Table'!$AD147)*100</f>
        <v>61.841025641025652</v>
      </c>
      <c r="J964" s="28">
        <f>('Stage 2 CfE Data - Table'!AJ147/'Stage 2 CfE Data - Table'!$AD147)*100</f>
        <v>56.475641025641032</v>
      </c>
    </row>
    <row r="965" spans="2:10" x14ac:dyDescent="0.25">
      <c r="B965" t="s">
        <v>491</v>
      </c>
      <c r="C965">
        <f>'Stage 2 CfE Data - Table'!A148</f>
        <v>2483</v>
      </c>
      <c r="D965" s="28">
        <f>('Stage 2 CfE Data - Table'!AD148/'Stage 2 CfE Data - Table'!$AD148)*100</f>
        <v>100</v>
      </c>
      <c r="E965" s="28">
        <f>('Stage 2 CfE Data - Table'!AE148/'Stage 2 CfE Data - Table'!$AD148)*100</f>
        <v>169.23076923076925</v>
      </c>
      <c r="F965" s="28">
        <f>('Stage 2 CfE Data - Table'!AF148/'Stage 2 CfE Data - Table'!$AD148)*100</f>
        <v>146.66666666666669</v>
      </c>
      <c r="G965" s="28">
        <f>('Stage 2 CfE Data - Table'!AG148/'Stage 2 CfE Data - Table'!$AD148)*100</f>
        <v>1269.2307692307693</v>
      </c>
      <c r="H965" s="28">
        <f>('Stage 2 CfE Data - Table'!AH148/'Stage 2 CfE Data - Table'!$AD148)*100</f>
        <v>330</v>
      </c>
      <c r="I965" s="28">
        <f>('Stage 2 CfE Data - Table'!AI148/'Stage 2 CfE Data - Table'!$AD148)*100</f>
        <v>401.92307692307702</v>
      </c>
      <c r="J965" s="28">
        <f>('Stage 2 CfE Data - Table'!AJ148/'Stage 2 CfE Data - Table'!$AD148)*100</f>
        <v>600.00000000000011</v>
      </c>
    </row>
    <row r="966" spans="2:10" x14ac:dyDescent="0.25">
      <c r="B966" t="s">
        <v>491</v>
      </c>
      <c r="C966">
        <f>'Stage 2 CfE Data - Table'!A149</f>
        <v>2491</v>
      </c>
      <c r="D966" s="28">
        <f>('Stage 2 CfE Data - Table'!AD149/'Stage 2 CfE Data - Table'!$AD149)*100</f>
        <v>100</v>
      </c>
      <c r="E966" s="28">
        <f>('Stage 2 CfE Data - Table'!AE149/'Stage 2 CfE Data - Table'!$AD149)*100</f>
        <v>26.573426573426573</v>
      </c>
      <c r="F966" s="28">
        <f>('Stage 2 CfE Data - Table'!AF149/'Stage 2 CfE Data - Table'!$AD149)*100</f>
        <v>146.15384615384616</v>
      </c>
      <c r="G966" s="28">
        <f>('Stage 2 CfE Data - Table'!AG149/'Stage 2 CfE Data - Table'!$AD149)*100</f>
        <v>169.2210567210567</v>
      </c>
      <c r="H966" s="28">
        <f>('Stage 2 CfE Data - Table'!AH149/'Stage 2 CfE Data - Table'!$AD149)*100</f>
        <v>84.969351636018288</v>
      </c>
      <c r="I966" s="28">
        <f>('Stage 2 CfE Data - Table'!AI149/'Stage 2 CfE Data - Table'!$AD149)*100</f>
        <v>69.122544122544113</v>
      </c>
      <c r="J966" s="28">
        <f>('Stage 2 CfE Data - Table'!AJ149/'Stage 2 CfE Data - Table'!$AD149)*100</f>
        <v>70.862470862470857</v>
      </c>
    </row>
    <row r="967" spans="2:10" x14ac:dyDescent="0.25">
      <c r="B967" t="s">
        <v>491</v>
      </c>
      <c r="C967">
        <f>'Stage 2 CfE Data - Table'!A150</f>
        <v>2492</v>
      </c>
      <c r="D967" s="28">
        <f>('Stage 2 CfE Data - Table'!AD150/'Stage 2 CfE Data - Table'!$AD150)*100</f>
        <v>100</v>
      </c>
      <c r="E967" s="28">
        <f>('Stage 2 CfE Data - Table'!AE150/'Stage 2 CfE Data - Table'!$AD150)*100</f>
        <v>15.590111642743221</v>
      </c>
      <c r="F967" s="28">
        <f>('Stage 2 CfE Data - Table'!AF150/'Stage 2 CfE Data - Table'!$AD150)*100</f>
        <v>289.18128654970758</v>
      </c>
      <c r="G967" s="28">
        <f>('Stage 2 CfE Data - Table'!AG150/'Stage 2 CfE Data - Table'!$AD150)*100</f>
        <v>365.67982456140345</v>
      </c>
      <c r="H967" s="28">
        <f>('Stage 2 CfE Data - Table'!AH150/'Stage 2 CfE Data - Table'!$AD150)*100</f>
        <v>98.35526315789474</v>
      </c>
      <c r="I967" s="28">
        <f>('Stage 2 CfE Data - Table'!AI150/'Stage 2 CfE Data - Table'!$AD150)*100</f>
        <v>271.45135566188196</v>
      </c>
      <c r="J967" s="28">
        <f>('Stage 2 CfE Data - Table'!AJ150/'Stage 2 CfE Data - Table'!$AD150)*100</f>
        <v>121.05263157894737</v>
      </c>
    </row>
    <row r="968" spans="2:10" x14ac:dyDescent="0.25">
      <c r="B968" t="s">
        <v>491</v>
      </c>
      <c r="C968">
        <f>'Stage 2 CfE Data - Table'!A151</f>
        <v>2493</v>
      </c>
      <c r="D968" s="28">
        <f>('Stage 2 CfE Data - Table'!AD151/'Stage 2 CfE Data - Table'!$AD151)*100</f>
        <v>100</v>
      </c>
      <c r="E968" s="28">
        <f>('Stage 2 CfE Data - Table'!AE151/'Stage 2 CfE Data - Table'!$AD151)*100</f>
        <v>34.415245388096075</v>
      </c>
      <c r="F968" s="28">
        <f>('Stage 2 CfE Data - Table'!AF151/'Stage 2 CfE Data - Table'!$AD151)*100</f>
        <v>160.50295857988166</v>
      </c>
      <c r="G968" s="28">
        <f>('Stage 2 CfE Data - Table'!AG151/'Stage 2 CfE Data - Table'!$AD151)*100</f>
        <v>179.33028509951586</v>
      </c>
      <c r="H968" s="28">
        <f>('Stage 2 CfE Data - Table'!AH151/'Stage 2 CfE Data - Table'!$AD151)*100</f>
        <v>111.31656804733727</v>
      </c>
      <c r="I968" s="28">
        <f>('Stage 2 CfE Data - Table'!AI151/'Stage 2 CfE Data - Table'!$AD151)*100</f>
        <v>86.775147928994087</v>
      </c>
      <c r="J968" s="28">
        <f>('Stage 2 CfE Data - Table'!AJ151/'Stage 2 CfE Data - Table'!$AD151)*100</f>
        <v>83.703155818540438</v>
      </c>
    </row>
    <row r="969" spans="2:10" x14ac:dyDescent="0.25">
      <c r="B969" t="s">
        <v>491</v>
      </c>
      <c r="C969">
        <f>'Stage 2 CfE Data - Table'!A152</f>
        <v>2494</v>
      </c>
      <c r="D969" s="28">
        <f>('Stage 2 CfE Data - Table'!AD152/'Stage 2 CfE Data - Table'!$AD152)*100</f>
        <v>100</v>
      </c>
      <c r="E969" s="28">
        <f>('Stage 2 CfE Data - Table'!AE152/'Stage 2 CfE Data - Table'!$AD152)*100</f>
        <v>30.894308943089428</v>
      </c>
      <c r="F969" s="28">
        <f>('Stage 2 CfE Data - Table'!AF152/'Stage 2 CfE Data - Table'!$AD152)*100</f>
        <v>113.82113821138211</v>
      </c>
      <c r="G969" s="28">
        <f>('Stage 2 CfE Data - Table'!AG152/'Stage 2 CfE Data - Table'!$AD152)*100</f>
        <v>166.41435379871041</v>
      </c>
      <c r="H969" s="28">
        <f>('Stage 2 CfE Data - Table'!AH152/'Stage 2 CfE Data - Table'!$AD152)*100</f>
        <v>75.675675675675677</v>
      </c>
      <c r="I969" s="28">
        <f>('Stage 2 CfE Data - Table'!AI152/'Stage 2 CfE Data - Table'!$AD152)*100</f>
        <v>55.571496891439494</v>
      </c>
      <c r="J969" s="28">
        <f>('Stage 2 CfE Data - Table'!AJ152/'Stage 2 CfE Data - Table'!$AD152)*100</f>
        <v>73.085151904150621</v>
      </c>
    </row>
    <row r="970" spans="2:10" x14ac:dyDescent="0.25">
      <c r="B970" t="s">
        <v>491</v>
      </c>
      <c r="C970">
        <f>'Stage 2 CfE Data - Table'!A153</f>
        <v>3111</v>
      </c>
      <c r="D970" s="28">
        <f>('Stage 2 CfE Data - Table'!AD153/'Stage 2 CfE Data - Table'!$AD153)*100</f>
        <v>100</v>
      </c>
      <c r="E970" s="28">
        <f>('Stage 2 CfE Data - Table'!AE153/'Stage 2 CfE Data - Table'!$AD153)*100</f>
        <v>52.549179769927164</v>
      </c>
      <c r="F970" s="28">
        <f>('Stage 2 CfE Data - Table'!AF153/'Stage 2 CfE Data - Table'!$AD153)*100</f>
        <v>134.86202876020209</v>
      </c>
      <c r="G970" s="28">
        <f>('Stage 2 CfE Data - Table'!AG153/'Stage 2 CfE Data - Table'!$AD153)*100</f>
        <v>145.89505563236557</v>
      </c>
      <c r="H970" s="28">
        <f>('Stage 2 CfE Data - Table'!AH153/'Stage 2 CfE Data - Table'!$AD153)*100</f>
        <v>121.17039586919105</v>
      </c>
      <c r="I970" s="28">
        <f>('Stage 2 CfE Data - Table'!AI153/'Stage 2 CfE Data - Table'!$AD153)*100</f>
        <v>90.276599355167164</v>
      </c>
      <c r="J970" s="28">
        <f>('Stage 2 CfE Data - Table'!AJ153/'Stage 2 CfE Data - Table'!$AD153)*100</f>
        <v>79.591091639284414</v>
      </c>
    </row>
    <row r="971" spans="2:10" x14ac:dyDescent="0.25">
      <c r="B971" t="s">
        <v>491</v>
      </c>
      <c r="C971">
        <f>'Stage 2 CfE Data - Table'!A154</f>
        <v>3112</v>
      </c>
      <c r="D971" s="28">
        <f>('Stage 2 CfE Data - Table'!AD154/'Stage 2 CfE Data - Table'!$AD154)*100</f>
        <v>100</v>
      </c>
      <c r="E971" s="28">
        <f>('Stage 2 CfE Data - Table'!AE154/'Stage 2 CfE Data - Table'!$AD154)*100</f>
        <v>65.684830633284236</v>
      </c>
      <c r="F971" s="28">
        <f>('Stage 2 CfE Data - Table'!AF154/'Stage 2 CfE Data - Table'!$AD154)*100</f>
        <v>131.76239567992144</v>
      </c>
      <c r="G971" s="28">
        <f>('Stage 2 CfE Data - Table'!AG154/'Stage 2 CfE Data - Table'!$AD154)*100</f>
        <v>127.48385634983572</v>
      </c>
      <c r="H971" s="28">
        <f>('Stage 2 CfE Data - Table'!AH154/'Stage 2 CfE Data - Table'!$AD154)*100</f>
        <v>106.6181885125184</v>
      </c>
      <c r="I971" s="28">
        <f>('Stage 2 CfE Data - Table'!AI154/'Stage 2 CfE Data - Table'!$AD154)*100</f>
        <v>93.58052499350255</v>
      </c>
      <c r="J971" s="28">
        <f>('Stage 2 CfE Data - Table'!AJ154/'Stage 2 CfE Data - Table'!$AD154)*100</f>
        <v>74.807242484622705</v>
      </c>
    </row>
    <row r="972" spans="2:10" x14ac:dyDescent="0.25">
      <c r="B972" t="s">
        <v>491</v>
      </c>
      <c r="C972">
        <f>'Stage 2 CfE Data - Table'!A155</f>
        <v>3113</v>
      </c>
      <c r="D972" s="28">
        <f>('Stage 2 CfE Data - Table'!AD155/'Stage 2 CfE Data - Table'!$AD155)*100</f>
        <v>100</v>
      </c>
      <c r="E972" s="28">
        <f>('Stage 2 CfE Data - Table'!AE155/'Stage 2 CfE Data - Table'!$AD155)*100</f>
        <v>36.433383889972248</v>
      </c>
      <c r="F972" s="28">
        <f>('Stage 2 CfE Data - Table'!AF155/'Stage 2 CfE Data - Table'!$AD155)*100</f>
        <v>149.19360627225797</v>
      </c>
      <c r="G972" s="28">
        <f>('Stage 2 CfE Data - Table'!AG155/'Stage 2 CfE Data - Table'!$AD155)*100</f>
        <v>170.48008171603678</v>
      </c>
      <c r="H972" s="28">
        <f>('Stage 2 CfE Data - Table'!AH155/'Stage 2 CfE Data - Table'!$AD155)*100</f>
        <v>155.46796450960363</v>
      </c>
      <c r="I972" s="28">
        <f>('Stage 2 CfE Data - Table'!AI155/'Stage 2 CfE Data - Table'!$AD155)*100</f>
        <v>122.98263534218592</v>
      </c>
      <c r="J972" s="28">
        <f>('Stage 2 CfE Data - Table'!AJ155/'Stage 2 CfE Data - Table'!$AD155)*100</f>
        <v>111.26414708886621</v>
      </c>
    </row>
    <row r="973" spans="2:10" x14ac:dyDescent="0.25">
      <c r="B973" t="s">
        <v>491</v>
      </c>
      <c r="C973">
        <f>'Stage 2 CfE Data - Table'!A156</f>
        <v>3114</v>
      </c>
      <c r="D973" s="28" t="e">
        <f>('Stage 2 CfE Data - Table'!AD156/'Stage 2 CfE Data - Table'!$AD156)*100</f>
        <v>#VALUE!</v>
      </c>
      <c r="E973" s="28" t="e">
        <f>('Stage 2 CfE Data - Table'!AE156/'Stage 2 CfE Data - Table'!$AD156)*100</f>
        <v>#VALUE!</v>
      </c>
      <c r="F973" s="28" t="e">
        <f>('Stage 2 CfE Data - Table'!AF156/'Stage 2 CfE Data - Table'!$AD156)*100</f>
        <v>#VALUE!</v>
      </c>
      <c r="G973" s="28" t="e">
        <f>('Stage 2 CfE Data - Table'!AG156/'Stage 2 CfE Data - Table'!$AD156)*100</f>
        <v>#VALUE!</v>
      </c>
      <c r="H973" s="28" t="e">
        <f>('Stage 2 CfE Data - Table'!AH156/'Stage 2 CfE Data - Table'!$AD156)*100</f>
        <v>#VALUE!</v>
      </c>
      <c r="I973" s="28" t="e">
        <f>('Stage 2 CfE Data - Table'!AI156/'Stage 2 CfE Data - Table'!$AD156)*100</f>
        <v>#VALUE!</v>
      </c>
      <c r="J973" s="28" t="e">
        <f>('Stage 2 CfE Data - Table'!AJ156/'Stage 2 CfE Data - Table'!$AD156)*100</f>
        <v>#VALUE!</v>
      </c>
    </row>
    <row r="974" spans="2:10" x14ac:dyDescent="0.25">
      <c r="B974" t="s">
        <v>491</v>
      </c>
      <c r="C974">
        <f>'Stage 2 CfE Data - Table'!A157</f>
        <v>3115</v>
      </c>
      <c r="D974" s="28">
        <f>('Stage 2 CfE Data - Table'!AD157/'Stage 2 CfE Data - Table'!$AD157)*100</f>
        <v>100</v>
      </c>
      <c r="E974" s="28">
        <f>('Stage 2 CfE Data - Table'!AE157/'Stage 2 CfE Data - Table'!$AD157)*100</f>
        <v>49.808960746460748</v>
      </c>
      <c r="F974" s="28">
        <f>('Stage 2 CfE Data - Table'!AF157/'Stage 2 CfE Data - Table'!$AD157)*100</f>
        <v>137.1632716460303</v>
      </c>
      <c r="G974" s="28">
        <f>('Stage 2 CfE Data - Table'!AG157/'Stage 2 CfE Data - Table'!$AD157)*100</f>
        <v>174.17121555052589</v>
      </c>
      <c r="H974" s="28">
        <f>('Stage 2 CfE Data - Table'!AH157/'Stage 2 CfE Data - Table'!$AD157)*100</f>
        <v>118.13956813956814</v>
      </c>
      <c r="I974" s="28">
        <f>('Stage 2 CfE Data - Table'!AI157/'Stage 2 CfE Data - Table'!$AD157)*100</f>
        <v>88.371943371943374</v>
      </c>
      <c r="J974" s="28">
        <f>('Stage 2 CfE Data - Table'!AJ157/'Stage 2 CfE Data - Table'!$AD157)*100</f>
        <v>74.183558558558559</v>
      </c>
    </row>
    <row r="975" spans="2:10" x14ac:dyDescent="0.25">
      <c r="B975" t="s">
        <v>491</v>
      </c>
      <c r="C975">
        <f>'Stage 2 CfE Data - Table'!A158</f>
        <v>3116</v>
      </c>
      <c r="D975" s="28">
        <f>('Stage 2 CfE Data - Table'!AD158/'Stage 2 CfE Data - Table'!$AD158)*100</f>
        <v>100</v>
      </c>
      <c r="E975" s="28">
        <f>('Stage 2 CfE Data - Table'!AE158/'Stage 2 CfE Data - Table'!$AD158)*100</f>
        <v>53.518367346938767</v>
      </c>
      <c r="F975" s="28">
        <f>('Stage 2 CfE Data - Table'!AF158/'Stage 2 CfE Data - Table'!$AD158)*100</f>
        <v>140.00832986255725</v>
      </c>
      <c r="G975" s="28">
        <f>('Stage 2 CfE Data - Table'!AG158/'Stage 2 CfE Data - Table'!$AD158)*100</f>
        <v>129.3726379440665</v>
      </c>
      <c r="H975" s="28">
        <f>('Stage 2 CfE Data - Table'!AH158/'Stage 2 CfE Data - Table'!$AD158)*100</f>
        <v>110.79903147699757</v>
      </c>
      <c r="I975" s="28">
        <f>('Stage 2 CfE Data - Table'!AI158/'Stage 2 CfE Data - Table'!$AD158)*100</f>
        <v>90.812475933769718</v>
      </c>
      <c r="J975" s="28">
        <f>('Stage 2 CfE Data - Table'!AJ158/'Stage 2 CfE Data - Table'!$AD158)*100</f>
        <v>99.065174456879504</v>
      </c>
    </row>
    <row r="976" spans="2:10" x14ac:dyDescent="0.25">
      <c r="B976" t="s">
        <v>491</v>
      </c>
      <c r="C976">
        <f>'Stage 2 CfE Data - Table'!A159</f>
        <v>3119</v>
      </c>
      <c r="D976" s="28">
        <f>('Stage 2 CfE Data - Table'!AD159/'Stage 2 CfE Data - Table'!$AD159)*100</f>
        <v>100</v>
      </c>
      <c r="E976" s="28">
        <f>('Stage 2 CfE Data - Table'!AE159/'Stage 2 CfE Data - Table'!$AD159)*100</f>
        <v>42.505319350209724</v>
      </c>
      <c r="F976" s="28">
        <f>('Stage 2 CfE Data - Table'!AF159/'Stage 2 CfE Data - Table'!$AD159)*100</f>
        <v>76.351918636823342</v>
      </c>
      <c r="G976" s="28">
        <f>('Stage 2 CfE Data - Table'!AG159/'Stage 2 CfE Data - Table'!$AD159)*100</f>
        <v>103.53056681539374</v>
      </c>
      <c r="H976" s="28">
        <f>('Stage 2 CfE Data - Table'!AH159/'Stage 2 CfE Data - Table'!$AD159)*100</f>
        <v>113.45522404005727</v>
      </c>
      <c r="I976" s="28">
        <f>('Stage 2 CfE Data - Table'!AI159/'Stage 2 CfE Data - Table'!$AD159)*100</f>
        <v>89.868512420760254</v>
      </c>
      <c r="J976" s="28">
        <f>('Stage 2 CfE Data - Table'!AJ159/'Stage 2 CfE Data - Table'!$AD159)*100</f>
        <v>105.45281197628904</v>
      </c>
    </row>
    <row r="977" spans="2:10" x14ac:dyDescent="0.25">
      <c r="B977" t="s">
        <v>491</v>
      </c>
      <c r="C977">
        <f>'Stage 2 CfE Data - Table'!A160</f>
        <v>3120</v>
      </c>
      <c r="D977" s="28">
        <f>('Stage 2 CfE Data - Table'!AD160/'Stage 2 CfE Data - Table'!$AD160)*100</f>
        <v>100</v>
      </c>
      <c r="E977" s="28">
        <f>('Stage 2 CfE Data - Table'!AE160/'Stage 2 CfE Data - Table'!$AD160)*100</f>
        <v>31.636157153286643</v>
      </c>
      <c r="F977" s="28">
        <f>('Stage 2 CfE Data - Table'!AF160/'Stage 2 CfE Data - Table'!$AD160)*100</f>
        <v>90.483175667584732</v>
      </c>
      <c r="G977" s="28">
        <f>('Stage 2 CfE Data - Table'!AG160/'Stage 2 CfE Data - Table'!$AD160)*100</f>
        <v>126.50324169902663</v>
      </c>
      <c r="H977" s="28">
        <f>('Stage 2 CfE Data - Table'!AH160/'Stage 2 CfE Data - Table'!$AD160)*100</f>
        <v>110.53112855292235</v>
      </c>
      <c r="I977" s="28">
        <f>('Stage 2 CfE Data - Table'!AI160/'Stage 2 CfE Data - Table'!$AD160)*100</f>
        <v>81.891096757227601</v>
      </c>
      <c r="J977" s="28">
        <f>('Stage 2 CfE Data - Table'!AJ160/'Stage 2 CfE Data - Table'!$AD160)*100</f>
        <v>83.534671202932117</v>
      </c>
    </row>
    <row r="978" spans="2:10" x14ac:dyDescent="0.25">
      <c r="B978" t="s">
        <v>491</v>
      </c>
      <c r="C978">
        <f>'Stage 2 CfE Data - Table'!A161</f>
        <v>3131</v>
      </c>
      <c r="D978" s="28">
        <f>('Stage 2 CfE Data - Table'!AD161/'Stage 2 CfE Data - Table'!$AD161)*100</f>
        <v>100</v>
      </c>
      <c r="E978" s="28">
        <f>('Stage 2 CfE Data - Table'!AE161/'Stage 2 CfE Data - Table'!$AD161)*100</f>
        <v>51.65917707159273</v>
      </c>
      <c r="F978" s="28">
        <f>('Stage 2 CfE Data - Table'!AF161/'Stage 2 CfE Data - Table'!$AD161)*100</f>
        <v>179.12014706378383</v>
      </c>
      <c r="G978" s="28">
        <f>('Stage 2 CfE Data - Table'!AG161/'Stage 2 CfE Data - Table'!$AD161)*100</f>
        <v>227.31838794558237</v>
      </c>
      <c r="H978" s="28">
        <f>('Stage 2 CfE Data - Table'!AH161/'Stage 2 CfE Data - Table'!$AD161)*100</f>
        <v>119.57589862942851</v>
      </c>
      <c r="I978" s="28">
        <f>('Stage 2 CfE Data - Table'!AI161/'Stage 2 CfE Data - Table'!$AD161)*100</f>
        <v>84.553055771054218</v>
      </c>
      <c r="J978" s="28">
        <f>('Stage 2 CfE Data - Table'!AJ161/'Stage 2 CfE Data - Table'!$AD161)*100</f>
        <v>87.390418929402642</v>
      </c>
    </row>
    <row r="979" spans="2:10" x14ac:dyDescent="0.25">
      <c r="B979" t="s">
        <v>491</v>
      </c>
      <c r="C979">
        <f>'Stage 2 CfE Data - Table'!A162</f>
        <v>3132</v>
      </c>
      <c r="D979" s="28">
        <f>('Stage 2 CfE Data - Table'!AD162/'Stage 2 CfE Data - Table'!$AD162)*100</f>
        <v>100</v>
      </c>
      <c r="E979" s="28">
        <f>('Stage 2 CfE Data - Table'!AE162/'Stage 2 CfE Data - Table'!$AD162)*100</f>
        <v>46.635364750707183</v>
      </c>
      <c r="F979" s="28">
        <f>('Stage 2 CfE Data - Table'!AF162/'Stage 2 CfE Data - Table'!$AD162)*100</f>
        <v>106.5302864733989</v>
      </c>
      <c r="G979" s="28">
        <f>('Stage 2 CfE Data - Table'!AG162/'Stage 2 CfE Data - Table'!$AD162)*100</f>
        <v>175.95614956872018</v>
      </c>
      <c r="H979" s="28">
        <f>('Stage 2 CfE Data - Table'!AH162/'Stage 2 CfE Data - Table'!$AD162)*100</f>
        <v>112.63593759669644</v>
      </c>
      <c r="I979" s="28">
        <f>('Stage 2 CfE Data - Table'!AI162/'Stage 2 CfE Data - Table'!$AD162)*100</f>
        <v>57.621932764322935</v>
      </c>
      <c r="J979" s="28">
        <f>('Stage 2 CfE Data - Table'!AJ162/'Stage 2 CfE Data - Table'!$AD162)*100</f>
        <v>45.564666954395058</v>
      </c>
    </row>
    <row r="980" spans="2:10" x14ac:dyDescent="0.25">
      <c r="B980" t="s">
        <v>491</v>
      </c>
      <c r="C980">
        <f>'Stage 2 CfE Data - Table'!A163</f>
        <v>3133</v>
      </c>
      <c r="D980" s="28">
        <f>('Stage 2 CfE Data - Table'!AD163/'Stage 2 CfE Data - Table'!$AD163)*100</f>
        <v>100</v>
      </c>
      <c r="E980" s="28">
        <f>('Stage 2 CfE Data - Table'!AE163/'Stage 2 CfE Data - Table'!$AD163)*100</f>
        <v>60.227573064029272</v>
      </c>
      <c r="F980" s="28">
        <f>('Stage 2 CfE Data - Table'!AF163/'Stage 2 CfE Data - Table'!$AD163)*100</f>
        <v>168.40592209285612</v>
      </c>
      <c r="G980" s="28">
        <f>('Stage 2 CfE Data - Table'!AG163/'Stage 2 CfE Data - Table'!$AD163)*100</f>
        <v>333.33333333333337</v>
      </c>
      <c r="H980" s="28">
        <f>('Stage 2 CfE Data - Table'!AH163/'Stage 2 CfE Data - Table'!$AD163)*100</f>
        <v>109.61119969513724</v>
      </c>
      <c r="I980" s="28">
        <f>('Stage 2 CfE Data - Table'!AI163/'Stage 2 CfE Data - Table'!$AD163)*100</f>
        <v>72.253365914426723</v>
      </c>
      <c r="J980" s="28">
        <f>('Stage 2 CfE Data - Table'!AJ163/'Stage 2 CfE Data - Table'!$AD163)*100</f>
        <v>56.546112454768746</v>
      </c>
    </row>
    <row r="981" spans="2:10" x14ac:dyDescent="0.25">
      <c r="B981" t="s">
        <v>491</v>
      </c>
      <c r="C981">
        <f>'Stage 2 CfE Data - Table'!A164</f>
        <v>3211</v>
      </c>
      <c r="D981" s="28" t="e">
        <f>('Stage 2 CfE Data - Table'!AD164/'Stage 2 CfE Data - Table'!$AD164)*100</f>
        <v>#VALUE!</v>
      </c>
      <c r="E981" s="28" t="e">
        <f>('Stage 2 CfE Data - Table'!AE164/'Stage 2 CfE Data - Table'!$AD164)*100</f>
        <v>#VALUE!</v>
      </c>
      <c r="F981" s="28" t="e">
        <f>('Stage 2 CfE Data - Table'!AF164/'Stage 2 CfE Data - Table'!$AD164)*100</f>
        <v>#VALUE!</v>
      </c>
      <c r="G981" s="28" t="e">
        <f>('Stage 2 CfE Data - Table'!AG164/'Stage 2 CfE Data - Table'!$AD164)*100</f>
        <v>#VALUE!</v>
      </c>
      <c r="H981" s="28" t="e">
        <f>('Stage 2 CfE Data - Table'!AH164/'Stage 2 CfE Data - Table'!$AD164)*100</f>
        <v>#VALUE!</v>
      </c>
      <c r="I981" s="28" t="e">
        <f>('Stage 2 CfE Data - Table'!AI164/'Stage 2 CfE Data - Table'!$AD164)*100</f>
        <v>#VALUE!</v>
      </c>
      <c r="J981" s="28" t="e">
        <f>('Stage 2 CfE Data - Table'!AJ164/'Stage 2 CfE Data - Table'!$AD164)*100</f>
        <v>#VALUE!</v>
      </c>
    </row>
    <row r="982" spans="2:10" x14ac:dyDescent="0.25">
      <c r="B982" t="s">
        <v>491</v>
      </c>
      <c r="C982">
        <f>'Stage 2 CfE Data - Table'!A165</f>
        <v>3212</v>
      </c>
      <c r="D982" s="28">
        <f>('Stage 2 CfE Data - Table'!AD165/'Stage 2 CfE Data - Table'!$AD165)*100</f>
        <v>100</v>
      </c>
      <c r="E982" s="28">
        <f>('Stage 2 CfE Data - Table'!AE165/'Stage 2 CfE Data - Table'!$AD165)*100</f>
        <v>58.688524590163937</v>
      </c>
      <c r="F982" s="28">
        <f>('Stage 2 CfE Data - Table'!AF165/'Stage 2 CfE Data - Table'!$AD165)*100</f>
        <v>135.33697632058289</v>
      </c>
      <c r="G982" s="28">
        <f>('Stage 2 CfE Data - Table'!AG165/'Stage 2 CfE Data - Table'!$AD165)*100</f>
        <v>268.14988290398128</v>
      </c>
      <c r="H982" s="28">
        <f>('Stage 2 CfE Data - Table'!AH165/'Stage 2 CfE Data - Table'!$AD165)*100</f>
        <v>325.91424968474155</v>
      </c>
      <c r="I982" s="28">
        <f>('Stage 2 CfE Data - Table'!AI165/'Stage 2 CfE Data - Table'!$AD165)*100</f>
        <v>268.28716789146415</v>
      </c>
      <c r="J982" s="28">
        <f>('Stage 2 CfE Data - Table'!AJ165/'Stage 2 CfE Data - Table'!$AD165)*100</f>
        <v>223.53252247488106</v>
      </c>
    </row>
    <row r="983" spans="2:10" x14ac:dyDescent="0.25">
      <c r="B983" t="s">
        <v>491</v>
      </c>
      <c r="C983">
        <f>'Stage 2 CfE Data - Table'!A166</f>
        <v>3213</v>
      </c>
      <c r="D983" s="28">
        <f>('Stage 2 CfE Data - Table'!AD166/'Stage 2 CfE Data - Table'!$AD166)*100</f>
        <v>100</v>
      </c>
      <c r="E983" s="28">
        <f>('Stage 2 CfE Data - Table'!AE166/'Stage 2 CfE Data - Table'!$AD166)*100</f>
        <v>50.81833060556464</v>
      </c>
      <c r="F983" s="28">
        <f>('Stage 2 CfE Data - Table'!AF166/'Stage 2 CfE Data - Table'!$AD166)*100</f>
        <v>116.87039689034371</v>
      </c>
      <c r="G983" s="28">
        <f>('Stage 2 CfE Data - Table'!AG166/'Stage 2 CfE Data - Table'!$AD166)*100</f>
        <v>162.5716039279869</v>
      </c>
      <c r="H983" s="28">
        <f>('Stage 2 CfE Data - Table'!AH166/'Stage 2 CfE Data - Table'!$AD166)*100</f>
        <v>158.94060283687946</v>
      </c>
      <c r="I983" s="28">
        <f>('Stage 2 CfE Data - Table'!AI166/'Stage 2 CfE Data - Table'!$AD166)*100</f>
        <v>134.12468710888609</v>
      </c>
      <c r="J983" s="28">
        <f>('Stage 2 CfE Data - Table'!AJ166/'Stage 2 CfE Data - Table'!$AD166)*100</f>
        <v>119.97007978723406</v>
      </c>
    </row>
    <row r="984" spans="2:10" x14ac:dyDescent="0.25">
      <c r="B984" t="s">
        <v>491</v>
      </c>
      <c r="C984">
        <f>'Stage 2 CfE Data - Table'!A167</f>
        <v>3214</v>
      </c>
      <c r="D984" s="28" t="e">
        <f>('Stage 2 CfE Data - Table'!AD167/'Stage 2 CfE Data - Table'!$AD167)*100</f>
        <v>#VALUE!</v>
      </c>
      <c r="E984" s="28" t="e">
        <f>('Stage 2 CfE Data - Table'!AE167/'Stage 2 CfE Data - Table'!$AD167)*100</f>
        <v>#VALUE!</v>
      </c>
      <c r="F984" s="28" t="e">
        <f>('Stage 2 CfE Data - Table'!AF167/'Stage 2 CfE Data - Table'!$AD167)*100</f>
        <v>#VALUE!</v>
      </c>
      <c r="G984" s="28" t="e">
        <f>('Stage 2 CfE Data - Table'!AG167/'Stage 2 CfE Data - Table'!$AD167)*100</f>
        <v>#VALUE!</v>
      </c>
      <c r="H984" s="28" t="e">
        <f>('Stage 2 CfE Data - Table'!AH167/'Stage 2 CfE Data - Table'!$AD167)*100</f>
        <v>#VALUE!</v>
      </c>
      <c r="I984" s="28" t="e">
        <f>('Stage 2 CfE Data - Table'!AI167/'Stage 2 CfE Data - Table'!$AD167)*100</f>
        <v>#VALUE!</v>
      </c>
      <c r="J984" s="28" t="e">
        <f>('Stage 2 CfE Data - Table'!AJ167/'Stage 2 CfE Data - Table'!$AD167)*100</f>
        <v>#VALUE!</v>
      </c>
    </row>
    <row r="985" spans="2:10" x14ac:dyDescent="0.25">
      <c r="B985" t="s">
        <v>491</v>
      </c>
      <c r="C985">
        <f>'Stage 2 CfE Data - Table'!A168</f>
        <v>3219</v>
      </c>
      <c r="D985" s="28" t="e">
        <f>('Stage 2 CfE Data - Table'!AD168/'Stage 2 CfE Data - Table'!$AD168)*100</f>
        <v>#VALUE!</v>
      </c>
      <c r="E985" s="28" t="e">
        <f>('Stage 2 CfE Data - Table'!AE168/'Stage 2 CfE Data - Table'!$AD168)*100</f>
        <v>#VALUE!</v>
      </c>
      <c r="F985" s="28" t="e">
        <f>('Stage 2 CfE Data - Table'!AF168/'Stage 2 CfE Data - Table'!$AD168)*100</f>
        <v>#VALUE!</v>
      </c>
      <c r="G985" s="28" t="e">
        <f>('Stage 2 CfE Data - Table'!AG168/'Stage 2 CfE Data - Table'!$AD168)*100</f>
        <v>#VALUE!</v>
      </c>
      <c r="H985" s="28" t="e">
        <f>('Stage 2 CfE Data - Table'!AH168/'Stage 2 CfE Data - Table'!$AD168)*100</f>
        <v>#VALUE!</v>
      </c>
      <c r="I985" s="28" t="e">
        <f>('Stage 2 CfE Data - Table'!AI168/'Stage 2 CfE Data - Table'!$AD168)*100</f>
        <v>#VALUE!</v>
      </c>
      <c r="J985" s="28" t="e">
        <f>('Stage 2 CfE Data - Table'!AJ168/'Stage 2 CfE Data - Table'!$AD168)*100</f>
        <v>#VALUE!</v>
      </c>
    </row>
    <row r="986" spans="2:10" x14ac:dyDescent="0.25">
      <c r="B986" t="s">
        <v>491</v>
      </c>
      <c r="C986">
        <f>'Stage 2 CfE Data - Table'!A169</f>
        <v>3221</v>
      </c>
      <c r="D986" s="28">
        <f>('Stage 2 CfE Data - Table'!AD169/'Stage 2 CfE Data - Table'!$AD169)*100</f>
        <v>100</v>
      </c>
      <c r="E986" s="28">
        <f>('Stage 2 CfE Data - Table'!AE169/'Stage 2 CfE Data - Table'!$AD169)*100</f>
        <v>92.004673067795977</v>
      </c>
      <c r="F986" s="28">
        <f>('Stage 2 CfE Data - Table'!AF169/'Stage 2 CfE Data - Table'!$AD169)*100</f>
        <v>97.598789941387793</v>
      </c>
      <c r="G986" s="28">
        <f>('Stage 2 CfE Data - Table'!AG169/'Stage 2 CfE Data - Table'!$AD169)*100</f>
        <v>221.08160176138708</v>
      </c>
      <c r="H986" s="28">
        <f>('Stage 2 CfE Data - Table'!AH169/'Stage 2 CfE Data - Table'!$AD169)*100</f>
        <v>158.85509838998209</v>
      </c>
      <c r="I986" s="28">
        <f>('Stage 2 CfE Data - Table'!AI169/'Stage 2 CfE Data - Table'!$AD169)*100</f>
        <v>145.7349433512224</v>
      </c>
      <c r="J986" s="28">
        <f>('Stage 2 CfE Data - Table'!AJ169/'Stage 2 CfE Data - Table'!$AD169)*100</f>
        <v>127.68077588373569</v>
      </c>
    </row>
    <row r="987" spans="2:10" x14ac:dyDescent="0.25">
      <c r="B987" t="s">
        <v>491</v>
      </c>
      <c r="C987">
        <f>'Stage 2 CfE Data - Table'!A170</f>
        <v>3222</v>
      </c>
      <c r="D987" s="28">
        <f>('Stage 2 CfE Data - Table'!AD170/'Stage 2 CfE Data - Table'!$AD170)*100</f>
        <v>100</v>
      </c>
      <c r="E987" s="28">
        <f>('Stage 2 CfE Data - Table'!AE170/'Stage 2 CfE Data - Table'!$AD170)*100</f>
        <v>75.768238329814679</v>
      </c>
      <c r="F987" s="28">
        <f>('Stage 2 CfE Data - Table'!AF170/'Stage 2 CfE Data - Table'!$AD170)*100</f>
        <v>96.980323397623224</v>
      </c>
      <c r="G987" s="28">
        <f>('Stage 2 CfE Data - Table'!AG170/'Stage 2 CfE Data - Table'!$AD170)*100</f>
        <v>250.15673981191227</v>
      </c>
      <c r="H987" s="28">
        <f>('Stage 2 CfE Data - Table'!AH170/'Stage 2 CfE Data - Table'!$AD170)*100</f>
        <v>236.53404067197172</v>
      </c>
      <c r="I987" s="28">
        <f>('Stage 2 CfE Data - Table'!AI170/'Stage 2 CfE Data - Table'!$AD170)*100</f>
        <v>196.55172413793102</v>
      </c>
      <c r="J987" s="28">
        <f>('Stage 2 CfE Data - Table'!AJ170/'Stage 2 CfE Data - Table'!$AD170)*100</f>
        <v>267.6153986498814</v>
      </c>
    </row>
    <row r="988" spans="2:10" x14ac:dyDescent="0.25">
      <c r="B988" t="s">
        <v>491</v>
      </c>
      <c r="C988">
        <f>'Stage 2 CfE Data - Table'!A171</f>
        <v>3223</v>
      </c>
      <c r="D988" s="28">
        <f>('Stage 2 CfE Data - Table'!AD171/'Stage 2 CfE Data - Table'!$AD171)*100</f>
        <v>100</v>
      </c>
      <c r="E988" s="28">
        <f>('Stage 2 CfE Data - Table'!AE171/'Stage 2 CfE Data - Table'!$AD171)*100</f>
        <v>35.480436518498806</v>
      </c>
      <c r="F988" s="28">
        <f>('Stage 2 CfE Data - Table'!AF171/'Stage 2 CfE Data - Table'!$AD171)*100</f>
        <v>105.51688130873652</v>
      </c>
      <c r="G988" s="28">
        <f>('Stage 2 CfE Data - Table'!AG171/'Stage 2 CfE Data - Table'!$AD171)*100</f>
        <v>186.86840120663652</v>
      </c>
      <c r="H988" s="28">
        <f>('Stage 2 CfE Data - Table'!AH171/'Stage 2 CfE Data - Table'!$AD171)*100</f>
        <v>199.97486173956767</v>
      </c>
      <c r="I988" s="28">
        <f>('Stage 2 CfE Data - Table'!AI171/'Stage 2 CfE Data - Table'!$AD171)*100</f>
        <v>152.47223364870425</v>
      </c>
      <c r="J988" s="28">
        <f>('Stage 2 CfE Data - Table'!AJ171/'Stage 2 CfE Data - Table'!$AD171)*100</f>
        <v>151.48674854557208</v>
      </c>
    </row>
    <row r="989" spans="2:10" x14ac:dyDescent="0.25">
      <c r="B989" t="s">
        <v>491</v>
      </c>
      <c r="C989">
        <f>'Stage 2 CfE Data - Table'!A172</f>
        <v>3224</v>
      </c>
      <c r="D989" s="28">
        <f>('Stage 2 CfE Data - Table'!AD172/'Stage 2 CfE Data - Table'!$AD172)*100</f>
        <v>100</v>
      </c>
      <c r="E989" s="28">
        <f>('Stage 2 CfE Data - Table'!AE172/'Stage 2 CfE Data - Table'!$AD172)*100</f>
        <v>69.743589743589752</v>
      </c>
      <c r="F989" s="28">
        <f>('Stage 2 CfE Data - Table'!AF172/'Stage 2 CfE Data - Table'!$AD172)*100</f>
        <v>139.13846153846154</v>
      </c>
      <c r="G989" s="28">
        <f>('Stage 2 CfE Data - Table'!AG172/'Stage 2 CfE Data - Table'!$AD172)*100</f>
        <v>182.2051282051282</v>
      </c>
      <c r="H989" s="28">
        <f>('Stage 2 CfE Data - Table'!AH172/'Stage 2 CfE Data - Table'!$AD172)*100</f>
        <v>198.33333333333334</v>
      </c>
      <c r="I989" s="28">
        <f>('Stage 2 CfE Data - Table'!AI172/'Stage 2 CfE Data - Table'!$AD172)*100</f>
        <v>218.95463510848128</v>
      </c>
      <c r="J989" s="28">
        <f>('Stage 2 CfE Data - Table'!AJ172/'Stage 2 CfE Data - Table'!$AD172)*100</f>
        <v>156.55982905982907</v>
      </c>
    </row>
    <row r="990" spans="2:10" x14ac:dyDescent="0.25">
      <c r="B990" t="s">
        <v>491</v>
      </c>
      <c r="C990">
        <f>'Stage 2 CfE Data - Table'!A173</f>
        <v>3229</v>
      </c>
      <c r="D990" s="28">
        <f>('Stage 2 CfE Data - Table'!AD173/'Stage 2 CfE Data - Table'!$AD173)*100</f>
        <v>100</v>
      </c>
      <c r="E990" s="28">
        <f>('Stage 2 CfE Data - Table'!AE173/'Stage 2 CfE Data - Table'!$AD173)*100</f>
        <v>39.2765373028531</v>
      </c>
      <c r="F990" s="28">
        <f>('Stage 2 CfE Data - Table'!AF173/'Stage 2 CfE Data - Table'!$AD173)*100</f>
        <v>69.804111505758257</v>
      </c>
      <c r="G990" s="28">
        <f>('Stage 2 CfE Data - Table'!AG173/'Stage 2 CfE Data - Table'!$AD173)*100</f>
        <v>175.95682974373602</v>
      </c>
      <c r="H990" s="28">
        <f>('Stage 2 CfE Data - Table'!AH173/'Stage 2 CfE Data - Table'!$AD173)*100</f>
        <v>150.33363322837008</v>
      </c>
      <c r="I990" s="28">
        <f>('Stage 2 CfE Data - Table'!AI173/'Stage 2 CfE Data - Table'!$AD173)*100</f>
        <v>131.64230019493181</v>
      </c>
      <c r="J990" s="28">
        <f>('Stage 2 CfE Data - Table'!AJ173/'Stage 2 CfE Data - Table'!$AD173)*100</f>
        <v>125.18751589117723</v>
      </c>
    </row>
    <row r="991" spans="2:10" x14ac:dyDescent="0.25">
      <c r="B991" t="s">
        <v>491</v>
      </c>
      <c r="C991">
        <f>'Stage 2 CfE Data - Table'!A174</f>
        <v>3231</v>
      </c>
      <c r="D991" s="28">
        <f>('Stage 2 CfE Data - Table'!AD174/'Stage 2 CfE Data - Table'!$AD174)*100</f>
        <v>100</v>
      </c>
      <c r="E991" s="28">
        <f>('Stage 2 CfE Data - Table'!AE174/'Stage 2 CfE Data - Table'!$AD174)*100</f>
        <v>88.670838548185245</v>
      </c>
      <c r="F991" s="28">
        <f>('Stage 2 CfE Data - Table'!AF174/'Stage 2 CfE Data - Table'!$AD174)*100</f>
        <v>224.67216673903607</v>
      </c>
      <c r="G991" s="28">
        <f>('Stage 2 CfE Data - Table'!AG174/'Stage 2 CfE Data - Table'!$AD174)*100</f>
        <v>424.01031592520957</v>
      </c>
      <c r="H991" s="28">
        <f>('Stage 2 CfE Data - Table'!AH174/'Stage 2 CfE Data - Table'!$AD174)*100</f>
        <v>473.68085106382978</v>
      </c>
      <c r="I991" s="28">
        <f>('Stage 2 CfE Data - Table'!AI174/'Stage 2 CfE Data - Table'!$AD174)*100</f>
        <v>391.063829787234</v>
      </c>
      <c r="J991" s="28">
        <f>('Stage 2 CfE Data - Table'!AJ174/'Stage 2 CfE Data - Table'!$AD174)*100</f>
        <v>459.04491725768321</v>
      </c>
    </row>
    <row r="992" spans="2:10" x14ac:dyDescent="0.25">
      <c r="B992" t="s">
        <v>491</v>
      </c>
      <c r="C992">
        <f>'Stage 2 CfE Data - Table'!A175</f>
        <v>3232</v>
      </c>
      <c r="D992" s="28">
        <f>('Stage 2 CfE Data - Table'!AD175/'Stage 2 CfE Data - Table'!$AD175)*100</f>
        <v>100</v>
      </c>
      <c r="E992" s="28">
        <f>('Stage 2 CfE Data - Table'!AE175/'Stage 2 CfE Data - Table'!$AD175)*100</f>
        <v>63.280439543550941</v>
      </c>
      <c r="F992" s="28">
        <f>('Stage 2 CfE Data - Table'!AF175/'Stage 2 CfE Data - Table'!$AD175)*100</f>
        <v>41.845714875038681</v>
      </c>
      <c r="G992" s="28">
        <f>('Stage 2 CfE Data - Table'!AG175/'Stage 2 CfE Data - Table'!$AD175)*100</f>
        <v>67.073807968647941</v>
      </c>
      <c r="H992" s="28">
        <f>('Stage 2 CfE Data - Table'!AH175/'Stage 2 CfE Data - Table'!$AD175)*100</f>
        <v>104.47215871979101</v>
      </c>
      <c r="I992" s="28">
        <f>('Stage 2 CfE Data - Table'!AI175/'Stage 2 CfE Data - Table'!$AD175)*100</f>
        <v>109.94448073154801</v>
      </c>
      <c r="J992" s="28">
        <f>('Stage 2 CfE Data - Table'!AJ175/'Stage 2 CfE Data - Table'!$AD175)*100</f>
        <v>109.74924033737541</v>
      </c>
    </row>
    <row r="993" spans="2:10" x14ac:dyDescent="0.25">
      <c r="B993" t="s">
        <v>491</v>
      </c>
      <c r="C993">
        <f>'Stage 2 CfE Data - Table'!A176</f>
        <v>3240</v>
      </c>
      <c r="D993" s="28">
        <f>('Stage 2 CfE Data - Table'!AD176/'Stage 2 CfE Data - Table'!$AD176)*100</f>
        <v>100</v>
      </c>
      <c r="E993" s="28">
        <f>('Stage 2 CfE Data - Table'!AE176/'Stage 2 CfE Data - Table'!$AD176)*100</f>
        <v>104.58343884527727</v>
      </c>
      <c r="F993" s="28">
        <f>('Stage 2 CfE Data - Table'!AF176/'Stage 2 CfE Data - Table'!$AD176)*100</f>
        <v>61.019170899557594</v>
      </c>
      <c r="G993" s="28">
        <f>('Stage 2 CfE Data - Table'!AG176/'Stage 2 CfE Data - Table'!$AD176)*100</f>
        <v>121.09661339979476</v>
      </c>
      <c r="H993" s="28">
        <f>('Stage 2 CfE Data - Table'!AH176/'Stage 2 CfE Data - Table'!$AD176)*100</f>
        <v>118.42838293505349</v>
      </c>
      <c r="I993" s="28">
        <f>('Stage 2 CfE Data - Table'!AI176/'Stage 2 CfE Data - Table'!$AD176)*100</f>
        <v>137.09020784229696</v>
      </c>
      <c r="J993" s="28">
        <f>('Stage 2 CfE Data - Table'!AJ176/'Stage 2 CfE Data - Table'!$AD176)*100</f>
        <v>167.68802228412255</v>
      </c>
    </row>
    <row r="994" spans="2:10" x14ac:dyDescent="0.25">
      <c r="B994" t="s">
        <v>491</v>
      </c>
      <c r="C994">
        <f>'Stage 2 CfE Data - Table'!A177</f>
        <v>3311</v>
      </c>
      <c r="D994" s="28" t="e">
        <f>('Stage 2 CfE Data - Table'!AD177/'Stage 2 CfE Data - Table'!$AD177)*100</f>
        <v>#VALUE!</v>
      </c>
      <c r="E994" s="28" t="e">
        <f>('Stage 2 CfE Data - Table'!AE177/'Stage 2 CfE Data - Table'!$AD177)*100</f>
        <v>#VALUE!</v>
      </c>
      <c r="F994" s="28" t="e">
        <f>('Stage 2 CfE Data - Table'!AF177/'Stage 2 CfE Data - Table'!$AD177)*100</f>
        <v>#VALUE!</v>
      </c>
      <c r="G994" s="28" t="e">
        <f>('Stage 2 CfE Data - Table'!AG177/'Stage 2 CfE Data - Table'!$AD177)*100</f>
        <v>#VALUE!</v>
      </c>
      <c r="H994" s="28" t="e">
        <f>('Stage 2 CfE Data - Table'!AH177/'Stage 2 CfE Data - Table'!$AD177)*100</f>
        <v>#VALUE!</v>
      </c>
      <c r="I994" s="28" t="e">
        <f>('Stage 2 CfE Data - Table'!AI177/'Stage 2 CfE Data - Table'!$AD177)*100</f>
        <v>#VALUE!</v>
      </c>
      <c r="J994" s="28" t="e">
        <f>('Stage 2 CfE Data - Table'!AJ177/'Stage 2 CfE Data - Table'!$AD177)*100</f>
        <v>#VALUE!</v>
      </c>
    </row>
    <row r="995" spans="2:10" x14ac:dyDescent="0.25">
      <c r="B995" t="s">
        <v>491</v>
      </c>
      <c r="C995">
        <f>'Stage 2 CfE Data - Table'!A178</f>
        <v>3312</v>
      </c>
      <c r="D995" s="28">
        <f>('Stage 2 CfE Data - Table'!AD178/'Stage 2 CfE Data - Table'!$AD178)*100</f>
        <v>100</v>
      </c>
      <c r="E995" s="28">
        <f>('Stage 2 CfE Data - Table'!AE178/'Stage 2 CfE Data - Table'!$AD178)*100</f>
        <v>38.586897079733127</v>
      </c>
      <c r="F995" s="28">
        <f>('Stage 2 CfE Data - Table'!AF178/'Stage 2 CfE Data - Table'!$AD178)*100</f>
        <v>73.983739837398375</v>
      </c>
      <c r="G995" s="28">
        <f>('Stage 2 CfE Data - Table'!AG178/'Stage 2 CfE Data - Table'!$AD178)*100</f>
        <v>98.232591021562385</v>
      </c>
      <c r="H995" s="28">
        <f>('Stage 2 CfE Data - Table'!AH178/'Stage 2 CfE Data - Table'!$AD178)*100</f>
        <v>174.13089063017324</v>
      </c>
      <c r="I995" s="28">
        <f>('Stage 2 CfE Data - Table'!AI178/'Stage 2 CfE Data - Table'!$AD178)*100</f>
        <v>122.11326236973707</v>
      </c>
      <c r="J995" s="28">
        <f>('Stage 2 CfE Data - Table'!AJ178/'Stage 2 CfE Data - Table'!$AD178)*100</f>
        <v>91.49750852347232</v>
      </c>
    </row>
    <row r="996" spans="2:10" x14ac:dyDescent="0.25">
      <c r="B996" t="s">
        <v>491</v>
      </c>
      <c r="C996">
        <f>'Stage 2 CfE Data - Table'!A179</f>
        <v>3313</v>
      </c>
      <c r="D996" s="28">
        <f>('Stage 2 CfE Data - Table'!AD179/'Stage 2 CfE Data - Table'!$AD179)*100</f>
        <v>100</v>
      </c>
      <c r="E996" s="28">
        <f>('Stage 2 CfE Data - Table'!AE179/'Stage 2 CfE Data - Table'!$AD179)*100</f>
        <v>59.872068230277186</v>
      </c>
      <c r="F996" s="28">
        <f>('Stage 2 CfE Data - Table'!AF179/'Stage 2 CfE Data - Table'!$AD179)*100</f>
        <v>45.671641791044777</v>
      </c>
      <c r="G996" s="28">
        <f>('Stage 2 CfE Data - Table'!AG179/'Stage 2 CfE Data - Table'!$AD179)*100</f>
        <v>119.09111160614836</v>
      </c>
      <c r="H996" s="28">
        <f>('Stage 2 CfE Data - Table'!AH179/'Stage 2 CfE Data - Table'!$AD179)*100</f>
        <v>131.29513721714011</v>
      </c>
      <c r="I996" s="28">
        <f>('Stage 2 CfE Data - Table'!AI179/'Stage 2 CfE Data - Table'!$AD179)*100</f>
        <v>102.24994430830921</v>
      </c>
      <c r="J996" s="28">
        <f>('Stage 2 CfE Data - Table'!AJ179/'Stage 2 CfE Data - Table'!$AD179)*100</f>
        <v>232.38805970149249</v>
      </c>
    </row>
    <row r="997" spans="2:10" x14ac:dyDescent="0.25">
      <c r="B997" t="s">
        <v>491</v>
      </c>
      <c r="C997">
        <f>'Stage 2 CfE Data - Table'!A180</f>
        <v>3314</v>
      </c>
      <c r="D997" s="28">
        <f>('Stage 2 CfE Data - Table'!AD180/'Stage 2 CfE Data - Table'!$AD180)*100</f>
        <v>100</v>
      </c>
      <c r="E997" s="28">
        <f>('Stage 2 CfE Data - Table'!AE180/'Stage 2 CfE Data - Table'!$AD180)*100</f>
        <v>145.21276595744681</v>
      </c>
      <c r="F997" s="28">
        <f>('Stage 2 CfE Data - Table'!AF180/'Stage 2 CfE Data - Table'!$AD180)*100</f>
        <v>333.19148936170211</v>
      </c>
      <c r="G997" s="28">
        <f>('Stage 2 CfE Data - Table'!AG180/'Stage 2 CfE Data - Table'!$AD180)*100</f>
        <v>1728.4434490481519</v>
      </c>
      <c r="H997" s="28">
        <f>('Stage 2 CfE Data - Table'!AH180/'Stage 2 CfE Data - Table'!$AD180)*100</f>
        <v>3074.4680851063831</v>
      </c>
      <c r="I997" s="28">
        <f>('Stage 2 CfE Data - Table'!AI180/'Stage 2 CfE Data - Table'!$AD180)*100</f>
        <v>520.7166853303471</v>
      </c>
      <c r="J997" s="28">
        <f>('Stage 2 CfE Data - Table'!AJ180/'Stage 2 CfE Data - Table'!$AD180)*100</f>
        <v>806.57640232108315</v>
      </c>
    </row>
    <row r="998" spans="2:10" x14ac:dyDescent="0.25">
      <c r="B998" t="s">
        <v>491</v>
      </c>
      <c r="C998">
        <f>'Stage 2 CfE Data - Table'!A181</f>
        <v>3319</v>
      </c>
      <c r="D998" s="28">
        <f>('Stage 2 CfE Data - Table'!AD181/'Stage 2 CfE Data - Table'!$AD181)*100</f>
        <v>100</v>
      </c>
      <c r="E998" s="28">
        <f>('Stage 2 CfE Data - Table'!AE181/'Stage 2 CfE Data - Table'!$AD181)*100</f>
        <v>75.530738611233971</v>
      </c>
      <c r="F998" s="28">
        <f>('Stage 2 CfE Data - Table'!AF181/'Stage 2 CfE Data - Table'!$AD181)*100</f>
        <v>165.91950464396285</v>
      </c>
      <c r="G998" s="28">
        <f>('Stage 2 CfE Data - Table'!AG181/'Stage 2 CfE Data - Table'!$AD181)*100</f>
        <v>213.14188107184799</v>
      </c>
      <c r="H998" s="28">
        <f>('Stage 2 CfE Data - Table'!AH181/'Stage 2 CfE Data - Table'!$AD181)*100</f>
        <v>166.69382434414209</v>
      </c>
      <c r="I998" s="28">
        <f>('Stage 2 CfE Data - Table'!AI181/'Stage 2 CfE Data - Table'!$AD181)*100</f>
        <v>122.3452012383901</v>
      </c>
      <c r="J998" s="28">
        <f>('Stage 2 CfE Data - Table'!AJ181/'Stage 2 CfE Data - Table'!$AD181)*100</f>
        <v>117.97877045555066</v>
      </c>
    </row>
    <row r="999" spans="2:10" x14ac:dyDescent="0.25">
      <c r="B999" t="s">
        <v>491</v>
      </c>
      <c r="C999">
        <f>'Stage 2 CfE Data - Table'!A182</f>
        <v>3411</v>
      </c>
      <c r="D999" s="28">
        <f>('Stage 2 CfE Data - Table'!AD182/'Stage 2 CfE Data - Table'!$AD182)*100</f>
        <v>100</v>
      </c>
      <c r="E999" s="28">
        <f>('Stage 2 CfE Data - Table'!AE182/'Stage 2 CfE Data - Table'!$AD182)*100</f>
        <v>42.3828125</v>
      </c>
      <c r="F999" s="28" t="e">
        <f>('Stage 2 CfE Data - Table'!AF182/'Stage 2 CfE Data - Table'!$AD182)*100</f>
        <v>#VALUE!</v>
      </c>
      <c r="G999" s="28">
        <f>('Stage 2 CfE Data - Table'!AG182/'Stage 2 CfE Data - Table'!$AD182)*100</f>
        <v>133.07291666666666</v>
      </c>
      <c r="H999" s="28">
        <f>('Stage 2 CfE Data - Table'!AH182/'Stage 2 CfE Data - Table'!$AD182)*100</f>
        <v>106.9140625</v>
      </c>
      <c r="I999" s="28">
        <f>('Stage 2 CfE Data - Table'!AI182/'Stage 2 CfE Data - Table'!$AD182)*100</f>
        <v>124.75585937499997</v>
      </c>
      <c r="J999" s="28">
        <f>('Stage 2 CfE Data - Table'!AJ182/'Stage 2 CfE Data - Table'!$AD182)*100</f>
        <v>96.006944444444443</v>
      </c>
    </row>
    <row r="1000" spans="2:10" x14ac:dyDescent="0.25">
      <c r="B1000" t="s">
        <v>491</v>
      </c>
      <c r="C1000">
        <f>'Stage 2 CfE Data - Table'!A183</f>
        <v>3412</v>
      </c>
      <c r="D1000" s="28">
        <f>('Stage 2 CfE Data - Table'!AD183/'Stage 2 CfE Data - Table'!$AD183)*100</f>
        <v>100</v>
      </c>
      <c r="E1000" s="28">
        <f>('Stage 2 CfE Data - Table'!AE183/'Stage 2 CfE Data - Table'!$AD183)*100</f>
        <v>47.572683325389811</v>
      </c>
      <c r="F1000" s="28">
        <f>('Stage 2 CfE Data - Table'!AF183/'Stage 2 CfE Data - Table'!$AD183)*100</f>
        <v>110.12613195342821</v>
      </c>
      <c r="G1000" s="28">
        <f>('Stage 2 CfE Data - Table'!AG183/'Stage 2 CfE Data - Table'!$AD183)*100</f>
        <v>142.74336998706337</v>
      </c>
      <c r="H1000" s="28">
        <f>('Stage 2 CfE Data - Table'!AH183/'Stage 2 CfE Data - Table'!$AD183)*100</f>
        <v>174.2016749506366</v>
      </c>
      <c r="I1000" s="28">
        <f>('Stage 2 CfE Data - Table'!AI183/'Stage 2 CfE Data - Table'!$AD183)*100</f>
        <v>227.81090050059061</v>
      </c>
      <c r="J1000" s="28">
        <f>('Stage 2 CfE Data - Table'!AJ183/'Stage 2 CfE Data - Table'!$AD183)*100</f>
        <v>192.06554549374729</v>
      </c>
    </row>
    <row r="1001" spans="2:10" x14ac:dyDescent="0.25">
      <c r="B1001" t="s">
        <v>491</v>
      </c>
      <c r="C1001">
        <f>'Stage 2 CfE Data - Table'!A184</f>
        <v>3413</v>
      </c>
      <c r="D1001" s="28" t="e">
        <f>('Stage 2 CfE Data - Table'!AD184/'Stage 2 CfE Data - Table'!$AD184)*100</f>
        <v>#VALUE!</v>
      </c>
      <c r="E1001" s="28" t="e">
        <f>('Stage 2 CfE Data - Table'!AE184/'Stage 2 CfE Data - Table'!$AD184)*100</f>
        <v>#VALUE!</v>
      </c>
      <c r="F1001" s="28" t="e">
        <f>('Stage 2 CfE Data - Table'!AF184/'Stage 2 CfE Data - Table'!$AD184)*100</f>
        <v>#VALUE!</v>
      </c>
      <c r="G1001" s="28" t="e">
        <f>('Stage 2 CfE Data - Table'!AG184/'Stage 2 CfE Data - Table'!$AD184)*100</f>
        <v>#VALUE!</v>
      </c>
      <c r="H1001" s="28" t="e">
        <f>('Stage 2 CfE Data - Table'!AH184/'Stage 2 CfE Data - Table'!$AD184)*100</f>
        <v>#VALUE!</v>
      </c>
      <c r="I1001" s="28" t="e">
        <f>('Stage 2 CfE Data - Table'!AI184/'Stage 2 CfE Data - Table'!$AD184)*100</f>
        <v>#VALUE!</v>
      </c>
      <c r="J1001" s="28" t="e">
        <f>('Stage 2 CfE Data - Table'!AJ184/'Stage 2 CfE Data - Table'!$AD184)*100</f>
        <v>#VALUE!</v>
      </c>
    </row>
    <row r="1002" spans="2:10" x14ac:dyDescent="0.25">
      <c r="B1002" t="s">
        <v>491</v>
      </c>
      <c r="C1002">
        <f>'Stage 2 CfE Data - Table'!A185</f>
        <v>3414</v>
      </c>
      <c r="D1002" s="28" t="e">
        <f>('Stage 2 CfE Data - Table'!AD185/'Stage 2 CfE Data - Table'!$AD185)*100</f>
        <v>#VALUE!</v>
      </c>
      <c r="E1002" s="28" t="e">
        <f>('Stage 2 CfE Data - Table'!AE185/'Stage 2 CfE Data - Table'!$AD185)*100</f>
        <v>#VALUE!</v>
      </c>
      <c r="F1002" s="28" t="e">
        <f>('Stage 2 CfE Data - Table'!AF185/'Stage 2 CfE Data - Table'!$AD185)*100</f>
        <v>#VALUE!</v>
      </c>
      <c r="G1002" s="28" t="e">
        <f>('Stage 2 CfE Data - Table'!AG185/'Stage 2 CfE Data - Table'!$AD185)*100</f>
        <v>#VALUE!</v>
      </c>
      <c r="H1002" s="28" t="e">
        <f>('Stage 2 CfE Data - Table'!AH185/'Stage 2 CfE Data - Table'!$AD185)*100</f>
        <v>#VALUE!</v>
      </c>
      <c r="I1002" s="28" t="e">
        <f>('Stage 2 CfE Data - Table'!AI185/'Stage 2 CfE Data - Table'!$AD185)*100</f>
        <v>#VALUE!</v>
      </c>
      <c r="J1002" s="28" t="e">
        <f>('Stage 2 CfE Data - Table'!AJ185/'Stage 2 CfE Data - Table'!$AD185)*100</f>
        <v>#VALUE!</v>
      </c>
    </row>
    <row r="1003" spans="2:10" x14ac:dyDescent="0.25">
      <c r="B1003" t="s">
        <v>491</v>
      </c>
      <c r="C1003">
        <f>'Stage 2 CfE Data - Table'!A186</f>
        <v>3415</v>
      </c>
      <c r="D1003" s="28" t="e">
        <f>('Stage 2 CfE Data - Table'!AD186/'Stage 2 CfE Data - Table'!$AD186)*100</f>
        <v>#VALUE!</v>
      </c>
      <c r="E1003" s="28" t="e">
        <f>('Stage 2 CfE Data - Table'!AE186/'Stage 2 CfE Data - Table'!$AD186)*100</f>
        <v>#VALUE!</v>
      </c>
      <c r="F1003" s="28" t="e">
        <f>('Stage 2 CfE Data - Table'!AF186/'Stage 2 CfE Data - Table'!$AD186)*100</f>
        <v>#VALUE!</v>
      </c>
      <c r="G1003" s="28" t="e">
        <f>('Stage 2 CfE Data - Table'!AG186/'Stage 2 CfE Data - Table'!$AD186)*100</f>
        <v>#VALUE!</v>
      </c>
      <c r="H1003" s="28" t="e">
        <f>('Stage 2 CfE Data - Table'!AH186/'Stage 2 CfE Data - Table'!$AD186)*100</f>
        <v>#VALUE!</v>
      </c>
      <c r="I1003" s="28" t="e">
        <f>('Stage 2 CfE Data - Table'!AI186/'Stage 2 CfE Data - Table'!$AD186)*100</f>
        <v>#VALUE!</v>
      </c>
      <c r="J1003" s="28" t="e">
        <f>('Stage 2 CfE Data - Table'!AJ186/'Stage 2 CfE Data - Table'!$AD186)*100</f>
        <v>#VALUE!</v>
      </c>
    </row>
    <row r="1004" spans="2:10" x14ac:dyDescent="0.25">
      <c r="B1004" t="s">
        <v>491</v>
      </c>
      <c r="C1004">
        <f>'Stage 2 CfE Data - Table'!A187</f>
        <v>3416</v>
      </c>
      <c r="D1004" s="28">
        <f>('Stage 2 CfE Data - Table'!AD187/'Stage 2 CfE Data - Table'!$AD187)*100</f>
        <v>100</v>
      </c>
      <c r="E1004" s="28">
        <f>('Stage 2 CfE Data - Table'!AE187/'Stage 2 CfE Data - Table'!$AD187)*100</f>
        <v>44.574290484140235</v>
      </c>
      <c r="F1004" s="28">
        <f>('Stage 2 CfE Data - Table'!AF187/'Stage 2 CfE Data - Table'!$AD187)*100</f>
        <v>198.77573734001112</v>
      </c>
      <c r="G1004" s="28">
        <f>('Stage 2 CfE Data - Table'!AG187/'Stage 2 CfE Data - Table'!$AD187)*100</f>
        <v>205.26965231908255</v>
      </c>
      <c r="H1004" s="28">
        <f>('Stage 2 CfE Data - Table'!AH187/'Stage 2 CfE Data - Table'!$AD187)*100</f>
        <v>91.227314341106151</v>
      </c>
      <c r="I1004" s="28">
        <f>('Stage 2 CfE Data - Table'!AI187/'Stage 2 CfE Data - Table'!$AD187)*100</f>
        <v>86.696217834321558</v>
      </c>
      <c r="J1004" s="28">
        <f>('Stage 2 CfE Data - Table'!AJ187/'Stage 2 CfE Data - Table'!$AD187)*100</f>
        <v>77.946001957285134</v>
      </c>
    </row>
    <row r="1005" spans="2:10" x14ac:dyDescent="0.25">
      <c r="B1005" t="s">
        <v>491</v>
      </c>
      <c r="C1005">
        <f>'Stage 2 CfE Data - Table'!A188</f>
        <v>3417</v>
      </c>
      <c r="D1005" s="28">
        <f>('Stage 2 CfE Data - Table'!AD188/'Stage 2 CfE Data - Table'!$AD188)*100</f>
        <v>100</v>
      </c>
      <c r="E1005" s="28">
        <f>('Stage 2 CfE Data - Table'!AE188/'Stage 2 CfE Data - Table'!$AD188)*100</f>
        <v>58.461538461538467</v>
      </c>
      <c r="F1005" s="28">
        <f>('Stage 2 CfE Data - Table'!AF188/'Stage 2 CfE Data - Table'!$AD188)*100</f>
        <v>387.30769230769226</v>
      </c>
      <c r="G1005" s="28">
        <f>('Stage 2 CfE Data - Table'!AG188/'Stage 2 CfE Data - Table'!$AD188)*100</f>
        <v>210.5944055944056</v>
      </c>
      <c r="H1005" s="28">
        <f>('Stage 2 CfE Data - Table'!AH188/'Stage 2 CfE Data - Table'!$AD188)*100</f>
        <v>130.45584045584044</v>
      </c>
      <c r="I1005" s="28">
        <f>('Stage 2 CfE Data - Table'!AI188/'Stage 2 CfE Data - Table'!$AD188)*100</f>
        <v>172.67806267806264</v>
      </c>
      <c r="J1005" s="28">
        <f>('Stage 2 CfE Data - Table'!AJ188/'Stage 2 CfE Data - Table'!$AD188)*100</f>
        <v>160.4769230769231</v>
      </c>
    </row>
    <row r="1006" spans="2:10" x14ac:dyDescent="0.25">
      <c r="B1006" t="s">
        <v>491</v>
      </c>
      <c r="C1006">
        <f>'Stage 2 CfE Data - Table'!A189</f>
        <v>3421</v>
      </c>
      <c r="D1006" s="28">
        <f>('Stage 2 CfE Data - Table'!AD189/'Stage 2 CfE Data - Table'!$AD189)*100</f>
        <v>100</v>
      </c>
      <c r="E1006" s="28">
        <f>('Stage 2 CfE Data - Table'!AE189/'Stage 2 CfE Data - Table'!$AD189)*100</f>
        <v>13.142570281124497</v>
      </c>
      <c r="F1006" s="28">
        <f>('Stage 2 CfE Data - Table'!AF189/'Stage 2 CfE Data - Table'!$AD189)*100</f>
        <v>45.672344550616259</v>
      </c>
      <c r="G1006" s="28">
        <f>('Stage 2 CfE Data - Table'!AG189/'Stage 2 CfE Data - Table'!$AD189)*100</f>
        <v>117.68980684643333</v>
      </c>
      <c r="H1006" s="28">
        <f>('Stage 2 CfE Data - Table'!AH189/'Stage 2 CfE Data - Table'!$AD189)*100</f>
        <v>78.940763052208823</v>
      </c>
      <c r="I1006" s="28">
        <f>('Stage 2 CfE Data - Table'!AI189/'Stage 2 CfE Data - Table'!$AD189)*100</f>
        <v>87.824023366192037</v>
      </c>
      <c r="J1006" s="28">
        <f>('Stage 2 CfE Data - Table'!AJ189/'Stage 2 CfE Data - Table'!$AD189)*100</f>
        <v>72.540160642570271</v>
      </c>
    </row>
    <row r="1007" spans="2:10" x14ac:dyDescent="0.25">
      <c r="B1007" t="s">
        <v>491</v>
      </c>
      <c r="C1007">
        <f>'Stage 2 CfE Data - Table'!A190</f>
        <v>3422</v>
      </c>
      <c r="D1007" s="28">
        <f>('Stage 2 CfE Data - Table'!AD190/'Stage 2 CfE Data - Table'!$AD190)*100</f>
        <v>100</v>
      </c>
      <c r="E1007" s="28">
        <f>('Stage 2 CfE Data - Table'!AE190/'Stage 2 CfE Data - Table'!$AD190)*100</f>
        <v>36.70814479638009</v>
      </c>
      <c r="F1007" s="28" t="e">
        <f>('Stage 2 CfE Data - Table'!AF190/'Stage 2 CfE Data - Table'!$AD190)*100</f>
        <v>#VALUE!</v>
      </c>
      <c r="G1007" s="28">
        <f>('Stage 2 CfE Data - Table'!AG190/'Stage 2 CfE Data - Table'!$AD190)*100</f>
        <v>171.20098039215688</v>
      </c>
      <c r="H1007" s="28">
        <f>('Stage 2 CfE Data - Table'!AH190/'Stage 2 CfE Data - Table'!$AD190)*100</f>
        <v>123.12091503267975</v>
      </c>
      <c r="I1007" s="28">
        <f>('Stage 2 CfE Data - Table'!AI190/'Stage 2 CfE Data - Table'!$AD190)*100</f>
        <v>192.09558823529412</v>
      </c>
      <c r="J1007" s="28">
        <f>('Stage 2 CfE Data - Table'!AJ190/'Stage 2 CfE Data - Table'!$AD190)*100</f>
        <v>176.78571428571428</v>
      </c>
    </row>
    <row r="1008" spans="2:10" x14ac:dyDescent="0.25">
      <c r="B1008" t="s">
        <v>491</v>
      </c>
      <c r="C1008">
        <f>'Stage 2 CfE Data - Table'!A191</f>
        <v>3429</v>
      </c>
      <c r="D1008" s="28">
        <f>('Stage 2 CfE Data - Table'!AD191/'Stage 2 CfE Data - Table'!$AD191)*100</f>
        <v>100</v>
      </c>
      <c r="E1008" s="28">
        <f>('Stage 2 CfE Data - Table'!AE191/'Stage 2 CfE Data - Table'!$AD191)*100</f>
        <v>37.308181018473263</v>
      </c>
      <c r="F1008" s="28">
        <f>('Stage 2 CfE Data - Table'!AF191/'Stage 2 CfE Data - Table'!$AD191)*100</f>
        <v>96.012120027367786</v>
      </c>
      <c r="G1008" s="28">
        <f>('Stage 2 CfE Data - Table'!AG191/'Stage 2 CfE Data - Table'!$AD191)*100</f>
        <v>117.555005684478</v>
      </c>
      <c r="H1008" s="28">
        <f>('Stage 2 CfE Data - Table'!AH191/'Stage 2 CfE Data - Table'!$AD191)*100</f>
        <v>56.516214573780452</v>
      </c>
      <c r="I1008" s="28">
        <f>('Stage 2 CfE Data - Table'!AI191/'Stage 2 CfE Data - Table'!$AD191)*100</f>
        <v>30.26921855146124</v>
      </c>
      <c r="J1008" s="28">
        <f>('Stage 2 CfE Data - Table'!AJ191/'Stage 2 CfE Data - Table'!$AD191)*100</f>
        <v>29.662572356346178</v>
      </c>
    </row>
    <row r="1009" spans="2:10" x14ac:dyDescent="0.25">
      <c r="B1009" t="s">
        <v>491</v>
      </c>
      <c r="C1009">
        <f>'Stage 2 CfE Data - Table'!A192</f>
        <v>3431</v>
      </c>
      <c r="D1009" s="28">
        <f>('Stage 2 CfE Data - Table'!AD192/'Stage 2 CfE Data - Table'!$AD192)*100</f>
        <v>100</v>
      </c>
      <c r="E1009" s="28">
        <f>('Stage 2 CfE Data - Table'!AE192/'Stage 2 CfE Data - Table'!$AD192)*100</f>
        <v>37.721893491124256</v>
      </c>
      <c r="F1009" s="28">
        <f>('Stage 2 CfE Data - Table'!AF192/'Stage 2 CfE Data - Table'!$AD192)*100</f>
        <v>129.00641025641028</v>
      </c>
      <c r="G1009" s="28">
        <f>('Stage 2 CfE Data - Table'!AG192/'Stage 2 CfE Data - Table'!$AD192)*100</f>
        <v>168.2692307692308</v>
      </c>
      <c r="H1009" s="28">
        <f>('Stage 2 CfE Data - Table'!AH192/'Stage 2 CfE Data - Table'!$AD192)*100</f>
        <v>154.4871794871795</v>
      </c>
      <c r="I1009" s="28">
        <f>('Stage 2 CfE Data - Table'!AI192/'Stage 2 CfE Data - Table'!$AD192)*100</f>
        <v>100</v>
      </c>
      <c r="J1009" s="28">
        <f>('Stage 2 CfE Data - Table'!AJ192/'Stage 2 CfE Data - Table'!$AD192)*100</f>
        <v>145.83333333333331</v>
      </c>
    </row>
    <row r="1010" spans="2:10" x14ac:dyDescent="0.25">
      <c r="B1010" t="s">
        <v>491</v>
      </c>
      <c r="C1010">
        <f>'Stage 2 CfE Data - Table'!A193</f>
        <v>3432</v>
      </c>
      <c r="D1010" s="28">
        <f>('Stage 2 CfE Data - Table'!AD193/'Stage 2 CfE Data - Table'!$AD193)*100</f>
        <v>100</v>
      </c>
      <c r="E1010" s="28">
        <f>('Stage 2 CfE Data - Table'!AE193/'Stage 2 CfE Data - Table'!$AD193)*100</f>
        <v>29.062095238095235</v>
      </c>
      <c r="F1010" s="28">
        <f>('Stage 2 CfE Data - Table'!AF193/'Stage 2 CfE Data - Table'!$AD193)*100</f>
        <v>109.12442396313364</v>
      </c>
      <c r="G1010" s="28">
        <f>('Stage 2 CfE Data - Table'!AG193/'Stage 2 CfE Data - Table'!$AD193)*100</f>
        <v>190.41124121779859</v>
      </c>
      <c r="H1010" s="28">
        <f>('Stage 2 CfE Data - Table'!AH193/'Stage 2 CfE Data - Table'!$AD193)*100</f>
        <v>221.83183673469387</v>
      </c>
      <c r="I1010" s="28">
        <f>('Stage 2 CfE Data - Table'!AI193/'Stage 2 CfE Data - Table'!$AD193)*100</f>
        <v>196.72906403940885</v>
      </c>
      <c r="J1010" s="28">
        <f>('Stage 2 CfE Data - Table'!AJ193/'Stage 2 CfE Data - Table'!$AD193)*100</f>
        <v>204.8</v>
      </c>
    </row>
    <row r="1011" spans="2:10" x14ac:dyDescent="0.25">
      <c r="B1011" t="s">
        <v>491</v>
      </c>
      <c r="C1011">
        <f>'Stage 2 CfE Data - Table'!A194</f>
        <v>3433</v>
      </c>
      <c r="D1011" s="28">
        <f>('Stage 2 CfE Data - Table'!AD194/'Stage 2 CfE Data - Table'!$AD194)*100</f>
        <v>100</v>
      </c>
      <c r="E1011" s="28">
        <f>('Stage 2 CfE Data - Table'!AE194/'Stage 2 CfE Data - Table'!$AD194)*100</f>
        <v>59.985201183905289</v>
      </c>
      <c r="F1011" s="28">
        <f>('Stage 2 CfE Data - Table'!AF194/'Stage 2 CfE Data - Table'!$AD194)*100</f>
        <v>120.95032397408207</v>
      </c>
      <c r="G1011" s="28">
        <f>('Stage 2 CfE Data - Table'!AG194/'Stage 2 CfE Data - Table'!$AD194)*100</f>
        <v>208.48998746766924</v>
      </c>
      <c r="H1011" s="28">
        <f>('Stage 2 CfE Data - Table'!AH194/'Stage 2 CfE Data - Table'!$AD194)*100</f>
        <v>164.27147366672204</v>
      </c>
      <c r="I1011" s="28">
        <f>('Stage 2 CfE Data - Table'!AI194/'Stage 2 CfE Data - Table'!$AD194)*100</f>
        <v>137.90169513711629</v>
      </c>
      <c r="J1011" s="28">
        <f>('Stage 2 CfE Data - Table'!AJ194/'Stage 2 CfE Data - Table'!$AD194)*100</f>
        <v>119.51043916486681</v>
      </c>
    </row>
    <row r="1012" spans="2:10" x14ac:dyDescent="0.25">
      <c r="B1012" t="s">
        <v>491</v>
      </c>
      <c r="C1012">
        <f>'Stage 2 CfE Data - Table'!A195</f>
        <v>3511</v>
      </c>
      <c r="D1012" s="28">
        <f>('Stage 2 CfE Data - Table'!AD195/'Stage 2 CfE Data - Table'!$AD195)*100</f>
        <v>100</v>
      </c>
      <c r="E1012" s="28">
        <f>('Stage 2 CfE Data - Table'!AE195/'Stage 2 CfE Data - Table'!$AD195)*100</f>
        <v>43.750000000000007</v>
      </c>
      <c r="F1012" s="28">
        <f>('Stage 2 CfE Data - Table'!AF195/'Stage 2 CfE Data - Table'!$AD195)*100</f>
        <v>97.520661157024819</v>
      </c>
      <c r="G1012" s="28">
        <f>('Stage 2 CfE Data - Table'!AG195/'Stage 2 CfE Data - Table'!$AD195)*100</f>
        <v>198.34710743801656</v>
      </c>
      <c r="H1012" s="28">
        <f>('Stage 2 CfE Data - Table'!AH195/'Stage 2 CfE Data - Table'!$AD195)*100</f>
        <v>125.85227272727273</v>
      </c>
      <c r="I1012" s="28">
        <f>('Stage 2 CfE Data - Table'!AI195/'Stage 2 CfE Data - Table'!$AD195)*100</f>
        <v>132.86713286713288</v>
      </c>
      <c r="J1012" s="28">
        <f>('Stage 2 CfE Data - Table'!AJ195/'Stage 2 CfE Data - Table'!$AD195)*100</f>
        <v>82.683982683982691</v>
      </c>
    </row>
    <row r="1013" spans="2:10" x14ac:dyDescent="0.25">
      <c r="B1013" t="s">
        <v>491</v>
      </c>
      <c r="C1013">
        <f>'Stage 2 CfE Data - Table'!A196</f>
        <v>3512</v>
      </c>
      <c r="D1013" s="28" t="e">
        <f>('Stage 2 CfE Data - Table'!AD196/'Stage 2 CfE Data - Table'!$AD196)*100</f>
        <v>#VALUE!</v>
      </c>
      <c r="E1013" s="28" t="e">
        <f>('Stage 2 CfE Data - Table'!AE196/'Stage 2 CfE Data - Table'!$AD196)*100</f>
        <v>#VALUE!</v>
      </c>
      <c r="F1013" s="28" t="e">
        <f>('Stage 2 CfE Data - Table'!AF196/'Stage 2 CfE Data - Table'!$AD196)*100</f>
        <v>#VALUE!</v>
      </c>
      <c r="G1013" s="28" t="e">
        <f>('Stage 2 CfE Data - Table'!AG196/'Stage 2 CfE Data - Table'!$AD196)*100</f>
        <v>#VALUE!</v>
      </c>
      <c r="H1013" s="28" t="e">
        <f>('Stage 2 CfE Data - Table'!AH196/'Stage 2 CfE Data - Table'!$AD196)*100</f>
        <v>#VALUE!</v>
      </c>
      <c r="I1013" s="28" t="e">
        <f>('Stage 2 CfE Data - Table'!AI196/'Stage 2 CfE Data - Table'!$AD196)*100</f>
        <v>#VALUE!</v>
      </c>
      <c r="J1013" s="28" t="e">
        <f>('Stage 2 CfE Data - Table'!AJ196/'Stage 2 CfE Data - Table'!$AD196)*100</f>
        <v>#VALUE!</v>
      </c>
    </row>
    <row r="1014" spans="2:10" x14ac:dyDescent="0.25">
      <c r="B1014" t="s">
        <v>491</v>
      </c>
      <c r="C1014">
        <f>'Stage 2 CfE Data - Table'!A197</f>
        <v>3520</v>
      </c>
      <c r="D1014" s="28">
        <f>('Stage 2 CfE Data - Table'!AD197/'Stage 2 CfE Data - Table'!$AD197)*100</f>
        <v>100</v>
      </c>
      <c r="E1014" s="28">
        <f>('Stage 2 CfE Data - Table'!AE197/'Stage 2 CfE Data - Table'!$AD197)*100</f>
        <v>33.840022648576848</v>
      </c>
      <c r="F1014" s="28">
        <f>('Stage 2 CfE Data - Table'!AF197/'Stage 2 CfE Data - Table'!$AD197)*100</f>
        <v>129.99452524338864</v>
      </c>
      <c r="G1014" s="28">
        <f>('Stage 2 CfE Data - Table'!AG197/'Stage 2 CfE Data - Table'!$AD197)*100</f>
        <v>165.7159103832594</v>
      </c>
      <c r="H1014" s="28">
        <f>('Stage 2 CfE Data - Table'!AH197/'Stage 2 CfE Data - Table'!$AD197)*100</f>
        <v>93.614676009763016</v>
      </c>
      <c r="I1014" s="28">
        <f>('Stage 2 CfE Data - Table'!AI197/'Stage 2 CfE Data - Table'!$AD197)*100</f>
        <v>99.667349027635623</v>
      </c>
      <c r="J1014" s="28">
        <f>('Stage 2 CfE Data - Table'!AJ197/'Stage 2 CfE Data - Table'!$AD197)*100</f>
        <v>101.44444676540012</v>
      </c>
    </row>
    <row r="1015" spans="2:10" x14ac:dyDescent="0.25">
      <c r="B1015" t="s">
        <v>491</v>
      </c>
      <c r="C1015">
        <f>'Stage 2 CfE Data - Table'!A198</f>
        <v>3531</v>
      </c>
      <c r="D1015" s="28">
        <f>('Stage 2 CfE Data - Table'!AD198/'Stage 2 CfE Data - Table'!$AD198)*100</f>
        <v>100</v>
      </c>
      <c r="E1015" s="28">
        <f>('Stage 2 CfE Data - Table'!AE198/'Stage 2 CfE Data - Table'!$AD198)*100</f>
        <v>21.952043228638974</v>
      </c>
      <c r="F1015" s="28">
        <f>('Stage 2 CfE Data - Table'!AF198/'Stage 2 CfE Data - Table'!$AD198)*100</f>
        <v>160.75650118203311</v>
      </c>
      <c r="G1015" s="28">
        <f>('Stage 2 CfE Data - Table'!AG198/'Stage 2 CfE Data - Table'!$AD198)*100</f>
        <v>152.56670043904086</v>
      </c>
      <c r="H1015" s="28">
        <f>('Stage 2 CfE Data - Table'!AH198/'Stage 2 CfE Data - Table'!$AD198)*100</f>
        <v>174.60106382978725</v>
      </c>
      <c r="I1015" s="28">
        <f>('Stage 2 CfE Data - Table'!AI198/'Stage 2 CfE Data - Table'!$AD198)*100</f>
        <v>99.88179669030734</v>
      </c>
      <c r="J1015" s="28">
        <f>('Stage 2 CfE Data - Table'!AJ198/'Stage 2 CfE Data - Table'!$AD198)*100</f>
        <v>63.202795765237937</v>
      </c>
    </row>
    <row r="1016" spans="2:10" x14ac:dyDescent="0.25">
      <c r="B1016" t="s">
        <v>491</v>
      </c>
      <c r="C1016">
        <f>'Stage 2 CfE Data - Table'!A199</f>
        <v>3532</v>
      </c>
      <c r="D1016" s="28">
        <f>('Stage 2 CfE Data - Table'!AD199/'Stage 2 CfE Data - Table'!$AD199)*100</f>
        <v>100</v>
      </c>
      <c r="E1016" s="28">
        <f>('Stage 2 CfE Data - Table'!AE199/'Stage 2 CfE Data - Table'!$AD199)*100</f>
        <v>76.13293051359517</v>
      </c>
      <c r="F1016" s="28">
        <f>('Stage 2 CfE Data - Table'!AF199/'Stage 2 CfE Data - Table'!$AD199)*100</f>
        <v>262.83987915407852</v>
      </c>
      <c r="G1016" s="28">
        <f>('Stage 2 CfE Data - Table'!AG199/'Stage 2 CfE Data - Table'!$AD199)*100</f>
        <v>269.22369630894525</v>
      </c>
      <c r="H1016" s="28">
        <f>('Stage 2 CfE Data - Table'!AH199/'Stage 2 CfE Data - Table'!$AD199)*100</f>
        <v>222.02312740910511</v>
      </c>
      <c r="I1016" s="28">
        <f>('Stage 2 CfE Data - Table'!AI199/'Stage 2 CfE Data - Table'!$AD199)*100</f>
        <v>190.93655589123867</v>
      </c>
      <c r="J1016" s="28">
        <f>('Stage 2 CfE Data - Table'!AJ199/'Stage 2 CfE Data - Table'!$AD199)*100</f>
        <v>177.9024600776867</v>
      </c>
    </row>
    <row r="1017" spans="2:10" x14ac:dyDescent="0.25">
      <c r="B1017" t="s">
        <v>491</v>
      </c>
      <c r="C1017">
        <f>'Stage 2 CfE Data - Table'!A200</f>
        <v>3533</v>
      </c>
      <c r="D1017" s="28">
        <f>('Stage 2 CfE Data - Table'!AD200/'Stage 2 CfE Data - Table'!$AD200)*100</f>
        <v>100</v>
      </c>
      <c r="E1017" s="28">
        <f>('Stage 2 CfE Data - Table'!AE200/'Stage 2 CfE Data - Table'!$AD200)*100</f>
        <v>59.307634164777021</v>
      </c>
      <c r="F1017" s="28">
        <f>('Stage 2 CfE Data - Table'!AF200/'Stage 2 CfE Data - Table'!$AD200)*100</f>
        <v>150.0952380952381</v>
      </c>
      <c r="G1017" s="28">
        <f>('Stage 2 CfE Data - Table'!AG200/'Stage 2 CfE Data - Table'!$AD200)*100</f>
        <v>209.74186307519642</v>
      </c>
      <c r="H1017" s="28">
        <f>('Stage 2 CfE Data - Table'!AH200/'Stage 2 CfE Data - Table'!$AD200)*100</f>
        <v>129.20399764844208</v>
      </c>
      <c r="I1017" s="28">
        <f>('Stage 2 CfE Data - Table'!AI200/'Stage 2 CfE Data - Table'!$AD200)*100</f>
        <v>100.14195380049038</v>
      </c>
      <c r="J1017" s="28">
        <f>('Stage 2 CfE Data - Table'!AJ200/'Stage 2 CfE Data - Table'!$AD200)*100</f>
        <v>105.31216931216932</v>
      </c>
    </row>
    <row r="1018" spans="2:10" x14ac:dyDescent="0.25">
      <c r="B1018" t="s">
        <v>491</v>
      </c>
      <c r="C1018">
        <f>'Stage 2 CfE Data - Table'!A201</f>
        <v>3534</v>
      </c>
      <c r="D1018" s="28">
        <f>('Stage 2 CfE Data - Table'!AD201/'Stage 2 CfE Data - Table'!$AD201)*100</f>
        <v>100</v>
      </c>
      <c r="E1018" s="28">
        <f>('Stage 2 CfE Data - Table'!AE201/'Stage 2 CfE Data - Table'!$AD201)*100</f>
        <v>40.681413679125349</v>
      </c>
      <c r="F1018" s="28">
        <f>('Stage 2 CfE Data - Table'!AF201/'Stage 2 CfE Data - Table'!$AD201)*100</f>
        <v>138.9499156239055</v>
      </c>
      <c r="G1018" s="28">
        <f>('Stage 2 CfE Data - Table'!AG201/'Stage 2 CfE Data - Table'!$AD201)*100</f>
        <v>197.747538265564</v>
      </c>
      <c r="H1018" s="28">
        <f>('Stage 2 CfE Data - Table'!AH201/'Stage 2 CfE Data - Table'!$AD201)*100</f>
        <v>135.36601902252872</v>
      </c>
      <c r="I1018" s="28">
        <f>('Stage 2 CfE Data - Table'!AI201/'Stage 2 CfE Data - Table'!$AD201)*100</f>
        <v>93.778064483487029</v>
      </c>
      <c r="J1018" s="28">
        <f>('Stage 2 CfE Data - Table'!AJ201/'Stage 2 CfE Data - Table'!$AD201)*100</f>
        <v>89.166729055925728</v>
      </c>
    </row>
    <row r="1019" spans="2:10" x14ac:dyDescent="0.25">
      <c r="B1019" t="s">
        <v>491</v>
      </c>
      <c r="C1019">
        <f>'Stage 2 CfE Data - Table'!A202</f>
        <v>3541</v>
      </c>
      <c r="D1019" s="28">
        <f>('Stage 2 CfE Data - Table'!AD202/'Stage 2 CfE Data - Table'!$AD202)*100</f>
        <v>100</v>
      </c>
      <c r="E1019" s="28">
        <f>('Stage 2 CfE Data - Table'!AE202/'Stage 2 CfE Data - Table'!$AD202)*100</f>
        <v>60.45567789118379</v>
      </c>
      <c r="F1019" s="28">
        <f>('Stage 2 CfE Data - Table'!AF202/'Stage 2 CfE Data - Table'!$AD202)*100</f>
        <v>111.20649143143582</v>
      </c>
      <c r="G1019" s="28">
        <f>('Stage 2 CfE Data - Table'!AG202/'Stage 2 CfE Data - Table'!$AD202)*100</f>
        <v>190.71519977250105</v>
      </c>
      <c r="H1019" s="28">
        <f>('Stage 2 CfE Data - Table'!AH202/'Stage 2 CfE Data - Table'!$AD202)*100</f>
        <v>205.95570036655283</v>
      </c>
      <c r="I1019" s="28">
        <f>('Stage 2 CfE Data - Table'!AI202/'Stage 2 CfE Data - Table'!$AD202)*100</f>
        <v>194.19593345656193</v>
      </c>
      <c r="J1019" s="28">
        <f>('Stage 2 CfE Data - Table'!AJ202/'Stage 2 CfE Data - Table'!$AD202)*100</f>
        <v>134.37197429803714</v>
      </c>
    </row>
    <row r="1020" spans="2:10" x14ac:dyDescent="0.25">
      <c r="B1020" t="s">
        <v>491</v>
      </c>
      <c r="C1020">
        <f>'Stage 2 CfE Data - Table'!A203</f>
        <v>3542</v>
      </c>
      <c r="D1020" s="28" t="e">
        <f>('Stage 2 CfE Data - Table'!AD203/'Stage 2 CfE Data - Table'!$AD203)*100</f>
        <v>#VALUE!</v>
      </c>
      <c r="E1020" s="28" t="e">
        <f>('Stage 2 CfE Data - Table'!AE203/'Stage 2 CfE Data - Table'!$AD203)*100</f>
        <v>#VALUE!</v>
      </c>
      <c r="F1020" s="28" t="e">
        <f>('Stage 2 CfE Data - Table'!AF203/'Stage 2 CfE Data - Table'!$AD203)*100</f>
        <v>#VALUE!</v>
      </c>
      <c r="G1020" s="28" t="e">
        <f>('Stage 2 CfE Data - Table'!AG203/'Stage 2 CfE Data - Table'!$AD203)*100</f>
        <v>#VALUE!</v>
      </c>
      <c r="H1020" s="28" t="e">
        <f>('Stage 2 CfE Data - Table'!AH203/'Stage 2 CfE Data - Table'!$AD203)*100</f>
        <v>#VALUE!</v>
      </c>
      <c r="I1020" s="28" t="e">
        <f>('Stage 2 CfE Data - Table'!AI203/'Stage 2 CfE Data - Table'!$AD203)*100</f>
        <v>#VALUE!</v>
      </c>
      <c r="J1020" s="28" t="e">
        <f>('Stage 2 CfE Data - Table'!AJ203/'Stage 2 CfE Data - Table'!$AD203)*100</f>
        <v>#VALUE!</v>
      </c>
    </row>
    <row r="1021" spans="2:10" x14ac:dyDescent="0.25">
      <c r="B1021" t="s">
        <v>491</v>
      </c>
      <c r="C1021">
        <f>'Stage 2 CfE Data - Table'!A204</f>
        <v>3543</v>
      </c>
      <c r="D1021" s="28">
        <f>('Stage 2 CfE Data - Table'!AD204/'Stage 2 CfE Data - Table'!$AD204)*100</f>
        <v>100</v>
      </c>
      <c r="E1021" s="28">
        <f>('Stage 2 CfE Data - Table'!AE204/'Stage 2 CfE Data - Table'!$AD204)*100</f>
        <v>32.214407782305763</v>
      </c>
      <c r="F1021" s="28">
        <f>('Stage 2 CfE Data - Table'!AF204/'Stage 2 CfE Data - Table'!$AD204)*100</f>
        <v>90.322509968888298</v>
      </c>
      <c r="G1021" s="28">
        <f>('Stage 2 CfE Data - Table'!AG204/'Stage 2 CfE Data - Table'!$AD204)*100</f>
        <v>119.293489387471</v>
      </c>
      <c r="H1021" s="28">
        <f>('Stage 2 CfE Data - Table'!AH204/'Stage 2 CfE Data - Table'!$AD204)*100</f>
        <v>71.681414418367211</v>
      </c>
      <c r="I1021" s="28">
        <f>('Stage 2 CfE Data - Table'!AI204/'Stage 2 CfE Data - Table'!$AD204)*100</f>
        <v>42.7921651110819</v>
      </c>
      <c r="J1021" s="28">
        <f>('Stage 2 CfE Data - Table'!AJ204/'Stage 2 CfE Data - Table'!$AD204)*100</f>
        <v>35.751681803373323</v>
      </c>
    </row>
    <row r="1022" spans="2:10" x14ac:dyDescent="0.25">
      <c r="B1022" t="s">
        <v>491</v>
      </c>
      <c r="C1022">
        <f>'Stage 2 CfE Data - Table'!A205</f>
        <v>3544</v>
      </c>
      <c r="D1022" s="28">
        <f>('Stage 2 CfE Data - Table'!AD205/'Stage 2 CfE Data - Table'!$AD205)*100</f>
        <v>100</v>
      </c>
      <c r="E1022" s="28">
        <f>('Stage 2 CfE Data - Table'!AE205/'Stage 2 CfE Data - Table'!$AD205)*100</f>
        <v>50.227051573143044</v>
      </c>
      <c r="F1022" s="28">
        <f>('Stage 2 CfE Data - Table'!AF205/'Stage 2 CfE Data - Table'!$AD205)*100</f>
        <v>81.855003035671231</v>
      </c>
      <c r="G1022" s="28">
        <f>('Stage 2 CfE Data - Table'!AG205/'Stage 2 CfE Data - Table'!$AD205)*100</f>
        <v>248.86713494945843</v>
      </c>
      <c r="H1022" s="28">
        <f>('Stage 2 CfE Data - Table'!AH205/'Stage 2 CfE Data - Table'!$AD205)*100</f>
        <v>114.25883879338308</v>
      </c>
      <c r="I1022" s="28">
        <f>('Stage 2 CfE Data - Table'!AI205/'Stage 2 CfE Data - Table'!$AD205)*100</f>
        <v>68.946642880311387</v>
      </c>
      <c r="J1022" s="28">
        <f>('Stage 2 CfE Data - Table'!AJ205/'Stage 2 CfE Data - Table'!$AD205)*100</f>
        <v>53.325777095853667</v>
      </c>
    </row>
    <row r="1023" spans="2:10" x14ac:dyDescent="0.25">
      <c r="B1023" t="s">
        <v>491</v>
      </c>
      <c r="C1023">
        <f>'Stage 2 CfE Data - Table'!A206</f>
        <v>3549</v>
      </c>
      <c r="D1023" s="28">
        <f>('Stage 2 CfE Data - Table'!AD206/'Stage 2 CfE Data - Table'!$AD206)*100</f>
        <v>100</v>
      </c>
      <c r="E1023" s="28">
        <f>('Stage 2 CfE Data - Table'!AE206/'Stage 2 CfE Data - Table'!$AD206)*100</f>
        <v>37.217545414266723</v>
      </c>
      <c r="F1023" s="28">
        <f>('Stage 2 CfE Data - Table'!AF206/'Stage 2 CfE Data - Table'!$AD206)*100</f>
        <v>213.96396396396398</v>
      </c>
      <c r="G1023" s="28">
        <f>('Stage 2 CfE Data - Table'!AG206/'Stage 2 CfE Data - Table'!$AD206)*100</f>
        <v>379.74931453192323</v>
      </c>
      <c r="H1023" s="28">
        <f>('Stage 2 CfE Data - Table'!AH206/'Stage 2 CfE Data - Table'!$AD206)*100</f>
        <v>175.67567567567568</v>
      </c>
      <c r="I1023" s="28">
        <f>('Stage 2 CfE Data - Table'!AI206/'Stage 2 CfE Data - Table'!$AD206)*100</f>
        <v>150.52878965922443</v>
      </c>
      <c r="J1023" s="28">
        <f>('Stage 2 CfE Data - Table'!AJ206/'Stage 2 CfE Data - Table'!$AD206)*100</f>
        <v>125.05726065048097</v>
      </c>
    </row>
    <row r="1024" spans="2:10" x14ac:dyDescent="0.25">
      <c r="B1024" t="s">
        <v>491</v>
      </c>
      <c r="C1024">
        <f>'Stage 2 CfE Data - Table'!A207</f>
        <v>3551</v>
      </c>
      <c r="D1024" s="28">
        <f>('Stage 2 CfE Data - Table'!AD207/'Stage 2 CfE Data - Table'!$AD207)*100</f>
        <v>100</v>
      </c>
      <c r="E1024" s="28">
        <f>('Stage 2 CfE Data - Table'!AE207/'Stage 2 CfE Data - Table'!$AD207)*100</f>
        <v>38.705424730237752</v>
      </c>
      <c r="F1024" s="28">
        <f>('Stage 2 CfE Data - Table'!AF207/'Stage 2 CfE Data - Table'!$AD207)*100</f>
        <v>145.60335735630164</v>
      </c>
      <c r="G1024" s="28">
        <f>('Stage 2 CfE Data - Table'!AG207/'Stage 2 CfE Data - Table'!$AD207)*100</f>
        <v>217.64369836526632</v>
      </c>
      <c r="H1024" s="28">
        <f>('Stage 2 CfE Data - Table'!AH207/'Stage 2 CfE Data - Table'!$AD207)*100</f>
        <v>170.98901770770442</v>
      </c>
      <c r="I1024" s="28">
        <f>('Stage 2 CfE Data - Table'!AI207/'Stage 2 CfE Data - Table'!$AD207)*100</f>
        <v>114.11181043280696</v>
      </c>
      <c r="J1024" s="28">
        <f>('Stage 2 CfE Data - Table'!AJ207/'Stage 2 CfE Data - Table'!$AD207)*100</f>
        <v>83.833191602571105</v>
      </c>
    </row>
    <row r="1025" spans="2:10" x14ac:dyDescent="0.25">
      <c r="B1025" t="s">
        <v>491</v>
      </c>
      <c r="C1025">
        <f>'Stage 2 CfE Data - Table'!A208</f>
        <v>3552</v>
      </c>
      <c r="D1025" s="28">
        <f>('Stage 2 CfE Data - Table'!AD208/'Stage 2 CfE Data - Table'!$AD208)*100</f>
        <v>100</v>
      </c>
      <c r="E1025" s="28">
        <f>('Stage 2 CfE Data - Table'!AE208/'Stage 2 CfE Data - Table'!$AD208)*100</f>
        <v>86.663614163614184</v>
      </c>
      <c r="F1025" s="28">
        <f>('Stage 2 CfE Data - Table'!AF208/'Stage 2 CfE Data - Table'!$AD208)*100</f>
        <v>273.97026831036982</v>
      </c>
      <c r="G1025" s="28">
        <f>('Stage 2 CfE Data - Table'!AG208/'Stage 2 CfE Data - Table'!$AD208)*100</f>
        <v>368.71428571428567</v>
      </c>
      <c r="H1025" s="28">
        <f>('Stage 2 CfE Data - Table'!AH208/'Stage 2 CfE Data - Table'!$AD208)*100</f>
        <v>186.53588195841715</v>
      </c>
      <c r="I1025" s="28">
        <f>('Stage 2 CfE Data - Table'!AI208/'Stage 2 CfE Data - Table'!$AD208)*100</f>
        <v>209.68034727703233</v>
      </c>
      <c r="J1025" s="28">
        <f>('Stage 2 CfE Data - Table'!AJ208/'Stage 2 CfE Data - Table'!$AD208)*100</f>
        <v>614.62568681318692</v>
      </c>
    </row>
    <row r="1026" spans="2:10" x14ac:dyDescent="0.25">
      <c r="B1026" t="s">
        <v>491</v>
      </c>
      <c r="C1026">
        <f>'Stage 2 CfE Data - Table'!A209</f>
        <v>3553</v>
      </c>
      <c r="D1026" s="28">
        <f>('Stage 2 CfE Data - Table'!AD209/'Stage 2 CfE Data - Table'!$AD209)*100</f>
        <v>100</v>
      </c>
      <c r="E1026" s="28">
        <f>('Stage 2 CfE Data - Table'!AE209/'Stage 2 CfE Data - Table'!$AD209)*100</f>
        <v>31.093117408906885</v>
      </c>
      <c r="F1026" s="28">
        <f>('Stage 2 CfE Data - Table'!AF209/'Stage 2 CfE Data - Table'!$AD209)*100</f>
        <v>124.0371517027864</v>
      </c>
      <c r="G1026" s="28">
        <f>('Stage 2 CfE Data - Table'!AG209/'Stage 2 CfE Data - Table'!$AD209)*100</f>
        <v>274.86315789473684</v>
      </c>
      <c r="H1026" s="28">
        <f>('Stage 2 CfE Data - Table'!AH209/'Stage 2 CfE Data - Table'!$AD209)*100</f>
        <v>188.12631578947367</v>
      </c>
      <c r="I1026" s="28">
        <f>('Stage 2 CfE Data - Table'!AI209/'Stage 2 CfE Data - Table'!$AD209)*100</f>
        <v>180.27789473684209</v>
      </c>
      <c r="J1026" s="28">
        <f>('Stage 2 CfE Data - Table'!AJ209/'Stage 2 CfE Data - Table'!$AD209)*100</f>
        <v>137.70105263157893</v>
      </c>
    </row>
    <row r="1027" spans="2:10" x14ac:dyDescent="0.25">
      <c r="B1027" t="s">
        <v>491</v>
      </c>
      <c r="C1027">
        <f>'Stage 2 CfE Data - Table'!A210</f>
        <v>3554</v>
      </c>
      <c r="D1027" s="28">
        <f>('Stage 2 CfE Data - Table'!AD210/'Stage 2 CfE Data - Table'!$AD210)*100</f>
        <v>100</v>
      </c>
      <c r="E1027" s="28">
        <f>('Stage 2 CfE Data - Table'!AE210/'Stage 2 CfE Data - Table'!$AD210)*100</f>
        <v>26.996893109754755</v>
      </c>
      <c r="F1027" s="28">
        <f>('Stage 2 CfE Data - Table'!AF210/'Stage 2 CfE Data - Table'!$AD210)*100</f>
        <v>127.25908121282342</v>
      </c>
      <c r="G1027" s="28">
        <f>('Stage 2 CfE Data - Table'!AG210/'Stage 2 CfE Data - Table'!$AD210)*100</f>
        <v>193.4371688990278</v>
      </c>
      <c r="H1027" s="28">
        <f>('Stage 2 CfE Data - Table'!AH210/'Stage 2 CfE Data - Table'!$AD210)*100</f>
        <v>133.20339257469519</v>
      </c>
      <c r="I1027" s="28">
        <f>('Stage 2 CfE Data - Table'!AI210/'Stage 2 CfE Data - Table'!$AD210)*100</f>
        <v>96.001406213379852</v>
      </c>
      <c r="J1027" s="28">
        <f>('Stage 2 CfE Data - Table'!AJ210/'Stage 2 CfE Data - Table'!$AD210)*100</f>
        <v>75.527547025685095</v>
      </c>
    </row>
    <row r="1028" spans="2:10" x14ac:dyDescent="0.25">
      <c r="B1028" t="s">
        <v>491</v>
      </c>
      <c r="C1028">
        <f>'Stage 2 CfE Data - Table'!A211</f>
        <v>3555</v>
      </c>
      <c r="D1028" s="28">
        <f>('Stage 2 CfE Data - Table'!AD211/'Stage 2 CfE Data - Table'!$AD211)*100</f>
        <v>100</v>
      </c>
      <c r="E1028" s="28">
        <f>('Stage 2 CfE Data - Table'!AE211/'Stage 2 CfE Data - Table'!$AD211)*100</f>
        <v>32.994014500084297</v>
      </c>
      <c r="F1028" s="28">
        <f>('Stage 2 CfE Data - Table'!AF211/'Stage 2 CfE Data - Table'!$AD211)*100</f>
        <v>125.6581942336874</v>
      </c>
      <c r="G1028" s="28">
        <f>('Stage 2 CfE Data - Table'!AG211/'Stage 2 CfE Data - Table'!$AD211)*100</f>
        <v>170.0661777103355</v>
      </c>
      <c r="H1028" s="28">
        <f>('Stage 2 CfE Data - Table'!AH211/'Stage 2 CfE Data - Table'!$AD211)*100</f>
        <v>191.3824774379043</v>
      </c>
      <c r="I1028" s="28">
        <f>('Stage 2 CfE Data - Table'!AI211/'Stage 2 CfE Data - Table'!$AD211)*100</f>
        <v>236.0448731844786</v>
      </c>
      <c r="J1028" s="28">
        <f>('Stage 2 CfE Data - Table'!AJ211/'Stage 2 CfE Data - Table'!$AD211)*100</f>
        <v>214.33990895295901</v>
      </c>
    </row>
    <row r="1029" spans="2:10" x14ac:dyDescent="0.25">
      <c r="B1029" t="s">
        <v>491</v>
      </c>
      <c r="C1029">
        <f>'Stage 2 CfE Data - Table'!A212</f>
        <v>3556</v>
      </c>
      <c r="D1029" s="28">
        <f>('Stage 2 CfE Data - Table'!AD212/'Stage 2 CfE Data - Table'!$AD212)*100</f>
        <v>100</v>
      </c>
      <c r="E1029" s="28">
        <f>('Stage 2 CfE Data - Table'!AE212/'Stage 2 CfE Data - Table'!$AD212)*100</f>
        <v>41.333251625421397</v>
      </c>
      <c r="F1029" s="28">
        <f>('Stage 2 CfE Data - Table'!AF212/'Stage 2 CfE Data - Table'!$AD212)*100</f>
        <v>141.10424973256829</v>
      </c>
      <c r="G1029" s="28">
        <f>('Stage 2 CfE Data - Table'!AG212/'Stage 2 CfE Data - Table'!$AD212)*100</f>
        <v>215.62048550896503</v>
      </c>
      <c r="H1029" s="28">
        <f>('Stage 2 CfE Data - Table'!AH212/'Stage 2 CfE Data - Table'!$AD212)*100</f>
        <v>116.95173778334807</v>
      </c>
      <c r="I1029" s="28">
        <f>('Stage 2 CfE Data - Table'!AI212/'Stage 2 CfE Data - Table'!$AD212)*100</f>
        <v>81.898374486870054</v>
      </c>
      <c r="J1029" s="28">
        <f>('Stage 2 CfE Data - Table'!AJ212/'Stage 2 CfE Data - Table'!$AD212)*100</f>
        <v>80.87855460028517</v>
      </c>
    </row>
    <row r="1030" spans="2:10" x14ac:dyDescent="0.25">
      <c r="B1030" t="s">
        <v>491</v>
      </c>
      <c r="C1030">
        <f>'Stage 2 CfE Data - Table'!A213</f>
        <v>3557</v>
      </c>
      <c r="D1030" s="28">
        <f>('Stage 2 CfE Data - Table'!AD213/'Stage 2 CfE Data - Table'!$AD213)*100</f>
        <v>100</v>
      </c>
      <c r="E1030" s="28">
        <f>('Stage 2 CfE Data - Table'!AE213/'Stage 2 CfE Data - Table'!$AD213)*100</f>
        <v>9.4663124849070268</v>
      </c>
      <c r="F1030" s="28">
        <f>('Stage 2 CfE Data - Table'!AF213/'Stage 2 CfE Data - Table'!$AD213)*100</f>
        <v>83.608360836083591</v>
      </c>
      <c r="G1030" s="28">
        <f>('Stage 2 CfE Data - Table'!AG213/'Stage 2 CfE Data - Table'!$AD213)*100</f>
        <v>150.58715173842961</v>
      </c>
      <c r="H1030" s="28">
        <f>('Stage 2 CfE Data - Table'!AH213/'Stage 2 CfE Data - Table'!$AD213)*100</f>
        <v>98.875650276892074</v>
      </c>
      <c r="I1030" s="28">
        <f>('Stage 2 CfE Data - Table'!AI213/'Stage 2 CfE Data - Table'!$AD213)*100</f>
        <v>83.743213030980513</v>
      </c>
      <c r="J1030" s="28">
        <f>('Stage 2 CfE Data - Table'!AJ213/'Stage 2 CfE Data - Table'!$AD213)*100</f>
        <v>66.930693069306926</v>
      </c>
    </row>
    <row r="1031" spans="2:10" x14ac:dyDescent="0.25">
      <c r="B1031" t="s">
        <v>491</v>
      </c>
      <c r="C1031">
        <f>'Stage 2 CfE Data - Table'!A214</f>
        <v>3560</v>
      </c>
      <c r="D1031" s="28">
        <f>('Stage 2 CfE Data - Table'!AD214/'Stage 2 CfE Data - Table'!$AD214)*100</f>
        <v>100</v>
      </c>
      <c r="E1031" s="28">
        <f>('Stage 2 CfE Data - Table'!AE214/'Stage 2 CfE Data - Table'!$AD214)*100</f>
        <v>22.654970760233915</v>
      </c>
      <c r="F1031" s="28">
        <f>('Stage 2 CfE Data - Table'!AF214/'Stage 2 CfE Data - Table'!$AD214)*100</f>
        <v>79.504132231404938</v>
      </c>
      <c r="G1031" s="28">
        <f>('Stage 2 CfE Data - Table'!AG214/'Stage 2 CfE Data - Table'!$AD214)*100</f>
        <v>165.26732673267324</v>
      </c>
      <c r="H1031" s="28">
        <f>('Stage 2 CfE Data - Table'!AH214/'Stage 2 CfE Data - Table'!$AD214)*100</f>
        <v>141.73451327433625</v>
      </c>
      <c r="I1031" s="28">
        <f>('Stage 2 CfE Data - Table'!AI214/'Stage 2 CfE Data - Table'!$AD214)*100</f>
        <v>109.34579439252336</v>
      </c>
      <c r="J1031" s="28">
        <f>('Stage 2 CfE Data - Table'!AJ214/'Stage 2 CfE Data - Table'!$AD214)*100</f>
        <v>85.058419243986236</v>
      </c>
    </row>
    <row r="1032" spans="2:10" x14ac:dyDescent="0.25">
      <c r="B1032" t="s">
        <v>491</v>
      </c>
      <c r="C1032">
        <f>'Stage 2 CfE Data - Table'!A215</f>
        <v>3571</v>
      </c>
      <c r="D1032" s="28">
        <f>('Stage 2 CfE Data - Table'!AD215/'Stage 2 CfE Data - Table'!$AD215)*100</f>
        <v>100</v>
      </c>
      <c r="E1032" s="28">
        <f>('Stage 2 CfE Data - Table'!AE215/'Stage 2 CfE Data - Table'!$AD215)*100</f>
        <v>30.030620029470473</v>
      </c>
      <c r="F1032" s="28">
        <f>('Stage 2 CfE Data - Table'!AF215/'Stage 2 CfE Data - Table'!$AD215)*100</f>
        <v>104.82777034067692</v>
      </c>
      <c r="G1032" s="28">
        <f>('Stage 2 CfE Data - Table'!AG215/'Stage 2 CfE Data - Table'!$AD215)*100</f>
        <v>229.67047341945766</v>
      </c>
      <c r="H1032" s="28">
        <f>('Stage 2 CfE Data - Table'!AH215/'Stage 2 CfE Data - Table'!$AD215)*100</f>
        <v>125.47123643111688</v>
      </c>
      <c r="I1032" s="28">
        <f>('Stage 2 CfE Data - Table'!AI215/'Stage 2 CfE Data - Table'!$AD215)*100</f>
        <v>91.864085878849238</v>
      </c>
      <c r="J1032" s="28">
        <f>('Stage 2 CfE Data - Table'!AJ215/'Stage 2 CfE Data - Table'!$AD215)*100</f>
        <v>85.598661281873547</v>
      </c>
    </row>
    <row r="1033" spans="2:10" x14ac:dyDescent="0.25">
      <c r="B1033" t="s">
        <v>491</v>
      </c>
      <c r="C1033">
        <f>'Stage 2 CfE Data - Table'!A216</f>
        <v>3572</v>
      </c>
      <c r="D1033" s="28">
        <f>('Stage 2 CfE Data - Table'!AD216/'Stage 2 CfE Data - Table'!$AD216)*100</f>
        <v>100</v>
      </c>
      <c r="E1033" s="28">
        <f>('Stage 2 CfE Data - Table'!AE216/'Stage 2 CfE Data - Table'!$AD216)*100</f>
        <v>18.832634633989038</v>
      </c>
      <c r="F1033" s="28">
        <f>('Stage 2 CfE Data - Table'!AF216/'Stage 2 CfE Data - Table'!$AD216)*100</f>
        <v>93.0553711326517</v>
      </c>
      <c r="G1033" s="28">
        <f>('Stage 2 CfE Data - Table'!AG216/'Stage 2 CfE Data - Table'!$AD216)*100</f>
        <v>112.6518327421262</v>
      </c>
      <c r="H1033" s="28">
        <f>('Stage 2 CfE Data - Table'!AH216/'Stage 2 CfE Data - Table'!$AD216)*100</f>
        <v>126.22074373292148</v>
      </c>
      <c r="I1033" s="28">
        <f>('Stage 2 CfE Data - Table'!AI216/'Stage 2 CfE Data - Table'!$AD216)*100</f>
        <v>83.698105800372943</v>
      </c>
      <c r="J1033" s="28">
        <f>('Stage 2 CfE Data - Table'!AJ216/'Stage 2 CfE Data - Table'!$AD216)*100</f>
        <v>58.784151942087647</v>
      </c>
    </row>
    <row r="1034" spans="2:10" x14ac:dyDescent="0.25">
      <c r="B1034" t="s">
        <v>491</v>
      </c>
      <c r="C1034">
        <f>'Stage 2 CfE Data - Table'!A217</f>
        <v>3573</v>
      </c>
      <c r="D1034" s="28">
        <f>('Stage 2 CfE Data - Table'!AD217/'Stage 2 CfE Data - Table'!$AD217)*100</f>
        <v>100</v>
      </c>
      <c r="E1034" s="28">
        <f>('Stage 2 CfE Data - Table'!AE217/'Stage 2 CfE Data - Table'!$AD217)*100</f>
        <v>45.214045214045207</v>
      </c>
      <c r="F1034" s="28" t="e">
        <f>('Stage 2 CfE Data - Table'!AF217/'Stage 2 CfE Data - Table'!$AD217)*100</f>
        <v>#VALUE!</v>
      </c>
      <c r="G1034" s="28" t="e">
        <f>('Stage 2 CfE Data - Table'!AG217/'Stage 2 CfE Data - Table'!$AD217)*100</f>
        <v>#VALUE!</v>
      </c>
      <c r="H1034" s="28" t="e">
        <f>('Stage 2 CfE Data - Table'!AH217/'Stage 2 CfE Data - Table'!$AD217)*100</f>
        <v>#VALUE!</v>
      </c>
      <c r="I1034" s="28" t="e">
        <f>('Stage 2 CfE Data - Table'!AI217/'Stage 2 CfE Data - Table'!$AD217)*100</f>
        <v>#VALUE!</v>
      </c>
      <c r="J1034" s="28" t="e">
        <f>('Stage 2 CfE Data - Table'!AJ217/'Stage 2 CfE Data - Table'!$AD217)*100</f>
        <v>#VALUE!</v>
      </c>
    </row>
    <row r="1035" spans="2:10" x14ac:dyDescent="0.25">
      <c r="B1035" t="s">
        <v>491</v>
      </c>
      <c r="C1035">
        <f>'Stage 2 CfE Data - Table'!A218</f>
        <v>3574</v>
      </c>
      <c r="D1035" s="28">
        <f>('Stage 2 CfE Data - Table'!AD218/'Stage 2 CfE Data - Table'!$AD218)*100</f>
        <v>100</v>
      </c>
      <c r="E1035" s="28">
        <f>('Stage 2 CfE Data - Table'!AE218/'Stage 2 CfE Data - Table'!$AD218)*100</f>
        <v>31.008013446492193</v>
      </c>
      <c r="F1035" s="28">
        <f>('Stage 2 CfE Data - Table'!AF218/'Stage 2 CfE Data - Table'!$AD218)*100</f>
        <v>100.43121615925816</v>
      </c>
      <c r="G1035" s="28">
        <f>('Stage 2 CfE Data - Table'!AG218/'Stage 2 CfE Data - Table'!$AD218)*100</f>
        <v>179.49557899222327</v>
      </c>
      <c r="H1035" s="28">
        <f>('Stage 2 CfE Data - Table'!AH218/'Stage 2 CfE Data - Table'!$AD218)*100</f>
        <v>114.34212295693207</v>
      </c>
      <c r="I1035" s="28">
        <f>('Stage 2 CfE Data - Table'!AI218/'Stage 2 CfE Data - Table'!$AD218)*100</f>
        <v>73.939431601623994</v>
      </c>
      <c r="J1035" s="28">
        <f>('Stage 2 CfE Data - Table'!AJ218/'Stage 2 CfE Data - Table'!$AD218)*100</f>
        <v>67.761840008188216</v>
      </c>
    </row>
    <row r="1036" spans="2:10" x14ac:dyDescent="0.25">
      <c r="B1036" t="s">
        <v>491</v>
      </c>
      <c r="C1036">
        <f>'Stage 2 CfE Data - Table'!A219</f>
        <v>3581</v>
      </c>
      <c r="D1036" s="28">
        <f>('Stage 2 CfE Data - Table'!AD219/'Stage 2 CfE Data - Table'!$AD219)*100</f>
        <v>100</v>
      </c>
      <c r="E1036" s="28">
        <f>('Stage 2 CfE Data - Table'!AE219/'Stage 2 CfE Data - Table'!$AD219)*100</f>
        <v>36.752597152751058</v>
      </c>
      <c r="F1036" s="28">
        <f>('Stage 2 CfE Data - Table'!AF219/'Stage 2 CfE Data - Table'!$AD219)*100</f>
        <v>139.53982300884954</v>
      </c>
      <c r="G1036" s="28">
        <f>('Stage 2 CfE Data - Table'!AG219/'Stage 2 CfE Data - Table'!$AD219)*100</f>
        <v>202.88242730720606</v>
      </c>
      <c r="H1036" s="28">
        <f>('Stage 2 CfE Data - Table'!AH219/'Stage 2 CfE Data - Table'!$AD219)*100</f>
        <v>231.29203539823013</v>
      </c>
      <c r="I1036" s="28">
        <f>('Stage 2 CfE Data - Table'!AI219/'Stage 2 CfE Data - Table'!$AD219)*100</f>
        <v>178.83185840707964</v>
      </c>
      <c r="J1036" s="28">
        <f>('Stage 2 CfE Data - Table'!AJ219/'Stage 2 CfE Data - Table'!$AD219)*100</f>
        <v>185.66371681415933</v>
      </c>
    </row>
    <row r="1037" spans="2:10" x14ac:dyDescent="0.25">
      <c r="B1037" t="s">
        <v>491</v>
      </c>
      <c r="C1037">
        <f>'Stage 2 CfE Data - Table'!A220</f>
        <v>3582</v>
      </c>
      <c r="D1037" s="28">
        <f>('Stage 2 CfE Data - Table'!AD220/'Stage 2 CfE Data - Table'!$AD220)*100</f>
        <v>100</v>
      </c>
      <c r="E1037" s="28">
        <f>('Stage 2 CfE Data - Table'!AE220/'Stage 2 CfE Data - Table'!$AD220)*100</f>
        <v>43.068630973769316</v>
      </c>
      <c r="F1037" s="28">
        <f>('Stage 2 CfE Data - Table'!AF220/'Stage 2 CfE Data - Table'!$AD220)*100</f>
        <v>90.439972851040039</v>
      </c>
      <c r="G1037" s="28">
        <f>('Stage 2 CfE Data - Table'!AG220/'Stage 2 CfE Data - Table'!$AD220)*100</f>
        <v>132.89615522817107</v>
      </c>
      <c r="H1037" s="28">
        <f>('Stage 2 CfE Data - Table'!AH220/'Stage 2 CfE Data - Table'!$AD220)*100</f>
        <v>108.9661721677532</v>
      </c>
      <c r="I1037" s="28">
        <f>('Stage 2 CfE Data - Table'!AI220/'Stage 2 CfE Data - Table'!$AD220)*100</f>
        <v>91.562187411989783</v>
      </c>
      <c r="J1037" s="28">
        <f>('Stage 2 CfE Data - Table'!AJ220/'Stage 2 CfE Data - Table'!$AD220)*100</f>
        <v>87.825046806740175</v>
      </c>
    </row>
    <row r="1038" spans="2:10" x14ac:dyDescent="0.25">
      <c r="B1038" t="s">
        <v>491</v>
      </c>
      <c r="C1038">
        <f>'Stage 2 CfE Data - Table'!A221</f>
        <v>4111</v>
      </c>
      <c r="D1038" s="28">
        <f>('Stage 2 CfE Data - Table'!AD221/'Stage 2 CfE Data - Table'!$AD221)*100</f>
        <v>100</v>
      </c>
      <c r="E1038" s="28">
        <f>('Stage 2 CfE Data - Table'!AE221/'Stage 2 CfE Data - Table'!$AD221)*100</f>
        <v>71.133093525179859</v>
      </c>
      <c r="F1038" s="28">
        <f>('Stage 2 CfE Data - Table'!AF221/'Stage 2 CfE Data - Table'!$AD221)*100</f>
        <v>67.939362795477891</v>
      </c>
      <c r="G1038" s="28">
        <f>('Stage 2 CfE Data - Table'!AG221/'Stage 2 CfE Data - Table'!$AD221)*100</f>
        <v>141.96876645025444</v>
      </c>
      <c r="H1038" s="28">
        <f>('Stage 2 CfE Data - Table'!AH221/'Stage 2 CfE Data - Table'!$AD221)*100</f>
        <v>256.92686492517214</v>
      </c>
      <c r="I1038" s="28">
        <f>('Stage 2 CfE Data - Table'!AI221/'Stage 2 CfE Data - Table'!$AD221)*100</f>
        <v>207.56161028623907</v>
      </c>
      <c r="J1038" s="28">
        <f>('Stage 2 CfE Data - Table'!AJ221/'Stage 2 CfE Data - Table'!$AD221)*100</f>
        <v>257.26254439486388</v>
      </c>
    </row>
    <row r="1039" spans="2:10" x14ac:dyDescent="0.25">
      <c r="B1039" t="s">
        <v>491</v>
      </c>
      <c r="C1039">
        <f>'Stage 2 CfE Data - Table'!A222</f>
        <v>4112</v>
      </c>
      <c r="D1039" s="28">
        <f>('Stage 2 CfE Data - Table'!AD222/'Stage 2 CfE Data - Table'!$AD222)*100</f>
        <v>100</v>
      </c>
      <c r="E1039" s="28">
        <f>('Stage 2 CfE Data - Table'!AE222/'Stage 2 CfE Data - Table'!$AD222)*100</f>
        <v>18.681318681318679</v>
      </c>
      <c r="F1039" s="28">
        <f>('Stage 2 CfE Data - Table'!AF222/'Stage 2 CfE Data - Table'!$AD222)*100</f>
        <v>194.62438146648674</v>
      </c>
      <c r="G1039" s="28">
        <f>('Stage 2 CfE Data - Table'!AG222/'Stage 2 CfE Data - Table'!$AD222)*100</f>
        <v>289.62962962962962</v>
      </c>
      <c r="H1039" s="28">
        <f>('Stage 2 CfE Data - Table'!AH222/'Stage 2 CfE Data - Table'!$AD222)*100</f>
        <v>283.49477682811016</v>
      </c>
      <c r="I1039" s="28">
        <f>('Stage 2 CfE Data - Table'!AI222/'Stage 2 CfE Data - Table'!$AD222)*100</f>
        <v>186.55372405372407</v>
      </c>
      <c r="J1039" s="28">
        <f>('Stage 2 CfE Data - Table'!AJ222/'Stage 2 CfE Data - Table'!$AD222)*100</f>
        <v>103.14192849404115</v>
      </c>
    </row>
    <row r="1040" spans="2:10" x14ac:dyDescent="0.25">
      <c r="B1040" t="s">
        <v>491</v>
      </c>
      <c r="C1040">
        <f>'Stage 2 CfE Data - Table'!A223</f>
        <v>4113</v>
      </c>
      <c r="D1040" s="28">
        <f>('Stage 2 CfE Data - Table'!AD223/'Stage 2 CfE Data - Table'!$AD223)*100</f>
        <v>100</v>
      </c>
      <c r="E1040" s="28">
        <f>('Stage 2 CfE Data - Table'!AE223/'Stage 2 CfE Data - Table'!$AD223)*100</f>
        <v>38.69047619047619</v>
      </c>
      <c r="F1040" s="28">
        <f>('Stage 2 CfE Data - Table'!AF223/'Stage 2 CfE Data - Table'!$AD223)*100</f>
        <v>117.85714285714289</v>
      </c>
      <c r="G1040" s="28">
        <f>('Stage 2 CfE Data - Table'!AG223/'Stage 2 CfE Data - Table'!$AD223)*100</f>
        <v>261.60714285714289</v>
      </c>
      <c r="H1040" s="28">
        <f>('Stage 2 CfE Data - Table'!AH223/'Stage 2 CfE Data - Table'!$AD223)*100</f>
        <v>391.86507936507934</v>
      </c>
      <c r="I1040" s="28">
        <f>('Stage 2 CfE Data - Table'!AI223/'Stage 2 CfE Data - Table'!$AD223)*100</f>
        <v>218.37797619047623</v>
      </c>
      <c r="J1040" s="28">
        <f>('Stage 2 CfE Data - Table'!AJ223/'Stage 2 CfE Data - Table'!$AD223)*100</f>
        <v>121.65178571428572</v>
      </c>
    </row>
    <row r="1041" spans="2:10" x14ac:dyDescent="0.25">
      <c r="B1041" t="s">
        <v>491</v>
      </c>
      <c r="C1041">
        <f>'Stage 2 CfE Data - Table'!A224</f>
        <v>4121</v>
      </c>
      <c r="D1041" s="28">
        <f>('Stage 2 CfE Data - Table'!AD224/'Stage 2 CfE Data - Table'!$AD224)*100</f>
        <v>100</v>
      </c>
      <c r="E1041" s="28">
        <f>('Stage 2 CfE Data - Table'!AE224/'Stage 2 CfE Data - Table'!$AD224)*100</f>
        <v>58.896999873412383</v>
      </c>
      <c r="F1041" s="28">
        <f>('Stage 2 CfE Data - Table'!AF224/'Stage 2 CfE Data - Table'!$AD224)*100</f>
        <v>142.95961854930584</v>
      </c>
      <c r="G1041" s="28">
        <f>('Stage 2 CfE Data - Table'!AG224/'Stage 2 CfE Data - Table'!$AD224)*100</f>
        <v>217.42622051563353</v>
      </c>
      <c r="H1041" s="28">
        <f>('Stage 2 CfE Data - Table'!AH224/'Stage 2 CfE Data - Table'!$AD224)*100</f>
        <v>215.08705633774201</v>
      </c>
      <c r="I1041" s="28">
        <f>('Stage 2 CfE Data - Table'!AI224/'Stage 2 CfE Data - Table'!$AD224)*100</f>
        <v>132.08996160175533</v>
      </c>
      <c r="J1041" s="28">
        <f>('Stage 2 CfE Data - Table'!AJ224/'Stage 2 CfE Data - Table'!$AD224)*100</f>
        <v>90.400438837081737</v>
      </c>
    </row>
    <row r="1042" spans="2:10" x14ac:dyDescent="0.25">
      <c r="B1042" t="s">
        <v>491</v>
      </c>
      <c r="C1042">
        <f>'Stage 2 CfE Data - Table'!A225</f>
        <v>4122</v>
      </c>
      <c r="D1042" s="28">
        <f>('Stage 2 CfE Data - Table'!AD225/'Stage 2 CfE Data - Table'!$AD225)*100</f>
        <v>100</v>
      </c>
      <c r="E1042" s="28">
        <f>('Stage 2 CfE Data - Table'!AE225/'Stage 2 CfE Data - Table'!$AD225)*100</f>
        <v>45.461393109320625</v>
      </c>
      <c r="F1042" s="28">
        <f>('Stage 2 CfE Data - Table'!AF225/'Stage 2 CfE Data - Table'!$AD225)*100</f>
        <v>122.86500059787157</v>
      </c>
      <c r="G1042" s="28">
        <f>('Stage 2 CfE Data - Table'!AG225/'Stage 2 CfE Data - Table'!$AD225)*100</f>
        <v>190.56991154044792</v>
      </c>
      <c r="H1042" s="28">
        <f>('Stage 2 CfE Data - Table'!AH225/'Stage 2 CfE Data - Table'!$AD225)*100</f>
        <v>207.97890797105865</v>
      </c>
      <c r="I1042" s="28">
        <f>('Stage 2 CfE Data - Table'!AI225/'Stage 2 CfE Data - Table'!$AD225)*100</f>
        <v>145.8356858854003</v>
      </c>
      <c r="J1042" s="28">
        <f>('Stage 2 CfE Data - Table'!AJ225/'Stage 2 CfE Data - Table'!$AD225)*100</f>
        <v>100.166075438107</v>
      </c>
    </row>
    <row r="1043" spans="2:10" x14ac:dyDescent="0.25">
      <c r="B1043" t="s">
        <v>491</v>
      </c>
      <c r="C1043">
        <f>'Stage 2 CfE Data - Table'!A226</f>
        <v>4123</v>
      </c>
      <c r="D1043" s="28">
        <f>('Stage 2 CfE Data - Table'!AD226/'Stage 2 CfE Data - Table'!$AD226)*100</f>
        <v>100</v>
      </c>
      <c r="E1043" s="28">
        <f>('Stage 2 CfE Data - Table'!AE226/'Stage 2 CfE Data - Table'!$AD226)*100</f>
        <v>22.554347826086957</v>
      </c>
      <c r="F1043" s="28">
        <f>('Stage 2 CfE Data - Table'!AF226/'Stage 2 CfE Data - Table'!$AD226)*100</f>
        <v>43.593851395197916</v>
      </c>
      <c r="G1043" s="28">
        <f>('Stage 2 CfE Data - Table'!AG226/'Stage 2 CfE Data - Table'!$AD226)*100</f>
        <v>105.64931350114418</v>
      </c>
      <c r="H1043" s="28">
        <f>('Stage 2 CfE Data - Table'!AH226/'Stage 2 CfE Data - Table'!$AD226)*100</f>
        <v>44.482185990338166</v>
      </c>
      <c r="I1043" s="28">
        <f>('Stage 2 CfE Data - Table'!AI226/'Stage 2 CfE Data - Table'!$AD226)*100</f>
        <v>48.669908466819216</v>
      </c>
      <c r="J1043" s="28">
        <f>('Stage 2 CfE Data - Table'!AJ226/'Stage 2 CfE Data - Table'!$AD226)*100</f>
        <v>59.056779176201367</v>
      </c>
    </row>
    <row r="1044" spans="2:10" x14ac:dyDescent="0.25">
      <c r="B1044" t="s">
        <v>491</v>
      </c>
      <c r="C1044">
        <f>'Stage 2 CfE Data - Table'!A227</f>
        <v>4124</v>
      </c>
      <c r="D1044" s="28">
        <f>('Stage 2 CfE Data - Table'!AD227/'Stage 2 CfE Data - Table'!$AD227)*100</f>
        <v>100</v>
      </c>
      <c r="E1044" s="28">
        <f>('Stage 2 CfE Data - Table'!AE227/'Stage 2 CfE Data - Table'!$AD227)*100</f>
        <v>46.327981047644116</v>
      </c>
      <c r="F1044" s="28">
        <f>('Stage 2 CfE Data - Table'!AF227/'Stage 2 CfE Data - Table'!$AD227)*100</f>
        <v>142.04834605597964</v>
      </c>
      <c r="G1044" s="28">
        <f>('Stage 2 CfE Data - Table'!AG227/'Stage 2 CfE Data - Table'!$AD227)*100</f>
        <v>208.84018714602314</v>
      </c>
      <c r="H1044" s="28">
        <f>('Stage 2 CfE Data - Table'!AH227/'Stage 2 CfE Data - Table'!$AD227)*100</f>
        <v>174.6564885496183</v>
      </c>
      <c r="I1044" s="28">
        <f>('Stage 2 CfE Data - Table'!AI227/'Stage 2 CfE Data - Table'!$AD227)*100</f>
        <v>135.56403731976252</v>
      </c>
      <c r="J1044" s="28">
        <f>('Stage 2 CfE Data - Table'!AJ227/'Stage 2 CfE Data - Table'!$AD227)*100</f>
        <v>108.22731128074639</v>
      </c>
    </row>
    <row r="1045" spans="2:10" x14ac:dyDescent="0.25">
      <c r="B1045" t="s">
        <v>491</v>
      </c>
      <c r="C1045">
        <f>'Stage 2 CfE Data - Table'!A228</f>
        <v>4129</v>
      </c>
      <c r="D1045" s="28">
        <f>('Stage 2 CfE Data - Table'!AD228/'Stage 2 CfE Data - Table'!$AD228)*100</f>
        <v>100</v>
      </c>
      <c r="E1045" s="28">
        <f>('Stage 2 CfE Data - Table'!AE228/'Stage 2 CfE Data - Table'!$AD228)*100</f>
        <v>30.745891276864729</v>
      </c>
      <c r="F1045" s="28">
        <f>('Stage 2 CfE Data - Table'!AF228/'Stage 2 CfE Data - Table'!$AD228)*100</f>
        <v>217.72036474164133</v>
      </c>
      <c r="G1045" s="28">
        <f>('Stage 2 CfE Data - Table'!AG228/'Stage 2 CfE Data - Table'!$AD228)*100</f>
        <v>280.30219780219784</v>
      </c>
      <c r="H1045" s="28">
        <f>('Stage 2 CfE Data - Table'!AH228/'Stage 2 CfE Data - Table'!$AD228)*100</f>
        <v>264.95412844036701</v>
      </c>
      <c r="I1045" s="28">
        <f>('Stage 2 CfE Data - Table'!AI228/'Stage 2 CfE Data - Table'!$AD228)*100</f>
        <v>156.07142857142858</v>
      </c>
      <c r="J1045" s="28">
        <f>('Stage 2 CfE Data - Table'!AJ228/'Stage 2 CfE Data - Table'!$AD228)*100</f>
        <v>103.36000000000001</v>
      </c>
    </row>
    <row r="1046" spans="2:10" x14ac:dyDescent="0.25">
      <c r="B1046" t="s">
        <v>491</v>
      </c>
      <c r="C1046">
        <f>'Stage 2 CfE Data - Table'!A229</f>
        <v>4131</v>
      </c>
      <c r="D1046" s="28">
        <f>('Stage 2 CfE Data - Table'!AD229/'Stage 2 CfE Data - Table'!$AD229)*100</f>
        <v>100</v>
      </c>
      <c r="E1046" s="28">
        <f>('Stage 2 CfE Data - Table'!AE229/'Stage 2 CfE Data - Table'!$AD229)*100</f>
        <v>26.374100719424465</v>
      </c>
      <c r="F1046" s="28">
        <f>('Stage 2 CfE Data - Table'!AF229/'Stage 2 CfE Data - Table'!$AD229)*100</f>
        <v>80.335839598997509</v>
      </c>
      <c r="G1046" s="28">
        <f>('Stage 2 CfE Data - Table'!AG229/'Stage 2 CfE Data - Table'!$AD229)*100</f>
        <v>142.79389312977099</v>
      </c>
      <c r="H1046" s="28">
        <f>('Stage 2 CfE Data - Table'!AH229/'Stage 2 CfE Data - Table'!$AD229)*100</f>
        <v>168.18627450980395</v>
      </c>
      <c r="I1046" s="28">
        <f>('Stage 2 CfE Data - Table'!AI229/'Stage 2 CfE Data - Table'!$AD229)*100</f>
        <v>120.85714285714289</v>
      </c>
      <c r="J1046" s="28">
        <f>('Stage 2 CfE Data - Table'!AJ229/'Stage 2 CfE Data - Table'!$AD229)*100</f>
        <v>83.928571428571445</v>
      </c>
    </row>
    <row r="1047" spans="2:10" x14ac:dyDescent="0.25">
      <c r="B1047" t="s">
        <v>491</v>
      </c>
      <c r="C1047">
        <f>'Stage 2 CfE Data - Table'!A230</f>
        <v>4132</v>
      </c>
      <c r="D1047" s="28">
        <f>('Stage 2 CfE Data - Table'!AD230/'Stage 2 CfE Data - Table'!$AD230)*100</f>
        <v>100</v>
      </c>
      <c r="E1047" s="28">
        <f>('Stage 2 CfE Data - Table'!AE230/'Stage 2 CfE Data - Table'!$AD230)*100</f>
        <v>59.587853887141307</v>
      </c>
      <c r="F1047" s="28">
        <f>('Stage 2 CfE Data - Table'!AF230/'Stage 2 CfE Data - Table'!$AD230)*100</f>
        <v>109.22499033309396</v>
      </c>
      <c r="G1047" s="28">
        <f>('Stage 2 CfE Data - Table'!AG230/'Stage 2 CfE Data - Table'!$AD230)*100</f>
        <v>205.38853070919578</v>
      </c>
      <c r="H1047" s="28">
        <f>('Stage 2 CfE Data - Table'!AH230/'Stage 2 CfE Data - Table'!$AD230)*100</f>
        <v>210.81081081081084</v>
      </c>
      <c r="I1047" s="28">
        <f>('Stage 2 CfE Data - Table'!AI230/'Stage 2 CfE Data - Table'!$AD230)*100</f>
        <v>174.42790104860669</v>
      </c>
      <c r="J1047" s="28">
        <f>('Stage 2 CfE Data - Table'!AJ230/'Stage 2 CfE Data - Table'!$AD230)*100</f>
        <v>102.34136409908383</v>
      </c>
    </row>
    <row r="1048" spans="2:10" x14ac:dyDescent="0.25">
      <c r="B1048" t="s">
        <v>491</v>
      </c>
      <c r="C1048">
        <f>'Stage 2 CfE Data - Table'!A231</f>
        <v>4133</v>
      </c>
      <c r="D1048" s="28">
        <f>('Stage 2 CfE Data - Table'!AD231/'Stage 2 CfE Data - Table'!$AD231)*100</f>
        <v>100</v>
      </c>
      <c r="E1048" s="28">
        <f>('Stage 2 CfE Data - Table'!AE231/'Stage 2 CfE Data - Table'!$AD231)*100</f>
        <v>41.199279878133218</v>
      </c>
      <c r="F1048" s="28">
        <f>('Stage 2 CfE Data - Table'!AF231/'Stage 2 CfE Data - Table'!$AD231)*100</f>
        <v>152.29885057471265</v>
      </c>
      <c r="G1048" s="28">
        <f>('Stage 2 CfE Data - Table'!AG231/'Stage 2 CfE Data - Table'!$AD231)*100</f>
        <v>343.20660182729148</v>
      </c>
      <c r="H1048" s="28">
        <f>('Stage 2 CfE Data - Table'!AH231/'Stage 2 CfE Data - Table'!$AD231)*100</f>
        <v>245.47413793103442</v>
      </c>
      <c r="I1048" s="28">
        <f>('Stage 2 CfE Data - Table'!AI231/'Stage 2 CfE Data - Table'!$AD231)*100</f>
        <v>159.21668795232011</v>
      </c>
      <c r="J1048" s="28">
        <f>('Stage 2 CfE Data - Table'!AJ231/'Stage 2 CfE Data - Table'!$AD231)*100</f>
        <v>101.31971051511282</v>
      </c>
    </row>
    <row r="1049" spans="2:10" x14ac:dyDescent="0.25">
      <c r="B1049" t="s">
        <v>491</v>
      </c>
      <c r="C1049">
        <f>'Stage 2 CfE Data - Table'!A232</f>
        <v>4134</v>
      </c>
      <c r="D1049" s="28">
        <f>('Stage 2 CfE Data - Table'!AD232/'Stage 2 CfE Data - Table'!$AD232)*100</f>
        <v>100</v>
      </c>
      <c r="E1049" s="28">
        <f>('Stage 2 CfE Data - Table'!AE232/'Stage 2 CfE Data - Table'!$AD232)*100</f>
        <v>35.176927699325347</v>
      </c>
      <c r="F1049" s="28">
        <f>('Stage 2 CfE Data - Table'!AF232/'Stage 2 CfE Data - Table'!$AD232)*100</f>
        <v>178.61149752026125</v>
      </c>
      <c r="G1049" s="28">
        <f>('Stage 2 CfE Data - Table'!AG232/'Stage 2 CfE Data - Table'!$AD232)*100</f>
        <v>286.04510654812304</v>
      </c>
      <c r="H1049" s="28">
        <f>('Stage 2 CfE Data - Table'!AH232/'Stage 2 CfE Data - Table'!$AD232)*100</f>
        <v>194.44668794372433</v>
      </c>
      <c r="I1049" s="28">
        <f>('Stage 2 CfE Data - Table'!AI232/'Stage 2 CfE Data - Table'!$AD232)*100</f>
        <v>163.68069140704839</v>
      </c>
      <c r="J1049" s="28">
        <f>('Stage 2 CfE Data - Table'!AJ232/'Stage 2 CfE Data - Table'!$AD232)*100</f>
        <v>129.16758939620919</v>
      </c>
    </row>
    <row r="1050" spans="2:10" x14ac:dyDescent="0.25">
      <c r="B1050" t="s">
        <v>491</v>
      </c>
      <c r="C1050">
        <f>'Stage 2 CfE Data - Table'!A233</f>
        <v>4135</v>
      </c>
      <c r="D1050" s="28">
        <f>('Stage 2 CfE Data - Table'!AD233/'Stage 2 CfE Data - Table'!$AD233)*100</f>
        <v>100</v>
      </c>
      <c r="E1050" s="28">
        <f>('Stage 2 CfE Data - Table'!AE233/'Stage 2 CfE Data - Table'!$AD233)*100</f>
        <v>29.411764705882359</v>
      </c>
      <c r="F1050" s="28">
        <f>('Stage 2 CfE Data - Table'!AF233/'Stage 2 CfE Data - Table'!$AD233)*100</f>
        <v>102.21176470588236</v>
      </c>
      <c r="G1050" s="28">
        <f>('Stage 2 CfE Data - Table'!AG233/'Stage 2 CfE Data - Table'!$AD233)*100</f>
        <v>275.29411764705884</v>
      </c>
      <c r="H1050" s="28">
        <f>('Stage 2 CfE Data - Table'!AH233/'Stage 2 CfE Data - Table'!$AD233)*100</f>
        <v>238.58823529411768</v>
      </c>
      <c r="I1050" s="28">
        <f>('Stage 2 CfE Data - Table'!AI233/'Stage 2 CfE Data - Table'!$AD233)*100</f>
        <v>191.29411764705884</v>
      </c>
      <c r="J1050" s="28">
        <f>('Stage 2 CfE Data - Table'!AJ233/'Stage 2 CfE Data - Table'!$AD233)*100</f>
        <v>158.18181818181822</v>
      </c>
    </row>
    <row r="1051" spans="2:10" x14ac:dyDescent="0.25">
      <c r="B1051" t="s">
        <v>491</v>
      </c>
      <c r="C1051">
        <f>'Stage 2 CfE Data - Table'!A234</f>
        <v>4136</v>
      </c>
      <c r="D1051" s="28">
        <f>('Stage 2 CfE Data - Table'!AD234/'Stage 2 CfE Data - Table'!$AD234)*100</f>
        <v>100</v>
      </c>
      <c r="E1051" s="28">
        <f>('Stage 2 CfE Data - Table'!AE234/'Stage 2 CfE Data - Table'!$AD234)*100</f>
        <v>37.12592740128467</v>
      </c>
      <c r="F1051" s="28">
        <f>('Stage 2 CfE Data - Table'!AF234/'Stage 2 CfE Data - Table'!$AD234)*100</f>
        <v>100.0822586266992</v>
      </c>
      <c r="G1051" s="28">
        <f>('Stage 2 CfE Data - Table'!AG234/'Stage 2 CfE Data - Table'!$AD234)*100</f>
        <v>298.43150923666781</v>
      </c>
      <c r="H1051" s="28">
        <f>('Stage 2 CfE Data - Table'!AH234/'Stage 2 CfE Data - Table'!$AD234)*100</f>
        <v>178.37067080705978</v>
      </c>
      <c r="I1051" s="28">
        <f>('Stage 2 CfE Data - Table'!AI234/'Stage 2 CfE Data - Table'!$AD234)*100</f>
        <v>136.79231190559179</v>
      </c>
      <c r="J1051" s="28">
        <f>('Stage 2 CfE Data - Table'!AJ234/'Stage 2 CfE Data - Table'!$AD234)*100</f>
        <v>98.94457999302891</v>
      </c>
    </row>
    <row r="1052" spans="2:10" x14ac:dyDescent="0.25">
      <c r="B1052" t="s">
        <v>491</v>
      </c>
      <c r="C1052">
        <f>'Stage 2 CfE Data - Table'!A235</f>
        <v>4141</v>
      </c>
      <c r="D1052" s="28">
        <f>('Stage 2 CfE Data - Table'!AD235/'Stage 2 CfE Data - Table'!$AD235)*100</f>
        <v>100</v>
      </c>
      <c r="E1052" s="28">
        <f>('Stage 2 CfE Data - Table'!AE235/'Stage 2 CfE Data - Table'!$AD235)*100</f>
        <v>25.590962663167961</v>
      </c>
      <c r="F1052" s="28">
        <f>('Stage 2 CfE Data - Table'!AF235/'Stage 2 CfE Data - Table'!$AD235)*100</f>
        <v>125.69957081545064</v>
      </c>
      <c r="G1052" s="28">
        <f>('Stage 2 CfE Data - Table'!AG235/'Stage 2 CfE Data - Table'!$AD235)*100</f>
        <v>218.97949451597523</v>
      </c>
      <c r="H1052" s="28">
        <f>('Stage 2 CfE Data - Table'!AH235/'Stage 2 CfE Data - Table'!$AD235)*100</f>
        <v>251.92465920967771</v>
      </c>
      <c r="I1052" s="28">
        <f>('Stage 2 CfE Data - Table'!AI235/'Stage 2 CfE Data - Table'!$AD235)*100</f>
        <v>163.40932128453426</v>
      </c>
      <c r="J1052" s="28">
        <f>('Stage 2 CfE Data - Table'!AJ235/'Stage 2 CfE Data - Table'!$AD235)*100</f>
        <v>120.55059351196691</v>
      </c>
    </row>
    <row r="1053" spans="2:10" x14ac:dyDescent="0.25">
      <c r="B1053" t="s">
        <v>491</v>
      </c>
      <c r="C1053">
        <f>'Stage 2 CfE Data - Table'!A236</f>
        <v>4142</v>
      </c>
      <c r="D1053" s="28">
        <f>('Stage 2 CfE Data - Table'!AD236/'Stage 2 CfE Data - Table'!$AD236)*100</f>
        <v>100</v>
      </c>
      <c r="E1053" s="28">
        <f>('Stage 2 CfE Data - Table'!AE236/'Stage 2 CfE Data - Table'!$AD236)*100</f>
        <v>34.10059676044331</v>
      </c>
      <c r="F1053" s="28">
        <f>('Stage 2 CfE Data - Table'!AF236/'Stage 2 CfE Data - Table'!$AD236)*100</f>
        <v>96.273291925465827</v>
      </c>
      <c r="G1053" s="28">
        <f>('Stage 2 CfE Data - Table'!AG236/'Stage 2 CfE Data - Table'!$AD236)*100</f>
        <v>206.64961636828644</v>
      </c>
      <c r="H1053" s="28">
        <f>('Stage 2 CfE Data - Table'!AH236/'Stage 2 CfE Data - Table'!$AD236)*100</f>
        <v>167.61754869171745</v>
      </c>
      <c r="I1053" s="28">
        <f>('Stage 2 CfE Data - Table'!AI236/'Stage 2 CfE Data - Table'!$AD236)*100</f>
        <v>84.967320261437905</v>
      </c>
      <c r="J1053" s="28">
        <f>('Stage 2 CfE Data - Table'!AJ236/'Stage 2 CfE Data - Table'!$AD236)*100</f>
        <v>67.311612735831574</v>
      </c>
    </row>
    <row r="1054" spans="2:10" x14ac:dyDescent="0.25">
      <c r="B1054" t="s">
        <v>491</v>
      </c>
      <c r="C1054">
        <f>'Stage 2 CfE Data - Table'!A237</f>
        <v>4143</v>
      </c>
      <c r="D1054" s="28">
        <f>('Stage 2 CfE Data - Table'!AD237/'Stage 2 CfE Data - Table'!$AD237)*100</f>
        <v>100</v>
      </c>
      <c r="E1054" s="28">
        <f>('Stage 2 CfE Data - Table'!AE237/'Stage 2 CfE Data - Table'!$AD237)*100</f>
        <v>32.945023502963409</v>
      </c>
      <c r="F1054" s="28">
        <f>('Stage 2 CfE Data - Table'!AF237/'Stage 2 CfE Data - Table'!$AD237)*100</f>
        <v>154.88768741987624</v>
      </c>
      <c r="G1054" s="28">
        <f>('Stage 2 CfE Data - Table'!AG237/'Stage 2 CfE Data - Table'!$AD237)*100</f>
        <v>274.13913564227965</v>
      </c>
      <c r="H1054" s="28">
        <f>('Stage 2 CfE Data - Table'!AH237/'Stage 2 CfE Data - Table'!$AD237)*100</f>
        <v>147.85246377746941</v>
      </c>
      <c r="I1054" s="28">
        <f>('Stage 2 CfE Data - Table'!AI237/'Stage 2 CfE Data - Table'!$AD237)*100</f>
        <v>102.20723482526057</v>
      </c>
      <c r="J1054" s="28">
        <f>('Stage 2 CfE Data - Table'!AJ237/'Stage 2 CfE Data - Table'!$AD237)*100</f>
        <v>83.837968134517013</v>
      </c>
    </row>
    <row r="1055" spans="2:10" x14ac:dyDescent="0.25">
      <c r="B1055" t="s">
        <v>491</v>
      </c>
      <c r="C1055">
        <f>'Stage 2 CfE Data - Table'!A238</f>
        <v>4151</v>
      </c>
      <c r="D1055" s="28">
        <f>('Stage 2 CfE Data - Table'!AD238/'Stage 2 CfE Data - Table'!$AD238)*100</f>
        <v>100</v>
      </c>
      <c r="E1055" s="28">
        <f>('Stage 2 CfE Data - Table'!AE238/'Stage 2 CfE Data - Table'!$AD238)*100</f>
        <v>20.968074650228733</v>
      </c>
      <c r="F1055" s="28">
        <f>('Stage 2 CfE Data - Table'!AF238/'Stage 2 CfE Data - Table'!$AD238)*100</f>
        <v>120.66533525131629</v>
      </c>
      <c r="G1055" s="28">
        <f>('Stage 2 CfE Data - Table'!AG238/'Stage 2 CfE Data - Table'!$AD238)*100</f>
        <v>245.6858391024804</v>
      </c>
      <c r="H1055" s="28">
        <f>('Stage 2 CfE Data - Table'!AH238/'Stage 2 CfE Data - Table'!$AD238)*100</f>
        <v>214.78270064502487</v>
      </c>
      <c r="I1055" s="28">
        <f>('Stage 2 CfE Data - Table'!AI238/'Stage 2 CfE Data - Table'!$AD238)*100</f>
        <v>178.28389227352957</v>
      </c>
      <c r="J1055" s="28">
        <f>('Stage 2 CfE Data - Table'!AJ238/'Stage 2 CfE Data - Table'!$AD238)*100</f>
        <v>122.08760242575352</v>
      </c>
    </row>
    <row r="1056" spans="2:10" x14ac:dyDescent="0.25">
      <c r="B1056" t="s">
        <v>491</v>
      </c>
      <c r="C1056">
        <f>'Stage 2 CfE Data - Table'!A239</f>
        <v>4152</v>
      </c>
      <c r="D1056" s="28">
        <f>('Stage 2 CfE Data - Table'!AD239/'Stage 2 CfE Data - Table'!$AD239)*100</f>
        <v>100</v>
      </c>
      <c r="E1056" s="28">
        <f>('Stage 2 CfE Data - Table'!AE239/'Stage 2 CfE Data - Table'!$AD239)*100</f>
        <v>21.287128712871283</v>
      </c>
      <c r="F1056" s="28">
        <f>('Stage 2 CfE Data - Table'!AF239/'Stage 2 CfE Data - Table'!$AD239)*100</f>
        <v>69.526952695269529</v>
      </c>
      <c r="G1056" s="28">
        <f>('Stage 2 CfE Data - Table'!AG239/'Stage 2 CfE Data - Table'!$AD239)*100</f>
        <v>135.39603960396039</v>
      </c>
      <c r="H1056" s="28">
        <f>('Stage 2 CfE Data - Table'!AH239/'Stage 2 CfE Data - Table'!$AD239)*100</f>
        <v>125.10192195690155</v>
      </c>
      <c r="I1056" s="28">
        <f>('Stage 2 CfE Data - Table'!AI239/'Stage 2 CfE Data - Table'!$AD239)*100</f>
        <v>82.673267326732656</v>
      </c>
      <c r="J1056" s="28">
        <f>('Stage 2 CfE Data - Table'!AJ239/'Stage 2 CfE Data - Table'!$AD239)*100</f>
        <v>47.920792079207914</v>
      </c>
    </row>
    <row r="1057" spans="2:10" x14ac:dyDescent="0.25">
      <c r="B1057" t="s">
        <v>491</v>
      </c>
      <c r="C1057">
        <f>'Stage 2 CfE Data - Table'!A240</f>
        <v>4159</v>
      </c>
      <c r="D1057" s="28">
        <f>('Stage 2 CfE Data - Table'!AD240/'Stage 2 CfE Data - Table'!$AD240)*100</f>
        <v>100</v>
      </c>
      <c r="E1057" s="28">
        <f>('Stage 2 CfE Data - Table'!AE240/'Stage 2 CfE Data - Table'!$AD240)*100</f>
        <v>37.405948520411414</v>
      </c>
      <c r="F1057" s="28">
        <f>('Stage 2 CfE Data - Table'!AF240/'Stage 2 CfE Data - Table'!$AD240)*100</f>
        <v>105.90893627747404</v>
      </c>
      <c r="G1057" s="28">
        <f>('Stage 2 CfE Data - Table'!AG240/'Stage 2 CfE Data - Table'!$AD240)*100</f>
        <v>185.3367478945006</v>
      </c>
      <c r="H1057" s="28">
        <f>('Stage 2 CfE Data - Table'!AH240/'Stage 2 CfE Data - Table'!$AD240)*100</f>
        <v>188.26839601607657</v>
      </c>
      <c r="I1057" s="28">
        <f>('Stage 2 CfE Data - Table'!AI240/'Stage 2 CfE Data - Table'!$AD240)*100</f>
        <v>167.71047715983434</v>
      </c>
      <c r="J1057" s="28">
        <f>('Stage 2 CfE Data - Table'!AJ240/'Stage 2 CfE Data - Table'!$AD240)*100</f>
        <v>122.38202741208602</v>
      </c>
    </row>
    <row r="1058" spans="2:10" x14ac:dyDescent="0.25">
      <c r="B1058" t="s">
        <v>491</v>
      </c>
      <c r="C1058">
        <f>'Stage 2 CfE Data - Table'!A241</f>
        <v>4211</v>
      </c>
      <c r="D1058" s="28">
        <f>('Stage 2 CfE Data - Table'!AD241/'Stage 2 CfE Data - Table'!$AD241)*100</f>
        <v>100</v>
      </c>
      <c r="E1058" s="28">
        <f>('Stage 2 CfE Data - Table'!AE241/'Stage 2 CfE Data - Table'!$AD241)*100</f>
        <v>36.566707466340262</v>
      </c>
      <c r="F1058" s="28">
        <f>('Stage 2 CfE Data - Table'!AF241/'Stage 2 CfE Data - Table'!$AD241)*100</f>
        <v>128.89960294951786</v>
      </c>
      <c r="G1058" s="28">
        <f>('Stage 2 CfE Data - Table'!AG241/'Stage 2 CfE Data - Table'!$AD241)*100</f>
        <v>190.11627906976744</v>
      </c>
      <c r="H1058" s="28">
        <f>('Stage 2 CfE Data - Table'!AH241/'Stage 2 CfE Data - Table'!$AD241)*100</f>
        <v>258.85306553911204</v>
      </c>
      <c r="I1058" s="28">
        <f>('Stage 2 CfE Data - Table'!AI241/'Stage 2 CfE Data - Table'!$AD241)*100</f>
        <v>217.95565170362357</v>
      </c>
      <c r="J1058" s="28">
        <f>('Stage 2 CfE Data - Table'!AJ241/'Stage 2 CfE Data - Table'!$AD241)*100</f>
        <v>176.67299477930706</v>
      </c>
    </row>
    <row r="1059" spans="2:10" x14ac:dyDescent="0.25">
      <c r="B1059" t="s">
        <v>491</v>
      </c>
      <c r="C1059">
        <f>'Stage 2 CfE Data - Table'!A242</f>
        <v>4212</v>
      </c>
      <c r="D1059" s="28">
        <f>('Stage 2 CfE Data - Table'!AD242/'Stage 2 CfE Data - Table'!$AD242)*100</f>
        <v>100</v>
      </c>
      <c r="E1059" s="28">
        <f>('Stage 2 CfE Data - Table'!AE242/'Stage 2 CfE Data - Table'!$AD242)*100</f>
        <v>38.719033232628398</v>
      </c>
      <c r="F1059" s="28">
        <f>('Stage 2 CfE Data - Table'!AF242/'Stage 2 CfE Data - Table'!$AD242)*100</f>
        <v>118.1733674180804</v>
      </c>
      <c r="G1059" s="28">
        <f>('Stage 2 CfE Data - Table'!AG242/'Stage 2 CfE Data - Table'!$AD242)*100</f>
        <v>137.31117824773415</v>
      </c>
      <c r="H1059" s="28">
        <f>('Stage 2 CfE Data - Table'!AH242/'Stage 2 CfE Data - Table'!$AD242)*100</f>
        <v>138.01812688821752</v>
      </c>
      <c r="I1059" s="28">
        <f>('Stage 2 CfE Data - Table'!AI242/'Stage 2 CfE Data - Table'!$AD242)*100</f>
        <v>166.50841605524386</v>
      </c>
      <c r="J1059" s="28">
        <f>('Stage 2 CfE Data - Table'!AJ242/'Stage 2 CfE Data - Table'!$AD242)*100</f>
        <v>103.1057401812689</v>
      </c>
    </row>
    <row r="1060" spans="2:10" x14ac:dyDescent="0.25">
      <c r="B1060" t="s">
        <v>491</v>
      </c>
      <c r="C1060">
        <f>'Stage 2 CfE Data - Table'!A243</f>
        <v>4213</v>
      </c>
      <c r="D1060" s="28">
        <f>('Stage 2 CfE Data - Table'!AD243/'Stage 2 CfE Data - Table'!$AD243)*100</f>
        <v>100</v>
      </c>
      <c r="E1060" s="28">
        <f>('Stage 2 CfE Data - Table'!AE243/'Stage 2 CfE Data - Table'!$AD243)*100</f>
        <v>59.40722112448357</v>
      </c>
      <c r="F1060" s="28">
        <f>('Stage 2 CfE Data - Table'!AF243/'Stage 2 CfE Data - Table'!$AD243)*100</f>
        <v>121.56996587030717</v>
      </c>
      <c r="G1060" s="28">
        <f>('Stage 2 CfE Data - Table'!AG243/'Stage 2 CfE Data - Table'!$AD243)*100</f>
        <v>258.21550463188692</v>
      </c>
      <c r="H1060" s="28">
        <f>('Stage 2 CfE Data - Table'!AH243/'Stage 2 CfE Data - Table'!$AD243)*100</f>
        <v>264.30034129692831</v>
      </c>
      <c r="I1060" s="28">
        <f>('Stage 2 CfE Data - Table'!AI243/'Stage 2 CfE Data - Table'!$AD243)*100</f>
        <v>86.658772724106697</v>
      </c>
      <c r="J1060" s="28">
        <f>('Stage 2 CfE Data - Table'!AJ243/'Stage 2 CfE Data - Table'!$AD243)*100</f>
        <v>121.52120916626035</v>
      </c>
    </row>
    <row r="1061" spans="2:10" x14ac:dyDescent="0.25">
      <c r="B1061" t="s">
        <v>491</v>
      </c>
      <c r="C1061">
        <f>'Stage 2 CfE Data - Table'!A244</f>
        <v>4214</v>
      </c>
      <c r="D1061" s="28" t="e">
        <f>('Stage 2 CfE Data - Table'!AD244/'Stage 2 CfE Data - Table'!$AD244)*100</f>
        <v>#DIV/0!</v>
      </c>
      <c r="E1061" s="28" t="e">
        <f>('Stage 2 CfE Data - Table'!AE244/'Stage 2 CfE Data - Table'!$AD244)*100</f>
        <v>#DIV/0!</v>
      </c>
      <c r="F1061" s="28" t="e">
        <f>('Stage 2 CfE Data - Table'!AF244/'Stage 2 CfE Data - Table'!$AD244)*100</f>
        <v>#DIV/0!</v>
      </c>
      <c r="G1061" s="28" t="e">
        <f>('Stage 2 CfE Data - Table'!AG244/'Stage 2 CfE Data - Table'!$AD244)*100</f>
        <v>#DIV/0!</v>
      </c>
      <c r="H1061" s="28" t="e">
        <f>('Stage 2 CfE Data - Table'!AH244/'Stage 2 CfE Data - Table'!$AD244)*100</f>
        <v>#DIV/0!</v>
      </c>
      <c r="I1061" s="28" t="e">
        <f>('Stage 2 CfE Data - Table'!AI244/'Stage 2 CfE Data - Table'!$AD244)*100</f>
        <v>#DIV/0!</v>
      </c>
      <c r="J1061" s="28" t="e">
        <f>('Stage 2 CfE Data - Table'!AJ244/'Stage 2 CfE Data - Table'!$AD244)*100</f>
        <v>#DIV/0!</v>
      </c>
    </row>
    <row r="1062" spans="2:10" x14ac:dyDescent="0.25">
      <c r="B1062" t="s">
        <v>491</v>
      </c>
      <c r="C1062">
        <f>'Stage 2 CfE Data - Table'!A245</f>
        <v>4215</v>
      </c>
      <c r="D1062" s="28">
        <f>('Stage 2 CfE Data - Table'!AD245/'Stage 2 CfE Data - Table'!$AD245)*100</f>
        <v>100</v>
      </c>
      <c r="E1062" s="28">
        <f>('Stage 2 CfE Data - Table'!AE245/'Stage 2 CfE Data - Table'!$AD245)*100</f>
        <v>29.773379465378991</v>
      </c>
      <c r="F1062" s="28">
        <f>('Stage 2 CfE Data - Table'!AF245/'Stage 2 CfE Data - Table'!$AD245)*100</f>
        <v>91.194354066077906</v>
      </c>
      <c r="G1062" s="28">
        <f>('Stage 2 CfE Data - Table'!AG245/'Stage 2 CfE Data - Table'!$AD245)*100</f>
        <v>184.71151172183647</v>
      </c>
      <c r="H1062" s="28">
        <f>('Stage 2 CfE Data - Table'!AH245/'Stage 2 CfE Data - Table'!$AD245)*100</f>
        <v>205.03429299684316</v>
      </c>
      <c r="I1062" s="28">
        <f>('Stage 2 CfE Data - Table'!AI245/'Stage 2 CfE Data - Table'!$AD245)*100</f>
        <v>189.83740263827332</v>
      </c>
      <c r="J1062" s="28">
        <f>('Stage 2 CfE Data - Table'!AJ245/'Stage 2 CfE Data - Table'!$AD245)*100</f>
        <v>119.46425917669785</v>
      </c>
    </row>
    <row r="1063" spans="2:10" x14ac:dyDescent="0.25">
      <c r="B1063" t="s">
        <v>491</v>
      </c>
      <c r="C1063">
        <f>'Stage 2 CfE Data - Table'!A246</f>
        <v>4216</v>
      </c>
      <c r="D1063" s="28">
        <f>('Stage 2 CfE Data - Table'!AD246/'Stage 2 CfE Data - Table'!$AD246)*100</f>
        <v>100</v>
      </c>
      <c r="E1063" s="28">
        <f>('Stage 2 CfE Data - Table'!AE246/'Stage 2 CfE Data - Table'!$AD246)*100</f>
        <v>17.251058214203585</v>
      </c>
      <c r="F1063" s="28">
        <f>('Stage 2 CfE Data - Table'!AF246/'Stage 2 CfE Data - Table'!$AD246)*100</f>
        <v>93.696915984894076</v>
      </c>
      <c r="G1063" s="28">
        <f>('Stage 2 CfE Data - Table'!AG246/'Stage 2 CfE Data - Table'!$AD246)*100</f>
        <v>186.48767926562974</v>
      </c>
      <c r="H1063" s="28">
        <f>('Stage 2 CfE Data - Table'!AH246/'Stage 2 CfE Data - Table'!$AD246)*100</f>
        <v>209.90595305576377</v>
      </c>
      <c r="I1063" s="28">
        <f>('Stage 2 CfE Data - Table'!AI246/'Stage 2 CfE Data - Table'!$AD246)*100</f>
        <v>197.83483576831415</v>
      </c>
      <c r="J1063" s="28">
        <f>('Stage 2 CfE Data - Table'!AJ246/'Stage 2 CfE Data - Table'!$AD246)*100</f>
        <v>168.72041289460316</v>
      </c>
    </row>
    <row r="1064" spans="2:10" x14ac:dyDescent="0.25">
      <c r="B1064" t="s">
        <v>491</v>
      </c>
      <c r="C1064">
        <f>'Stage 2 CfE Data - Table'!A247</f>
        <v>4217</v>
      </c>
      <c r="D1064" s="28">
        <f>('Stage 2 CfE Data - Table'!AD247/'Stage 2 CfE Data - Table'!$AD247)*100</f>
        <v>100</v>
      </c>
      <c r="E1064" s="28">
        <f>('Stage 2 CfE Data - Table'!AE247/'Stage 2 CfE Data - Table'!$AD247)*100</f>
        <v>28.037383177570096</v>
      </c>
      <c r="F1064" s="28" t="e">
        <f>('Stage 2 CfE Data - Table'!AF247/'Stage 2 CfE Data - Table'!$AD247)*100</f>
        <v>#VALUE!</v>
      </c>
      <c r="G1064" s="28" t="e">
        <f>('Stage 2 CfE Data - Table'!AG247/'Stage 2 CfE Data - Table'!$AD247)*100</f>
        <v>#VALUE!</v>
      </c>
      <c r="H1064" s="28">
        <f>('Stage 2 CfE Data - Table'!AH247/'Stage 2 CfE Data - Table'!$AD247)*100</f>
        <v>166.47196261682245</v>
      </c>
      <c r="I1064" s="28">
        <f>('Stage 2 CfE Data - Table'!AI247/'Stage 2 CfE Data - Table'!$AD247)*100</f>
        <v>105.72429906542055</v>
      </c>
      <c r="J1064" s="28">
        <f>('Stage 2 CfE Data - Table'!AJ247/'Stage 2 CfE Data - Table'!$AD247)*100</f>
        <v>67.523364485981304</v>
      </c>
    </row>
    <row r="1065" spans="2:10" x14ac:dyDescent="0.25">
      <c r="B1065" t="s">
        <v>491</v>
      </c>
      <c r="C1065">
        <f>'Stage 2 CfE Data - Table'!A248</f>
        <v>5111</v>
      </c>
      <c r="D1065" s="28">
        <f>('Stage 2 CfE Data - Table'!AD248/'Stage 2 CfE Data - Table'!$AD248)*100</f>
        <v>100</v>
      </c>
      <c r="E1065" s="28">
        <f>('Stage 2 CfE Data - Table'!AE248/'Stage 2 CfE Data - Table'!$AD248)*100</f>
        <v>44.653550042771592</v>
      </c>
      <c r="F1065" s="28">
        <f>('Stage 2 CfE Data - Table'!AF248/'Stage 2 CfE Data - Table'!$AD248)*100</f>
        <v>119.01197604790417</v>
      </c>
      <c r="G1065" s="28">
        <f>('Stage 2 CfE Data - Table'!AG248/'Stage 2 CfE Data - Table'!$AD248)*100</f>
        <v>109.58083832335328</v>
      </c>
      <c r="H1065" s="28">
        <f>('Stage 2 CfE Data - Table'!AH248/'Stage 2 CfE Data - Table'!$AD248)*100</f>
        <v>99.80039920159679</v>
      </c>
      <c r="I1065" s="28">
        <f>('Stage 2 CfE Data - Table'!AI248/'Stage 2 CfE Data - Table'!$AD248)*100</f>
        <v>113.77245508982034</v>
      </c>
      <c r="J1065" s="28">
        <f>('Stage 2 CfE Data - Table'!AJ248/'Stage 2 CfE Data - Table'!$AD248)*100</f>
        <v>93.41317365269461</v>
      </c>
    </row>
    <row r="1066" spans="2:10" x14ac:dyDescent="0.25">
      <c r="B1066" t="s">
        <v>491</v>
      </c>
      <c r="C1066">
        <f>'Stage 2 CfE Data - Table'!A249</f>
        <v>5112</v>
      </c>
      <c r="D1066" s="28" t="e">
        <f>('Stage 2 CfE Data - Table'!AD249/'Stage 2 CfE Data - Table'!$AD249)*100</f>
        <v>#VALUE!</v>
      </c>
      <c r="E1066" s="28" t="e">
        <f>('Stage 2 CfE Data - Table'!AE249/'Stage 2 CfE Data - Table'!$AD249)*100</f>
        <v>#VALUE!</v>
      </c>
      <c r="F1066" s="28" t="e">
        <f>('Stage 2 CfE Data - Table'!AF249/'Stage 2 CfE Data - Table'!$AD249)*100</f>
        <v>#VALUE!</v>
      </c>
      <c r="G1066" s="28" t="e">
        <f>('Stage 2 CfE Data - Table'!AG249/'Stage 2 CfE Data - Table'!$AD249)*100</f>
        <v>#VALUE!</v>
      </c>
      <c r="H1066" s="28" t="e">
        <f>('Stage 2 CfE Data - Table'!AH249/'Stage 2 CfE Data - Table'!$AD249)*100</f>
        <v>#VALUE!</v>
      </c>
      <c r="I1066" s="28" t="e">
        <f>('Stage 2 CfE Data - Table'!AI249/'Stage 2 CfE Data - Table'!$AD249)*100</f>
        <v>#VALUE!</v>
      </c>
      <c r="J1066" s="28" t="e">
        <f>('Stage 2 CfE Data - Table'!AJ249/'Stage 2 CfE Data - Table'!$AD249)*100</f>
        <v>#VALUE!</v>
      </c>
    </row>
    <row r="1067" spans="2:10" x14ac:dyDescent="0.25">
      <c r="B1067" t="s">
        <v>491</v>
      </c>
      <c r="C1067">
        <f>'Stage 2 CfE Data - Table'!A250</f>
        <v>5113</v>
      </c>
      <c r="D1067" s="28">
        <f>('Stage 2 CfE Data - Table'!AD250/'Stage 2 CfE Data - Table'!$AD250)*100</f>
        <v>100</v>
      </c>
      <c r="E1067" s="28">
        <f>('Stage 2 CfE Data - Table'!AE250/'Stage 2 CfE Data - Table'!$AD250)*100</f>
        <v>42.046881944847044</v>
      </c>
      <c r="F1067" s="28">
        <f>('Stage 2 CfE Data - Table'!AF250/'Stage 2 CfE Data - Table'!$AD250)*100</f>
        <v>205.18375755964647</v>
      </c>
      <c r="G1067" s="28">
        <f>('Stage 2 CfE Data - Table'!AG250/'Stage 2 CfE Data - Table'!$AD250)*100</f>
        <v>194.83320947898608</v>
      </c>
      <c r="H1067" s="28">
        <f>('Stage 2 CfE Data - Table'!AH250/'Stage 2 CfE Data - Table'!$AD250)*100</f>
        <v>293.7524328532503</v>
      </c>
      <c r="I1067" s="28">
        <f>('Stage 2 CfE Data - Table'!AI250/'Stage 2 CfE Data - Table'!$AD250)*100</f>
        <v>319.63764998326883</v>
      </c>
      <c r="J1067" s="28">
        <f>('Stage 2 CfE Data - Table'!AJ250/'Stage 2 CfE Data - Table'!$AD250)*100</f>
        <v>275.89853380044121</v>
      </c>
    </row>
    <row r="1068" spans="2:10" x14ac:dyDescent="0.25">
      <c r="B1068" t="s">
        <v>491</v>
      </c>
      <c r="C1068">
        <f>'Stage 2 CfE Data - Table'!A251</f>
        <v>5114</v>
      </c>
      <c r="D1068" s="28">
        <f>('Stage 2 CfE Data - Table'!AD251/'Stage 2 CfE Data - Table'!$AD251)*100</f>
        <v>100</v>
      </c>
      <c r="E1068" s="28">
        <f>('Stage 2 CfE Data - Table'!AE251/'Stage 2 CfE Data - Table'!$AD251)*100</f>
        <v>35.007072135785009</v>
      </c>
      <c r="F1068" s="28">
        <f>('Stage 2 CfE Data - Table'!AF251/'Stage 2 CfE Data - Table'!$AD251)*100</f>
        <v>207.49646393210753</v>
      </c>
      <c r="G1068" s="28">
        <f>('Stage 2 CfE Data - Table'!AG251/'Stage 2 CfE Data - Table'!$AD251)*100</f>
        <v>239.52779893373949</v>
      </c>
      <c r="H1068" s="28">
        <f>('Stage 2 CfE Data - Table'!AH251/'Stage 2 CfE Data - Table'!$AD251)*100</f>
        <v>211.81046676096179</v>
      </c>
      <c r="I1068" s="28">
        <f>('Stage 2 CfE Data - Table'!AI251/'Stage 2 CfE Data - Table'!$AD251)*100</f>
        <v>161.08149276466105</v>
      </c>
      <c r="J1068" s="28">
        <f>('Stage 2 CfE Data - Table'!AJ251/'Stage 2 CfE Data - Table'!$AD251)*100</f>
        <v>146.9349062565831</v>
      </c>
    </row>
    <row r="1069" spans="2:10" x14ac:dyDescent="0.25">
      <c r="B1069" t="s">
        <v>491</v>
      </c>
      <c r="C1069">
        <f>'Stage 2 CfE Data - Table'!A252</f>
        <v>5119</v>
      </c>
      <c r="D1069" s="28">
        <f>('Stage 2 CfE Data - Table'!AD252/'Stage 2 CfE Data - Table'!$AD252)*100</f>
        <v>100</v>
      </c>
      <c r="E1069" s="28">
        <f>('Stage 2 CfE Data - Table'!AE252/'Stage 2 CfE Data - Table'!$AD252)*100</f>
        <v>38.377483443708606</v>
      </c>
      <c r="F1069" s="28">
        <f>('Stage 2 CfE Data - Table'!AF252/'Stage 2 CfE Data - Table'!$AD252)*100</f>
        <v>161.47902869757175</v>
      </c>
      <c r="G1069" s="28">
        <f>('Stage 2 CfE Data - Table'!AG252/'Stage 2 CfE Data - Table'!$AD252)*100</f>
        <v>150.66225165562912</v>
      </c>
      <c r="H1069" s="28">
        <f>('Stage 2 CfE Data - Table'!AH252/'Stage 2 CfE Data - Table'!$AD252)*100</f>
        <v>161.12950699043415</v>
      </c>
      <c r="I1069" s="28">
        <f>('Stage 2 CfE Data - Table'!AI252/'Stage 2 CfE Data - Table'!$AD252)*100</f>
        <v>112.30132450331128</v>
      </c>
      <c r="J1069" s="28">
        <f>('Stage 2 CfE Data - Table'!AJ252/'Stage 2 CfE Data - Table'!$AD252)*100</f>
        <v>116.70529801324503</v>
      </c>
    </row>
    <row r="1070" spans="2:10" x14ac:dyDescent="0.25">
      <c r="B1070" t="s">
        <v>491</v>
      </c>
      <c r="C1070">
        <f>'Stage 2 CfE Data - Table'!A253</f>
        <v>5211</v>
      </c>
      <c r="D1070" s="28">
        <f>('Stage 2 CfE Data - Table'!AD253/'Stage 2 CfE Data - Table'!$AD253)*100</f>
        <v>100</v>
      </c>
      <c r="E1070" s="28">
        <f>('Stage 2 CfE Data - Table'!AE253/'Stage 2 CfE Data - Table'!$AD253)*100</f>
        <v>24.608501118568235</v>
      </c>
      <c r="F1070" s="28">
        <f>('Stage 2 CfE Data - Table'!AF253/'Stage 2 CfE Data - Table'!$AD253)*100</f>
        <v>166.18728028124002</v>
      </c>
      <c r="G1070" s="28">
        <f>('Stage 2 CfE Data - Table'!AG253/'Stage 2 CfE Data - Table'!$AD253)*100</f>
        <v>182.34899328859063</v>
      </c>
      <c r="H1070" s="28">
        <f>('Stage 2 CfE Data - Table'!AH253/'Stage 2 CfE Data - Table'!$AD253)*100</f>
        <v>162.33475696562945</v>
      </c>
      <c r="I1070" s="28">
        <f>('Stage 2 CfE Data - Table'!AI253/'Stage 2 CfE Data - Table'!$AD253)*100</f>
        <v>148.3221476510067</v>
      </c>
      <c r="J1070" s="28">
        <f>('Stage 2 CfE Data - Table'!AJ253/'Stage 2 CfE Data - Table'!$AD253)*100</f>
        <v>156.40069599801146</v>
      </c>
    </row>
    <row r="1071" spans="2:10" x14ac:dyDescent="0.25">
      <c r="B1071" t="s">
        <v>491</v>
      </c>
      <c r="C1071">
        <f>'Stage 2 CfE Data - Table'!A254</f>
        <v>5212</v>
      </c>
      <c r="D1071" s="28">
        <f>('Stage 2 CfE Data - Table'!AD254/'Stage 2 CfE Data - Table'!$AD254)*100</f>
        <v>100</v>
      </c>
      <c r="E1071" s="28">
        <f>('Stage 2 CfE Data - Table'!AE254/'Stage 2 CfE Data - Table'!$AD254)*100</f>
        <v>59.903381642512073</v>
      </c>
      <c r="F1071" s="28">
        <f>('Stage 2 CfE Data - Table'!AF254/'Stage 2 CfE Data - Table'!$AD254)*100</f>
        <v>73.719806763285035</v>
      </c>
      <c r="G1071" s="28">
        <f>('Stage 2 CfE Data - Table'!AG254/'Stage 2 CfE Data - Table'!$AD254)*100</f>
        <v>132.00828157349895</v>
      </c>
      <c r="H1071" s="28">
        <f>('Stage 2 CfE Data - Table'!AH254/'Stage 2 CfE Data - Table'!$AD254)*100</f>
        <v>135.94202898550725</v>
      </c>
      <c r="I1071" s="28">
        <f>('Stage 2 CfE Data - Table'!AI254/'Stage 2 CfE Data - Table'!$AD254)*100</f>
        <v>122.73291925465838</v>
      </c>
      <c r="J1071" s="28">
        <f>('Stage 2 CfE Data - Table'!AJ254/'Stage 2 CfE Data - Table'!$AD254)*100</f>
        <v>157.10144927536234</v>
      </c>
    </row>
    <row r="1072" spans="2:10" x14ac:dyDescent="0.25">
      <c r="B1072" t="s">
        <v>491</v>
      </c>
      <c r="C1072">
        <f>'Stage 2 CfE Data - Table'!A255</f>
        <v>5213</v>
      </c>
      <c r="D1072" s="28">
        <f>('Stage 2 CfE Data - Table'!AD255/'Stage 2 CfE Data - Table'!$AD255)*100</f>
        <v>100</v>
      </c>
      <c r="E1072" s="28">
        <f>('Stage 2 CfE Data - Table'!AE255/'Stage 2 CfE Data - Table'!$AD255)*100</f>
        <v>36.453488372093027</v>
      </c>
      <c r="F1072" s="28">
        <f>('Stage 2 CfE Data - Table'!AF255/'Stage 2 CfE Data - Table'!$AD255)*100</f>
        <v>200.25747508305645</v>
      </c>
      <c r="G1072" s="28">
        <f>('Stage 2 CfE Data - Table'!AG255/'Stage 2 CfE Data - Table'!$AD255)*100</f>
        <v>168.88602617126588</v>
      </c>
      <c r="H1072" s="28">
        <f>('Stage 2 CfE Data - Table'!AH255/'Stage 2 CfE Data - Table'!$AD255)*100</f>
        <v>229.79900332225913</v>
      </c>
      <c r="I1072" s="28">
        <f>('Stage 2 CfE Data - Table'!AI255/'Stage 2 CfE Data - Table'!$AD255)*100</f>
        <v>201.05322683254406</v>
      </c>
      <c r="J1072" s="28">
        <f>('Stage 2 CfE Data - Table'!AJ255/'Stage 2 CfE Data - Table'!$AD255)*100</f>
        <v>212.11360681785357</v>
      </c>
    </row>
    <row r="1073" spans="2:10" x14ac:dyDescent="0.25">
      <c r="B1073" t="s">
        <v>491</v>
      </c>
      <c r="C1073">
        <f>'Stage 2 CfE Data - Table'!A256</f>
        <v>5214</v>
      </c>
      <c r="D1073" s="28" t="e">
        <f>('Stage 2 CfE Data - Table'!AD256/'Stage 2 CfE Data - Table'!$AD256)*100</f>
        <v>#VALUE!</v>
      </c>
      <c r="E1073" s="28" t="e">
        <f>('Stage 2 CfE Data - Table'!AE256/'Stage 2 CfE Data - Table'!$AD256)*100</f>
        <v>#VALUE!</v>
      </c>
      <c r="F1073" s="28" t="e">
        <f>('Stage 2 CfE Data - Table'!AF256/'Stage 2 CfE Data - Table'!$AD256)*100</f>
        <v>#VALUE!</v>
      </c>
      <c r="G1073" s="28" t="e">
        <f>('Stage 2 CfE Data - Table'!AG256/'Stage 2 CfE Data - Table'!$AD256)*100</f>
        <v>#VALUE!</v>
      </c>
      <c r="H1073" s="28" t="e">
        <f>('Stage 2 CfE Data - Table'!AH256/'Stage 2 CfE Data - Table'!$AD256)*100</f>
        <v>#VALUE!</v>
      </c>
      <c r="I1073" s="28" t="e">
        <f>('Stage 2 CfE Data - Table'!AI256/'Stage 2 CfE Data - Table'!$AD256)*100</f>
        <v>#VALUE!</v>
      </c>
      <c r="J1073" s="28" t="e">
        <f>('Stage 2 CfE Data - Table'!AJ256/'Stage 2 CfE Data - Table'!$AD256)*100</f>
        <v>#VALUE!</v>
      </c>
    </row>
    <row r="1074" spans="2:10" x14ac:dyDescent="0.25">
      <c r="B1074" t="s">
        <v>491</v>
      </c>
      <c r="C1074">
        <f>'Stage 2 CfE Data - Table'!A257</f>
        <v>5221</v>
      </c>
      <c r="D1074" s="28">
        <f>('Stage 2 CfE Data - Table'!AD257/'Stage 2 CfE Data - Table'!$AD257)*100</f>
        <v>100</v>
      </c>
      <c r="E1074" s="28">
        <f>('Stage 2 CfE Data - Table'!AE257/'Stage 2 CfE Data - Table'!$AD257)*100</f>
        <v>49.542403904820013</v>
      </c>
      <c r="F1074" s="28">
        <f>('Stage 2 CfE Data - Table'!AF257/'Stage 2 CfE Data - Table'!$AD257)*100</f>
        <v>154.67824713778128</v>
      </c>
      <c r="G1074" s="28">
        <f>('Stage 2 CfE Data - Table'!AG257/'Stage 2 CfE Data - Table'!$AD257)*100</f>
        <v>202.39850368577402</v>
      </c>
      <c r="H1074" s="28">
        <f>('Stage 2 CfE Data - Table'!AH257/'Stage 2 CfE Data - Table'!$AD257)*100</f>
        <v>209.93288590604027</v>
      </c>
      <c r="I1074" s="28">
        <f>('Stage 2 CfE Data - Table'!AI257/'Stage 2 CfE Data - Table'!$AD257)*100</f>
        <v>172.16415447243924</v>
      </c>
      <c r="J1074" s="28">
        <f>('Stage 2 CfE Data - Table'!AJ257/'Stage 2 CfE Data - Table'!$AD257)*100</f>
        <v>172.05613178767541</v>
      </c>
    </row>
    <row r="1075" spans="2:10" x14ac:dyDescent="0.25">
      <c r="B1075" t="s">
        <v>491</v>
      </c>
      <c r="C1075">
        <f>'Stage 2 CfE Data - Table'!A258</f>
        <v>5222</v>
      </c>
      <c r="D1075" s="28">
        <f>('Stage 2 CfE Data - Table'!AD258/'Stage 2 CfE Data - Table'!$AD258)*100</f>
        <v>100</v>
      </c>
      <c r="E1075" s="28">
        <f>('Stage 2 CfE Data - Table'!AE258/'Stage 2 CfE Data - Table'!$AD258)*100</f>
        <v>29.864253393665159</v>
      </c>
      <c r="F1075" s="28">
        <f>('Stage 2 CfE Data - Table'!AF258/'Stage 2 CfE Data - Table'!$AD258)*100</f>
        <v>46.153846153846153</v>
      </c>
      <c r="G1075" s="28">
        <f>('Stage 2 CfE Data - Table'!AG258/'Stage 2 CfE Data - Table'!$AD258)*100</f>
        <v>83.710407239818991</v>
      </c>
      <c r="H1075" s="28">
        <f>('Stage 2 CfE Data - Table'!AH258/'Stage 2 CfE Data - Table'!$AD258)*100</f>
        <v>85.067873303167431</v>
      </c>
      <c r="I1075" s="28">
        <f>('Stage 2 CfE Data - Table'!AI258/'Stage 2 CfE Data - Table'!$AD258)*100</f>
        <v>70.701357466063357</v>
      </c>
      <c r="J1075" s="28">
        <f>('Stage 2 CfE Data - Table'!AJ258/'Stage 2 CfE Data - Table'!$AD258)*100</f>
        <v>79.939668174962293</v>
      </c>
    </row>
    <row r="1076" spans="2:10" x14ac:dyDescent="0.25">
      <c r="B1076" t="s">
        <v>491</v>
      </c>
      <c r="C1076">
        <f>'Stage 2 CfE Data - Table'!A259</f>
        <v>5223</v>
      </c>
      <c r="D1076" s="28">
        <f>('Stage 2 CfE Data - Table'!AD259/'Stage 2 CfE Data - Table'!$AD259)*100</f>
        <v>100</v>
      </c>
      <c r="E1076" s="28">
        <f>('Stage 2 CfE Data - Table'!AE259/'Stage 2 CfE Data - Table'!$AD259)*100</f>
        <v>302.18132242672118</v>
      </c>
      <c r="F1076" s="28">
        <f>('Stage 2 CfE Data - Table'!AF259/'Stage 2 CfE Data - Table'!$AD259)*100</f>
        <v>80.127559583752941</v>
      </c>
      <c r="G1076" s="28">
        <f>('Stage 2 CfE Data - Table'!AG259/'Stage 2 CfE Data - Table'!$AD259)*100</f>
        <v>117.07240948813981</v>
      </c>
      <c r="H1076" s="28">
        <f>('Stage 2 CfE Data - Table'!AH259/'Stage 2 CfE Data - Table'!$AD259)*100</f>
        <v>103.09901738473168</v>
      </c>
      <c r="I1076" s="28">
        <f>('Stage 2 CfE Data - Table'!AI259/'Stage 2 CfE Data - Table'!$AD259)*100</f>
        <v>79.487179487179489</v>
      </c>
      <c r="J1076" s="28">
        <f>('Stage 2 CfE Data - Table'!AJ259/'Stage 2 CfE Data - Table'!$AD259)*100</f>
        <v>131.66023166023166</v>
      </c>
    </row>
    <row r="1077" spans="2:10" x14ac:dyDescent="0.25">
      <c r="B1077" t="s">
        <v>491</v>
      </c>
      <c r="C1077">
        <f>'Stage 2 CfE Data - Table'!A260</f>
        <v>5224</v>
      </c>
      <c r="D1077" s="28">
        <f>('Stage 2 CfE Data - Table'!AD260/'Stage 2 CfE Data - Table'!$AD260)*100</f>
        <v>100</v>
      </c>
      <c r="E1077" s="28">
        <f>('Stage 2 CfE Data - Table'!AE260/'Stage 2 CfE Data - Table'!$AD260)*100</f>
        <v>23.076923076923077</v>
      </c>
      <c r="F1077" s="28">
        <f>('Stage 2 CfE Data - Table'!AF260/'Stage 2 CfE Data - Table'!$AD260)*100</f>
        <v>135.01683501683502</v>
      </c>
      <c r="G1077" s="28">
        <f>('Stage 2 CfE Data - Table'!AG260/'Stage 2 CfE Data - Table'!$AD260)*100</f>
        <v>162.03703703703701</v>
      </c>
      <c r="H1077" s="28">
        <f>('Stage 2 CfE Data - Table'!AH260/'Stage 2 CfE Data - Table'!$AD260)*100</f>
        <v>183.16498316498314</v>
      </c>
      <c r="I1077" s="28">
        <f>('Stage 2 CfE Data - Table'!AI260/'Stage 2 CfE Data - Table'!$AD260)*100</f>
        <v>134.07407407407408</v>
      </c>
      <c r="J1077" s="28">
        <f>('Stage 2 CfE Data - Table'!AJ260/'Stage 2 CfE Data - Table'!$AD260)*100</f>
        <v>95.061728395061735</v>
      </c>
    </row>
    <row r="1078" spans="2:10" x14ac:dyDescent="0.25">
      <c r="B1078" t="s">
        <v>491</v>
      </c>
      <c r="C1078">
        <f>'Stage 2 CfE Data - Table'!A261</f>
        <v>5225</v>
      </c>
      <c r="D1078" s="28">
        <f>('Stage 2 CfE Data - Table'!AD261/'Stage 2 CfE Data - Table'!$AD261)*100</f>
        <v>100</v>
      </c>
      <c r="E1078" s="28">
        <f>('Stage 2 CfE Data - Table'!AE261/'Stage 2 CfE Data - Table'!$AD261)*100</f>
        <v>33.939393939393938</v>
      </c>
      <c r="F1078" s="28">
        <f>('Stage 2 CfE Data - Table'!AF261/'Stage 2 CfE Data - Table'!$AD261)*100</f>
        <v>113.8755980861244</v>
      </c>
      <c r="G1078" s="28">
        <f>('Stage 2 CfE Data - Table'!AG261/'Stage 2 CfE Data - Table'!$AD261)*100</f>
        <v>111.19617224880383</v>
      </c>
      <c r="H1078" s="28">
        <f>('Stage 2 CfE Data - Table'!AH261/'Stage 2 CfE Data - Table'!$AD261)*100</f>
        <v>183.15789473684208</v>
      </c>
      <c r="I1078" s="28">
        <f>('Stage 2 CfE Data - Table'!AI261/'Stage 2 CfE Data - Table'!$AD261)*100</f>
        <v>112.45215311004783</v>
      </c>
      <c r="J1078" s="28">
        <f>('Stage 2 CfE Data - Table'!AJ261/'Stage 2 CfE Data - Table'!$AD261)*100</f>
        <v>129.37799043062199</v>
      </c>
    </row>
    <row r="1079" spans="2:10" x14ac:dyDescent="0.25">
      <c r="B1079" t="s">
        <v>491</v>
      </c>
      <c r="C1079">
        <f>'Stage 2 CfE Data - Table'!A262</f>
        <v>5231</v>
      </c>
      <c r="D1079" s="28">
        <f>('Stage 2 CfE Data - Table'!AD262/'Stage 2 CfE Data - Table'!$AD262)*100</f>
        <v>100</v>
      </c>
      <c r="E1079" s="28">
        <f>('Stage 2 CfE Data - Table'!AE262/'Stage 2 CfE Data - Table'!$AD262)*100</f>
        <v>28.466448125393484</v>
      </c>
      <c r="F1079" s="28">
        <f>('Stage 2 CfE Data - Table'!AF262/'Stage 2 CfE Data - Table'!$AD262)*100</f>
        <v>192.86692413029093</v>
      </c>
      <c r="G1079" s="28">
        <f>('Stage 2 CfE Data - Table'!AG262/'Stage 2 CfE Data - Table'!$AD262)*100</f>
        <v>194.65306966168262</v>
      </c>
      <c r="H1079" s="28">
        <f>('Stage 2 CfE Data - Table'!AH262/'Stage 2 CfE Data - Table'!$AD262)*100</f>
        <v>251.4642045063047</v>
      </c>
      <c r="I1079" s="28">
        <f>('Stage 2 CfE Data - Table'!AI262/'Stage 2 CfE Data - Table'!$AD262)*100</f>
        <v>206.22194995272278</v>
      </c>
      <c r="J1079" s="28">
        <f>('Stage 2 CfE Data - Table'!AJ262/'Stage 2 CfE Data - Table'!$AD262)*100</f>
        <v>181.36291600633911</v>
      </c>
    </row>
    <row r="1080" spans="2:10" x14ac:dyDescent="0.25">
      <c r="B1080" t="s">
        <v>491</v>
      </c>
      <c r="C1080">
        <f>'Stage 2 CfE Data - Table'!A263</f>
        <v>5232</v>
      </c>
      <c r="D1080" s="28">
        <f>('Stage 2 CfE Data - Table'!AD263/'Stage 2 CfE Data - Table'!$AD263)*100</f>
        <v>100</v>
      </c>
      <c r="E1080" s="28">
        <f>('Stage 2 CfE Data - Table'!AE263/'Stage 2 CfE Data - Table'!$AD263)*100</f>
        <v>25.992438563327035</v>
      </c>
      <c r="F1080" s="28">
        <f>('Stage 2 CfE Data - Table'!AF263/'Stage 2 CfE Data - Table'!$AD263)*100</f>
        <v>118.73818525519849</v>
      </c>
      <c r="G1080" s="28">
        <f>('Stage 2 CfE Data - Table'!AG263/'Stage 2 CfE Data - Table'!$AD263)*100</f>
        <v>144.92753623188406</v>
      </c>
      <c r="H1080" s="28">
        <f>('Stage 2 CfE Data - Table'!AH263/'Stage 2 CfE Data - Table'!$AD263)*100</f>
        <v>137.95986622073576</v>
      </c>
      <c r="I1080" s="28">
        <f>('Stage 2 CfE Data - Table'!AI263/'Stage 2 CfE Data - Table'!$AD263)*100</f>
        <v>162.45274102079395</v>
      </c>
      <c r="J1080" s="28">
        <f>('Stage 2 CfE Data - Table'!AJ263/'Stage 2 CfE Data - Table'!$AD263)*100</f>
        <v>110.73369565217391</v>
      </c>
    </row>
    <row r="1081" spans="2:10" x14ac:dyDescent="0.25">
      <c r="B1081" t="s">
        <v>491</v>
      </c>
      <c r="C1081">
        <f>'Stage 2 CfE Data - Table'!A264</f>
        <v>5233</v>
      </c>
      <c r="D1081" s="28">
        <f>('Stage 2 CfE Data - Table'!AD264/'Stage 2 CfE Data - Table'!$AD264)*100</f>
        <v>100</v>
      </c>
      <c r="E1081" s="28">
        <f>('Stage 2 CfE Data - Table'!AE264/'Stage 2 CfE Data - Table'!$AD264)*100</f>
        <v>28.003246753246753</v>
      </c>
      <c r="F1081" s="28">
        <f>('Stage 2 CfE Data - Table'!AF264/'Stage 2 CfE Data - Table'!$AD264)*100</f>
        <v>116.41929499072357</v>
      </c>
      <c r="G1081" s="28">
        <f>('Stage 2 CfE Data - Table'!AG264/'Stage 2 CfE Data - Table'!$AD264)*100</f>
        <v>147.18614718614717</v>
      </c>
      <c r="H1081" s="28">
        <f>('Stage 2 CfE Data - Table'!AH264/'Stage 2 CfE Data - Table'!$AD264)*100</f>
        <v>179.54545454545453</v>
      </c>
      <c r="I1081" s="28">
        <f>('Stage 2 CfE Data - Table'!AI264/'Stage 2 CfE Data - Table'!$AD264)*100</f>
        <v>240.25974025974023</v>
      </c>
      <c r="J1081" s="28">
        <f>('Stage 2 CfE Data - Table'!AJ264/'Stage 2 CfE Data - Table'!$AD264)*100</f>
        <v>192.64069264069263</v>
      </c>
    </row>
    <row r="1082" spans="2:10" x14ac:dyDescent="0.25">
      <c r="B1082" t="s">
        <v>491</v>
      </c>
      <c r="C1082">
        <f>'Stage 2 CfE Data - Table'!A265</f>
        <v>5234</v>
      </c>
      <c r="D1082" s="28">
        <f>('Stage 2 CfE Data - Table'!AD265/'Stage 2 CfE Data - Table'!$AD265)*100</f>
        <v>100</v>
      </c>
      <c r="E1082" s="28">
        <f>('Stage 2 CfE Data - Table'!AE265/'Stage 2 CfE Data - Table'!$AD265)*100</f>
        <v>60.169491525423716</v>
      </c>
      <c r="F1082" s="28">
        <f>('Stage 2 CfE Data - Table'!AF265/'Stage 2 CfE Data - Table'!$AD265)*100</f>
        <v>53.389830508474567</v>
      </c>
      <c r="G1082" s="28">
        <f>('Stage 2 CfE Data - Table'!AG265/'Stage 2 CfE Data - Table'!$AD265)*100</f>
        <v>68.813559322033882</v>
      </c>
      <c r="H1082" s="28">
        <f>('Stage 2 CfE Data - Table'!AH265/'Stage 2 CfE Data - Table'!$AD265)*100</f>
        <v>139.40677966101694</v>
      </c>
      <c r="I1082" s="28">
        <f>('Stage 2 CfE Data - Table'!AI265/'Stage 2 CfE Data - Table'!$AD265)*100</f>
        <v>73.468057366362444</v>
      </c>
      <c r="J1082" s="28">
        <f>('Stage 2 CfE Data - Table'!AJ265/'Stage 2 CfE Data - Table'!$AD265)*100</f>
        <v>67.796610169491515</v>
      </c>
    </row>
    <row r="1083" spans="2:10" x14ac:dyDescent="0.25">
      <c r="B1083" t="s">
        <v>491</v>
      </c>
      <c r="C1083">
        <f>'Stage 2 CfE Data - Table'!A266</f>
        <v>5235</v>
      </c>
      <c r="D1083" s="28">
        <f>('Stage 2 CfE Data - Table'!AD266/'Stage 2 CfE Data - Table'!$AD266)*100</f>
        <v>100</v>
      </c>
      <c r="E1083" s="28" t="e">
        <f>('Stage 2 CfE Data - Table'!AE266/'Stage 2 CfE Data - Table'!$AD266)*100</f>
        <v>#VALUE!</v>
      </c>
      <c r="F1083" s="28" t="e">
        <f>('Stage 2 CfE Data - Table'!AF266/'Stage 2 CfE Data - Table'!$AD266)*100</f>
        <v>#VALUE!</v>
      </c>
      <c r="G1083" s="28" t="e">
        <f>('Stage 2 CfE Data - Table'!AG266/'Stage 2 CfE Data - Table'!$AD266)*100</f>
        <v>#VALUE!</v>
      </c>
      <c r="H1083" s="28">
        <f>('Stage 2 CfE Data - Table'!AH266/'Stage 2 CfE Data - Table'!$AD266)*100</f>
        <v>0</v>
      </c>
      <c r="I1083" s="28">
        <f>('Stage 2 CfE Data - Table'!AI266/'Stage 2 CfE Data - Table'!$AD266)*100</f>
        <v>0</v>
      </c>
      <c r="J1083" s="28" t="e">
        <f>('Stage 2 CfE Data - Table'!AJ266/'Stage 2 CfE Data - Table'!$AD266)*100</f>
        <v>#VALUE!</v>
      </c>
    </row>
    <row r="1084" spans="2:10" x14ac:dyDescent="0.25">
      <c r="B1084" t="s">
        <v>491</v>
      </c>
      <c r="C1084">
        <f>'Stage 2 CfE Data - Table'!A267</f>
        <v>5236</v>
      </c>
      <c r="D1084" s="28" t="e">
        <f>('Stage 2 CfE Data - Table'!AD267/'Stage 2 CfE Data - Table'!$AD267)*100</f>
        <v>#VALUE!</v>
      </c>
      <c r="E1084" s="28" t="e">
        <f>('Stage 2 CfE Data - Table'!AE267/'Stage 2 CfE Data - Table'!$AD267)*100</f>
        <v>#VALUE!</v>
      </c>
      <c r="F1084" s="28" t="e">
        <f>('Stage 2 CfE Data - Table'!AF267/'Stage 2 CfE Data - Table'!$AD267)*100</f>
        <v>#VALUE!</v>
      </c>
      <c r="G1084" s="28" t="e">
        <f>('Stage 2 CfE Data - Table'!AG267/'Stage 2 CfE Data - Table'!$AD267)*100</f>
        <v>#VALUE!</v>
      </c>
      <c r="H1084" s="28" t="e">
        <f>('Stage 2 CfE Data - Table'!AH267/'Stage 2 CfE Data - Table'!$AD267)*100</f>
        <v>#VALUE!</v>
      </c>
      <c r="I1084" s="28" t="e">
        <f>('Stage 2 CfE Data - Table'!AI267/'Stage 2 CfE Data - Table'!$AD267)*100</f>
        <v>#VALUE!</v>
      </c>
      <c r="J1084" s="28" t="e">
        <f>('Stage 2 CfE Data - Table'!AJ267/'Stage 2 CfE Data - Table'!$AD267)*100</f>
        <v>#VALUE!</v>
      </c>
    </row>
    <row r="1085" spans="2:10" x14ac:dyDescent="0.25">
      <c r="B1085" t="s">
        <v>491</v>
      </c>
      <c r="C1085">
        <f>'Stage 2 CfE Data - Table'!A268</f>
        <v>5241</v>
      </c>
      <c r="D1085" s="28">
        <f>('Stage 2 CfE Data - Table'!AD268/'Stage 2 CfE Data - Table'!$AD268)*100</f>
        <v>100</v>
      </c>
      <c r="E1085" s="28">
        <f>('Stage 2 CfE Data - Table'!AE268/'Stage 2 CfE Data - Table'!$AD268)*100</f>
        <v>50.902451014818453</v>
      </c>
      <c r="F1085" s="28">
        <f>('Stage 2 CfE Data - Table'!AF268/'Stage 2 CfE Data - Table'!$AD268)*100</f>
        <v>229.77498481437812</v>
      </c>
      <c r="G1085" s="28">
        <f>('Stage 2 CfE Data - Table'!AG268/'Stage 2 CfE Data - Table'!$AD268)*100</f>
        <v>193.979765271286</v>
      </c>
      <c r="H1085" s="28">
        <f>('Stage 2 CfE Data - Table'!AH268/'Stage 2 CfE Data - Table'!$AD268)*100</f>
        <v>285.11116768499659</v>
      </c>
      <c r="I1085" s="28">
        <f>('Stage 2 CfE Data - Table'!AI268/'Stage 2 CfE Data - Table'!$AD268)*100</f>
        <v>263.68575028478716</v>
      </c>
      <c r="J1085" s="28">
        <f>('Stage 2 CfE Data - Table'!AJ268/'Stage 2 CfE Data - Table'!$AD268)*100</f>
        <v>240.07621049865318</v>
      </c>
    </row>
    <row r="1086" spans="2:10" x14ac:dyDescent="0.25">
      <c r="B1086" t="s">
        <v>491</v>
      </c>
      <c r="C1086">
        <f>'Stage 2 CfE Data - Table'!A269</f>
        <v>5242</v>
      </c>
      <c r="D1086" s="28">
        <f>('Stage 2 CfE Data - Table'!AD269/'Stage 2 CfE Data - Table'!$AD269)*100</f>
        <v>100</v>
      </c>
      <c r="E1086" s="28">
        <f>('Stage 2 CfE Data - Table'!AE269/'Stage 2 CfE Data - Table'!$AD269)*100</f>
        <v>34.375451263537904</v>
      </c>
      <c r="F1086" s="28">
        <f>('Stage 2 CfE Data - Table'!AF269/'Stage 2 CfE Data - Table'!$AD269)*100</f>
        <v>163.98916967509024</v>
      </c>
      <c r="G1086" s="28">
        <f>('Stage 2 CfE Data - Table'!AG269/'Stage 2 CfE Data - Table'!$AD269)*100</f>
        <v>153.24107501002808</v>
      </c>
      <c r="H1086" s="28">
        <f>('Stage 2 CfE Data - Table'!AH269/'Stage 2 CfE Data - Table'!$AD269)*100</f>
        <v>153.61010830324909</v>
      </c>
      <c r="I1086" s="28">
        <f>('Stage 2 CfE Data - Table'!AI269/'Stage 2 CfE Data - Table'!$AD269)*100</f>
        <v>116.52226233453669</v>
      </c>
      <c r="J1086" s="28">
        <f>('Stage 2 CfE Data - Table'!AJ269/'Stage 2 CfE Data - Table'!$AD269)*100</f>
        <v>126.74384829246026</v>
      </c>
    </row>
    <row r="1087" spans="2:10" x14ac:dyDescent="0.25">
      <c r="B1087" t="s">
        <v>491</v>
      </c>
      <c r="C1087">
        <f>'Stage 2 CfE Data - Table'!A270</f>
        <v>5243</v>
      </c>
      <c r="D1087" s="28">
        <f>('Stage 2 CfE Data - Table'!AD270/'Stage 2 CfE Data - Table'!$AD270)*100</f>
        <v>100</v>
      </c>
      <c r="E1087" s="28" t="e">
        <f>('Stage 2 CfE Data - Table'!AE270/'Stage 2 CfE Data - Table'!$AD270)*100</f>
        <v>#VALUE!</v>
      </c>
      <c r="F1087" s="28" t="e">
        <f>('Stage 2 CfE Data - Table'!AF270/'Stage 2 CfE Data - Table'!$AD270)*100</f>
        <v>#VALUE!</v>
      </c>
      <c r="G1087" s="28" t="e">
        <f>('Stage 2 CfE Data - Table'!AG270/'Stage 2 CfE Data - Table'!$AD270)*100</f>
        <v>#VALUE!</v>
      </c>
      <c r="H1087" s="28" t="e">
        <f>('Stage 2 CfE Data - Table'!AH270/'Stage 2 CfE Data - Table'!$AD270)*100</f>
        <v>#VALUE!</v>
      </c>
      <c r="I1087" s="28" t="e">
        <f>('Stage 2 CfE Data - Table'!AI270/'Stage 2 CfE Data - Table'!$AD270)*100</f>
        <v>#VALUE!</v>
      </c>
      <c r="J1087" s="28" t="e">
        <f>('Stage 2 CfE Data - Table'!AJ270/'Stage 2 CfE Data - Table'!$AD270)*100</f>
        <v>#VALUE!</v>
      </c>
    </row>
    <row r="1088" spans="2:10" x14ac:dyDescent="0.25">
      <c r="B1088" t="s">
        <v>491</v>
      </c>
      <c r="C1088">
        <f>'Stage 2 CfE Data - Table'!A271</f>
        <v>5244</v>
      </c>
      <c r="D1088" s="28">
        <f>('Stage 2 CfE Data - Table'!AD271/'Stage 2 CfE Data - Table'!$AD271)*100</f>
        <v>100</v>
      </c>
      <c r="E1088" s="28">
        <f>('Stage 2 CfE Data - Table'!AE271/'Stage 2 CfE Data - Table'!$AD271)*100</f>
        <v>115.35601412902025</v>
      </c>
      <c r="F1088" s="28">
        <f>('Stage 2 CfE Data - Table'!AF271/'Stage 2 CfE Data - Table'!$AD271)*100</f>
        <v>146.62576687116564</v>
      </c>
      <c r="G1088" s="28">
        <f>('Stage 2 CfE Data - Table'!AG271/'Stage 2 CfE Data - Table'!$AD271)*100</f>
        <v>200.14607069821793</v>
      </c>
      <c r="H1088" s="28">
        <f>('Stage 2 CfE Data - Table'!AH271/'Stage 2 CfE Data - Table'!$AD271)*100</f>
        <v>188.47502191060474</v>
      </c>
      <c r="I1088" s="28">
        <f>('Stage 2 CfE Data - Table'!AI271/'Stage 2 CfE Data - Table'!$AD271)*100</f>
        <v>140.21813224267211</v>
      </c>
      <c r="J1088" s="28">
        <f>('Stage 2 CfE Data - Table'!AJ271/'Stage 2 CfE Data - Table'!$AD271)*100</f>
        <v>121.96659850034084</v>
      </c>
    </row>
    <row r="1089" spans="2:10" x14ac:dyDescent="0.25">
      <c r="B1089" t="s">
        <v>491</v>
      </c>
      <c r="C1089">
        <f>'Stage 2 CfE Data - Table'!A272</f>
        <v>5245</v>
      </c>
      <c r="D1089" s="28">
        <f>('Stage 2 CfE Data - Table'!AD272/'Stage 2 CfE Data - Table'!$AD272)*100</f>
        <v>100</v>
      </c>
      <c r="E1089" s="28">
        <f>('Stage 2 CfE Data - Table'!AE272/'Stage 2 CfE Data - Table'!$AD272)*100</f>
        <v>34.142956280360856</v>
      </c>
      <c r="F1089" s="28">
        <f>('Stage 2 CfE Data - Table'!AF272/'Stage 2 CfE Data - Table'!$AD272)*100</f>
        <v>250.65926439972245</v>
      </c>
      <c r="G1089" s="28">
        <f>('Stage 2 CfE Data - Table'!AG272/'Stage 2 CfE Data - Table'!$AD272)*100</f>
        <v>289.79875086745318</v>
      </c>
      <c r="H1089" s="28">
        <f>('Stage 2 CfE Data - Table'!AH272/'Stage 2 CfE Data - Table'!$AD272)*100</f>
        <v>322.27619708535741</v>
      </c>
      <c r="I1089" s="28">
        <f>('Stage 2 CfE Data - Table'!AI272/'Stage 2 CfE Data - Table'!$AD272)*100</f>
        <v>260.30534351145042</v>
      </c>
      <c r="J1089" s="28">
        <f>('Stage 2 CfE Data - Table'!AJ272/'Stage 2 CfE Data - Table'!$AD272)*100</f>
        <v>323.94170714781404</v>
      </c>
    </row>
    <row r="1090" spans="2:10" x14ac:dyDescent="0.25">
      <c r="B1090" t="s">
        <v>491</v>
      </c>
      <c r="C1090">
        <f>'Stage 2 CfE Data - Table'!A273</f>
        <v>5246</v>
      </c>
      <c r="D1090" s="28">
        <f>('Stage 2 CfE Data - Table'!AD273/'Stage 2 CfE Data - Table'!$AD273)*100</f>
        <v>100</v>
      </c>
      <c r="E1090" s="28">
        <f>('Stage 2 CfE Data - Table'!AE273/'Stage 2 CfE Data - Table'!$AD273)*100</f>
        <v>52.48677248677248</v>
      </c>
      <c r="F1090" s="28">
        <f>('Stage 2 CfE Data - Table'!AF273/'Stage 2 CfE Data - Table'!$AD273)*100</f>
        <v>88.273208273208269</v>
      </c>
      <c r="G1090" s="28">
        <f>('Stage 2 CfE Data - Table'!AG273/'Stage 2 CfE Data - Table'!$AD273)*100</f>
        <v>102.95482295482297</v>
      </c>
      <c r="H1090" s="28">
        <f>('Stage 2 CfE Data - Table'!AH273/'Stage 2 CfE Data - Table'!$AD273)*100</f>
        <v>132.85714285714286</v>
      </c>
      <c r="I1090" s="28">
        <f>('Stage 2 CfE Data - Table'!AI273/'Stage 2 CfE Data - Table'!$AD273)*100</f>
        <v>103.2003432003432</v>
      </c>
      <c r="J1090" s="28">
        <f>('Stage 2 CfE Data - Table'!AJ273/'Stage 2 CfE Data - Table'!$AD273)*100</f>
        <v>93.923698134224466</v>
      </c>
    </row>
    <row r="1091" spans="2:10" x14ac:dyDescent="0.25">
      <c r="B1091" t="s">
        <v>491</v>
      </c>
      <c r="C1091">
        <f>'Stage 2 CfE Data - Table'!A274</f>
        <v>5249</v>
      </c>
      <c r="D1091" s="28">
        <f>('Stage 2 CfE Data - Table'!AD274/'Stage 2 CfE Data - Table'!$AD274)*100</f>
        <v>100</v>
      </c>
      <c r="E1091" s="28">
        <f>('Stage 2 CfE Data - Table'!AE274/'Stage 2 CfE Data - Table'!$AD274)*100</f>
        <v>58.415841584158422</v>
      </c>
      <c r="F1091" s="28">
        <f>('Stage 2 CfE Data - Table'!AF274/'Stage 2 CfE Data - Table'!$AD274)*100</f>
        <v>183.30488221235919</v>
      </c>
      <c r="G1091" s="28">
        <f>('Stage 2 CfE Data - Table'!AG274/'Stage 2 CfE Data - Table'!$AD274)*100</f>
        <v>177.1947194719472</v>
      </c>
      <c r="H1091" s="28">
        <f>('Stage 2 CfE Data - Table'!AH274/'Stage 2 CfE Data - Table'!$AD274)*100</f>
        <v>237.990465713238</v>
      </c>
      <c r="I1091" s="28">
        <f>('Stage 2 CfE Data - Table'!AI274/'Stage 2 CfE Data - Table'!$AD274)*100</f>
        <v>309.38760542720945</v>
      </c>
      <c r="J1091" s="28">
        <f>('Stage 2 CfE Data - Table'!AJ274/'Stage 2 CfE Data - Table'!$AD274)*100</f>
        <v>265.30528052805289</v>
      </c>
    </row>
    <row r="1092" spans="2:10" x14ac:dyDescent="0.25">
      <c r="B1092" t="s">
        <v>491</v>
      </c>
      <c r="C1092">
        <f>'Stage 2 CfE Data - Table'!A275</f>
        <v>5250</v>
      </c>
      <c r="D1092" s="28">
        <f>('Stage 2 CfE Data - Table'!AD275/'Stage 2 CfE Data - Table'!$AD275)*100</f>
        <v>100</v>
      </c>
      <c r="E1092" s="28">
        <f>('Stage 2 CfE Data - Table'!AE275/'Stage 2 CfE Data - Table'!$AD275)*100</f>
        <v>58.128290534006666</v>
      </c>
      <c r="F1092" s="28">
        <f>('Stage 2 CfE Data - Table'!AF275/'Stage 2 CfE Data - Table'!$AD275)*100</f>
        <v>132.96772453474782</v>
      </c>
      <c r="G1092" s="28">
        <f>('Stage 2 CfE Data - Table'!AG275/'Stage 2 CfE Data - Table'!$AD275)*100</f>
        <v>138.49118942731278</v>
      </c>
      <c r="H1092" s="28">
        <f>('Stage 2 CfE Data - Table'!AH275/'Stage 2 CfE Data - Table'!$AD275)*100</f>
        <v>142.7984768162473</v>
      </c>
      <c r="I1092" s="28">
        <f>('Stage 2 CfE Data - Table'!AI275/'Stage 2 CfE Data - Table'!$AD275)*100</f>
        <v>88.403381354923198</v>
      </c>
      <c r="J1092" s="28">
        <f>('Stage 2 CfE Data - Table'!AJ275/'Stage 2 CfE Data - Table'!$AD275)*100</f>
        <v>91.661422278162348</v>
      </c>
    </row>
    <row r="1093" spans="2:10" x14ac:dyDescent="0.25">
      <c r="B1093" t="s">
        <v>491</v>
      </c>
      <c r="C1093">
        <f>'Stage 2 CfE Data - Table'!A276</f>
        <v>5311</v>
      </c>
      <c r="D1093" s="28" t="e">
        <f>('Stage 2 CfE Data - Table'!AD276/'Stage 2 CfE Data - Table'!$AD276)*100</f>
        <v>#VALUE!</v>
      </c>
      <c r="E1093" s="28" t="e">
        <f>('Stage 2 CfE Data - Table'!AE276/'Stage 2 CfE Data - Table'!$AD276)*100</f>
        <v>#VALUE!</v>
      </c>
      <c r="F1093" s="28" t="e">
        <f>('Stage 2 CfE Data - Table'!AF276/'Stage 2 CfE Data - Table'!$AD276)*100</f>
        <v>#VALUE!</v>
      </c>
      <c r="G1093" s="28" t="e">
        <f>('Stage 2 CfE Data - Table'!AG276/'Stage 2 CfE Data - Table'!$AD276)*100</f>
        <v>#VALUE!</v>
      </c>
      <c r="H1093" s="28" t="e">
        <f>('Stage 2 CfE Data - Table'!AH276/'Stage 2 CfE Data - Table'!$AD276)*100</f>
        <v>#VALUE!</v>
      </c>
      <c r="I1093" s="28" t="e">
        <f>('Stage 2 CfE Data - Table'!AI276/'Stage 2 CfE Data - Table'!$AD276)*100</f>
        <v>#VALUE!</v>
      </c>
      <c r="J1093" s="28" t="e">
        <f>('Stage 2 CfE Data - Table'!AJ276/'Stage 2 CfE Data - Table'!$AD276)*100</f>
        <v>#VALUE!</v>
      </c>
    </row>
    <row r="1094" spans="2:10" x14ac:dyDescent="0.25">
      <c r="B1094" t="s">
        <v>491</v>
      </c>
      <c r="C1094">
        <f>'Stage 2 CfE Data - Table'!A277</f>
        <v>5312</v>
      </c>
      <c r="D1094" s="28" t="e">
        <f>('Stage 2 CfE Data - Table'!AD277/'Stage 2 CfE Data - Table'!$AD277)*100</f>
        <v>#VALUE!</v>
      </c>
      <c r="E1094" s="28" t="e">
        <f>('Stage 2 CfE Data - Table'!AE277/'Stage 2 CfE Data - Table'!$AD277)*100</f>
        <v>#VALUE!</v>
      </c>
      <c r="F1094" s="28" t="e">
        <f>('Stage 2 CfE Data - Table'!AF277/'Stage 2 CfE Data - Table'!$AD277)*100</f>
        <v>#VALUE!</v>
      </c>
      <c r="G1094" s="28" t="e">
        <f>('Stage 2 CfE Data - Table'!AG277/'Stage 2 CfE Data - Table'!$AD277)*100</f>
        <v>#VALUE!</v>
      </c>
      <c r="H1094" s="28" t="e">
        <f>('Stage 2 CfE Data - Table'!AH277/'Stage 2 CfE Data - Table'!$AD277)*100</f>
        <v>#VALUE!</v>
      </c>
      <c r="I1094" s="28" t="e">
        <f>('Stage 2 CfE Data - Table'!AI277/'Stage 2 CfE Data - Table'!$AD277)*100</f>
        <v>#VALUE!</v>
      </c>
      <c r="J1094" s="28" t="e">
        <f>('Stage 2 CfE Data - Table'!AJ277/'Stage 2 CfE Data - Table'!$AD277)*100</f>
        <v>#VALUE!</v>
      </c>
    </row>
    <row r="1095" spans="2:10" x14ac:dyDescent="0.25">
      <c r="B1095" t="s">
        <v>491</v>
      </c>
      <c r="C1095">
        <f>'Stage 2 CfE Data - Table'!A278</f>
        <v>5313</v>
      </c>
      <c r="D1095" s="28">
        <f>('Stage 2 CfE Data - Table'!AD278/'Stage 2 CfE Data - Table'!$AD278)*100</f>
        <v>100</v>
      </c>
      <c r="E1095" s="28">
        <f>('Stage 2 CfE Data - Table'!AE278/'Stage 2 CfE Data - Table'!$AD278)*100</f>
        <v>22.093023255813957</v>
      </c>
      <c r="F1095" s="28">
        <f>('Stage 2 CfE Data - Table'!AF278/'Stage 2 CfE Data - Table'!$AD278)*100</f>
        <v>123.08970099667775</v>
      </c>
      <c r="G1095" s="28">
        <f>('Stage 2 CfE Data - Table'!AG278/'Stage 2 CfE Data - Table'!$AD278)*100</f>
        <v>121.51162790697674</v>
      </c>
      <c r="H1095" s="28">
        <f>('Stage 2 CfE Data - Table'!AH278/'Stage 2 CfE Data - Table'!$AD278)*100</f>
        <v>156.35062611806799</v>
      </c>
      <c r="I1095" s="28">
        <f>('Stage 2 CfE Data - Table'!AI278/'Stage 2 CfE Data - Table'!$AD278)*100</f>
        <v>172.72727272727272</v>
      </c>
      <c r="J1095" s="28">
        <f>('Stage 2 CfE Data - Table'!AJ278/'Stage 2 CfE Data - Table'!$AD278)*100</f>
        <v>152.64270613107826</v>
      </c>
    </row>
    <row r="1096" spans="2:10" x14ac:dyDescent="0.25">
      <c r="B1096" t="s">
        <v>491</v>
      </c>
      <c r="C1096">
        <f>'Stage 2 CfE Data - Table'!A279</f>
        <v>5314</v>
      </c>
      <c r="D1096" s="28">
        <f>('Stage 2 CfE Data - Table'!AD279/'Stage 2 CfE Data - Table'!$AD279)*100</f>
        <v>100</v>
      </c>
      <c r="E1096" s="28">
        <f>('Stage 2 CfE Data - Table'!AE279/'Stage 2 CfE Data - Table'!$AD279)*100</f>
        <v>46.428571428571431</v>
      </c>
      <c r="F1096" s="28">
        <f>('Stage 2 CfE Data - Table'!AF279/'Stage 2 CfE Data - Table'!$AD279)*100</f>
        <v>383.8095238095238</v>
      </c>
      <c r="G1096" s="28">
        <f>('Stage 2 CfE Data - Table'!AG279/'Stage 2 CfE Data - Table'!$AD279)*100</f>
        <v>193.57142857142858</v>
      </c>
      <c r="H1096" s="28">
        <f>('Stage 2 CfE Data - Table'!AH279/'Stage 2 CfE Data - Table'!$AD279)*100</f>
        <v>461.63265306122457</v>
      </c>
      <c r="I1096" s="28">
        <f>('Stage 2 CfE Data - Table'!AI279/'Stage 2 CfE Data - Table'!$AD279)*100</f>
        <v>446.33333333333337</v>
      </c>
      <c r="J1096" s="28">
        <f>('Stage 2 CfE Data - Table'!AJ279/'Stage 2 CfE Data - Table'!$AD279)*100</f>
        <v>382.45535714285717</v>
      </c>
    </row>
    <row r="1097" spans="2:10" x14ac:dyDescent="0.25">
      <c r="B1097" t="s">
        <v>491</v>
      </c>
      <c r="C1097">
        <f>'Stage 2 CfE Data - Table'!A280</f>
        <v>5315</v>
      </c>
      <c r="D1097" s="28">
        <f>('Stage 2 CfE Data - Table'!AD280/'Stage 2 CfE Data - Table'!$AD280)*100</f>
        <v>100</v>
      </c>
      <c r="E1097" s="28">
        <f>('Stage 2 CfE Data - Table'!AE280/'Stage 2 CfE Data - Table'!$AD280)*100</f>
        <v>46.446743080793951</v>
      </c>
      <c r="F1097" s="28">
        <f>('Stage 2 CfE Data - Table'!AF280/'Stage 2 CfE Data - Table'!$AD280)*100</f>
        <v>312.41178912411789</v>
      </c>
      <c r="G1097" s="28">
        <f>('Stage 2 CfE Data - Table'!AG280/'Stage 2 CfE Data - Table'!$AD280)*100</f>
        <v>174.75538160469662</v>
      </c>
      <c r="H1097" s="28">
        <f>('Stage 2 CfE Data - Table'!AH280/'Stage 2 CfE Data - Table'!$AD280)*100</f>
        <v>238.16297857393747</v>
      </c>
      <c r="I1097" s="28">
        <f>('Stage 2 CfE Data - Table'!AI280/'Stage 2 CfE Data - Table'!$AD280)*100</f>
        <v>187.47553816046965</v>
      </c>
      <c r="J1097" s="28">
        <f>('Stage 2 CfE Data - Table'!AJ280/'Stage 2 CfE Data - Table'!$AD280)*100</f>
        <v>169.4716242661448</v>
      </c>
    </row>
    <row r="1098" spans="2:10" x14ac:dyDescent="0.25">
      <c r="B1098" t="s">
        <v>491</v>
      </c>
      <c r="C1098">
        <f>'Stage 2 CfE Data - Table'!A281</f>
        <v>5316</v>
      </c>
      <c r="D1098" s="28">
        <f>('Stage 2 CfE Data - Table'!AD281/'Stage 2 CfE Data - Table'!$AD281)*100</f>
        <v>100</v>
      </c>
      <c r="E1098" s="28">
        <f>('Stage 2 CfE Data - Table'!AE281/'Stage 2 CfE Data - Table'!$AD281)*100</f>
        <v>33.195139600795997</v>
      </c>
      <c r="F1098" s="28">
        <f>('Stage 2 CfE Data - Table'!AF281/'Stage 2 CfE Data - Table'!$AD281)*100</f>
        <v>326.11722535439594</v>
      </c>
      <c r="G1098" s="28">
        <f>('Stage 2 CfE Data - Table'!AG281/'Stage 2 CfE Data - Table'!$AD281)*100</f>
        <v>232.25052923571062</v>
      </c>
      <c r="H1098" s="28">
        <f>('Stage 2 CfE Data - Table'!AH281/'Stage 2 CfE Data - Table'!$AD281)*100</f>
        <v>289.08074228831265</v>
      </c>
      <c r="I1098" s="28">
        <f>('Stage 2 CfE Data - Table'!AI281/'Stage 2 CfE Data - Table'!$AD281)*100</f>
        <v>222.45049314224073</v>
      </c>
      <c r="J1098" s="28">
        <f>('Stage 2 CfE Data - Table'!AJ281/'Stage 2 CfE Data - Table'!$AD281)*100</f>
        <v>251.32766487768598</v>
      </c>
    </row>
    <row r="1099" spans="2:10" x14ac:dyDescent="0.25">
      <c r="B1099" t="s">
        <v>491</v>
      </c>
      <c r="C1099">
        <f>'Stage 2 CfE Data - Table'!A282</f>
        <v>5317</v>
      </c>
      <c r="D1099" s="28">
        <f>('Stage 2 CfE Data - Table'!AD282/'Stage 2 CfE Data - Table'!$AD282)*100</f>
        <v>100</v>
      </c>
      <c r="E1099" s="28">
        <f>('Stage 2 CfE Data - Table'!AE282/'Stage 2 CfE Data - Table'!$AD282)*100</f>
        <v>20.992366412213741</v>
      </c>
      <c r="F1099" s="28">
        <f>('Stage 2 CfE Data - Table'!AF282/'Stage 2 CfE Data - Table'!$AD282)*100</f>
        <v>218.32061068702288</v>
      </c>
      <c r="G1099" s="28">
        <f>('Stage 2 CfE Data - Table'!AG282/'Stage 2 CfE Data - Table'!$AD282)*100</f>
        <v>133.62097577165616</v>
      </c>
      <c r="H1099" s="28">
        <f>('Stage 2 CfE Data - Table'!AH282/'Stage 2 CfE Data - Table'!$AD282)*100</f>
        <v>182.33369683751363</v>
      </c>
      <c r="I1099" s="28">
        <f>('Stage 2 CfE Data - Table'!AI282/'Stage 2 CfE Data - Table'!$AD282)*100</f>
        <v>136.03053435114504</v>
      </c>
      <c r="J1099" s="28">
        <f>('Stage 2 CfE Data - Table'!AJ282/'Stage 2 CfE Data - Table'!$AD282)*100</f>
        <v>151.98473282442748</v>
      </c>
    </row>
    <row r="1100" spans="2:10" x14ac:dyDescent="0.25">
      <c r="B1100" t="s">
        <v>491</v>
      </c>
      <c r="C1100">
        <f>'Stage 2 CfE Data - Table'!A283</f>
        <v>5319</v>
      </c>
      <c r="D1100" s="28">
        <f>('Stage 2 CfE Data - Table'!AD283/'Stage 2 CfE Data - Table'!$AD283)*100</f>
        <v>100</v>
      </c>
      <c r="E1100" s="28">
        <f>('Stage 2 CfE Data - Table'!AE283/'Stage 2 CfE Data - Table'!$AD283)*100</f>
        <v>48.553915220581885</v>
      </c>
      <c r="F1100" s="28">
        <f>('Stage 2 CfE Data - Table'!AF283/'Stage 2 CfE Data - Table'!$AD283)*100</f>
        <v>220.79592218481105</v>
      </c>
      <c r="G1100" s="28">
        <f>('Stage 2 CfE Data - Table'!AG283/'Stage 2 CfE Data - Table'!$AD283)*100</f>
        <v>245.08599508599508</v>
      </c>
      <c r="H1100" s="28">
        <f>('Stage 2 CfE Data - Table'!AH283/'Stage 2 CfE Data - Table'!$AD283)*100</f>
        <v>304.57419725712407</v>
      </c>
      <c r="I1100" s="28">
        <f>('Stage 2 CfE Data - Table'!AI283/'Stage 2 CfE Data - Table'!$AD283)*100</f>
        <v>205.31355218855217</v>
      </c>
      <c r="J1100" s="28">
        <f>('Stage 2 CfE Data - Table'!AJ283/'Stage 2 CfE Data - Table'!$AD283)*100</f>
        <v>177.10094138665568</v>
      </c>
    </row>
    <row r="1101" spans="2:10" x14ac:dyDescent="0.25">
      <c r="B1101" t="s">
        <v>491</v>
      </c>
      <c r="C1101">
        <f>'Stage 2 CfE Data - Table'!A284</f>
        <v>5321</v>
      </c>
      <c r="D1101" s="28">
        <f>('Stage 2 CfE Data - Table'!AD284/'Stage 2 CfE Data - Table'!$AD284)*100</f>
        <v>100</v>
      </c>
      <c r="E1101" s="28">
        <f>('Stage 2 CfE Data - Table'!AE284/'Stage 2 CfE Data - Table'!$AD284)*100</f>
        <v>27.754820936639117</v>
      </c>
      <c r="F1101" s="28">
        <f>('Stage 2 CfE Data - Table'!AF284/'Stage 2 CfE Data - Table'!$AD284)*100</f>
        <v>258.7962962962963</v>
      </c>
      <c r="G1101" s="28">
        <f>('Stage 2 CfE Data - Table'!AG284/'Stage 2 CfE Data - Table'!$AD284)*100</f>
        <v>182.19696969696969</v>
      </c>
      <c r="H1101" s="28">
        <f>('Stage 2 CfE Data - Table'!AH284/'Stage 2 CfE Data - Table'!$AD284)*100</f>
        <v>280.06628787878788</v>
      </c>
      <c r="I1101" s="28">
        <f>('Stage 2 CfE Data - Table'!AI284/'Stage 2 CfE Data - Table'!$AD284)*100</f>
        <v>257.15488215488216</v>
      </c>
      <c r="J1101" s="28">
        <f>('Stage 2 CfE Data - Table'!AJ284/'Stage 2 CfE Data - Table'!$AD284)*100</f>
        <v>172.89562289562292</v>
      </c>
    </row>
    <row r="1102" spans="2:10" x14ac:dyDescent="0.25">
      <c r="B1102" t="s">
        <v>491</v>
      </c>
      <c r="C1102">
        <f>'Stage 2 CfE Data - Table'!A285</f>
        <v>5322</v>
      </c>
      <c r="D1102" s="28">
        <f>('Stage 2 CfE Data - Table'!AD285/'Stage 2 CfE Data - Table'!$AD285)*100</f>
        <v>100</v>
      </c>
      <c r="E1102" s="28">
        <f>('Stage 2 CfE Data - Table'!AE285/'Stage 2 CfE Data - Table'!$AD285)*100</f>
        <v>44.676409185803763</v>
      </c>
      <c r="F1102" s="28">
        <f>('Stage 2 CfE Data - Table'!AF285/'Stage 2 CfE Data - Table'!$AD285)*100</f>
        <v>227.81837160751564</v>
      </c>
      <c r="G1102" s="28">
        <f>('Stage 2 CfE Data - Table'!AG285/'Stage 2 CfE Data - Table'!$AD285)*100</f>
        <v>179.27974947807934</v>
      </c>
      <c r="H1102" s="28">
        <f>('Stage 2 CfE Data - Table'!AH285/'Stage 2 CfE Data - Table'!$AD285)*100</f>
        <v>289.92693110647178</v>
      </c>
      <c r="I1102" s="28">
        <f>('Stage 2 CfE Data - Table'!AI285/'Stage 2 CfE Data - Table'!$AD285)*100</f>
        <v>167.76021473307486</v>
      </c>
      <c r="J1102" s="28">
        <f>('Stage 2 CfE Data - Table'!AJ285/'Stage 2 CfE Data - Table'!$AD285)*100</f>
        <v>243.94572025052193</v>
      </c>
    </row>
    <row r="1103" spans="2:10" x14ac:dyDescent="0.25">
      <c r="B1103" t="s">
        <v>491</v>
      </c>
      <c r="C1103">
        <f>'Stage 2 CfE Data - Table'!A286</f>
        <v>5323</v>
      </c>
      <c r="D1103" s="28">
        <f>('Stage 2 CfE Data - Table'!AD286/'Stage 2 CfE Data - Table'!$AD286)*100</f>
        <v>100</v>
      </c>
      <c r="E1103" s="28">
        <f>('Stage 2 CfE Data - Table'!AE286/'Stage 2 CfE Data - Table'!$AD286)*100</f>
        <v>24.233896185115697</v>
      </c>
      <c r="F1103" s="28">
        <f>('Stage 2 CfE Data - Table'!AF286/'Stage 2 CfE Data - Table'!$AD286)*100</f>
        <v>405.50912502132013</v>
      </c>
      <c r="G1103" s="28">
        <f>('Stage 2 CfE Data - Table'!AG286/'Stage 2 CfE Data - Table'!$AD286)*100</f>
        <v>179.94200921030193</v>
      </c>
      <c r="H1103" s="28">
        <f>('Stage 2 CfE Data - Table'!AH286/'Stage 2 CfE Data - Table'!$AD286)*100</f>
        <v>349.24171357098197</v>
      </c>
      <c r="I1103" s="28">
        <f>('Stage 2 CfE Data - Table'!AI286/'Stage 2 CfE Data - Table'!$AD286)*100</f>
        <v>212.19512195121956</v>
      </c>
      <c r="J1103" s="28">
        <f>('Stage 2 CfE Data - Table'!AJ286/'Stage 2 CfE Data - Table'!$AD286)*100</f>
        <v>223.57723577235777</v>
      </c>
    </row>
    <row r="1104" spans="2:10" x14ac:dyDescent="0.25">
      <c r="B1104" t="s">
        <v>491</v>
      </c>
      <c r="C1104">
        <f>'Stage 2 CfE Data - Table'!A287</f>
        <v>5330</v>
      </c>
      <c r="D1104" s="28">
        <f>('Stage 2 CfE Data - Table'!AD287/'Stage 2 CfE Data - Table'!$AD287)*100</f>
        <v>100</v>
      </c>
      <c r="E1104" s="28">
        <f>('Stage 2 CfE Data - Table'!AE287/'Stage 2 CfE Data - Table'!$AD287)*100</f>
        <v>34.958427815570673</v>
      </c>
      <c r="F1104" s="28">
        <f>('Stage 2 CfE Data - Table'!AF287/'Stage 2 CfE Data - Table'!$AD287)*100</f>
        <v>92.199174751867957</v>
      </c>
      <c r="G1104" s="28">
        <f>('Stage 2 CfE Data - Table'!AG287/'Stage 2 CfE Data - Table'!$AD287)*100</f>
        <v>114.40677966101696</v>
      </c>
      <c r="H1104" s="28">
        <f>('Stage 2 CfE Data - Table'!AH287/'Stage 2 CfE Data - Table'!$AD287)*100</f>
        <v>150.26954177897576</v>
      </c>
      <c r="I1104" s="28">
        <f>('Stage 2 CfE Data - Table'!AI287/'Stage 2 CfE Data - Table'!$AD287)*100</f>
        <v>118.06645735217162</v>
      </c>
      <c r="J1104" s="28">
        <f>('Stage 2 CfE Data - Table'!AJ287/'Stage 2 CfE Data - Table'!$AD287)*100</f>
        <v>119.22854248082211</v>
      </c>
    </row>
    <row r="1105" spans="2:10" x14ac:dyDescent="0.25">
      <c r="B1105" t="s">
        <v>491</v>
      </c>
      <c r="C1105">
        <f>'Stage 2 CfE Data - Table'!A288</f>
        <v>5411</v>
      </c>
      <c r="D1105" s="28">
        <f>('Stage 2 CfE Data - Table'!AD288/'Stage 2 CfE Data - Table'!$AD288)*100</f>
        <v>100</v>
      </c>
      <c r="E1105" s="28" t="e">
        <f>('Stage 2 CfE Data - Table'!AE288/'Stage 2 CfE Data - Table'!$AD288)*100</f>
        <v>#VALUE!</v>
      </c>
      <c r="F1105" s="28" t="e">
        <f>('Stage 2 CfE Data - Table'!AF288/'Stage 2 CfE Data - Table'!$AD288)*100</f>
        <v>#VALUE!</v>
      </c>
      <c r="G1105" s="28">
        <f>('Stage 2 CfE Data - Table'!AG288/'Stage 2 CfE Data - Table'!$AD288)*100</f>
        <v>254.00696864111492</v>
      </c>
      <c r="H1105" s="28" t="e">
        <f>('Stage 2 CfE Data - Table'!AH288/'Stage 2 CfE Data - Table'!$AD288)*100</f>
        <v>#VALUE!</v>
      </c>
      <c r="I1105" s="28" t="e">
        <f>('Stage 2 CfE Data - Table'!AI288/'Stage 2 CfE Data - Table'!$AD288)*100</f>
        <v>#VALUE!</v>
      </c>
      <c r="J1105" s="28">
        <f>('Stage 2 CfE Data - Table'!AJ288/'Stage 2 CfE Data - Table'!$AD288)*100</f>
        <v>357.80487804878038</v>
      </c>
    </row>
    <row r="1106" spans="2:10" x14ac:dyDescent="0.25">
      <c r="B1106" t="s">
        <v>491</v>
      </c>
      <c r="C1106">
        <f>'Stage 2 CfE Data - Table'!A289</f>
        <v>5412</v>
      </c>
      <c r="D1106" s="28">
        <f>('Stage 2 CfE Data - Table'!AD289/'Stage 2 CfE Data - Table'!$AD289)*100</f>
        <v>100</v>
      </c>
      <c r="E1106" s="28" t="e">
        <f>('Stage 2 CfE Data - Table'!AE289/'Stage 2 CfE Data - Table'!$AD289)*100</f>
        <v>#VALUE!</v>
      </c>
      <c r="F1106" s="28" t="e">
        <f>('Stage 2 CfE Data - Table'!AF289/'Stage 2 CfE Data - Table'!$AD289)*100</f>
        <v>#VALUE!</v>
      </c>
      <c r="G1106" s="28" t="e">
        <f>('Stage 2 CfE Data - Table'!AG289/'Stage 2 CfE Data - Table'!$AD289)*100</f>
        <v>#VALUE!</v>
      </c>
      <c r="H1106" s="28">
        <f>('Stage 2 CfE Data - Table'!AH289/'Stage 2 CfE Data - Table'!$AD289)*100</f>
        <v>539.58333333333326</v>
      </c>
      <c r="I1106" s="28">
        <f>('Stage 2 CfE Data - Table'!AI289/'Stage 2 CfE Data - Table'!$AD289)*100</f>
        <v>462.5</v>
      </c>
      <c r="J1106" s="28">
        <f>('Stage 2 CfE Data - Table'!AJ289/'Stage 2 CfE Data - Table'!$AD289)*100</f>
        <v>262.49999999999994</v>
      </c>
    </row>
    <row r="1107" spans="2:10" x14ac:dyDescent="0.25">
      <c r="B1107" t="s">
        <v>491</v>
      </c>
      <c r="C1107">
        <f>'Stage 2 CfE Data - Table'!A290</f>
        <v>5413</v>
      </c>
      <c r="D1107" s="28" t="e">
        <f>('Stage 2 CfE Data - Table'!AD290/'Stage 2 CfE Data - Table'!$AD290)*100</f>
        <v>#VALUE!</v>
      </c>
      <c r="E1107" s="28" t="e">
        <f>('Stage 2 CfE Data - Table'!AE290/'Stage 2 CfE Data - Table'!$AD290)*100</f>
        <v>#VALUE!</v>
      </c>
      <c r="F1107" s="28" t="e">
        <f>('Stage 2 CfE Data - Table'!AF290/'Stage 2 CfE Data - Table'!$AD290)*100</f>
        <v>#VALUE!</v>
      </c>
      <c r="G1107" s="28" t="e">
        <f>('Stage 2 CfE Data - Table'!AG290/'Stage 2 CfE Data - Table'!$AD290)*100</f>
        <v>#VALUE!</v>
      </c>
      <c r="H1107" s="28" t="e">
        <f>('Stage 2 CfE Data - Table'!AH290/'Stage 2 CfE Data - Table'!$AD290)*100</f>
        <v>#VALUE!</v>
      </c>
      <c r="I1107" s="28" t="e">
        <f>('Stage 2 CfE Data - Table'!AI290/'Stage 2 CfE Data - Table'!$AD290)*100</f>
        <v>#VALUE!</v>
      </c>
      <c r="J1107" s="28" t="e">
        <f>('Stage 2 CfE Data - Table'!AJ290/'Stage 2 CfE Data - Table'!$AD290)*100</f>
        <v>#VALUE!</v>
      </c>
    </row>
    <row r="1108" spans="2:10" x14ac:dyDescent="0.25">
      <c r="B1108" t="s">
        <v>491</v>
      </c>
      <c r="C1108">
        <f>'Stage 2 CfE Data - Table'!A291</f>
        <v>5419</v>
      </c>
      <c r="D1108" s="28">
        <f>('Stage 2 CfE Data - Table'!AD291/'Stage 2 CfE Data - Table'!$AD291)*100</f>
        <v>100</v>
      </c>
      <c r="E1108" s="28">
        <f>('Stage 2 CfE Data - Table'!AE291/'Stage 2 CfE Data - Table'!$AD291)*100</f>
        <v>0</v>
      </c>
      <c r="F1108" s="28">
        <f>('Stage 2 CfE Data - Table'!AF291/'Stage 2 CfE Data - Table'!$AD291)*100</f>
        <v>0</v>
      </c>
      <c r="G1108" s="28">
        <f>('Stage 2 CfE Data - Table'!AG291/'Stage 2 CfE Data - Table'!$AD291)*100</f>
        <v>0</v>
      </c>
      <c r="H1108" s="28">
        <f>('Stage 2 CfE Data - Table'!AH291/'Stage 2 CfE Data - Table'!$AD291)*100</f>
        <v>0</v>
      </c>
      <c r="I1108" s="28">
        <f>('Stage 2 CfE Data - Table'!AI291/'Stage 2 CfE Data - Table'!$AD291)*100</f>
        <v>0</v>
      </c>
      <c r="J1108" s="28">
        <f>('Stage 2 CfE Data - Table'!AJ291/'Stage 2 CfE Data - Table'!$AD291)*100</f>
        <v>116.66666666666666</v>
      </c>
    </row>
    <row r="1109" spans="2:10" x14ac:dyDescent="0.25">
      <c r="B1109" t="s">
        <v>491</v>
      </c>
      <c r="C1109">
        <f>'Stage 2 CfE Data - Table'!A292</f>
        <v>5421</v>
      </c>
      <c r="D1109" s="28" t="e">
        <f>('Stage 2 CfE Data - Table'!AD292/'Stage 2 CfE Data - Table'!$AD292)*100</f>
        <v>#VALUE!</v>
      </c>
      <c r="E1109" s="28" t="e">
        <f>('Stage 2 CfE Data - Table'!AE292/'Stage 2 CfE Data - Table'!$AD292)*100</f>
        <v>#VALUE!</v>
      </c>
      <c r="F1109" s="28" t="e">
        <f>('Stage 2 CfE Data - Table'!AF292/'Stage 2 CfE Data - Table'!$AD292)*100</f>
        <v>#VALUE!</v>
      </c>
      <c r="G1109" s="28" t="e">
        <f>('Stage 2 CfE Data - Table'!AG292/'Stage 2 CfE Data - Table'!$AD292)*100</f>
        <v>#VALUE!</v>
      </c>
      <c r="H1109" s="28" t="e">
        <f>('Stage 2 CfE Data - Table'!AH292/'Stage 2 CfE Data - Table'!$AD292)*100</f>
        <v>#VALUE!</v>
      </c>
      <c r="I1109" s="28" t="e">
        <f>('Stage 2 CfE Data - Table'!AI292/'Stage 2 CfE Data - Table'!$AD292)*100</f>
        <v>#VALUE!</v>
      </c>
      <c r="J1109" s="28" t="e">
        <f>('Stage 2 CfE Data - Table'!AJ292/'Stage 2 CfE Data - Table'!$AD292)*100</f>
        <v>#VALUE!</v>
      </c>
    </row>
    <row r="1110" spans="2:10" x14ac:dyDescent="0.25">
      <c r="B1110" t="s">
        <v>491</v>
      </c>
      <c r="C1110">
        <f>'Stage 2 CfE Data - Table'!A293</f>
        <v>5422</v>
      </c>
      <c r="D1110" s="28">
        <f>('Stage 2 CfE Data - Table'!AD293/'Stage 2 CfE Data - Table'!$AD293)*100</f>
        <v>100</v>
      </c>
      <c r="E1110" s="28">
        <f>('Stage 2 CfE Data - Table'!AE293/'Stage 2 CfE Data - Table'!$AD293)*100</f>
        <v>57.236842105263165</v>
      </c>
      <c r="F1110" s="28">
        <f>('Stage 2 CfE Data - Table'!AF293/'Stage 2 CfE Data - Table'!$AD293)*100</f>
        <v>130</v>
      </c>
      <c r="G1110" s="28">
        <f>('Stage 2 CfE Data - Table'!AG293/'Stage 2 CfE Data - Table'!$AD293)*100</f>
        <v>237.5</v>
      </c>
      <c r="H1110" s="28">
        <f>('Stage 2 CfE Data - Table'!AH293/'Stage 2 CfE Data - Table'!$AD293)*100</f>
        <v>178.84615384615387</v>
      </c>
      <c r="I1110" s="28">
        <f>('Stage 2 CfE Data - Table'!AI293/'Stage 2 CfE Data - Table'!$AD293)*100</f>
        <v>354.16666666666663</v>
      </c>
      <c r="J1110" s="28">
        <f>('Stage 2 CfE Data - Table'!AJ293/'Stage 2 CfE Data - Table'!$AD293)*100</f>
        <v>266.66666666666669</v>
      </c>
    </row>
    <row r="1111" spans="2:10" x14ac:dyDescent="0.25">
      <c r="B1111" t="s">
        <v>491</v>
      </c>
      <c r="C1111">
        <f>'Stage 2 CfE Data - Table'!A294</f>
        <v>5423</v>
      </c>
      <c r="D1111" s="28">
        <f>('Stage 2 CfE Data - Table'!AD294/'Stage 2 CfE Data - Table'!$AD294)*100</f>
        <v>100</v>
      </c>
      <c r="E1111" s="28">
        <f>('Stage 2 CfE Data - Table'!AE294/'Stage 2 CfE Data - Table'!$AD294)*100</f>
        <v>43.520599250936328</v>
      </c>
      <c r="F1111" s="28">
        <f>('Stage 2 CfE Data - Table'!AF294/'Stage 2 CfE Data - Table'!$AD294)*100</f>
        <v>191.12359550561797</v>
      </c>
      <c r="G1111" s="28">
        <f>('Stage 2 CfE Data - Table'!AG294/'Stage 2 CfE Data - Table'!$AD294)*100</f>
        <v>234.20724094881402</v>
      </c>
      <c r="H1111" s="28">
        <f>('Stage 2 CfE Data - Table'!AH294/'Stage 2 CfE Data - Table'!$AD294)*100</f>
        <v>273.31460674157307</v>
      </c>
      <c r="I1111" s="28">
        <f>('Stage 2 CfE Data - Table'!AI294/'Stage 2 CfE Data - Table'!$AD294)*100</f>
        <v>227.10674157303373</v>
      </c>
      <c r="J1111" s="28">
        <f>('Stage 2 CfE Data - Table'!AJ294/'Stage 2 CfE Data - Table'!$AD294)*100</f>
        <v>208.98876404494385</v>
      </c>
    </row>
    <row r="1112" spans="2:10" x14ac:dyDescent="0.25">
      <c r="B1112" t="s">
        <v>491</v>
      </c>
      <c r="C1112">
        <f>'Stage 2 CfE Data - Table'!A295</f>
        <v>5431</v>
      </c>
      <c r="D1112" s="28">
        <f>('Stage 2 CfE Data - Table'!AD295/'Stage 2 CfE Data - Table'!$AD295)*100</f>
        <v>100</v>
      </c>
      <c r="E1112" s="28">
        <f>('Stage 2 CfE Data - Table'!AE295/'Stage 2 CfE Data - Table'!$AD295)*100</f>
        <v>128.28282828282832</v>
      </c>
      <c r="F1112" s="28">
        <f>('Stage 2 CfE Data - Table'!AF295/'Stage 2 CfE Data - Table'!$AD295)*100</f>
        <v>188.88888888888889</v>
      </c>
      <c r="G1112" s="28">
        <f>('Stage 2 CfE Data - Table'!AG295/'Stage 2 CfE Data - Table'!$AD295)*100</f>
        <v>227.52525252525254</v>
      </c>
      <c r="H1112" s="28">
        <f>('Stage 2 CfE Data - Table'!AH295/'Stage 2 CfE Data - Table'!$AD295)*100</f>
        <v>265.88465298142722</v>
      </c>
      <c r="I1112" s="28">
        <f>('Stage 2 CfE Data - Table'!AI295/'Stage 2 CfE Data - Table'!$AD295)*100</f>
        <v>240.40404040404044</v>
      </c>
      <c r="J1112" s="28">
        <f>('Stage 2 CfE Data - Table'!AJ295/'Stage 2 CfE Data - Table'!$AD295)*100</f>
        <v>262.48196248196251</v>
      </c>
    </row>
    <row r="1113" spans="2:10" x14ac:dyDescent="0.25">
      <c r="B1113" t="s">
        <v>491</v>
      </c>
      <c r="C1113">
        <f>'Stage 2 CfE Data - Table'!A296</f>
        <v>5432</v>
      </c>
      <c r="D1113" s="28">
        <f>('Stage 2 CfE Data - Table'!AD296/'Stage 2 CfE Data - Table'!$AD296)*100</f>
        <v>100</v>
      </c>
      <c r="E1113" s="28">
        <f>('Stage 2 CfE Data - Table'!AE296/'Stage 2 CfE Data - Table'!$AD296)*100</f>
        <v>26.476476476476485</v>
      </c>
      <c r="F1113" s="28">
        <f>('Stage 2 CfE Data - Table'!AF296/'Stage 2 CfE Data - Table'!$AD296)*100</f>
        <v>118.40411840411839</v>
      </c>
      <c r="G1113" s="28">
        <f>('Stage 2 CfE Data - Table'!AG296/'Stage 2 CfE Data - Table'!$AD296)*100</f>
        <v>300.70945945945942</v>
      </c>
      <c r="H1113" s="28">
        <f>('Stage 2 CfE Data - Table'!AH296/'Stage 2 CfE Data - Table'!$AD296)*100</f>
        <v>396.692745376956</v>
      </c>
      <c r="I1113" s="28">
        <f>('Stage 2 CfE Data - Table'!AI296/'Stage 2 CfE Data - Table'!$AD296)*100</f>
        <v>375.42674253200568</v>
      </c>
      <c r="J1113" s="28">
        <f>('Stage 2 CfE Data - Table'!AJ296/'Stage 2 CfE Data - Table'!$AD296)*100</f>
        <v>481.75675675675683</v>
      </c>
    </row>
    <row r="1114" spans="2:10" x14ac:dyDescent="0.25">
      <c r="B1114" t="s">
        <v>491</v>
      </c>
      <c r="C1114">
        <f>'Stage 2 CfE Data - Table'!A297</f>
        <v>5433</v>
      </c>
      <c r="D1114" s="28" t="e">
        <f>('Stage 2 CfE Data - Table'!AD297/'Stage 2 CfE Data - Table'!$AD297)*100</f>
        <v>#VALUE!</v>
      </c>
      <c r="E1114" s="28" t="e">
        <f>('Stage 2 CfE Data - Table'!AE297/'Stage 2 CfE Data - Table'!$AD297)*100</f>
        <v>#VALUE!</v>
      </c>
      <c r="F1114" s="28" t="e">
        <f>('Stage 2 CfE Data - Table'!AF297/'Stage 2 CfE Data - Table'!$AD297)*100</f>
        <v>#VALUE!</v>
      </c>
      <c r="G1114" s="28" t="e">
        <f>('Stage 2 CfE Data - Table'!AG297/'Stage 2 CfE Data - Table'!$AD297)*100</f>
        <v>#VALUE!</v>
      </c>
      <c r="H1114" s="28" t="e">
        <f>('Stage 2 CfE Data - Table'!AH297/'Stage 2 CfE Data - Table'!$AD297)*100</f>
        <v>#VALUE!</v>
      </c>
      <c r="I1114" s="28" t="e">
        <f>('Stage 2 CfE Data - Table'!AI297/'Stage 2 CfE Data - Table'!$AD297)*100</f>
        <v>#VALUE!</v>
      </c>
      <c r="J1114" s="28" t="e">
        <f>('Stage 2 CfE Data - Table'!AJ297/'Stage 2 CfE Data - Table'!$AD297)*100</f>
        <v>#VALUE!</v>
      </c>
    </row>
    <row r="1115" spans="2:10" x14ac:dyDescent="0.25">
      <c r="B1115" t="s">
        <v>491</v>
      </c>
      <c r="C1115">
        <f>'Stage 2 CfE Data - Table'!A298</f>
        <v>5434</v>
      </c>
      <c r="D1115" s="28">
        <f>('Stage 2 CfE Data - Table'!AD298/'Stage 2 CfE Data - Table'!$AD298)*100</f>
        <v>100</v>
      </c>
      <c r="E1115" s="28">
        <f>('Stage 2 CfE Data - Table'!AE298/'Stage 2 CfE Data - Table'!$AD298)*100</f>
        <v>16.124702194797983</v>
      </c>
      <c r="F1115" s="28">
        <f>('Stage 2 CfE Data - Table'!AF298/'Stage 2 CfE Data - Table'!$AD298)*100</f>
        <v>98.668046468153292</v>
      </c>
      <c r="G1115" s="28">
        <f>('Stage 2 CfE Data - Table'!AG298/'Stage 2 CfE Data - Table'!$AD298)*100</f>
        <v>293.24693761376335</v>
      </c>
      <c r="H1115" s="28">
        <f>('Stage 2 CfE Data - Table'!AH298/'Stage 2 CfE Data - Table'!$AD298)*100</f>
        <v>164.16039298953015</v>
      </c>
      <c r="I1115" s="28">
        <f>('Stage 2 CfE Data - Table'!AI298/'Stage 2 CfE Data - Table'!$AD298)*100</f>
        <v>140.87977682583104</v>
      </c>
      <c r="J1115" s="28">
        <f>('Stage 2 CfE Data - Table'!AJ298/'Stage 2 CfE Data - Table'!$AD298)*100</f>
        <v>127.77918517252094</v>
      </c>
    </row>
    <row r="1116" spans="2:10" x14ac:dyDescent="0.25">
      <c r="B1116" t="s">
        <v>491</v>
      </c>
      <c r="C1116">
        <f>'Stage 2 CfE Data - Table'!A299</f>
        <v>5435</v>
      </c>
      <c r="D1116" s="28">
        <f>('Stage 2 CfE Data - Table'!AD299/'Stage 2 CfE Data - Table'!$AD299)*100</f>
        <v>100</v>
      </c>
      <c r="E1116" s="28">
        <f>('Stage 2 CfE Data - Table'!AE299/'Stage 2 CfE Data - Table'!$AD299)*100</f>
        <v>58.67094141649666</v>
      </c>
      <c r="F1116" s="28">
        <f>('Stage 2 CfE Data - Table'!AF299/'Stage 2 CfE Data - Table'!$AD299)*100</f>
        <v>118.17230554586675</v>
      </c>
      <c r="G1116" s="28">
        <f>('Stage 2 CfE Data - Table'!AG299/'Stage 2 CfE Data - Table'!$AD299)*100</f>
        <v>394.65999165623697</v>
      </c>
      <c r="H1116" s="28">
        <f>('Stage 2 CfE Data - Table'!AH299/'Stage 2 CfE Data - Table'!$AD299)*100</f>
        <v>575.04255319148945</v>
      </c>
      <c r="I1116" s="28">
        <f>('Stage 2 CfE Data - Table'!AI299/'Stage 2 CfE Data - Table'!$AD299)*100</f>
        <v>486.10638297872345</v>
      </c>
      <c r="J1116" s="28">
        <f>('Stage 2 CfE Data - Table'!AJ299/'Stage 2 CfE Data - Table'!$AD299)*100</f>
        <v>496.26574033868866</v>
      </c>
    </row>
    <row r="1117" spans="2:10" x14ac:dyDescent="0.25">
      <c r="B1117" t="s">
        <v>491</v>
      </c>
      <c r="C1117">
        <f>'Stage 2 CfE Data - Table'!A300</f>
        <v>5436</v>
      </c>
      <c r="D1117" s="28">
        <f>('Stage 2 CfE Data - Table'!AD300/'Stage 2 CfE Data - Table'!$AD300)*100</f>
        <v>100</v>
      </c>
      <c r="E1117" s="28">
        <f>('Stage 2 CfE Data - Table'!AE300/'Stage 2 CfE Data - Table'!$AD300)*100</f>
        <v>21.723495702005732</v>
      </c>
      <c r="F1117" s="28">
        <f>('Stage 2 CfE Data - Table'!AF300/'Stage 2 CfE Data - Table'!$AD300)*100</f>
        <v>105.0210845001892</v>
      </c>
      <c r="G1117" s="28">
        <f>('Stage 2 CfE Data - Table'!AG300/'Stage 2 CfE Data - Table'!$AD300)*100</f>
        <v>336.82259872928864</v>
      </c>
      <c r="H1117" s="28">
        <f>('Stage 2 CfE Data - Table'!AH300/'Stage 2 CfE Data - Table'!$AD300)*100</f>
        <v>169.29366924366113</v>
      </c>
      <c r="I1117" s="28">
        <f>('Stage 2 CfE Data - Table'!AI300/'Stage 2 CfE Data - Table'!$AD300)*100</f>
        <v>158.40401146131805</v>
      </c>
      <c r="J1117" s="28">
        <f>('Stage 2 CfE Data - Table'!AJ300/'Stage 2 CfE Data - Table'!$AD300)*100</f>
        <v>161.65830945558739</v>
      </c>
    </row>
    <row r="1118" spans="2:10" x14ac:dyDescent="0.25">
      <c r="B1118" t="s">
        <v>491</v>
      </c>
      <c r="C1118">
        <f>'Stage 2 CfE Data - Table'!A301</f>
        <v>5441</v>
      </c>
      <c r="D1118" s="28" t="e">
        <f>('Stage 2 CfE Data - Table'!AD301/'Stage 2 CfE Data - Table'!$AD301)*100</f>
        <v>#VALUE!</v>
      </c>
      <c r="E1118" s="28" t="e">
        <f>('Stage 2 CfE Data - Table'!AE301/'Stage 2 CfE Data - Table'!$AD301)*100</f>
        <v>#VALUE!</v>
      </c>
      <c r="F1118" s="28" t="e">
        <f>('Stage 2 CfE Data - Table'!AF301/'Stage 2 CfE Data - Table'!$AD301)*100</f>
        <v>#VALUE!</v>
      </c>
      <c r="G1118" s="28" t="e">
        <f>('Stage 2 CfE Data - Table'!AG301/'Stage 2 CfE Data - Table'!$AD301)*100</f>
        <v>#VALUE!</v>
      </c>
      <c r="H1118" s="28" t="e">
        <f>('Stage 2 CfE Data - Table'!AH301/'Stage 2 CfE Data - Table'!$AD301)*100</f>
        <v>#VALUE!</v>
      </c>
      <c r="I1118" s="28" t="e">
        <f>('Stage 2 CfE Data - Table'!AI301/'Stage 2 CfE Data - Table'!$AD301)*100</f>
        <v>#VALUE!</v>
      </c>
      <c r="J1118" s="28" t="e">
        <f>('Stage 2 CfE Data - Table'!AJ301/'Stage 2 CfE Data - Table'!$AD301)*100</f>
        <v>#VALUE!</v>
      </c>
    </row>
    <row r="1119" spans="2:10" x14ac:dyDescent="0.25">
      <c r="B1119" t="s">
        <v>491</v>
      </c>
      <c r="C1119">
        <f>'Stage 2 CfE Data - Table'!A302</f>
        <v>5442</v>
      </c>
      <c r="D1119" s="28">
        <f>('Stage 2 CfE Data - Table'!AD302/'Stage 2 CfE Data - Table'!$AD302)*100</f>
        <v>100</v>
      </c>
      <c r="E1119" s="28">
        <f>('Stage 2 CfE Data - Table'!AE302/'Stage 2 CfE Data - Table'!$AD302)*100</f>
        <v>37.333333333333336</v>
      </c>
      <c r="F1119" s="28">
        <f>('Stage 2 CfE Data - Table'!AF302/'Stage 2 CfE Data - Table'!$AD302)*100</f>
        <v>301</v>
      </c>
      <c r="G1119" s="28">
        <f>('Stage 2 CfE Data - Table'!AG302/'Stage 2 CfE Data - Table'!$AD302)*100</f>
        <v>177.33333333333331</v>
      </c>
      <c r="H1119" s="28">
        <f>('Stage 2 CfE Data - Table'!AH302/'Stage 2 CfE Data - Table'!$AD302)*100</f>
        <v>311.81818181818187</v>
      </c>
      <c r="I1119" s="28">
        <f>('Stage 2 CfE Data - Table'!AI302/'Stage 2 CfE Data - Table'!$AD302)*100</f>
        <v>161.53846153846158</v>
      </c>
      <c r="J1119" s="28">
        <f>('Stage 2 CfE Data - Table'!AJ302/'Stage 2 CfE Data - Table'!$AD302)*100</f>
        <v>239.16666666666671</v>
      </c>
    </row>
    <row r="1120" spans="2:10" x14ac:dyDescent="0.25">
      <c r="B1120" t="s">
        <v>491</v>
      </c>
      <c r="C1120">
        <f>'Stage 2 CfE Data - Table'!A303</f>
        <v>5443</v>
      </c>
      <c r="D1120" s="28" t="e">
        <f>('Stage 2 CfE Data - Table'!AD303/'Stage 2 CfE Data - Table'!$AD303)*100</f>
        <v>#VALUE!</v>
      </c>
      <c r="E1120" s="28" t="e">
        <f>('Stage 2 CfE Data - Table'!AE303/'Stage 2 CfE Data - Table'!$AD303)*100</f>
        <v>#VALUE!</v>
      </c>
      <c r="F1120" s="28" t="e">
        <f>('Stage 2 CfE Data - Table'!AF303/'Stage 2 CfE Data - Table'!$AD303)*100</f>
        <v>#VALUE!</v>
      </c>
      <c r="G1120" s="28" t="e">
        <f>('Stage 2 CfE Data - Table'!AG303/'Stage 2 CfE Data - Table'!$AD303)*100</f>
        <v>#VALUE!</v>
      </c>
      <c r="H1120" s="28" t="e">
        <f>('Stage 2 CfE Data - Table'!AH303/'Stage 2 CfE Data - Table'!$AD303)*100</f>
        <v>#VALUE!</v>
      </c>
      <c r="I1120" s="28" t="e">
        <f>('Stage 2 CfE Data - Table'!AI303/'Stage 2 CfE Data - Table'!$AD303)*100</f>
        <v>#VALUE!</v>
      </c>
      <c r="J1120" s="28" t="e">
        <f>('Stage 2 CfE Data - Table'!AJ303/'Stage 2 CfE Data - Table'!$AD303)*100</f>
        <v>#VALUE!</v>
      </c>
    </row>
    <row r="1121" spans="2:10" x14ac:dyDescent="0.25">
      <c r="B1121" t="s">
        <v>491</v>
      </c>
      <c r="C1121">
        <f>'Stage 2 CfE Data - Table'!A304</f>
        <v>5449</v>
      </c>
      <c r="D1121" s="28">
        <f>('Stage 2 CfE Data - Table'!AD304/'Stage 2 CfE Data - Table'!$AD304)*100</f>
        <v>100</v>
      </c>
      <c r="E1121" s="28">
        <f>('Stage 2 CfE Data - Table'!AE304/'Stage 2 CfE Data - Table'!$AD304)*100</f>
        <v>346.87022900763355</v>
      </c>
      <c r="F1121" s="28">
        <f>('Stage 2 CfE Data - Table'!AF304/'Stage 2 CfE Data - Table'!$AD304)*100</f>
        <v>84.681933842239175</v>
      </c>
      <c r="G1121" s="28">
        <f>('Stage 2 CfE Data - Table'!AG304/'Stage 2 CfE Data - Table'!$AD304)*100</f>
        <v>258.93129770992368</v>
      </c>
      <c r="H1121" s="28">
        <f>('Stage 2 CfE Data - Table'!AH304/'Stage 2 CfE Data - Table'!$AD304)*100</f>
        <v>135.22355507088329</v>
      </c>
      <c r="I1121" s="28">
        <f>('Stage 2 CfE Data - Table'!AI304/'Stage 2 CfE Data - Table'!$AD304)*100</f>
        <v>118.06615776081424</v>
      </c>
      <c r="J1121" s="28">
        <f>('Stage 2 CfE Data - Table'!AJ304/'Stage 2 CfE Data - Table'!$AD304)*100</f>
        <v>79.389312977099237</v>
      </c>
    </row>
    <row r="1122" spans="2:10" x14ac:dyDescent="0.25">
      <c r="B1122" t="s">
        <v>491</v>
      </c>
      <c r="C1122">
        <f>'Stage 2 CfE Data - Table'!A305</f>
        <v>6111</v>
      </c>
      <c r="D1122" s="28">
        <f>('Stage 2 CfE Data - Table'!AD305/'Stage 2 CfE Data - Table'!$AD305)*100</f>
        <v>100</v>
      </c>
      <c r="E1122" s="28">
        <f>('Stage 2 CfE Data - Table'!AE305/'Stage 2 CfE Data - Table'!$AD305)*100</f>
        <v>57.280356536303692</v>
      </c>
      <c r="F1122" s="28">
        <f>('Stage 2 CfE Data - Table'!AF305/'Stage 2 CfE Data - Table'!$AD305)*100</f>
        <v>238.33716266602175</v>
      </c>
      <c r="G1122" s="28">
        <f>('Stage 2 CfE Data - Table'!AG305/'Stage 2 CfE Data - Table'!$AD305)*100</f>
        <v>293.99527926288249</v>
      </c>
      <c r="H1122" s="28">
        <f>('Stage 2 CfE Data - Table'!AH305/'Stage 2 CfE Data - Table'!$AD305)*100</f>
        <v>332.74126359638973</v>
      </c>
      <c r="I1122" s="28">
        <f>('Stage 2 CfE Data - Table'!AI305/'Stage 2 CfE Data - Table'!$AD305)*100</f>
        <v>384.75663300508052</v>
      </c>
      <c r="J1122" s="28">
        <f>('Stage 2 CfE Data - Table'!AJ305/'Stage 2 CfE Data - Table'!$AD305)*100</f>
        <v>354.92683127065249</v>
      </c>
    </row>
    <row r="1123" spans="2:10" x14ac:dyDescent="0.25">
      <c r="B1123" t="s">
        <v>491</v>
      </c>
      <c r="C1123">
        <f>'Stage 2 CfE Data - Table'!A306</f>
        <v>6112</v>
      </c>
      <c r="D1123" s="28">
        <f>('Stage 2 CfE Data - Table'!AD306/'Stage 2 CfE Data - Table'!$AD306)*100</f>
        <v>100</v>
      </c>
      <c r="E1123" s="28">
        <f>('Stage 2 CfE Data - Table'!AE306/'Stage 2 CfE Data - Table'!$AD306)*100</f>
        <v>112.29842903483933</v>
      </c>
      <c r="F1123" s="28">
        <f>('Stage 2 CfE Data - Table'!AF306/'Stage 2 CfE Data - Table'!$AD306)*100</f>
        <v>154.19249804636624</v>
      </c>
      <c r="G1123" s="28">
        <f>('Stage 2 CfE Data - Table'!AG306/'Stage 2 CfE Data - Table'!$AD306)*100</f>
        <v>248.13193582408556</v>
      </c>
      <c r="H1123" s="28">
        <f>('Stage 2 CfE Data - Table'!AH306/'Stage 2 CfE Data - Table'!$AD306)*100</f>
        <v>364.52127197722513</v>
      </c>
      <c r="I1123" s="28">
        <f>('Stage 2 CfE Data - Table'!AI306/'Stage 2 CfE Data - Table'!$AD306)*100</f>
        <v>306.58528046880576</v>
      </c>
      <c r="J1123" s="28">
        <f>('Stage 2 CfE Data - Table'!AJ306/'Stage 2 CfE Data - Table'!$AD306)*100</f>
        <v>296.19895310753503</v>
      </c>
    </row>
    <row r="1124" spans="2:10" x14ac:dyDescent="0.25">
      <c r="B1124" t="s">
        <v>491</v>
      </c>
      <c r="C1124">
        <f>'Stage 2 CfE Data - Table'!A307</f>
        <v>6113</v>
      </c>
      <c r="D1124" s="28">
        <f>('Stage 2 CfE Data - Table'!AD307/'Stage 2 CfE Data - Table'!$AD307)*100</f>
        <v>100</v>
      </c>
      <c r="E1124" s="28">
        <f>('Stage 2 CfE Data - Table'!AE307/'Stage 2 CfE Data - Table'!$AD307)*100</f>
        <v>91.286575832030394</v>
      </c>
      <c r="F1124" s="28">
        <f>('Stage 2 CfE Data - Table'!AF307/'Stage 2 CfE Data - Table'!$AD307)*100</f>
        <v>178.84275184275185</v>
      </c>
      <c r="G1124" s="28">
        <f>('Stage 2 CfE Data - Table'!AG307/'Stage 2 CfE Data - Table'!$AD307)*100</f>
        <v>224.68148461525948</v>
      </c>
      <c r="H1124" s="28">
        <f>('Stage 2 CfE Data - Table'!AH307/'Stage 2 CfE Data - Table'!$AD307)*100</f>
        <v>351.4440684252005</v>
      </c>
      <c r="I1124" s="28">
        <f>('Stage 2 CfE Data - Table'!AI307/'Stage 2 CfE Data - Table'!$AD307)*100</f>
        <v>296.14391014391015</v>
      </c>
      <c r="J1124" s="28">
        <f>('Stage 2 CfE Data - Table'!AJ307/'Stage 2 CfE Data - Table'!$AD307)*100</f>
        <v>245.63367328730456</v>
      </c>
    </row>
    <row r="1125" spans="2:10" x14ac:dyDescent="0.25">
      <c r="B1125" t="s">
        <v>491</v>
      </c>
      <c r="C1125">
        <f>'Stage 2 CfE Data - Table'!A308</f>
        <v>6114</v>
      </c>
      <c r="D1125" s="28">
        <f>('Stage 2 CfE Data - Table'!AD308/'Stage 2 CfE Data - Table'!$AD308)*100</f>
        <v>100</v>
      </c>
      <c r="E1125" s="28">
        <f>('Stage 2 CfE Data - Table'!AE308/'Stage 2 CfE Data - Table'!$AD308)*100</f>
        <v>29.027777777777779</v>
      </c>
      <c r="F1125" s="28" t="e">
        <f>('Stage 2 CfE Data - Table'!AF308/'Stage 2 CfE Data - Table'!$AD308)*100</f>
        <v>#VALUE!</v>
      </c>
      <c r="G1125" s="28" t="e">
        <f>('Stage 2 CfE Data - Table'!AG308/'Stage 2 CfE Data - Table'!$AD308)*100</f>
        <v>#VALUE!</v>
      </c>
      <c r="H1125" s="28">
        <f>('Stage 2 CfE Data - Table'!AH308/'Stage 2 CfE Data - Table'!$AD308)*100</f>
        <v>2065.8730158730164</v>
      </c>
      <c r="I1125" s="28" t="e">
        <f>('Stage 2 CfE Data - Table'!AI308/'Stage 2 CfE Data - Table'!$AD308)*100</f>
        <v>#VALUE!</v>
      </c>
      <c r="J1125" s="28">
        <f>('Stage 2 CfE Data - Table'!AJ308/'Stage 2 CfE Data - Table'!$AD308)*100</f>
        <v>334.2592592592593</v>
      </c>
    </row>
    <row r="1126" spans="2:10" x14ac:dyDescent="0.25">
      <c r="B1126" t="s">
        <v>491</v>
      </c>
      <c r="C1126">
        <f>'Stage 2 CfE Data - Table'!A309</f>
        <v>6116</v>
      </c>
      <c r="D1126" s="28">
        <f>('Stage 2 CfE Data - Table'!AD309/'Stage 2 CfE Data - Table'!$AD309)*100</f>
        <v>100</v>
      </c>
      <c r="E1126" s="28">
        <f>('Stage 2 CfE Data - Table'!AE309/'Stage 2 CfE Data - Table'!$AD309)*100</f>
        <v>76.75</v>
      </c>
      <c r="F1126" s="28">
        <f>('Stage 2 CfE Data - Table'!AF309/'Stage 2 CfE Data - Table'!$AD309)*100</f>
        <v>52.466666666666676</v>
      </c>
      <c r="G1126" s="28">
        <f>('Stage 2 CfE Data - Table'!AG309/'Stage 2 CfE Data - Table'!$AD309)*100</f>
        <v>75.599999999999994</v>
      </c>
      <c r="H1126" s="28">
        <f>('Stage 2 CfE Data - Table'!AH309/'Stage 2 CfE Data - Table'!$AD309)*100</f>
        <v>135.16666666666666</v>
      </c>
      <c r="I1126" s="28">
        <f>('Stage 2 CfE Data - Table'!AI309/'Stage 2 CfE Data - Table'!$AD309)*100</f>
        <v>71.857142857142861</v>
      </c>
      <c r="J1126" s="28">
        <f>('Stage 2 CfE Data - Table'!AJ309/'Stage 2 CfE Data - Table'!$AD309)*100</f>
        <v>64</v>
      </c>
    </row>
    <row r="1127" spans="2:10" x14ac:dyDescent="0.25">
      <c r="B1127" t="s">
        <v>491</v>
      </c>
      <c r="C1127">
        <f>'Stage 2 CfE Data - Table'!A310</f>
        <v>6117</v>
      </c>
      <c r="D1127" s="28">
        <f>('Stage 2 CfE Data - Table'!AD310/'Stage 2 CfE Data - Table'!$AD310)*100</f>
        <v>100</v>
      </c>
      <c r="E1127" s="28">
        <f>('Stage 2 CfE Data - Table'!AE310/'Stage 2 CfE Data - Table'!$AD310)*100</f>
        <v>29.82456140350877</v>
      </c>
      <c r="F1127" s="28">
        <f>('Stage 2 CfE Data - Table'!AF310/'Stage 2 CfE Data - Table'!$AD310)*100</f>
        <v>99.595959595959584</v>
      </c>
      <c r="G1127" s="28">
        <f>('Stage 2 CfE Data - Table'!AG310/'Stage 2 CfE Data - Table'!$AD310)*100</f>
        <v>287.11111111111103</v>
      </c>
      <c r="H1127" s="28">
        <f>('Stage 2 CfE Data - Table'!AH310/'Stage 2 CfE Data - Table'!$AD310)*100</f>
        <v>631.42857142857144</v>
      </c>
      <c r="I1127" s="28">
        <f>('Stage 2 CfE Data - Table'!AI310/'Stage 2 CfE Data - Table'!$AD310)*100</f>
        <v>515.9649122807017</v>
      </c>
      <c r="J1127" s="28">
        <f>('Stage 2 CfE Data - Table'!AJ310/'Stage 2 CfE Data - Table'!$AD310)*100</f>
        <v>386.4957264957265</v>
      </c>
    </row>
    <row r="1128" spans="2:10" x14ac:dyDescent="0.25">
      <c r="B1128" t="s">
        <v>491</v>
      </c>
      <c r="C1128">
        <f>'Stage 2 CfE Data - Table'!A311</f>
        <v>6121</v>
      </c>
      <c r="D1128" s="28" t="e">
        <f>('Stage 2 CfE Data - Table'!AD311/'Stage 2 CfE Data - Table'!$AD311)*100</f>
        <v>#VALUE!</v>
      </c>
      <c r="E1128" s="28" t="e">
        <f>('Stage 2 CfE Data - Table'!AE311/'Stage 2 CfE Data - Table'!$AD311)*100</f>
        <v>#VALUE!</v>
      </c>
      <c r="F1128" s="28" t="e">
        <f>('Stage 2 CfE Data - Table'!AF311/'Stage 2 CfE Data - Table'!$AD311)*100</f>
        <v>#VALUE!</v>
      </c>
      <c r="G1128" s="28" t="e">
        <f>('Stage 2 CfE Data - Table'!AG311/'Stage 2 CfE Data - Table'!$AD311)*100</f>
        <v>#VALUE!</v>
      </c>
      <c r="H1128" s="28" t="e">
        <f>('Stage 2 CfE Data - Table'!AH311/'Stage 2 CfE Data - Table'!$AD311)*100</f>
        <v>#VALUE!</v>
      </c>
      <c r="I1128" s="28" t="e">
        <f>('Stage 2 CfE Data - Table'!AI311/'Stage 2 CfE Data - Table'!$AD311)*100</f>
        <v>#VALUE!</v>
      </c>
      <c r="J1128" s="28" t="e">
        <f>('Stage 2 CfE Data - Table'!AJ311/'Stage 2 CfE Data - Table'!$AD311)*100</f>
        <v>#VALUE!</v>
      </c>
    </row>
    <row r="1129" spans="2:10" x14ac:dyDescent="0.25">
      <c r="B1129" t="s">
        <v>491</v>
      </c>
      <c r="C1129">
        <f>'Stage 2 CfE Data - Table'!A312</f>
        <v>6129</v>
      </c>
      <c r="D1129" s="28">
        <f>('Stage 2 CfE Data - Table'!AD312/'Stage 2 CfE Data - Table'!$AD312)*100</f>
        <v>100</v>
      </c>
      <c r="E1129" s="28">
        <f>('Stage 2 CfE Data - Table'!AE312/'Stage 2 CfE Data - Table'!$AD312)*100</f>
        <v>34.090909090909086</v>
      </c>
      <c r="F1129" s="28">
        <f>('Stage 2 CfE Data - Table'!AF312/'Stage 2 CfE Data - Table'!$AD312)*100</f>
        <v>185.12396694214877</v>
      </c>
      <c r="G1129" s="28">
        <f>('Stage 2 CfE Data - Table'!AG312/'Stage 2 CfE Data - Table'!$AD312)*100</f>
        <v>294.58460200086995</v>
      </c>
      <c r="H1129" s="28">
        <f>('Stage 2 CfE Data - Table'!AH312/'Stage 2 CfE Data - Table'!$AD312)*100</f>
        <v>299.64580873671787</v>
      </c>
      <c r="I1129" s="28">
        <f>('Stage 2 CfE Data - Table'!AI312/'Stage 2 CfE Data - Table'!$AD312)*100</f>
        <v>282.99881936245572</v>
      </c>
      <c r="J1129" s="28">
        <f>('Stage 2 CfE Data - Table'!AJ312/'Stage 2 CfE Data - Table'!$AD312)*100</f>
        <v>232.9273597216181</v>
      </c>
    </row>
    <row r="1130" spans="2:10" x14ac:dyDescent="0.25">
      <c r="B1130" t="s">
        <v>491</v>
      </c>
      <c r="C1130">
        <f>'Stage 2 CfE Data - Table'!A313</f>
        <v>6131</v>
      </c>
      <c r="D1130" s="28">
        <f>('Stage 2 CfE Data - Table'!AD313/'Stage 2 CfE Data - Table'!$AD313)*100</f>
        <v>100</v>
      </c>
      <c r="E1130" s="28">
        <f>('Stage 2 CfE Data - Table'!AE313/'Stage 2 CfE Data - Table'!$AD313)*100</f>
        <v>93.405157300863777</v>
      </c>
      <c r="F1130" s="28">
        <f>('Stage 2 CfE Data - Table'!AF313/'Stage 2 CfE Data - Table'!$AD313)*100</f>
        <v>140.21329405948751</v>
      </c>
      <c r="G1130" s="28">
        <f>('Stage 2 CfE Data - Table'!AG313/'Stage 2 CfE Data - Table'!$AD313)*100</f>
        <v>197.00855409074458</v>
      </c>
      <c r="H1130" s="28">
        <f>('Stage 2 CfE Data - Table'!AH313/'Stage 2 CfE Data - Table'!$AD313)*100</f>
        <v>172.37333290363469</v>
      </c>
      <c r="I1130" s="28">
        <f>('Stage 2 CfE Data - Table'!AI313/'Stage 2 CfE Data - Table'!$AD313)*100</f>
        <v>112.86912066887011</v>
      </c>
      <c r="J1130" s="28">
        <f>('Stage 2 CfE Data - Table'!AJ313/'Stage 2 CfE Data - Table'!$AD313)*100</f>
        <v>131.75747236178282</v>
      </c>
    </row>
    <row r="1131" spans="2:10" x14ac:dyDescent="0.25">
      <c r="B1131" t="s">
        <v>491</v>
      </c>
      <c r="C1131">
        <f>'Stage 2 CfE Data - Table'!A314</f>
        <v>6132</v>
      </c>
      <c r="D1131" s="28">
        <f>('Stage 2 CfE Data - Table'!AD314/'Stage 2 CfE Data - Table'!$AD314)*100</f>
        <v>100</v>
      </c>
      <c r="E1131" s="28">
        <f>('Stage 2 CfE Data - Table'!AE314/'Stage 2 CfE Data - Table'!$AD314)*100</f>
        <v>92.792792792792795</v>
      </c>
      <c r="F1131" s="28">
        <f>('Stage 2 CfE Data - Table'!AF314/'Stage 2 CfE Data - Table'!$AD314)*100</f>
        <v>116.21621621621621</v>
      </c>
      <c r="G1131" s="28">
        <f>('Stage 2 CfE Data - Table'!AG314/'Stage 2 CfE Data - Table'!$AD314)*100</f>
        <v>209.55738347042691</v>
      </c>
      <c r="H1131" s="28">
        <f>('Stage 2 CfE Data - Table'!AH314/'Stage 2 CfE Data - Table'!$AD314)*100</f>
        <v>140.9743076409743</v>
      </c>
      <c r="I1131" s="28">
        <f>('Stage 2 CfE Data - Table'!AI314/'Stage 2 CfE Data - Table'!$AD314)*100</f>
        <v>146.3963963963964</v>
      </c>
      <c r="J1131" s="28">
        <f>('Stage 2 CfE Data - Table'!AJ314/'Stage 2 CfE Data - Table'!$AD314)*100</f>
        <v>114.28094761428093</v>
      </c>
    </row>
    <row r="1132" spans="2:10" x14ac:dyDescent="0.25">
      <c r="B1132" t="s">
        <v>491</v>
      </c>
      <c r="C1132">
        <f>'Stage 2 CfE Data - Table'!A315</f>
        <v>6133</v>
      </c>
      <c r="D1132" s="28">
        <f>('Stage 2 CfE Data - Table'!AD315/'Stage 2 CfE Data - Table'!$AD315)*100</f>
        <v>100</v>
      </c>
      <c r="E1132" s="28">
        <f>('Stage 2 CfE Data - Table'!AE315/'Stage 2 CfE Data - Table'!$AD315)*100</f>
        <v>31.46853146853147</v>
      </c>
      <c r="F1132" s="28">
        <f>('Stage 2 CfE Data - Table'!AF315/'Stage 2 CfE Data - Table'!$AD315)*100</f>
        <v>122.84884926394362</v>
      </c>
      <c r="G1132" s="28">
        <f>('Stage 2 CfE Data - Table'!AG315/'Stage 2 CfE Data - Table'!$AD315)*100</f>
        <v>163.20543862916745</v>
      </c>
      <c r="H1132" s="28">
        <f>('Stage 2 CfE Data - Table'!AH315/'Stage 2 CfE Data - Table'!$AD315)*100</f>
        <v>81.943918150814724</v>
      </c>
      <c r="I1132" s="28">
        <f>('Stage 2 CfE Data - Table'!AI315/'Stage 2 CfE Data - Table'!$AD315)*100</f>
        <v>113.25938212730664</v>
      </c>
      <c r="J1132" s="28">
        <f>('Stage 2 CfE Data - Table'!AJ315/'Stage 2 CfE Data - Table'!$AD315)*100</f>
        <v>67.328504828504833</v>
      </c>
    </row>
    <row r="1133" spans="2:10" x14ac:dyDescent="0.25">
      <c r="B1133" t="s">
        <v>491</v>
      </c>
      <c r="C1133">
        <f>'Stage 2 CfE Data - Table'!A316</f>
        <v>6134</v>
      </c>
      <c r="D1133" s="28">
        <f>('Stage 2 CfE Data - Table'!AD316/'Stage 2 CfE Data - Table'!$AD316)*100</f>
        <v>100</v>
      </c>
      <c r="E1133" s="28">
        <f>('Stage 2 CfE Data - Table'!AE316/'Stage 2 CfE Data - Table'!$AD316)*100</f>
        <v>63.44086021505376</v>
      </c>
      <c r="F1133" s="28">
        <f>('Stage 2 CfE Data - Table'!AF316/'Stage 2 CfE Data - Table'!$AD316)*100</f>
        <v>125.26881720430107</v>
      </c>
      <c r="G1133" s="28">
        <f>('Stage 2 CfE Data - Table'!AG316/'Stage 2 CfE Data - Table'!$AD316)*100</f>
        <v>367.5115207373272</v>
      </c>
      <c r="H1133" s="28">
        <f>('Stage 2 CfE Data - Table'!AH316/'Stage 2 CfE Data - Table'!$AD316)*100</f>
        <v>260.21505376344078</v>
      </c>
      <c r="I1133" s="28">
        <f>('Stage 2 CfE Data - Table'!AI316/'Stage 2 CfE Data - Table'!$AD316)*100</f>
        <v>99.692780337941642</v>
      </c>
      <c r="J1133" s="28">
        <f>('Stage 2 CfE Data - Table'!AJ316/'Stage 2 CfE Data - Table'!$AD316)*100</f>
        <v>75.403225806451616</v>
      </c>
    </row>
    <row r="1134" spans="2:10" x14ac:dyDescent="0.25">
      <c r="B1134" t="s">
        <v>491</v>
      </c>
      <c r="C1134">
        <f>'Stage 2 CfE Data - Table'!A317</f>
        <v>6135</v>
      </c>
      <c r="D1134" s="28">
        <f>('Stage 2 CfE Data - Table'!AD317/'Stage 2 CfE Data - Table'!$AD317)*100</f>
        <v>100</v>
      </c>
      <c r="E1134" s="28">
        <f>('Stage 2 CfE Data - Table'!AE317/'Stage 2 CfE Data - Table'!$AD317)*100</f>
        <v>172.67628476813707</v>
      </c>
      <c r="F1134" s="28">
        <f>('Stage 2 CfE Data - Table'!AF317/'Stage 2 CfE Data - Table'!$AD317)*100</f>
        <v>213.00723445232697</v>
      </c>
      <c r="G1134" s="28">
        <f>('Stage 2 CfE Data - Table'!AG317/'Stage 2 CfE Data - Table'!$AD317)*100</f>
        <v>358.13694963399979</v>
      </c>
      <c r="H1134" s="28">
        <f>('Stage 2 CfE Data - Table'!AH317/'Stage 2 CfE Data - Table'!$AD317)*100</f>
        <v>277.51604067262076</v>
      </c>
      <c r="I1134" s="28">
        <f>('Stage 2 CfE Data - Table'!AI317/'Stage 2 CfE Data - Table'!$AD317)*100</f>
        <v>211.60149447346913</v>
      </c>
      <c r="J1134" s="28">
        <f>('Stage 2 CfE Data - Table'!AJ317/'Stage 2 CfE Data - Table'!$AD317)*100</f>
        <v>198.03199906229855</v>
      </c>
    </row>
    <row r="1135" spans="2:10" x14ac:dyDescent="0.25">
      <c r="B1135" t="s">
        <v>491</v>
      </c>
      <c r="C1135">
        <f>'Stage 2 CfE Data - Table'!A318</f>
        <v>6136</v>
      </c>
      <c r="D1135" s="28">
        <f>('Stage 2 CfE Data - Table'!AD318/'Stage 2 CfE Data - Table'!$AD318)*100</f>
        <v>100</v>
      </c>
      <c r="E1135" s="28">
        <f>('Stage 2 CfE Data - Table'!AE318/'Stage 2 CfE Data - Table'!$AD318)*100</f>
        <v>92.940522512506945</v>
      </c>
      <c r="F1135" s="28">
        <f>('Stage 2 CfE Data - Table'!AF318/'Stage 2 CfE Data - Table'!$AD318)*100</f>
        <v>169.22383780462829</v>
      </c>
      <c r="G1135" s="28">
        <f>('Stage 2 CfE Data - Table'!AG318/'Stage 2 CfE Data - Table'!$AD318)*100</f>
        <v>234.45741461305664</v>
      </c>
      <c r="H1135" s="28">
        <f>('Stage 2 CfE Data - Table'!AH318/'Stage 2 CfE Data - Table'!$AD318)*100</f>
        <v>224.21430709368454</v>
      </c>
      <c r="I1135" s="28">
        <f>('Stage 2 CfE Data - Table'!AI318/'Stage 2 CfE Data - Table'!$AD318)*100</f>
        <v>169.91138867998561</v>
      </c>
      <c r="J1135" s="28">
        <f>('Stage 2 CfE Data - Table'!AJ318/'Stage 2 CfE Data - Table'!$AD318)*100</f>
        <v>193.93271581557107</v>
      </c>
    </row>
    <row r="1136" spans="2:10" x14ac:dyDescent="0.25">
      <c r="B1136" t="s">
        <v>491</v>
      </c>
      <c r="C1136">
        <f>'Stage 2 CfE Data - Table'!A319</f>
        <v>6137</v>
      </c>
      <c r="D1136" s="28" t="e">
        <f>('Stage 2 CfE Data - Table'!AD319/'Stage 2 CfE Data - Table'!$AD319)*100</f>
        <v>#DIV/0!</v>
      </c>
      <c r="E1136" s="28" t="e">
        <f>('Stage 2 CfE Data - Table'!AE319/'Stage 2 CfE Data - Table'!$AD319)*100</f>
        <v>#DIV/0!</v>
      </c>
      <c r="F1136" s="28" t="e">
        <f>('Stage 2 CfE Data - Table'!AF319/'Stage 2 CfE Data - Table'!$AD319)*100</f>
        <v>#DIV/0!</v>
      </c>
      <c r="G1136" s="28" t="e">
        <f>('Stage 2 CfE Data - Table'!AG319/'Stage 2 CfE Data - Table'!$AD319)*100</f>
        <v>#DIV/0!</v>
      </c>
      <c r="H1136" s="28" t="e">
        <f>('Stage 2 CfE Data - Table'!AH319/'Stage 2 CfE Data - Table'!$AD319)*100</f>
        <v>#DIV/0!</v>
      </c>
      <c r="I1136" s="28" t="e">
        <f>('Stage 2 CfE Data - Table'!AI319/'Stage 2 CfE Data - Table'!$AD319)*100</f>
        <v>#DIV/0!</v>
      </c>
      <c r="J1136" s="28" t="e">
        <f>('Stage 2 CfE Data - Table'!AJ319/'Stage 2 CfE Data - Table'!$AD319)*100</f>
        <v>#DIV/0!</v>
      </c>
    </row>
    <row r="1137" spans="2:10" x14ac:dyDescent="0.25">
      <c r="B1137" t="s">
        <v>491</v>
      </c>
      <c r="C1137">
        <f>'Stage 2 CfE Data - Table'!A320</f>
        <v>6138</v>
      </c>
      <c r="D1137" s="28">
        <f>('Stage 2 CfE Data - Table'!AD320/'Stage 2 CfE Data - Table'!$AD320)*100</f>
        <v>100</v>
      </c>
      <c r="E1137" s="28">
        <f>('Stage 2 CfE Data - Table'!AE320/'Stage 2 CfE Data - Table'!$AD320)*100</f>
        <v>35.892323030907278</v>
      </c>
      <c r="F1137" s="28">
        <f>('Stage 2 CfE Data - Table'!AF320/'Stage 2 CfE Data - Table'!$AD320)*100</f>
        <v>115.11299435028251</v>
      </c>
      <c r="G1137" s="28">
        <f>('Stage 2 CfE Data - Table'!AG320/'Stage 2 CfE Data - Table'!$AD320)*100</f>
        <v>88.983050847457648</v>
      </c>
      <c r="H1137" s="28">
        <f>('Stage 2 CfE Data - Table'!AH320/'Stage 2 CfE Data - Table'!$AD320)*100</f>
        <v>187.5</v>
      </c>
      <c r="I1137" s="28">
        <f>('Stage 2 CfE Data - Table'!AI320/'Stage 2 CfE Data - Table'!$AD320)*100</f>
        <v>137.71186440677968</v>
      </c>
      <c r="J1137" s="28">
        <f>('Stage 2 CfE Data - Table'!AJ320/'Stage 2 CfE Data - Table'!$AD320)*100</f>
        <v>173.5169491525424</v>
      </c>
    </row>
    <row r="1138" spans="2:10" x14ac:dyDescent="0.25">
      <c r="B1138" t="s">
        <v>491</v>
      </c>
      <c r="C1138">
        <f>'Stage 2 CfE Data - Table'!A321</f>
        <v>6211</v>
      </c>
      <c r="D1138" s="28">
        <f>('Stage 2 CfE Data - Table'!AD321/'Stage 2 CfE Data - Table'!$AD321)*100</f>
        <v>100</v>
      </c>
      <c r="E1138" s="28">
        <f>('Stage 2 CfE Data - Table'!AE321/'Stage 2 CfE Data - Table'!$AD321)*100</f>
        <v>20.484862110311749</v>
      </c>
      <c r="F1138" s="28">
        <f>('Stage 2 CfE Data - Table'!AF321/'Stage 2 CfE Data - Table'!$AD321)*100</f>
        <v>121.17805755395683</v>
      </c>
      <c r="G1138" s="28">
        <f>('Stage 2 CfE Data - Table'!AG321/'Stage 2 CfE Data - Table'!$AD321)*100</f>
        <v>222.32729945076198</v>
      </c>
      <c r="H1138" s="28">
        <f>('Stage 2 CfE Data - Table'!AH321/'Stage 2 CfE Data - Table'!$AD321)*100</f>
        <v>204.1433519850786</v>
      </c>
      <c r="I1138" s="28">
        <f>('Stage 2 CfE Data - Table'!AI321/'Stage 2 CfE Data - Table'!$AD321)*100</f>
        <v>180.85805328340066</v>
      </c>
      <c r="J1138" s="28">
        <f>('Stage 2 CfE Data - Table'!AJ321/'Stage 2 CfE Data - Table'!$AD321)*100</f>
        <v>167.39130434782606</v>
      </c>
    </row>
    <row r="1139" spans="2:10" x14ac:dyDescent="0.25">
      <c r="B1139" t="s">
        <v>491</v>
      </c>
      <c r="C1139">
        <f>'Stage 2 CfE Data - Table'!A322</f>
        <v>6212</v>
      </c>
      <c r="D1139" s="28">
        <f>('Stage 2 CfE Data - Table'!AD322/'Stage 2 CfE Data - Table'!$AD322)*100</f>
        <v>100</v>
      </c>
      <c r="E1139" s="28">
        <f>('Stage 2 CfE Data - Table'!AE322/'Stage 2 CfE Data - Table'!$AD322)*100</f>
        <v>13.412395877453056</v>
      </c>
      <c r="F1139" s="28">
        <f>('Stage 2 CfE Data - Table'!AF322/'Stage 2 CfE Data - Table'!$AD322)*100</f>
        <v>25.624735281660314</v>
      </c>
      <c r="G1139" s="28">
        <f>('Stage 2 CfE Data - Table'!AG322/'Stage 2 CfE Data - Table'!$AD322)*100</f>
        <v>169.54075149754945</v>
      </c>
      <c r="H1139" s="28">
        <f>('Stage 2 CfE Data - Table'!AH322/'Stage 2 CfE Data - Table'!$AD322)*100</f>
        <v>134.50717008531495</v>
      </c>
      <c r="I1139" s="28">
        <f>('Stage 2 CfE Data - Table'!AI322/'Stage 2 CfE Data - Table'!$AD322)*100</f>
        <v>81.663571498387242</v>
      </c>
      <c r="J1139" s="28">
        <f>('Stage 2 CfE Data - Table'!AJ322/'Stage 2 CfE Data - Table'!$AD322)*100</f>
        <v>96.127285785315735</v>
      </c>
    </row>
    <row r="1140" spans="2:10" x14ac:dyDescent="0.25">
      <c r="B1140" t="s">
        <v>491</v>
      </c>
      <c r="C1140">
        <f>'Stage 2 CfE Data - Table'!A323</f>
        <v>6213</v>
      </c>
      <c r="D1140" s="28">
        <f>('Stage 2 CfE Data - Table'!AD323/'Stage 2 CfE Data - Table'!$AD323)*100</f>
        <v>100</v>
      </c>
      <c r="E1140" s="28">
        <f>('Stage 2 CfE Data - Table'!AE323/'Stage 2 CfE Data - Table'!$AD323)*100</f>
        <v>28.482142857142854</v>
      </c>
      <c r="F1140" s="28">
        <f>('Stage 2 CfE Data - Table'!AF323/'Stage 2 CfE Data - Table'!$AD323)*100</f>
        <v>244.80519480519484</v>
      </c>
      <c r="G1140" s="28">
        <f>('Stage 2 CfE Data - Table'!AG323/'Stage 2 CfE Data - Table'!$AD323)*100</f>
        <v>189.88095238095238</v>
      </c>
      <c r="H1140" s="28">
        <f>('Stage 2 CfE Data - Table'!AH323/'Stage 2 CfE Data - Table'!$AD323)*100</f>
        <v>138.0952380952381</v>
      </c>
      <c r="I1140" s="28">
        <f>('Stage 2 CfE Data - Table'!AI323/'Stage 2 CfE Data - Table'!$AD323)*100</f>
        <v>100.43290043290042</v>
      </c>
      <c r="J1140" s="28">
        <f>('Stage 2 CfE Data - Table'!AJ323/'Stage 2 CfE Data - Table'!$AD323)*100</f>
        <v>68.508184523809518</v>
      </c>
    </row>
    <row r="1141" spans="2:10" x14ac:dyDescent="0.25">
      <c r="B1141" t="s">
        <v>491</v>
      </c>
      <c r="C1141">
        <f>'Stage 2 CfE Data - Table'!A324</f>
        <v>6214</v>
      </c>
      <c r="D1141" s="28" t="e">
        <f>('Stage 2 CfE Data - Table'!AD324/'Stage 2 CfE Data - Table'!$AD324)*100</f>
        <v>#DIV/0!</v>
      </c>
      <c r="E1141" s="28" t="e">
        <f>('Stage 2 CfE Data - Table'!AE324/'Stage 2 CfE Data - Table'!$AD324)*100</f>
        <v>#DIV/0!</v>
      </c>
      <c r="F1141" s="28" t="e">
        <f>('Stage 2 CfE Data - Table'!AF324/'Stage 2 CfE Data - Table'!$AD324)*100</f>
        <v>#DIV/0!</v>
      </c>
      <c r="G1141" s="28" t="e">
        <f>('Stage 2 CfE Data - Table'!AG324/'Stage 2 CfE Data - Table'!$AD324)*100</f>
        <v>#DIV/0!</v>
      </c>
      <c r="H1141" s="28" t="e">
        <f>('Stage 2 CfE Data - Table'!AH324/'Stage 2 CfE Data - Table'!$AD324)*100</f>
        <v>#DIV/0!</v>
      </c>
      <c r="I1141" s="28" t="e">
        <f>('Stage 2 CfE Data - Table'!AI324/'Stage 2 CfE Data - Table'!$AD324)*100</f>
        <v>#DIV/0!</v>
      </c>
      <c r="J1141" s="28" t="e">
        <f>('Stage 2 CfE Data - Table'!AJ324/'Stage 2 CfE Data - Table'!$AD324)*100</f>
        <v>#DIV/0!</v>
      </c>
    </row>
    <row r="1142" spans="2:10" x14ac:dyDescent="0.25">
      <c r="B1142" t="s">
        <v>491</v>
      </c>
      <c r="C1142">
        <f>'Stage 2 CfE Data - Table'!A325</f>
        <v>6219</v>
      </c>
      <c r="D1142" s="28">
        <f>('Stage 2 CfE Data - Table'!AD325/'Stage 2 CfE Data - Table'!$AD325)*100</f>
        <v>100</v>
      </c>
      <c r="E1142" s="28">
        <f>('Stage 2 CfE Data - Table'!AE325/'Stage 2 CfE Data - Table'!$AD325)*100</f>
        <v>7.4561403508771935</v>
      </c>
      <c r="F1142" s="28">
        <f>('Stage 2 CfE Data - Table'!AF325/'Stage 2 CfE Data - Table'!$AD325)*100</f>
        <v>76.218323586744646</v>
      </c>
      <c r="G1142" s="28">
        <f>('Stage 2 CfE Data - Table'!AG325/'Stage 2 CfE Data - Table'!$AD325)*100</f>
        <v>184.41520467836256</v>
      </c>
      <c r="H1142" s="28">
        <f>('Stage 2 CfE Data - Table'!AH325/'Stage 2 CfE Data - Table'!$AD325)*100</f>
        <v>189.06641604010025</v>
      </c>
      <c r="I1142" s="28">
        <f>('Stage 2 CfE Data - Table'!AI325/'Stage 2 CfE Data - Table'!$AD325)*100</f>
        <v>96.929824561403521</v>
      </c>
      <c r="J1142" s="28">
        <f>('Stage 2 CfE Data - Table'!AJ325/'Stage 2 CfE Data - Table'!$AD325)*100</f>
        <v>142.81376518218622</v>
      </c>
    </row>
    <row r="1143" spans="2:10" x14ac:dyDescent="0.25">
      <c r="B1143" t="s">
        <v>491</v>
      </c>
      <c r="C1143">
        <f>'Stage 2 CfE Data - Table'!A326</f>
        <v>6221</v>
      </c>
      <c r="D1143" s="28">
        <f>('Stage 2 CfE Data - Table'!AD326/'Stage 2 CfE Data - Table'!$AD326)*100</f>
        <v>100</v>
      </c>
      <c r="E1143" s="28">
        <f>('Stage 2 CfE Data - Table'!AE326/'Stage 2 CfE Data - Table'!$AD326)*100</f>
        <v>27.58374183006536</v>
      </c>
      <c r="F1143" s="28">
        <f>('Stage 2 CfE Data - Table'!AF326/'Stage 2 CfE Data - Table'!$AD326)*100</f>
        <v>141.49199909848997</v>
      </c>
      <c r="G1143" s="28">
        <f>('Stage 2 CfE Data - Table'!AG326/'Stage 2 CfE Data - Table'!$AD326)*100</f>
        <v>87.591454492244651</v>
      </c>
      <c r="H1143" s="28">
        <f>('Stage 2 CfE Data - Table'!AH326/'Stage 2 CfE Data - Table'!$AD326)*100</f>
        <v>150.80866333461492</v>
      </c>
      <c r="I1143" s="28">
        <f>('Stage 2 CfE Data - Table'!AI326/'Stage 2 CfE Data - Table'!$AD326)*100</f>
        <v>133.59477124183007</v>
      </c>
      <c r="J1143" s="28">
        <f>('Stage 2 CfE Data - Table'!AJ326/'Stage 2 CfE Data - Table'!$AD326)*100</f>
        <v>129.10419069588619</v>
      </c>
    </row>
    <row r="1144" spans="2:10" x14ac:dyDescent="0.25">
      <c r="B1144" t="s">
        <v>491</v>
      </c>
      <c r="C1144">
        <f>'Stage 2 CfE Data - Table'!A327</f>
        <v>6222</v>
      </c>
      <c r="D1144" s="28">
        <f>('Stage 2 CfE Data - Table'!AD327/'Stage 2 CfE Data - Table'!$AD327)*100</f>
        <v>100</v>
      </c>
      <c r="E1144" s="28">
        <f>('Stage 2 CfE Data - Table'!AE327/'Stage 2 CfE Data - Table'!$AD327)*100</f>
        <v>37.889039242219219</v>
      </c>
      <c r="F1144" s="28">
        <f>('Stage 2 CfE Data - Table'!AF327/'Stage 2 CfE Data - Table'!$AD327)*100</f>
        <v>112.20044523986206</v>
      </c>
      <c r="G1144" s="28">
        <f>('Stage 2 CfE Data - Table'!AG327/'Stage 2 CfE Data - Table'!$AD327)*100</f>
        <v>137.69959404600814</v>
      </c>
      <c r="H1144" s="28">
        <f>('Stage 2 CfE Data - Table'!AH327/'Stage 2 CfE Data - Table'!$AD327)*100</f>
        <v>153.09539918809202</v>
      </c>
      <c r="I1144" s="28">
        <f>('Stage 2 CfE Data - Table'!AI327/'Stage 2 CfE Data - Table'!$AD327)*100</f>
        <v>121.58937138639439</v>
      </c>
      <c r="J1144" s="28">
        <f>('Stage 2 CfE Data - Table'!AJ327/'Stage 2 CfE Data - Table'!$AD327)*100</f>
        <v>101.70215796595683</v>
      </c>
    </row>
    <row r="1145" spans="2:10" x14ac:dyDescent="0.25">
      <c r="B1145" t="s">
        <v>491</v>
      </c>
      <c r="C1145">
        <f>'Stage 2 CfE Data - Table'!A328</f>
        <v>6231</v>
      </c>
      <c r="D1145" s="28">
        <f>('Stage 2 CfE Data - Table'!AD328/'Stage 2 CfE Data - Table'!$AD328)*100</f>
        <v>100</v>
      </c>
      <c r="E1145" s="28">
        <f>('Stage 2 CfE Data - Table'!AE328/'Stage 2 CfE Data - Table'!$AD328)*100</f>
        <v>70.611047327465243</v>
      </c>
      <c r="F1145" s="28">
        <f>('Stage 2 CfE Data - Table'!AF328/'Stage 2 CfE Data - Table'!$AD328)*100</f>
        <v>156.46507586806095</v>
      </c>
      <c r="G1145" s="28">
        <f>('Stage 2 CfE Data - Table'!AG328/'Stage 2 CfE Data - Table'!$AD328)*100</f>
        <v>294.68044393417523</v>
      </c>
      <c r="H1145" s="28">
        <f>('Stage 2 CfE Data - Table'!AH328/'Stage 2 CfE Data - Table'!$AD328)*100</f>
        <v>391.09283635489811</v>
      </c>
      <c r="I1145" s="28">
        <f>('Stage 2 CfE Data - Table'!AI328/'Stage 2 CfE Data - Table'!$AD328)*100</f>
        <v>296.40093845155496</v>
      </c>
      <c r="J1145" s="28">
        <f>('Stage 2 CfE Data - Table'!AJ328/'Stage 2 CfE Data - Table'!$AD328)*100</f>
        <v>266.88040205359272</v>
      </c>
    </row>
    <row r="1146" spans="2:10" x14ac:dyDescent="0.25">
      <c r="B1146" t="s">
        <v>491</v>
      </c>
      <c r="C1146">
        <f>'Stage 2 CfE Data - Table'!A329</f>
        <v>6232</v>
      </c>
      <c r="D1146" s="28">
        <f>('Stage 2 CfE Data - Table'!AD329/'Stage 2 CfE Data - Table'!$AD329)*100</f>
        <v>100</v>
      </c>
      <c r="E1146" s="28">
        <f>('Stage 2 CfE Data - Table'!AE329/'Stage 2 CfE Data - Table'!$AD329)*100</f>
        <v>53.239188736171627</v>
      </c>
      <c r="F1146" s="28">
        <f>('Stage 2 CfE Data - Table'!AF329/'Stage 2 CfE Data - Table'!$AD329)*100</f>
        <v>222.86436867740727</v>
      </c>
      <c r="G1146" s="28">
        <f>('Stage 2 CfE Data - Table'!AG329/'Stage 2 CfE Data - Table'!$AD329)*100</f>
        <v>260.66289219155459</v>
      </c>
      <c r="H1146" s="28">
        <f>('Stage 2 CfE Data - Table'!AH329/'Stage 2 CfE Data - Table'!$AD329)*100</f>
        <v>337.0951825603301</v>
      </c>
      <c r="I1146" s="28">
        <f>('Stage 2 CfE Data - Table'!AI329/'Stage 2 CfE Data - Table'!$AD329)*100</f>
        <v>283.70930644019819</v>
      </c>
      <c r="J1146" s="28">
        <f>('Stage 2 CfE Data - Table'!AJ329/'Stage 2 CfE Data - Table'!$AD329)*100</f>
        <v>276.0414873472198</v>
      </c>
    </row>
    <row r="1147" spans="2:10" x14ac:dyDescent="0.25">
      <c r="B1147" t="s">
        <v>491</v>
      </c>
      <c r="C1147">
        <f>'Stage 2 CfE Data - Table'!A330</f>
        <v>6240</v>
      </c>
      <c r="D1147" s="28">
        <f>('Stage 2 CfE Data - Table'!AD330/'Stage 2 CfE Data - Table'!$AD330)*100</f>
        <v>100</v>
      </c>
      <c r="E1147" s="28">
        <f>('Stage 2 CfE Data - Table'!AE330/'Stage 2 CfE Data - Table'!$AD330)*100</f>
        <v>61.583081570996981</v>
      </c>
      <c r="F1147" s="28">
        <f>('Stage 2 CfE Data - Table'!AF330/'Stage 2 CfE Data - Table'!$AD330)*100</f>
        <v>142.37160120845917</v>
      </c>
      <c r="G1147" s="28">
        <f>('Stage 2 CfE Data - Table'!AG330/'Stage 2 CfE Data - Table'!$AD330)*100</f>
        <v>260.05610703495898</v>
      </c>
      <c r="H1147" s="28">
        <f>('Stage 2 CfE Data - Table'!AH330/'Stage 2 CfE Data - Table'!$AD330)*100</f>
        <v>233.47432024169183</v>
      </c>
      <c r="I1147" s="28">
        <f>('Stage 2 CfE Data - Table'!AI330/'Stage 2 CfE Data - Table'!$AD330)*100</f>
        <v>236.19126992395039</v>
      </c>
      <c r="J1147" s="28">
        <f>('Stage 2 CfE Data - Table'!AJ330/'Stage 2 CfE Data - Table'!$AD330)*100</f>
        <v>279.74770763767418</v>
      </c>
    </row>
    <row r="1148" spans="2:10" x14ac:dyDescent="0.25">
      <c r="B1148" t="s">
        <v>491</v>
      </c>
      <c r="C1148">
        <f>'Stage 2 CfE Data - Table'!A331</f>
        <v>6250</v>
      </c>
      <c r="D1148" s="28" t="e">
        <f>('Stage 2 CfE Data - Table'!AD331/'Stage 2 CfE Data - Table'!$AD331)*100</f>
        <v>#DIV/0!</v>
      </c>
      <c r="E1148" s="28" t="e">
        <f>('Stage 2 CfE Data - Table'!AE331/'Stage 2 CfE Data - Table'!$AD331)*100</f>
        <v>#VALUE!</v>
      </c>
      <c r="F1148" s="28" t="e">
        <f>('Stage 2 CfE Data - Table'!AF331/'Stage 2 CfE Data - Table'!$AD331)*100</f>
        <v>#VALUE!</v>
      </c>
      <c r="G1148" s="28" t="e">
        <f>('Stage 2 CfE Data - Table'!AG331/'Stage 2 CfE Data - Table'!$AD331)*100</f>
        <v>#VALUE!</v>
      </c>
      <c r="H1148" s="28" t="e">
        <f>('Stage 2 CfE Data - Table'!AH331/'Stage 2 CfE Data - Table'!$AD331)*100</f>
        <v>#VALUE!</v>
      </c>
      <c r="I1148" s="28" t="e">
        <f>('Stage 2 CfE Data - Table'!AI331/'Stage 2 CfE Data - Table'!$AD331)*100</f>
        <v>#VALUE!</v>
      </c>
      <c r="J1148" s="28" t="e">
        <f>('Stage 2 CfE Data - Table'!AJ331/'Stage 2 CfE Data - Table'!$AD331)*100</f>
        <v>#VALUE!</v>
      </c>
    </row>
    <row r="1149" spans="2:10" x14ac:dyDescent="0.25">
      <c r="B1149" t="s">
        <v>491</v>
      </c>
      <c r="C1149">
        <f>'Stage 2 CfE Data - Table'!A332</f>
        <v>6311</v>
      </c>
      <c r="D1149" s="28">
        <f>('Stage 2 CfE Data - Table'!AD332/'Stage 2 CfE Data - Table'!$AD332)*100</f>
        <v>100</v>
      </c>
      <c r="E1149" s="28">
        <f>('Stage 2 CfE Data - Table'!AE332/'Stage 2 CfE Data - Table'!$AD332)*100</f>
        <v>54.54545454545454</v>
      </c>
      <c r="F1149" s="28">
        <f>('Stage 2 CfE Data - Table'!AF332/'Stage 2 CfE Data - Table'!$AD332)*100</f>
        <v>0</v>
      </c>
      <c r="G1149" s="28">
        <f>('Stage 2 CfE Data - Table'!AG332/'Stage 2 CfE Data - Table'!$AD332)*100</f>
        <v>654.54545454545462</v>
      </c>
      <c r="H1149" s="28">
        <f>('Stage 2 CfE Data - Table'!AH332/'Stage 2 CfE Data - Table'!$AD332)*100</f>
        <v>100</v>
      </c>
      <c r="I1149" s="28">
        <f>('Stage 2 CfE Data - Table'!AI332/'Stage 2 CfE Data - Table'!$AD332)*100</f>
        <v>120</v>
      </c>
      <c r="J1149" s="28">
        <f>('Stage 2 CfE Data - Table'!AJ332/'Stage 2 CfE Data - Table'!$AD332)*100</f>
        <v>100</v>
      </c>
    </row>
    <row r="1150" spans="2:10" x14ac:dyDescent="0.25">
      <c r="B1150" t="s">
        <v>491</v>
      </c>
      <c r="C1150">
        <f>'Stage 2 CfE Data - Table'!A333</f>
        <v>6312</v>
      </c>
      <c r="D1150" s="28">
        <f>('Stage 2 CfE Data - Table'!AD333/'Stage 2 CfE Data - Table'!$AD333)*100</f>
        <v>100</v>
      </c>
      <c r="E1150" s="28">
        <f>('Stage 2 CfE Data - Table'!AE333/'Stage 2 CfE Data - Table'!$AD333)*100</f>
        <v>38.313802083333329</v>
      </c>
      <c r="F1150" s="28">
        <f>('Stage 2 CfE Data - Table'!AF333/'Stage 2 CfE Data - Table'!$AD333)*100</f>
        <v>126.45089285714289</v>
      </c>
      <c r="G1150" s="28">
        <f>('Stage 2 CfE Data - Table'!AG333/'Stage 2 CfE Data - Table'!$AD333)*100</f>
        <v>113.07565789473684</v>
      </c>
      <c r="H1150" s="28">
        <f>('Stage 2 CfE Data - Table'!AH333/'Stage 2 CfE Data - Table'!$AD333)*100</f>
        <v>260.67708333333337</v>
      </c>
      <c r="I1150" s="28">
        <f>('Stage 2 CfE Data - Table'!AI333/'Stage 2 CfE Data - Table'!$AD333)*100</f>
        <v>174.18870192307691</v>
      </c>
      <c r="J1150" s="28">
        <f>('Stage 2 CfE Data - Table'!AJ333/'Stage 2 CfE Data - Table'!$AD333)*100</f>
        <v>164.892578125</v>
      </c>
    </row>
    <row r="1151" spans="2:10" x14ac:dyDescent="0.25">
      <c r="B1151" t="s">
        <v>491</v>
      </c>
      <c r="C1151">
        <f>'Stage 2 CfE Data - Table'!A334</f>
        <v>7111</v>
      </c>
      <c r="D1151" s="28">
        <f>('Stage 2 CfE Data - Table'!AD334/'Stage 2 CfE Data - Table'!$AD334)*100</f>
        <v>100</v>
      </c>
      <c r="E1151" s="28">
        <f>('Stage 2 CfE Data - Table'!AE334/'Stage 2 CfE Data - Table'!$AD334)*100</f>
        <v>31.975356126836939</v>
      </c>
      <c r="F1151" s="28">
        <f>('Stage 2 CfE Data - Table'!AF334/'Stage 2 CfE Data - Table'!$AD334)*100</f>
        <v>135.88636342961428</v>
      </c>
      <c r="G1151" s="28">
        <f>('Stage 2 CfE Data - Table'!AG334/'Stage 2 CfE Data - Table'!$AD334)*100</f>
        <v>260.42553315214502</v>
      </c>
      <c r="H1151" s="28">
        <f>('Stage 2 CfE Data - Table'!AH334/'Stage 2 CfE Data - Table'!$AD334)*100</f>
        <v>300.49227605280885</v>
      </c>
      <c r="I1151" s="28">
        <f>('Stage 2 CfE Data - Table'!AI334/'Stage 2 CfE Data - Table'!$AD334)*100</f>
        <v>249.51194808117938</v>
      </c>
      <c r="J1151" s="28">
        <f>('Stage 2 CfE Data - Table'!AJ334/'Stage 2 CfE Data - Table'!$AD334)*100</f>
        <v>247.99736417092868</v>
      </c>
    </row>
    <row r="1152" spans="2:10" x14ac:dyDescent="0.25">
      <c r="B1152" t="s">
        <v>491</v>
      </c>
      <c r="C1152">
        <f>'Stage 2 CfE Data - Table'!A335</f>
        <v>7112</v>
      </c>
      <c r="D1152" s="28">
        <f>('Stage 2 CfE Data - Table'!AD335/'Stage 2 CfE Data - Table'!$AD335)*100</f>
        <v>100</v>
      </c>
      <c r="E1152" s="28">
        <f>('Stage 2 CfE Data - Table'!AE335/'Stage 2 CfE Data - Table'!$AD335)*100</f>
        <v>34.146056149732622</v>
      </c>
      <c r="F1152" s="28">
        <f>('Stage 2 CfE Data - Table'!AF335/'Stage 2 CfE Data - Table'!$AD335)*100</f>
        <v>178.1394062327125</v>
      </c>
      <c r="G1152" s="28">
        <f>('Stage 2 CfE Data - Table'!AG335/'Stage 2 CfE Data - Table'!$AD335)*100</f>
        <v>388.40852602244485</v>
      </c>
      <c r="H1152" s="28">
        <f>('Stage 2 CfE Data - Table'!AH335/'Stage 2 CfE Data - Table'!$AD335)*100</f>
        <v>727.50028444646716</v>
      </c>
      <c r="I1152" s="28">
        <f>('Stage 2 CfE Data - Table'!AI335/'Stage 2 CfE Data - Table'!$AD335)*100</f>
        <v>973.86930118734722</v>
      </c>
      <c r="J1152" s="28">
        <f>('Stage 2 CfE Data - Table'!AJ335/'Stage 2 CfE Data - Table'!$AD335)*100</f>
        <v>581.29595588235304</v>
      </c>
    </row>
    <row r="1153" spans="2:10" x14ac:dyDescent="0.25">
      <c r="B1153" t="s">
        <v>491</v>
      </c>
      <c r="C1153">
        <f>'Stage 2 CfE Data - Table'!A336</f>
        <v>7113</v>
      </c>
      <c r="D1153" s="28">
        <f>('Stage 2 CfE Data - Table'!AD336/'Stage 2 CfE Data - Table'!$AD336)*100</f>
        <v>100</v>
      </c>
      <c r="E1153" s="28">
        <f>('Stage 2 CfE Data - Table'!AE336/'Stage 2 CfE Data - Table'!$AD336)*100</f>
        <v>40.615908607109908</v>
      </c>
      <c r="F1153" s="28">
        <f>('Stage 2 CfE Data - Table'!AF336/'Stage 2 CfE Data - Table'!$AD336)*100</f>
        <v>148.9505428226779</v>
      </c>
      <c r="G1153" s="28">
        <f>('Stage 2 CfE Data - Table'!AG336/'Stage 2 CfE Data - Table'!$AD336)*100</f>
        <v>174.24607961399275</v>
      </c>
      <c r="H1153" s="28">
        <f>('Stage 2 CfE Data - Table'!AH336/'Stage 2 CfE Data - Table'!$AD336)*100</f>
        <v>181.42340168878161</v>
      </c>
      <c r="I1153" s="28">
        <f>('Stage 2 CfE Data - Table'!AI336/'Stage 2 CfE Data - Table'!$AD336)*100</f>
        <v>103.62978396754031</v>
      </c>
      <c r="J1153" s="28">
        <f>('Stage 2 CfE Data - Table'!AJ336/'Stage 2 CfE Data - Table'!$AD336)*100</f>
        <v>89.022919179734615</v>
      </c>
    </row>
    <row r="1154" spans="2:10" x14ac:dyDescent="0.25">
      <c r="B1154" t="s">
        <v>491</v>
      </c>
      <c r="C1154">
        <f>'Stage 2 CfE Data - Table'!A337</f>
        <v>7114</v>
      </c>
      <c r="D1154" s="28">
        <f>('Stage 2 CfE Data - Table'!AD337/'Stage 2 CfE Data - Table'!$AD337)*100</f>
        <v>100</v>
      </c>
      <c r="E1154" s="28">
        <f>('Stage 2 CfE Data - Table'!AE337/'Stage 2 CfE Data - Table'!$AD337)*100</f>
        <v>45.605221518987342</v>
      </c>
      <c r="F1154" s="28">
        <f>('Stage 2 CfE Data - Table'!AF337/'Stage 2 CfE Data - Table'!$AD337)*100</f>
        <v>80.292606861126401</v>
      </c>
      <c r="G1154" s="28">
        <f>('Stage 2 CfE Data - Table'!AG337/'Stage 2 CfE Data - Table'!$AD337)*100</f>
        <v>132.29535864978902</v>
      </c>
      <c r="H1154" s="28">
        <f>('Stage 2 CfE Data - Table'!AH337/'Stage 2 CfE Data - Table'!$AD337)*100</f>
        <v>275.57835006547361</v>
      </c>
      <c r="I1154" s="28">
        <f>('Stage 2 CfE Data - Table'!AI337/'Stage 2 CfE Data - Table'!$AD337)*100</f>
        <v>213.49423767239747</v>
      </c>
      <c r="J1154" s="28">
        <f>('Stage 2 CfE Data - Table'!AJ337/'Stage 2 CfE Data - Table'!$AD337)*100</f>
        <v>207.43922041390394</v>
      </c>
    </row>
    <row r="1155" spans="2:10" x14ac:dyDescent="0.25">
      <c r="B1155" t="s">
        <v>491</v>
      </c>
      <c r="C1155">
        <f>'Stage 2 CfE Data - Table'!A338</f>
        <v>7115</v>
      </c>
      <c r="D1155" s="28">
        <f>('Stage 2 CfE Data - Table'!AD338/'Stage 2 CfE Data - Table'!$AD338)*100</f>
        <v>100</v>
      </c>
      <c r="E1155" s="28">
        <f>('Stage 2 CfE Data - Table'!AE338/'Stage 2 CfE Data - Table'!$AD338)*100</f>
        <v>14.264264264264265</v>
      </c>
      <c r="F1155" s="28">
        <f>('Stage 2 CfE Data - Table'!AF338/'Stage 2 CfE Data - Table'!$AD338)*100</f>
        <v>159.27927927927928</v>
      </c>
      <c r="G1155" s="28">
        <f>('Stage 2 CfE Data - Table'!AG338/'Stage 2 CfE Data - Table'!$AD338)*100</f>
        <v>272.58687258687257</v>
      </c>
      <c r="H1155" s="28">
        <f>('Stage 2 CfE Data - Table'!AH338/'Stage 2 CfE Data - Table'!$AD338)*100</f>
        <v>382.75418275418281</v>
      </c>
      <c r="I1155" s="28">
        <f>('Stage 2 CfE Data - Table'!AI338/'Stage 2 CfE Data - Table'!$AD338)*100</f>
        <v>232.43243243243245</v>
      </c>
      <c r="J1155" s="28">
        <f>('Stage 2 CfE Data - Table'!AJ338/'Stage 2 CfE Data - Table'!$AD338)*100</f>
        <v>183.54354354354354</v>
      </c>
    </row>
    <row r="1156" spans="2:10" x14ac:dyDescent="0.25">
      <c r="B1156" t="s">
        <v>491</v>
      </c>
      <c r="C1156">
        <f>'Stage 2 CfE Data - Table'!A339</f>
        <v>7121</v>
      </c>
      <c r="D1156" s="28" t="e">
        <f>('Stage 2 CfE Data - Table'!AD339/'Stage 2 CfE Data - Table'!$AD339)*100</f>
        <v>#VALUE!</v>
      </c>
      <c r="E1156" s="28" t="e">
        <f>('Stage 2 CfE Data - Table'!AE339/'Stage 2 CfE Data - Table'!$AD339)*100</f>
        <v>#VALUE!</v>
      </c>
      <c r="F1156" s="28" t="e">
        <f>('Stage 2 CfE Data - Table'!AF339/'Stage 2 CfE Data - Table'!$AD339)*100</f>
        <v>#VALUE!</v>
      </c>
      <c r="G1156" s="28" t="e">
        <f>('Stage 2 CfE Data - Table'!AG339/'Stage 2 CfE Data - Table'!$AD339)*100</f>
        <v>#VALUE!</v>
      </c>
      <c r="H1156" s="28" t="e">
        <f>('Stage 2 CfE Data - Table'!AH339/'Stage 2 CfE Data - Table'!$AD339)*100</f>
        <v>#VALUE!</v>
      </c>
      <c r="I1156" s="28" t="e">
        <f>('Stage 2 CfE Data - Table'!AI339/'Stage 2 CfE Data - Table'!$AD339)*100</f>
        <v>#VALUE!</v>
      </c>
      <c r="J1156" s="28" t="e">
        <f>('Stage 2 CfE Data - Table'!AJ339/'Stage 2 CfE Data - Table'!$AD339)*100</f>
        <v>#VALUE!</v>
      </c>
    </row>
    <row r="1157" spans="2:10" x14ac:dyDescent="0.25">
      <c r="B1157" t="s">
        <v>491</v>
      </c>
      <c r="C1157">
        <f>'Stage 2 CfE Data - Table'!A340</f>
        <v>7122</v>
      </c>
      <c r="D1157" s="28">
        <f>('Stage 2 CfE Data - Table'!AD340/'Stage 2 CfE Data - Table'!$AD340)*100</f>
        <v>100</v>
      </c>
      <c r="E1157" s="28">
        <f>('Stage 2 CfE Data - Table'!AE340/'Stage 2 CfE Data - Table'!$AD340)*100</f>
        <v>30.584112149532711</v>
      </c>
      <c r="F1157" s="28">
        <f>('Stage 2 CfE Data - Table'!AF340/'Stage 2 CfE Data - Table'!$AD340)*100</f>
        <v>123.69826435246998</v>
      </c>
      <c r="G1157" s="28">
        <f>('Stage 2 CfE Data - Table'!AG340/'Stage 2 CfE Data - Table'!$AD340)*100</f>
        <v>185.52120776419841</v>
      </c>
      <c r="H1157" s="28">
        <f>('Stage 2 CfE Data - Table'!AH340/'Stage 2 CfE Data - Table'!$AD340)*100</f>
        <v>279.36137071651092</v>
      </c>
      <c r="I1157" s="28">
        <f>('Stage 2 CfE Data - Table'!AI340/'Stage 2 CfE Data - Table'!$AD340)*100</f>
        <v>161.26168224299067</v>
      </c>
      <c r="J1157" s="28">
        <f>('Stage 2 CfE Data - Table'!AJ340/'Stage 2 CfE Data - Table'!$AD340)*100</f>
        <v>196.72047578589633</v>
      </c>
    </row>
    <row r="1158" spans="2:10" x14ac:dyDescent="0.25">
      <c r="B1158" t="s">
        <v>491</v>
      </c>
      <c r="C1158">
        <f>'Stage 2 CfE Data - Table'!A341</f>
        <v>7123</v>
      </c>
      <c r="D1158" s="28">
        <f>('Stage 2 CfE Data - Table'!AD341/'Stage 2 CfE Data - Table'!$AD341)*100</f>
        <v>100</v>
      </c>
      <c r="E1158" s="28" t="e">
        <f>('Stage 2 CfE Data - Table'!AE341/'Stage 2 CfE Data - Table'!$AD341)*100</f>
        <v>#VALUE!</v>
      </c>
      <c r="F1158" s="28">
        <f>('Stage 2 CfE Data - Table'!AF341/'Stage 2 CfE Data - Table'!$AD341)*100</f>
        <v>214.04628890662414</v>
      </c>
      <c r="G1158" s="28" t="e">
        <f>('Stage 2 CfE Data - Table'!AG341/'Stage 2 CfE Data - Table'!$AD341)*100</f>
        <v>#VALUE!</v>
      </c>
      <c r="H1158" s="28">
        <f>('Stage 2 CfE Data - Table'!AH341/'Stage 2 CfE Data - Table'!$AD341)*100</f>
        <v>803.43176376695953</v>
      </c>
      <c r="I1158" s="28" t="e">
        <f>('Stage 2 CfE Data - Table'!AI341/'Stage 2 CfE Data - Table'!$AD341)*100</f>
        <v>#VALUE!</v>
      </c>
      <c r="J1158" s="28" t="e">
        <f>('Stage 2 CfE Data - Table'!AJ341/'Stage 2 CfE Data - Table'!$AD341)*100</f>
        <v>#VALUE!</v>
      </c>
    </row>
    <row r="1159" spans="2:10" x14ac:dyDescent="0.25">
      <c r="B1159" t="s">
        <v>491</v>
      </c>
      <c r="C1159">
        <f>'Stage 2 CfE Data - Table'!A342</f>
        <v>7124</v>
      </c>
      <c r="D1159" s="28" t="e">
        <f>('Stage 2 CfE Data - Table'!AD342/'Stage 2 CfE Data - Table'!$AD342)*100</f>
        <v>#VALUE!</v>
      </c>
      <c r="E1159" s="28" t="e">
        <f>('Stage 2 CfE Data - Table'!AE342/'Stage 2 CfE Data - Table'!$AD342)*100</f>
        <v>#VALUE!</v>
      </c>
      <c r="F1159" s="28" t="e">
        <f>('Stage 2 CfE Data - Table'!AF342/'Stage 2 CfE Data - Table'!$AD342)*100</f>
        <v>#VALUE!</v>
      </c>
      <c r="G1159" s="28" t="e">
        <f>('Stage 2 CfE Data - Table'!AG342/'Stage 2 CfE Data - Table'!$AD342)*100</f>
        <v>#VALUE!</v>
      </c>
      <c r="H1159" s="28" t="e">
        <f>('Stage 2 CfE Data - Table'!AH342/'Stage 2 CfE Data - Table'!$AD342)*100</f>
        <v>#VALUE!</v>
      </c>
      <c r="I1159" s="28" t="e">
        <f>('Stage 2 CfE Data - Table'!AI342/'Stage 2 CfE Data - Table'!$AD342)*100</f>
        <v>#VALUE!</v>
      </c>
      <c r="J1159" s="28" t="e">
        <f>('Stage 2 CfE Data - Table'!AJ342/'Stage 2 CfE Data - Table'!$AD342)*100</f>
        <v>#VALUE!</v>
      </c>
    </row>
    <row r="1160" spans="2:10" x14ac:dyDescent="0.25">
      <c r="B1160" t="s">
        <v>491</v>
      </c>
      <c r="C1160">
        <f>'Stage 2 CfE Data - Table'!A343</f>
        <v>7125</v>
      </c>
      <c r="D1160" s="28">
        <f>('Stage 2 CfE Data - Table'!AD343/'Stage 2 CfE Data - Table'!$AD343)*100</f>
        <v>100</v>
      </c>
      <c r="E1160" s="28">
        <f>('Stage 2 CfE Data - Table'!AE343/'Stage 2 CfE Data - Table'!$AD343)*100</f>
        <v>15</v>
      </c>
      <c r="F1160" s="28" t="e">
        <f>('Stage 2 CfE Data - Table'!AF343/'Stage 2 CfE Data - Table'!$AD343)*100</f>
        <v>#VALUE!</v>
      </c>
      <c r="G1160" s="28" t="e">
        <f>('Stage 2 CfE Data - Table'!AG343/'Stage 2 CfE Data - Table'!$AD343)*100</f>
        <v>#VALUE!</v>
      </c>
      <c r="H1160" s="28" t="e">
        <f>('Stage 2 CfE Data - Table'!AH343/'Stage 2 CfE Data - Table'!$AD343)*100</f>
        <v>#VALUE!</v>
      </c>
      <c r="I1160" s="28" t="e">
        <f>('Stage 2 CfE Data - Table'!AI343/'Stage 2 CfE Data - Table'!$AD343)*100</f>
        <v>#VALUE!</v>
      </c>
      <c r="J1160" s="28">
        <f>('Stage 2 CfE Data - Table'!AJ343/'Stage 2 CfE Data - Table'!$AD343)*100</f>
        <v>498.75</v>
      </c>
    </row>
    <row r="1161" spans="2:10" x14ac:dyDescent="0.25">
      <c r="B1161" t="s">
        <v>491</v>
      </c>
      <c r="C1161">
        <f>'Stage 2 CfE Data - Table'!A344</f>
        <v>7129</v>
      </c>
      <c r="D1161" s="28">
        <f>('Stage 2 CfE Data - Table'!AD344/'Stage 2 CfE Data - Table'!$AD344)*100</f>
        <v>100</v>
      </c>
      <c r="E1161" s="28">
        <f>('Stage 2 CfE Data - Table'!AE344/'Stage 2 CfE Data - Table'!$AD344)*100</f>
        <v>26.983774243109771</v>
      </c>
      <c r="F1161" s="28">
        <f>('Stage 2 CfE Data - Table'!AF344/'Stage 2 CfE Data - Table'!$AD344)*100</f>
        <v>143.71938776609613</v>
      </c>
      <c r="G1161" s="28">
        <f>('Stage 2 CfE Data - Table'!AG344/'Stage 2 CfE Data - Table'!$AD344)*100</f>
        <v>231.82831937354416</v>
      </c>
      <c r="H1161" s="28">
        <f>('Stage 2 CfE Data - Table'!AH344/'Stage 2 CfE Data - Table'!$AD344)*100</f>
        <v>237.59726421172624</v>
      </c>
      <c r="I1161" s="28">
        <f>('Stage 2 CfE Data - Table'!AI344/'Stage 2 CfE Data - Table'!$AD344)*100</f>
        <v>167.77654124633361</v>
      </c>
      <c r="J1161" s="28">
        <f>('Stage 2 CfE Data - Table'!AJ344/'Stage 2 CfE Data - Table'!$AD344)*100</f>
        <v>138.12162363086685</v>
      </c>
    </row>
    <row r="1162" spans="2:10" x14ac:dyDescent="0.25">
      <c r="B1162" t="s">
        <v>491</v>
      </c>
      <c r="C1162">
        <f>'Stage 2 CfE Data - Table'!A345</f>
        <v>7131</v>
      </c>
      <c r="D1162" s="28">
        <f>('Stage 2 CfE Data - Table'!AD345/'Stage 2 CfE Data - Table'!$AD345)*100</f>
        <v>100</v>
      </c>
      <c r="E1162" s="28">
        <f>('Stage 2 CfE Data - Table'!AE345/'Stage 2 CfE Data - Table'!$AD345)*100</f>
        <v>49.076923076923087</v>
      </c>
      <c r="F1162" s="28">
        <f>('Stage 2 CfE Data - Table'!AF345/'Stage 2 CfE Data - Table'!$AD345)*100</f>
        <v>224.83516483516485</v>
      </c>
      <c r="G1162" s="28">
        <f>('Stage 2 CfE Data - Table'!AG345/'Stage 2 CfE Data - Table'!$AD345)*100</f>
        <v>585.53846153846143</v>
      </c>
      <c r="H1162" s="28">
        <f>('Stage 2 CfE Data - Table'!AH345/'Stage 2 CfE Data - Table'!$AD345)*100</f>
        <v>510.39999999999992</v>
      </c>
      <c r="I1162" s="28">
        <f>('Stage 2 CfE Data - Table'!AI345/'Stage 2 CfE Data - Table'!$AD345)*100</f>
        <v>500.92307692307685</v>
      </c>
      <c r="J1162" s="28">
        <f>('Stage 2 CfE Data - Table'!AJ345/'Stage 2 CfE Data - Table'!$AD345)*100</f>
        <v>381.49450549450546</v>
      </c>
    </row>
    <row r="1163" spans="2:10" x14ac:dyDescent="0.25">
      <c r="B1163" t="s">
        <v>491</v>
      </c>
      <c r="C1163">
        <f>'Stage 2 CfE Data - Table'!A346</f>
        <v>7132</v>
      </c>
      <c r="D1163" s="28">
        <f>('Stage 2 CfE Data - Table'!AD346/'Stage 2 CfE Data - Table'!$AD346)*100</f>
        <v>100</v>
      </c>
      <c r="E1163" s="28">
        <f>('Stage 2 CfE Data - Table'!AE346/'Stage 2 CfE Data - Table'!$AD346)*100</f>
        <v>25.135078824918399</v>
      </c>
      <c r="F1163" s="28">
        <f>('Stage 2 CfE Data - Table'!AF346/'Stage 2 CfE Data - Table'!$AD346)*100</f>
        <v>127.94117647058825</v>
      </c>
      <c r="G1163" s="28">
        <f>('Stage 2 CfE Data - Table'!AG346/'Stage 2 CfE Data - Table'!$AD346)*100</f>
        <v>251.10588235294117</v>
      </c>
      <c r="H1163" s="28">
        <f>('Stage 2 CfE Data - Table'!AH346/'Stage 2 CfE Data - Table'!$AD346)*100</f>
        <v>281.49672534999701</v>
      </c>
      <c r="I1163" s="28">
        <f>('Stage 2 CfE Data - Table'!AI346/'Stage 2 CfE Data - Table'!$AD346)*100</f>
        <v>213.54545454545456</v>
      </c>
      <c r="J1163" s="28">
        <f>('Stage 2 CfE Data - Table'!AJ346/'Stage 2 CfE Data - Table'!$AD346)*100</f>
        <v>173.25906120023765</v>
      </c>
    </row>
    <row r="1164" spans="2:10" x14ac:dyDescent="0.25">
      <c r="B1164" t="s">
        <v>491</v>
      </c>
      <c r="C1164">
        <f>'Stage 2 CfE Data - Table'!A347</f>
        <v>7211</v>
      </c>
      <c r="D1164" s="28">
        <f>('Stage 2 CfE Data - Table'!AD347/'Stage 2 CfE Data - Table'!$AD347)*100</f>
        <v>100</v>
      </c>
      <c r="E1164" s="28">
        <f>('Stage 2 CfE Data - Table'!AE347/'Stage 2 CfE Data - Table'!$AD347)*100</f>
        <v>32.668238970960601</v>
      </c>
      <c r="F1164" s="28">
        <f>('Stage 2 CfE Data - Table'!AF347/'Stage 2 CfE Data - Table'!$AD347)*100</f>
        <v>130.58987937628712</v>
      </c>
      <c r="G1164" s="28">
        <f>('Stage 2 CfE Data - Table'!AG347/'Stage 2 CfE Data - Table'!$AD347)*100</f>
        <v>216.01255271158183</v>
      </c>
      <c r="H1164" s="28">
        <f>('Stage 2 CfE Data - Table'!AH347/'Stage 2 CfE Data - Table'!$AD347)*100</f>
        <v>215.42713801272816</v>
      </c>
      <c r="I1164" s="28">
        <f>('Stage 2 CfE Data - Table'!AI347/'Stage 2 CfE Data - Table'!$AD347)*100</f>
        <v>137.47140515517768</v>
      </c>
      <c r="J1164" s="28">
        <f>('Stage 2 CfE Data - Table'!AJ347/'Stage 2 CfE Data - Table'!$AD347)*100</f>
        <v>117.92071197411001</v>
      </c>
    </row>
    <row r="1165" spans="2:10" x14ac:dyDescent="0.25">
      <c r="B1165" t="s">
        <v>491</v>
      </c>
      <c r="C1165">
        <f>'Stage 2 CfE Data - Table'!A348</f>
        <v>7212</v>
      </c>
      <c r="D1165" s="28">
        <f>('Stage 2 CfE Data - Table'!AD348/'Stage 2 CfE Data - Table'!$AD348)*100</f>
        <v>100</v>
      </c>
      <c r="E1165" s="28">
        <f>('Stage 2 CfE Data - Table'!AE348/'Stage 2 CfE Data - Table'!$AD348)*100</f>
        <v>84.374999999999986</v>
      </c>
      <c r="F1165" s="28">
        <f>('Stage 2 CfE Data - Table'!AF348/'Stage 2 CfE Data - Table'!$AD348)*100</f>
        <v>155.35714285714283</v>
      </c>
      <c r="G1165" s="28">
        <f>('Stage 2 CfE Data - Table'!AG348/'Stage 2 CfE Data - Table'!$AD348)*100</f>
        <v>300</v>
      </c>
      <c r="H1165" s="28">
        <f>('Stage 2 CfE Data - Table'!AH348/'Stage 2 CfE Data - Table'!$AD348)*100</f>
        <v>562.5</v>
      </c>
      <c r="I1165" s="28">
        <f>('Stage 2 CfE Data - Table'!AI348/'Stage 2 CfE Data - Table'!$AD348)*100</f>
        <v>434.99999999999994</v>
      </c>
      <c r="J1165" s="28">
        <f>('Stage 2 CfE Data - Table'!AJ348/'Stage 2 CfE Data - Table'!$AD348)*100</f>
        <v>345</v>
      </c>
    </row>
    <row r="1166" spans="2:10" x14ac:dyDescent="0.25">
      <c r="B1166" t="s">
        <v>491</v>
      </c>
      <c r="C1166">
        <f>'Stage 2 CfE Data - Table'!A349</f>
        <v>7213</v>
      </c>
      <c r="D1166" s="28">
        <f>('Stage 2 CfE Data - Table'!AD349/'Stage 2 CfE Data - Table'!$AD349)*100</f>
        <v>100</v>
      </c>
      <c r="E1166" s="28">
        <f>('Stage 2 CfE Data - Table'!AE349/'Stage 2 CfE Data - Table'!$AD349)*100</f>
        <v>39.959225280326194</v>
      </c>
      <c r="F1166" s="28">
        <f>('Stage 2 CfE Data - Table'!AF349/'Stage 2 CfE Data - Table'!$AD349)*100</f>
        <v>213.57798165137615</v>
      </c>
      <c r="G1166" s="28">
        <f>('Stage 2 CfE Data - Table'!AG349/'Stage 2 CfE Data - Table'!$AD349)*100</f>
        <v>221.3126323218066</v>
      </c>
      <c r="H1166" s="28">
        <f>('Stage 2 CfE Data - Table'!AH349/'Stage 2 CfE Data - Table'!$AD349)*100</f>
        <v>217.03800786369592</v>
      </c>
      <c r="I1166" s="28">
        <f>('Stage 2 CfE Data - Table'!AI349/'Stage 2 CfE Data - Table'!$AD349)*100</f>
        <v>115.27253103076092</v>
      </c>
      <c r="J1166" s="28">
        <f>('Stage 2 CfE Data - Table'!AJ349/'Stage 2 CfE Data - Table'!$AD349)*100</f>
        <v>87.687107677450498</v>
      </c>
    </row>
    <row r="1167" spans="2:10" x14ac:dyDescent="0.25">
      <c r="B1167" t="s">
        <v>491</v>
      </c>
      <c r="C1167">
        <f>'Stage 2 CfE Data - Table'!A350</f>
        <v>7214</v>
      </c>
      <c r="D1167" s="28">
        <f>('Stage 2 CfE Data - Table'!AD350/'Stage 2 CfE Data - Table'!$AD350)*100</f>
        <v>100</v>
      </c>
      <c r="E1167" s="28">
        <f>('Stage 2 CfE Data - Table'!AE350/'Stage 2 CfE Data - Table'!$AD350)*100</f>
        <v>43.04347826086957</v>
      </c>
      <c r="F1167" s="28" t="e">
        <f>('Stage 2 CfE Data - Table'!AF350/'Stage 2 CfE Data - Table'!$AD350)*100</f>
        <v>#VALUE!</v>
      </c>
      <c r="G1167" s="28" t="e">
        <f>('Stage 2 CfE Data - Table'!AG350/'Stage 2 CfE Data - Table'!$AD350)*100</f>
        <v>#VALUE!</v>
      </c>
      <c r="H1167" s="28" t="e">
        <f>('Stage 2 CfE Data - Table'!AH350/'Stage 2 CfE Data - Table'!$AD350)*100</f>
        <v>#VALUE!</v>
      </c>
      <c r="I1167" s="28">
        <f>('Stage 2 CfE Data - Table'!AI350/'Stage 2 CfE Data - Table'!$AD350)*100</f>
        <v>172.46376811594203</v>
      </c>
      <c r="J1167" s="28">
        <f>('Stage 2 CfE Data - Table'!AJ350/'Stage 2 CfE Data - Table'!$AD350)*100</f>
        <v>56.304347826086953</v>
      </c>
    </row>
    <row r="1168" spans="2:10" x14ac:dyDescent="0.25">
      <c r="B1168" t="s">
        <v>491</v>
      </c>
      <c r="C1168">
        <f>'Stage 2 CfE Data - Table'!A351</f>
        <v>7219</v>
      </c>
      <c r="D1168" s="28">
        <f>('Stage 2 CfE Data - Table'!AD351/'Stage 2 CfE Data - Table'!$AD351)*100</f>
        <v>100</v>
      </c>
      <c r="E1168" s="28">
        <f>('Stage 2 CfE Data - Table'!AE351/'Stage 2 CfE Data - Table'!$AD351)*100</f>
        <v>29.296840576072125</v>
      </c>
      <c r="F1168" s="28">
        <f>('Stage 2 CfE Data - Table'!AF351/'Stage 2 CfE Data - Table'!$AD351)*100</f>
        <v>127.46651186951622</v>
      </c>
      <c r="G1168" s="28">
        <f>('Stage 2 CfE Data - Table'!AG351/'Stage 2 CfE Data - Table'!$AD351)*100</f>
        <v>183.30642597412921</v>
      </c>
      <c r="H1168" s="28">
        <f>('Stage 2 CfE Data - Table'!AH351/'Stage 2 CfE Data - Table'!$AD351)*100</f>
        <v>225.91728466614859</v>
      </c>
      <c r="I1168" s="28">
        <f>('Stage 2 CfE Data - Table'!AI351/'Stage 2 CfE Data - Table'!$AD351)*100</f>
        <v>154.50904117375396</v>
      </c>
      <c r="J1168" s="28">
        <f>('Stage 2 CfE Data - Table'!AJ351/'Stage 2 CfE Data - Table'!$AD351)*100</f>
        <v>126.29559617897989</v>
      </c>
    </row>
    <row r="1169" spans="2:10" x14ac:dyDescent="0.25">
      <c r="B1169" t="s">
        <v>491</v>
      </c>
      <c r="C1169">
        <f>'Stage 2 CfE Data - Table'!A352</f>
        <v>7220</v>
      </c>
      <c r="D1169" s="28">
        <f>('Stage 2 CfE Data - Table'!AD352/'Stage 2 CfE Data - Table'!$AD352)*100</f>
        <v>100</v>
      </c>
      <c r="E1169" s="28">
        <f>('Stage 2 CfE Data - Table'!AE352/'Stage 2 CfE Data - Table'!$AD352)*100</f>
        <v>27.303818224408534</v>
      </c>
      <c r="F1169" s="28">
        <f>('Stage 2 CfE Data - Table'!AF352/'Stage 2 CfE Data - Table'!$AD352)*100</f>
        <v>153.16503594788909</v>
      </c>
      <c r="G1169" s="28">
        <f>('Stage 2 CfE Data - Table'!AG352/'Stage 2 CfE Data - Table'!$AD352)*100</f>
        <v>211.39481012987687</v>
      </c>
      <c r="H1169" s="28">
        <f>('Stage 2 CfE Data - Table'!AH352/'Stage 2 CfE Data - Table'!$AD352)*100</f>
        <v>253.79479971890376</v>
      </c>
      <c r="I1169" s="28">
        <f>('Stage 2 CfE Data - Table'!AI352/'Stage 2 CfE Data - Table'!$AD352)*100</f>
        <v>208.80885453267749</v>
      </c>
      <c r="J1169" s="28">
        <f>('Stage 2 CfE Data - Table'!AJ352/'Stage 2 CfE Data - Table'!$AD352)*100</f>
        <v>154.880701402135</v>
      </c>
    </row>
    <row r="1170" spans="2:10" x14ac:dyDescent="0.25">
      <c r="B1170" t="s">
        <v>491</v>
      </c>
      <c r="C1170">
        <f>'Stage 2 CfE Data - Table'!A353</f>
        <v>8111</v>
      </c>
      <c r="D1170" s="28">
        <f>('Stage 2 CfE Data - Table'!AD353/'Stage 2 CfE Data - Table'!$AD353)*100</f>
        <v>100</v>
      </c>
      <c r="E1170" s="28">
        <f>('Stage 2 CfE Data - Table'!AE353/'Stage 2 CfE Data - Table'!$AD353)*100</f>
        <v>111.32428177882723</v>
      </c>
      <c r="F1170" s="28">
        <f>('Stage 2 CfE Data - Table'!AF353/'Stage 2 CfE Data - Table'!$AD353)*100</f>
        <v>165.02866502866502</v>
      </c>
      <c r="G1170" s="28">
        <f>('Stage 2 CfE Data - Table'!AG353/'Stage 2 CfE Data - Table'!$AD353)*100</f>
        <v>278.61570247933884</v>
      </c>
      <c r="H1170" s="28">
        <f>('Stage 2 CfE Data - Table'!AH353/'Stage 2 CfE Data - Table'!$AD353)*100</f>
        <v>224.03309409888351</v>
      </c>
      <c r="I1170" s="28">
        <f>('Stage 2 CfE Data - Table'!AI353/'Stage 2 CfE Data - Table'!$AD353)*100</f>
        <v>122.9573219102015</v>
      </c>
      <c r="J1170" s="28">
        <f>('Stage 2 CfE Data - Table'!AJ353/'Stage 2 CfE Data - Table'!$AD353)*100</f>
        <v>134.01679841897231</v>
      </c>
    </row>
    <row r="1171" spans="2:10" x14ac:dyDescent="0.25">
      <c r="B1171" t="s">
        <v>491</v>
      </c>
      <c r="C1171">
        <f>'Stage 2 CfE Data - Table'!A354</f>
        <v>8112</v>
      </c>
      <c r="D1171" s="28">
        <f>('Stage 2 CfE Data - Table'!AD354/'Stage 2 CfE Data - Table'!$AD354)*100</f>
        <v>100</v>
      </c>
      <c r="E1171" s="28">
        <f>('Stage 2 CfE Data - Table'!AE354/'Stage 2 CfE Data - Table'!$AD354)*100</f>
        <v>64.285714285714263</v>
      </c>
      <c r="F1171" s="28">
        <f>('Stage 2 CfE Data - Table'!AF354/'Stage 2 CfE Data - Table'!$AD354)*100</f>
        <v>165.35714285714283</v>
      </c>
      <c r="G1171" s="28">
        <f>('Stage 2 CfE Data - Table'!AG354/'Stage 2 CfE Data - Table'!$AD354)*100</f>
        <v>197.88961038961037</v>
      </c>
      <c r="H1171" s="28">
        <f>('Stage 2 CfE Data - Table'!AH354/'Stage 2 CfE Data - Table'!$AD354)*100</f>
        <v>234.41558441558436</v>
      </c>
      <c r="I1171" s="28">
        <f>('Stage 2 CfE Data - Table'!AI354/'Stage 2 CfE Data - Table'!$AD354)*100</f>
        <v>185.87662337662337</v>
      </c>
      <c r="J1171" s="28">
        <f>('Stage 2 CfE Data - Table'!AJ354/'Stage 2 CfE Data - Table'!$AD354)*100</f>
        <v>199.02597402597402</v>
      </c>
    </row>
    <row r="1172" spans="2:10" x14ac:dyDescent="0.25">
      <c r="B1172" t="s">
        <v>491</v>
      </c>
      <c r="C1172">
        <f>'Stage 2 CfE Data - Table'!A355</f>
        <v>8113</v>
      </c>
      <c r="D1172" s="28">
        <f>('Stage 2 CfE Data - Table'!AD355/'Stage 2 CfE Data - Table'!$AD355)*100</f>
        <v>100</v>
      </c>
      <c r="E1172" s="28">
        <f>('Stage 2 CfE Data - Table'!AE355/'Stage 2 CfE Data - Table'!$AD355)*100</f>
        <v>62.0657925005751</v>
      </c>
      <c r="F1172" s="28">
        <f>('Stage 2 CfE Data - Table'!AF355/'Stage 2 CfE Data - Table'!$AD355)*100</f>
        <v>167.76704240472355</v>
      </c>
      <c r="G1172" s="28">
        <f>('Stage 2 CfE Data - Table'!AG355/'Stage 2 CfE Data - Table'!$AD355)*100</f>
        <v>201.93236714975842</v>
      </c>
      <c r="H1172" s="28">
        <f>('Stage 2 CfE Data - Table'!AH355/'Stage 2 CfE Data - Table'!$AD355)*100</f>
        <v>203.65338164251207</v>
      </c>
      <c r="I1172" s="28">
        <f>('Stage 2 CfE Data - Table'!AI355/'Stage 2 CfE Data - Table'!$AD355)*100</f>
        <v>137.68115942028984</v>
      </c>
      <c r="J1172" s="28">
        <f>('Stage 2 CfE Data - Table'!AJ355/'Stage 2 CfE Data - Table'!$AD355)*100</f>
        <v>175.31400966183571</v>
      </c>
    </row>
    <row r="1173" spans="2:10" x14ac:dyDescent="0.25">
      <c r="B1173" t="s">
        <v>491</v>
      </c>
      <c r="C1173">
        <f>'Stage 2 CfE Data - Table'!A356</f>
        <v>8114</v>
      </c>
      <c r="D1173" s="28">
        <f>('Stage 2 CfE Data - Table'!AD356/'Stage 2 CfE Data - Table'!$AD356)*100</f>
        <v>100</v>
      </c>
      <c r="E1173" s="28">
        <f>('Stage 2 CfE Data - Table'!AE356/'Stage 2 CfE Data - Table'!$AD356)*100</f>
        <v>30.909090909090914</v>
      </c>
      <c r="F1173" s="28">
        <f>('Stage 2 CfE Data - Table'!AF356/'Stage 2 CfE Data - Table'!$AD356)*100</f>
        <v>186.72727272727275</v>
      </c>
      <c r="G1173" s="28">
        <f>('Stage 2 CfE Data - Table'!AG356/'Stage 2 CfE Data - Table'!$AD356)*100</f>
        <v>104</v>
      </c>
      <c r="H1173" s="28">
        <f>('Stage 2 CfE Data - Table'!AH356/'Stage 2 CfE Data - Table'!$AD356)*100</f>
        <v>81.414141414141412</v>
      </c>
      <c r="I1173" s="28">
        <f>('Stage 2 CfE Data - Table'!AI356/'Stage 2 CfE Data - Table'!$AD356)*100</f>
        <v>64.606060606060595</v>
      </c>
      <c r="J1173" s="28">
        <f>('Stage 2 CfE Data - Table'!AJ356/'Stage 2 CfE Data - Table'!$AD356)*100</f>
        <v>66.181818181818173</v>
      </c>
    </row>
    <row r="1174" spans="2:10" x14ac:dyDescent="0.25">
      <c r="B1174" t="s">
        <v>491</v>
      </c>
      <c r="C1174">
        <f>'Stage 2 CfE Data - Table'!A357</f>
        <v>8115</v>
      </c>
      <c r="D1174" s="28">
        <f>('Stage 2 CfE Data - Table'!AD357/'Stage 2 CfE Data - Table'!$AD357)*100</f>
        <v>100</v>
      </c>
      <c r="E1174" s="28">
        <f>('Stage 2 CfE Data - Table'!AE357/'Stage 2 CfE Data - Table'!$AD357)*100</f>
        <v>122.54901960784315</v>
      </c>
      <c r="F1174" s="28">
        <f>('Stage 2 CfE Data - Table'!AF357/'Stage 2 CfE Data - Table'!$AD357)*100</f>
        <v>162.03703703703704</v>
      </c>
      <c r="G1174" s="28">
        <f>('Stage 2 CfE Data - Table'!AG357/'Stage 2 CfE Data - Table'!$AD357)*100</f>
        <v>143.5185185185185</v>
      </c>
      <c r="H1174" s="28">
        <f>('Stage 2 CfE Data - Table'!AH357/'Stage 2 CfE Data - Table'!$AD357)*100</f>
        <v>184.52380952380952</v>
      </c>
      <c r="I1174" s="28">
        <f>('Stage 2 CfE Data - Table'!AI357/'Stage 2 CfE Data - Table'!$AD357)*100</f>
        <v>288.46153846153845</v>
      </c>
      <c r="J1174" s="28">
        <f>('Stage 2 CfE Data - Table'!AJ357/'Stage 2 CfE Data - Table'!$AD357)*100</f>
        <v>322.22222222222223</v>
      </c>
    </row>
    <row r="1175" spans="2:10" x14ac:dyDescent="0.25">
      <c r="B1175" t="s">
        <v>491</v>
      </c>
      <c r="C1175">
        <f>'Stage 2 CfE Data - Table'!A358</f>
        <v>8119</v>
      </c>
      <c r="D1175" s="28">
        <f>('Stage 2 CfE Data - Table'!AD358/'Stage 2 CfE Data - Table'!$AD358)*100</f>
        <v>100</v>
      </c>
      <c r="E1175" s="28">
        <f>('Stage 2 CfE Data - Table'!AE358/'Stage 2 CfE Data - Table'!$AD358)*100</f>
        <v>46.814535158093442</v>
      </c>
      <c r="F1175" s="28">
        <f>('Stage 2 CfE Data - Table'!AF358/'Stage 2 CfE Data - Table'!$AD358)*100</f>
        <v>133.16973415132924</v>
      </c>
      <c r="G1175" s="28">
        <f>('Stage 2 CfE Data - Table'!AG358/'Stage 2 CfE Data - Table'!$AD358)*100</f>
        <v>150.30674846625766</v>
      </c>
      <c r="H1175" s="28">
        <f>('Stage 2 CfE Data - Table'!AH358/'Stage 2 CfE Data - Table'!$AD358)*100</f>
        <v>121.69548243167874</v>
      </c>
      <c r="I1175" s="28">
        <f>('Stage 2 CfE Data - Table'!AI358/'Stage 2 CfE Data - Table'!$AD358)*100</f>
        <v>117.42331288343554</v>
      </c>
      <c r="J1175" s="28">
        <f>('Stage 2 CfE Data - Table'!AJ358/'Stage 2 CfE Data - Table'!$AD358)*100</f>
        <v>153.12883435582819</v>
      </c>
    </row>
    <row r="1176" spans="2:10" x14ac:dyDescent="0.25">
      <c r="B1176" t="s">
        <v>491</v>
      </c>
      <c r="C1176">
        <f>'Stage 2 CfE Data - Table'!A359</f>
        <v>8120</v>
      </c>
      <c r="D1176" s="28">
        <f>('Stage 2 CfE Data - Table'!AD359/'Stage 2 CfE Data - Table'!$AD359)*100</f>
        <v>100</v>
      </c>
      <c r="E1176" s="28">
        <f>('Stage 2 CfE Data - Table'!AE359/'Stage 2 CfE Data - Table'!$AD359)*100</f>
        <v>23.863636363636367</v>
      </c>
      <c r="F1176" s="28">
        <f>('Stage 2 CfE Data - Table'!AF359/'Stage 2 CfE Data - Table'!$AD359)*100</f>
        <v>161.53846153846158</v>
      </c>
      <c r="G1176" s="28">
        <f>('Stage 2 CfE Data - Table'!AG359/'Stage 2 CfE Data - Table'!$AD359)*100</f>
        <v>346.63461538461542</v>
      </c>
      <c r="H1176" s="28">
        <f>('Stage 2 CfE Data - Table'!AH359/'Stage 2 CfE Data - Table'!$AD359)*100</f>
        <v>390.38461538461542</v>
      </c>
      <c r="I1176" s="28">
        <f>('Stage 2 CfE Data - Table'!AI359/'Stage 2 CfE Data - Table'!$AD359)*100</f>
        <v>201.92307692307696</v>
      </c>
      <c r="J1176" s="28">
        <f>('Stage 2 CfE Data - Table'!AJ359/'Stage 2 CfE Data - Table'!$AD359)*100</f>
        <v>102.14932126696834</v>
      </c>
    </row>
    <row r="1177" spans="2:10" x14ac:dyDescent="0.25">
      <c r="B1177" t="s">
        <v>491</v>
      </c>
      <c r="C1177">
        <f>'Stage 2 CfE Data - Table'!A360</f>
        <v>8131</v>
      </c>
      <c r="D1177" s="28">
        <f>('Stage 2 CfE Data - Table'!AD360/'Stage 2 CfE Data - Table'!$AD360)*100</f>
        <v>100</v>
      </c>
      <c r="E1177" s="28">
        <f>('Stage 2 CfE Data - Table'!AE360/'Stage 2 CfE Data - Table'!$AD360)*100</f>
        <v>11.145510835913313</v>
      </c>
      <c r="F1177" s="28">
        <f>('Stage 2 CfE Data - Table'!AF360/'Stage 2 CfE Data - Table'!$AD360)*100</f>
        <v>50.526315789473699</v>
      </c>
      <c r="G1177" s="28">
        <f>('Stage 2 CfE Data - Table'!AG360/'Stage 2 CfE Data - Table'!$AD360)*100</f>
        <v>126.31578947368422</v>
      </c>
      <c r="H1177" s="28">
        <f>('Stage 2 CfE Data - Table'!AH360/'Stage 2 CfE Data - Table'!$AD360)*100</f>
        <v>157.89473684210532</v>
      </c>
      <c r="I1177" s="28">
        <f>('Stage 2 CfE Data - Table'!AI360/'Stage 2 CfE Data - Table'!$AD360)*100</f>
        <v>107.3684210526316</v>
      </c>
      <c r="J1177" s="28">
        <f>('Stage 2 CfE Data - Table'!AJ360/'Stage 2 CfE Data - Table'!$AD360)*100</f>
        <v>100.65789473684212</v>
      </c>
    </row>
    <row r="1178" spans="2:10" x14ac:dyDescent="0.25">
      <c r="B1178" t="s">
        <v>491</v>
      </c>
      <c r="C1178">
        <f>'Stage 2 CfE Data - Table'!A361</f>
        <v>8132</v>
      </c>
      <c r="D1178" s="28">
        <f>('Stage 2 CfE Data - Table'!AD361/'Stage 2 CfE Data - Table'!$AD361)*100</f>
        <v>100</v>
      </c>
      <c r="E1178" s="28" t="e">
        <f>('Stage 2 CfE Data - Table'!AE361/'Stage 2 CfE Data - Table'!$AD361)*100</f>
        <v>#VALUE!</v>
      </c>
      <c r="F1178" s="28" t="e">
        <f>('Stage 2 CfE Data - Table'!AF361/'Stage 2 CfE Data - Table'!$AD361)*100</f>
        <v>#VALUE!</v>
      </c>
      <c r="G1178" s="28" t="e">
        <f>('Stage 2 CfE Data - Table'!AG361/'Stage 2 CfE Data - Table'!$AD361)*100</f>
        <v>#VALUE!</v>
      </c>
      <c r="H1178" s="28" t="e">
        <f>('Stage 2 CfE Data - Table'!AH361/'Stage 2 CfE Data - Table'!$AD361)*100</f>
        <v>#VALUE!</v>
      </c>
      <c r="I1178" s="28">
        <f>('Stage 2 CfE Data - Table'!AI361/'Stage 2 CfE Data - Table'!$AD361)*100</f>
        <v>242.35474006116203</v>
      </c>
      <c r="J1178" s="28">
        <f>('Stage 2 CfE Data - Table'!AJ361/'Stage 2 CfE Data - Table'!$AD361)*100</f>
        <v>211.92660550458714</v>
      </c>
    </row>
    <row r="1179" spans="2:10" x14ac:dyDescent="0.25">
      <c r="B1179" t="s">
        <v>491</v>
      </c>
      <c r="C1179">
        <f>'Stage 2 CfE Data - Table'!A362</f>
        <v>8133</v>
      </c>
      <c r="D1179" s="28">
        <f>('Stage 2 CfE Data - Table'!AD362/'Stage 2 CfE Data - Table'!$AD362)*100</f>
        <v>100</v>
      </c>
      <c r="E1179" s="28">
        <f>('Stage 2 CfE Data - Table'!AE362/'Stage 2 CfE Data - Table'!$AD362)*100</f>
        <v>52.556237218813905</v>
      </c>
      <c r="F1179" s="28">
        <f>('Stage 2 CfE Data - Table'!AF362/'Stage 2 CfE Data - Table'!$AD362)*100</f>
        <v>223.72188139059301</v>
      </c>
      <c r="G1179" s="28">
        <f>('Stage 2 CfE Data - Table'!AG362/'Stage 2 CfE Data - Table'!$AD362)*100</f>
        <v>296.19631901840489</v>
      </c>
      <c r="H1179" s="28">
        <f>('Stage 2 CfE Data - Table'!AH362/'Stage 2 CfE Data - Table'!$AD362)*100</f>
        <v>318.0368098159509</v>
      </c>
      <c r="I1179" s="28">
        <f>('Stage 2 CfE Data - Table'!AI362/'Stage 2 CfE Data - Table'!$AD362)*100</f>
        <v>213.74233128834354</v>
      </c>
      <c r="J1179" s="28">
        <f>('Stage 2 CfE Data - Table'!AJ362/'Stage 2 CfE Data - Table'!$AD362)*100</f>
        <v>201.96319018404907</v>
      </c>
    </row>
    <row r="1180" spans="2:10" x14ac:dyDescent="0.25">
      <c r="B1180" t="s">
        <v>491</v>
      </c>
      <c r="C1180">
        <f>'Stage 2 CfE Data - Table'!A363</f>
        <v>8134</v>
      </c>
      <c r="D1180" s="28">
        <f>('Stage 2 CfE Data - Table'!AD363/'Stage 2 CfE Data - Table'!$AD363)*100</f>
        <v>100</v>
      </c>
      <c r="E1180" s="28">
        <f>('Stage 2 CfE Data - Table'!AE363/'Stage 2 CfE Data - Table'!$AD363)*100</f>
        <v>25.906735751295333</v>
      </c>
      <c r="F1180" s="28">
        <f>('Stage 2 CfE Data - Table'!AF363/'Stage 2 CfE Data - Table'!$AD363)*100</f>
        <v>150.77720207253887</v>
      </c>
      <c r="G1180" s="28">
        <f>('Stage 2 CfE Data - Table'!AG363/'Stage 2 CfE Data - Table'!$AD363)*100</f>
        <v>88.378978534418948</v>
      </c>
      <c r="H1180" s="28">
        <f>('Stage 2 CfE Data - Table'!AH363/'Stage 2 CfE Data - Table'!$AD363)*100</f>
        <v>131.13518605746583</v>
      </c>
      <c r="I1180" s="28">
        <f>('Stage 2 CfE Data - Table'!AI363/'Stage 2 CfE Data - Table'!$AD363)*100</f>
        <v>111.39896373056995</v>
      </c>
      <c r="J1180" s="28">
        <f>('Stage 2 CfE Data - Table'!AJ363/'Stage 2 CfE Data - Table'!$AD363)*100</f>
        <v>86.090075727381418</v>
      </c>
    </row>
    <row r="1181" spans="2:10" x14ac:dyDescent="0.25">
      <c r="B1181" t="s">
        <v>491</v>
      </c>
      <c r="C1181">
        <f>'Stage 2 CfE Data - Table'!A364</f>
        <v>8135</v>
      </c>
      <c r="D1181" s="28">
        <f>('Stage 2 CfE Data - Table'!AD364/'Stage 2 CfE Data - Table'!$AD364)*100</f>
        <v>100</v>
      </c>
      <c r="E1181" s="28">
        <f>('Stage 2 CfE Data - Table'!AE364/'Stage 2 CfE Data - Table'!$AD364)*100</f>
        <v>38.98635477582846</v>
      </c>
      <c r="F1181" s="28">
        <f>('Stage 2 CfE Data - Table'!AF364/'Stage 2 CfE Data - Table'!$AD364)*100</f>
        <v>202.16049382716048</v>
      </c>
      <c r="G1181" s="28">
        <f>('Stage 2 CfE Data - Table'!AG364/'Stage 2 CfE Data - Table'!$AD364)*100</f>
        <v>251.85185185185182</v>
      </c>
      <c r="H1181" s="28">
        <f>('Stage 2 CfE Data - Table'!AH364/'Stage 2 CfE Data - Table'!$AD364)*100</f>
        <v>313.13131313131311</v>
      </c>
      <c r="I1181" s="28">
        <f>('Stage 2 CfE Data - Table'!AI364/'Stage 2 CfE Data - Table'!$AD364)*100</f>
        <v>164.19753086419752</v>
      </c>
      <c r="J1181" s="28">
        <f>('Stage 2 CfE Data - Table'!AJ364/'Stage 2 CfE Data - Table'!$AD364)*100</f>
        <v>182.09876543209876</v>
      </c>
    </row>
    <row r="1182" spans="2:10" x14ac:dyDescent="0.25">
      <c r="B1182" t="s">
        <v>491</v>
      </c>
      <c r="C1182">
        <f>'Stage 2 CfE Data - Table'!A365</f>
        <v>8139</v>
      </c>
      <c r="D1182" s="28">
        <f>('Stage 2 CfE Data - Table'!AD365/'Stage 2 CfE Data - Table'!$AD365)*100</f>
        <v>100</v>
      </c>
      <c r="E1182" s="28">
        <f>('Stage 2 CfE Data - Table'!AE365/'Stage 2 CfE Data - Table'!$AD365)*100</f>
        <v>42.71869502638733</v>
      </c>
      <c r="F1182" s="28">
        <f>('Stage 2 CfE Data - Table'!AF365/'Stage 2 CfE Data - Table'!$AD365)*100</f>
        <v>116.76368676368676</v>
      </c>
      <c r="G1182" s="28">
        <f>('Stage 2 CfE Data - Table'!AG365/'Stage 2 CfE Data - Table'!$AD365)*100</f>
        <v>129.43866943866945</v>
      </c>
      <c r="H1182" s="28">
        <f>('Stage 2 CfE Data - Table'!AH365/'Stage 2 CfE Data - Table'!$AD365)*100</f>
        <v>214.2203742203742</v>
      </c>
      <c r="I1182" s="28">
        <f>('Stage 2 CfE Data - Table'!AI365/'Stage 2 CfE Data - Table'!$AD365)*100</f>
        <v>129.90244682552375</v>
      </c>
      <c r="J1182" s="28">
        <f>('Stage 2 CfE Data - Table'!AJ365/'Stage 2 CfE Data - Table'!$AD365)*100</f>
        <v>116.04989604989602</v>
      </c>
    </row>
    <row r="1183" spans="2:10" x14ac:dyDescent="0.25">
      <c r="B1183" t="s">
        <v>491</v>
      </c>
      <c r="C1183">
        <f>'Stage 2 CfE Data - Table'!A366</f>
        <v>8141</v>
      </c>
      <c r="D1183" s="28">
        <f>('Stage 2 CfE Data - Table'!AD366/'Stage 2 CfE Data - Table'!$AD366)*100</f>
        <v>100</v>
      </c>
      <c r="E1183" s="28">
        <f>('Stage 2 CfE Data - Table'!AE366/'Stage 2 CfE Data - Table'!$AD366)*100</f>
        <v>34.308300395256921</v>
      </c>
      <c r="F1183" s="28">
        <f>('Stage 2 CfE Data - Table'!AF366/'Stage 2 CfE Data - Table'!$AD366)*100</f>
        <v>56.382865078517256</v>
      </c>
      <c r="G1183" s="28">
        <f>('Stage 2 CfE Data - Table'!AG366/'Stage 2 CfE Data - Table'!$AD366)*100</f>
        <v>105.13833992094861</v>
      </c>
      <c r="H1183" s="28">
        <f>('Stage 2 CfE Data - Table'!AH366/'Stage 2 CfE Data - Table'!$AD366)*100</f>
        <v>154.11067193675891</v>
      </c>
      <c r="I1183" s="28">
        <f>('Stage 2 CfE Data - Table'!AI366/'Stage 2 CfE Data - Table'!$AD366)*100</f>
        <v>112.59666609383055</v>
      </c>
      <c r="J1183" s="28">
        <f>('Stage 2 CfE Data - Table'!AJ366/'Stage 2 CfE Data - Table'!$AD366)*100</f>
        <v>121.7391304347826</v>
      </c>
    </row>
    <row r="1184" spans="2:10" x14ac:dyDescent="0.25">
      <c r="B1184" t="s">
        <v>491</v>
      </c>
      <c r="C1184">
        <f>'Stage 2 CfE Data - Table'!A367</f>
        <v>8142</v>
      </c>
      <c r="D1184" s="28">
        <f>('Stage 2 CfE Data - Table'!AD367/'Stage 2 CfE Data - Table'!$AD367)*100</f>
        <v>100</v>
      </c>
      <c r="E1184" s="28">
        <f>('Stage 2 CfE Data - Table'!AE367/'Stage 2 CfE Data - Table'!$AD367)*100</f>
        <v>57.0363466915191</v>
      </c>
      <c r="F1184" s="28">
        <f>('Stage 2 CfE Data - Table'!AF367/'Stage 2 CfE Data - Table'!$AD367)*100</f>
        <v>130.2889095992544</v>
      </c>
      <c r="G1184" s="28">
        <f>('Stage 2 CfE Data - Table'!AG367/'Stage 2 CfE Data - Table'!$AD367)*100</f>
        <v>87.440381558028619</v>
      </c>
      <c r="H1184" s="28">
        <f>('Stage 2 CfE Data - Table'!AH367/'Stage 2 CfE Data - Table'!$AD367)*100</f>
        <v>96.936936936936945</v>
      </c>
      <c r="I1184" s="28">
        <f>('Stage 2 CfE Data - Table'!AI367/'Stage 2 CfE Data - Table'!$AD367)*100</f>
        <v>128.77583465818759</v>
      </c>
      <c r="J1184" s="28">
        <f>('Stage 2 CfE Data - Table'!AJ367/'Stage 2 CfE Data - Table'!$AD367)*100</f>
        <v>73.28482328482329</v>
      </c>
    </row>
    <row r="1185" spans="2:10" x14ac:dyDescent="0.25">
      <c r="B1185" t="s">
        <v>491</v>
      </c>
      <c r="C1185">
        <f>'Stage 2 CfE Data - Table'!A368</f>
        <v>8143</v>
      </c>
      <c r="D1185" s="28">
        <f>('Stage 2 CfE Data - Table'!AD368/'Stage 2 CfE Data - Table'!$AD368)*100</f>
        <v>100</v>
      </c>
      <c r="E1185" s="28">
        <f>('Stage 2 CfE Data - Table'!AE368/'Stage 2 CfE Data - Table'!$AD368)*100</f>
        <v>44.31818181818182</v>
      </c>
      <c r="F1185" s="28">
        <f>('Stage 2 CfE Data - Table'!AF368/'Stage 2 CfE Data - Table'!$AD368)*100</f>
        <v>170.88963963963963</v>
      </c>
      <c r="G1185" s="28">
        <f>('Stage 2 CfE Data - Table'!AG368/'Stage 2 CfE Data - Table'!$AD368)*100</f>
        <v>180.9593023255814</v>
      </c>
      <c r="H1185" s="28">
        <f>('Stage 2 CfE Data - Table'!AH368/'Stage 2 CfE Data - Table'!$AD368)*100</f>
        <v>301.7578125</v>
      </c>
      <c r="I1185" s="28">
        <f>('Stage 2 CfE Data - Table'!AI368/'Stage 2 CfE Data - Table'!$AD368)*100</f>
        <v>196.42857142857144</v>
      </c>
      <c r="J1185" s="28">
        <f>('Stage 2 CfE Data - Table'!AJ368/'Stage 2 CfE Data - Table'!$AD368)*100</f>
        <v>189.43798449612405</v>
      </c>
    </row>
    <row r="1186" spans="2:10" x14ac:dyDescent="0.25">
      <c r="B1186" t="s">
        <v>491</v>
      </c>
      <c r="C1186">
        <f>'Stage 2 CfE Data - Table'!A369</f>
        <v>8144</v>
      </c>
      <c r="D1186" s="28">
        <f>('Stage 2 CfE Data - Table'!AD369/'Stage 2 CfE Data - Table'!$AD369)*100</f>
        <v>100</v>
      </c>
      <c r="E1186" s="28">
        <f>('Stage 2 CfE Data - Table'!AE369/'Stage 2 CfE Data - Table'!$AD369)*100</f>
        <v>58.333333333333329</v>
      </c>
      <c r="F1186" s="28" t="e">
        <f>('Stage 2 CfE Data - Table'!AF369/'Stage 2 CfE Data - Table'!$AD369)*100</f>
        <v>#VALUE!</v>
      </c>
      <c r="G1186" s="28" t="e">
        <f>('Stage 2 CfE Data - Table'!AG369/'Stage 2 CfE Data - Table'!$AD369)*100</f>
        <v>#VALUE!</v>
      </c>
      <c r="H1186" s="28">
        <f>('Stage 2 CfE Data - Table'!AH369/'Stage 2 CfE Data - Table'!$AD369)*100</f>
        <v>87.5</v>
      </c>
      <c r="I1186" s="28" t="e">
        <f>('Stage 2 CfE Data - Table'!AI369/'Stage 2 CfE Data - Table'!$AD369)*100</f>
        <v>#VALUE!</v>
      </c>
      <c r="J1186" s="28">
        <f>('Stage 2 CfE Data - Table'!AJ369/'Stage 2 CfE Data - Table'!$AD369)*100</f>
        <v>14.583333333333332</v>
      </c>
    </row>
    <row r="1187" spans="2:10" x14ac:dyDescent="0.25">
      <c r="B1187" t="s">
        <v>491</v>
      </c>
      <c r="C1187">
        <f>'Stage 2 CfE Data - Table'!A370</f>
        <v>8145</v>
      </c>
      <c r="D1187" s="28">
        <f>('Stage 2 CfE Data - Table'!AD370/'Stage 2 CfE Data - Table'!$AD370)*100</f>
        <v>100</v>
      </c>
      <c r="E1187" s="28">
        <f>('Stage 2 CfE Data - Table'!AE370/'Stage 2 CfE Data - Table'!$AD370)*100</f>
        <v>37.092391304347828</v>
      </c>
      <c r="F1187" s="28">
        <f>('Stage 2 CfE Data - Table'!AF370/'Stage 2 CfE Data - Table'!$AD370)*100</f>
        <v>194.02173913043475</v>
      </c>
      <c r="G1187" s="28">
        <f>('Stage 2 CfE Data - Table'!AG370/'Stage 2 CfE Data - Table'!$AD370)*100</f>
        <v>444.3478260869565</v>
      </c>
      <c r="H1187" s="28">
        <f>('Stage 2 CfE Data - Table'!AH370/'Stage 2 CfE Data - Table'!$AD370)*100</f>
        <v>866.12318840579712</v>
      </c>
      <c r="I1187" s="28">
        <f>('Stage 2 CfE Data - Table'!AI370/'Stage 2 CfE Data - Table'!$AD370)*100</f>
        <v>479.85507246376801</v>
      </c>
      <c r="J1187" s="28">
        <f>('Stage 2 CfE Data - Table'!AJ370/'Stage 2 CfE Data - Table'!$AD370)*100</f>
        <v>418.03069053708441</v>
      </c>
    </row>
    <row r="1188" spans="2:10" x14ac:dyDescent="0.25">
      <c r="B1188" t="s">
        <v>491</v>
      </c>
      <c r="C1188">
        <f>'Stage 2 CfE Data - Table'!A371</f>
        <v>8146</v>
      </c>
      <c r="D1188" s="28">
        <f>('Stage 2 CfE Data - Table'!AD371/'Stage 2 CfE Data - Table'!$AD371)*100</f>
        <v>100</v>
      </c>
      <c r="E1188" s="28">
        <f>('Stage 2 CfE Data - Table'!AE371/'Stage 2 CfE Data - Table'!$AD371)*100</f>
        <v>60.421052631578952</v>
      </c>
      <c r="F1188" s="28">
        <f>('Stage 2 CfE Data - Table'!AF371/'Stage 2 CfE Data - Table'!$AD371)*100</f>
        <v>191.91666666666666</v>
      </c>
      <c r="G1188" s="28">
        <f>('Stage 2 CfE Data - Table'!AG371/'Stage 2 CfE Data - Table'!$AD371)*100</f>
        <v>248.15686274509807</v>
      </c>
      <c r="H1188" s="28">
        <f>('Stage 2 CfE Data - Table'!AH371/'Stage 2 CfE Data - Table'!$AD371)*100</f>
        <v>359.33333333333337</v>
      </c>
      <c r="I1188" s="28">
        <f>('Stage 2 CfE Data - Table'!AI371/'Stage 2 CfE Data - Table'!$AD371)*100</f>
        <v>272.86274509803923</v>
      </c>
      <c r="J1188" s="28">
        <f>('Stage 2 CfE Data - Table'!AJ371/'Stage 2 CfE Data - Table'!$AD371)*100</f>
        <v>242.11764705882354</v>
      </c>
    </row>
    <row r="1189" spans="2:10" x14ac:dyDescent="0.25">
      <c r="B1189" t="s">
        <v>491</v>
      </c>
      <c r="C1189">
        <f>'Stage 2 CfE Data - Table'!A372</f>
        <v>8149</v>
      </c>
      <c r="D1189" s="28">
        <f>('Stage 2 CfE Data - Table'!AD372/'Stage 2 CfE Data - Table'!$AD372)*100</f>
        <v>100</v>
      </c>
      <c r="E1189" s="28">
        <f>('Stage 2 CfE Data - Table'!AE372/'Stage 2 CfE Data - Table'!$AD372)*100</f>
        <v>68.887471756614858</v>
      </c>
      <c r="F1189" s="28">
        <f>('Stage 2 CfE Data - Table'!AF372/'Stage 2 CfE Data - Table'!$AD372)*100</f>
        <v>259.42730229237725</v>
      </c>
      <c r="G1189" s="28">
        <f>('Stage 2 CfE Data - Table'!AG372/'Stage 2 CfE Data - Table'!$AD372)*100</f>
        <v>247.54668459043222</v>
      </c>
      <c r="H1189" s="28">
        <f>('Stage 2 CfE Data - Table'!AH372/'Stage 2 CfE Data - Table'!$AD372)*100</f>
        <v>360.22016753977255</v>
      </c>
      <c r="I1189" s="28">
        <f>('Stage 2 CfE Data - Table'!AI372/'Stage 2 CfE Data - Table'!$AD372)*100</f>
        <v>296.02211043615898</v>
      </c>
      <c r="J1189" s="28">
        <f>('Stage 2 CfE Data - Table'!AJ372/'Stage 2 CfE Data - Table'!$AD372)*100</f>
        <v>356.34301526474366</v>
      </c>
    </row>
    <row r="1190" spans="2:10" x14ac:dyDescent="0.25">
      <c r="B1190" t="s">
        <v>491</v>
      </c>
      <c r="C1190">
        <f>'Stage 2 CfE Data - Table'!A373</f>
        <v>8151</v>
      </c>
      <c r="D1190" s="28">
        <f>('Stage 2 CfE Data - Table'!AD373/'Stage 2 CfE Data - Table'!$AD373)*100</f>
        <v>100</v>
      </c>
      <c r="E1190" s="28">
        <f>('Stage 2 CfE Data - Table'!AE373/'Stage 2 CfE Data - Table'!$AD373)*100</f>
        <v>51.220488195278115</v>
      </c>
      <c r="F1190" s="28">
        <f>('Stage 2 CfE Data - Table'!AF373/'Stage 2 CfE Data - Table'!$AD373)*100</f>
        <v>211.8561710398445</v>
      </c>
      <c r="G1190" s="28">
        <f>('Stage 2 CfE Data - Table'!AG373/'Stage 2 CfE Data - Table'!$AD373)*100</f>
        <v>256.90276110444177</v>
      </c>
      <c r="H1190" s="28">
        <f>('Stage 2 CfE Data - Table'!AH373/'Stage 2 CfE Data - Table'!$AD373)*100</f>
        <v>404.76190476190476</v>
      </c>
      <c r="I1190" s="28">
        <f>('Stage 2 CfE Data - Table'!AI373/'Stage 2 CfE Data - Table'!$AD373)*100</f>
        <v>328.62375719518576</v>
      </c>
      <c r="J1190" s="28">
        <f>('Stage 2 CfE Data - Table'!AJ373/'Stage 2 CfE Data - Table'!$AD373)*100</f>
        <v>291.99372056514915</v>
      </c>
    </row>
    <row r="1191" spans="2:10" x14ac:dyDescent="0.25">
      <c r="B1191" t="s">
        <v>491</v>
      </c>
      <c r="C1191">
        <f>'Stage 2 CfE Data - Table'!A374</f>
        <v>8152</v>
      </c>
      <c r="D1191" s="28">
        <f>('Stage 2 CfE Data - Table'!AD374/'Stage 2 CfE Data - Table'!$AD374)*100</f>
        <v>100</v>
      </c>
      <c r="E1191" s="28">
        <f>('Stage 2 CfE Data - Table'!AE374/'Stage 2 CfE Data - Table'!$AD374)*100</f>
        <v>38.516746411483254</v>
      </c>
      <c r="F1191" s="28">
        <f>('Stage 2 CfE Data - Table'!AF374/'Stage 2 CfE Data - Table'!$AD374)*100</f>
        <v>270.92731829573933</v>
      </c>
      <c r="G1191" s="28">
        <f>('Stage 2 CfE Data - Table'!AG374/'Stage 2 CfE Data - Table'!$AD374)*100</f>
        <v>142.10526315789474</v>
      </c>
      <c r="H1191" s="28">
        <f>('Stage 2 CfE Data - Table'!AH374/'Stage 2 CfE Data - Table'!$AD374)*100</f>
        <v>413.00309597523216</v>
      </c>
      <c r="I1191" s="28">
        <f>('Stage 2 CfE Data - Table'!AI374/'Stage 2 CfE Data - Table'!$AD374)*100</f>
        <v>167.16791979949875</v>
      </c>
      <c r="J1191" s="28">
        <f>('Stage 2 CfE Data - Table'!AJ374/'Stage 2 CfE Data - Table'!$AD374)*100</f>
        <v>550.23923444976072</v>
      </c>
    </row>
    <row r="1192" spans="2:10" x14ac:dyDescent="0.25">
      <c r="B1192" t="s">
        <v>491</v>
      </c>
      <c r="C1192">
        <f>'Stage 2 CfE Data - Table'!A375</f>
        <v>8153</v>
      </c>
      <c r="D1192" s="28">
        <f>('Stage 2 CfE Data - Table'!AD375/'Stage 2 CfE Data - Table'!$AD375)*100</f>
        <v>100</v>
      </c>
      <c r="E1192" s="28">
        <f>('Stage 2 CfE Data - Table'!AE375/'Stage 2 CfE Data - Table'!$AD375)*100</f>
        <v>53.211009174311918</v>
      </c>
      <c r="F1192" s="28">
        <f>('Stage 2 CfE Data - Table'!AF375/'Stage 2 CfE Data - Table'!$AD375)*100</f>
        <v>82.498235709244867</v>
      </c>
      <c r="G1192" s="28">
        <f>('Stage 2 CfE Data - Table'!AG375/'Stage 2 CfE Data - Table'!$AD375)*100</f>
        <v>96.577275935074098</v>
      </c>
      <c r="H1192" s="28">
        <f>('Stage 2 CfE Data - Table'!AH375/'Stage 2 CfE Data - Table'!$AD375)*100</f>
        <v>222.27319062181451</v>
      </c>
      <c r="I1192" s="28">
        <f>('Stage 2 CfE Data - Table'!AI375/'Stage 2 CfE Data - Table'!$AD375)*100</f>
        <v>140.11676396997498</v>
      </c>
      <c r="J1192" s="28">
        <f>('Stage 2 CfE Data - Table'!AJ375/'Stage 2 CfE Data - Table'!$AD375)*100</f>
        <v>187.72053634438953</v>
      </c>
    </row>
    <row r="1193" spans="2:10" x14ac:dyDescent="0.25">
      <c r="B1193" t="s">
        <v>491</v>
      </c>
      <c r="C1193">
        <f>'Stage 2 CfE Data - Table'!A376</f>
        <v>8159</v>
      </c>
      <c r="D1193" s="28">
        <f>('Stage 2 CfE Data - Table'!AD376/'Stage 2 CfE Data - Table'!$AD376)*100</f>
        <v>100</v>
      </c>
      <c r="E1193" s="28">
        <f>('Stage 2 CfE Data - Table'!AE376/'Stage 2 CfE Data - Table'!$AD376)*100</f>
        <v>21.473684210526315</v>
      </c>
      <c r="F1193" s="28">
        <f>('Stage 2 CfE Data - Table'!AF376/'Stage 2 CfE Data - Table'!$AD376)*100</f>
        <v>325.36708860759489</v>
      </c>
      <c r="G1193" s="28">
        <f>('Stage 2 CfE Data - Table'!AG376/'Stage 2 CfE Data - Table'!$AD376)*100</f>
        <v>128.64864864864865</v>
      </c>
      <c r="H1193" s="28">
        <f>('Stage 2 CfE Data - Table'!AH376/'Stage 2 CfE Data - Table'!$AD376)*100</f>
        <v>426.54545454545456</v>
      </c>
      <c r="I1193" s="28">
        <f>('Stage 2 CfE Data - Table'!AI376/'Stage 2 CfE Data - Table'!$AD376)*100</f>
        <v>373.02857142857147</v>
      </c>
      <c r="J1193" s="28">
        <f>('Stage 2 CfE Data - Table'!AJ376/'Stage 2 CfE Data - Table'!$AD376)*100</f>
        <v>280.24242424242425</v>
      </c>
    </row>
    <row r="1194" spans="2:10" x14ac:dyDescent="0.25">
      <c r="B1194" t="s">
        <v>491</v>
      </c>
      <c r="C1194">
        <f>'Stage 2 CfE Data - Table'!A377</f>
        <v>8160</v>
      </c>
      <c r="D1194" s="28">
        <f>('Stage 2 CfE Data - Table'!AD377/'Stage 2 CfE Data - Table'!$AD377)*100</f>
        <v>100</v>
      </c>
      <c r="E1194" s="28">
        <f>('Stage 2 CfE Data - Table'!AE377/'Stage 2 CfE Data - Table'!$AD377)*100</f>
        <v>36.06453653906992</v>
      </c>
      <c r="F1194" s="28">
        <f>('Stage 2 CfE Data - Table'!AF377/'Stage 2 CfE Data - Table'!$AD377)*100</f>
        <v>146.68817421111001</v>
      </c>
      <c r="G1194" s="28">
        <f>('Stage 2 CfE Data - Table'!AG377/'Stage 2 CfE Data - Table'!$AD377)*100</f>
        <v>203.96461336828312</v>
      </c>
      <c r="H1194" s="28">
        <f>('Stage 2 CfE Data - Table'!AH377/'Stage 2 CfE Data - Table'!$AD377)*100</f>
        <v>269.72477064220186</v>
      </c>
      <c r="I1194" s="28">
        <f>('Stage 2 CfE Data - Table'!AI377/'Stage 2 CfE Data - Table'!$AD377)*100</f>
        <v>159.84474241354977</v>
      </c>
      <c r="J1194" s="28">
        <f>('Stage 2 CfE Data - Table'!AJ377/'Stage 2 CfE Data - Table'!$AD377)*100</f>
        <v>162.22513470219894</v>
      </c>
    </row>
    <row r="1195" spans="2:10" x14ac:dyDescent="0.25">
      <c r="B1195" t="s">
        <v>491</v>
      </c>
      <c r="C1195">
        <f>'Stage 2 CfE Data - Table'!A378</f>
        <v>8211</v>
      </c>
      <c r="D1195" s="28">
        <f>('Stage 2 CfE Data - Table'!AD378/'Stage 2 CfE Data - Table'!$AD378)*100</f>
        <v>100</v>
      </c>
      <c r="E1195" s="28">
        <f>('Stage 2 CfE Data - Table'!AE378/'Stage 2 CfE Data - Table'!$AD378)*100</f>
        <v>36.746622553074168</v>
      </c>
      <c r="F1195" s="28">
        <f>('Stage 2 CfE Data - Table'!AF378/'Stage 2 CfE Data - Table'!$AD378)*100</f>
        <v>213.47937930462203</v>
      </c>
      <c r="G1195" s="28">
        <f>('Stage 2 CfE Data - Table'!AG378/'Stage 2 CfE Data - Table'!$AD378)*100</f>
        <v>140.51681133393194</v>
      </c>
      <c r="H1195" s="28">
        <f>('Stage 2 CfE Data - Table'!AH378/'Stage 2 CfE Data - Table'!$AD378)*100</f>
        <v>156.26068376068375</v>
      </c>
      <c r="I1195" s="28">
        <f>('Stage 2 CfE Data - Table'!AI378/'Stage 2 CfE Data - Table'!$AD378)*100</f>
        <v>143.80289975431674</v>
      </c>
      <c r="J1195" s="28">
        <f>('Stage 2 CfE Data - Table'!AJ378/'Stage 2 CfE Data - Table'!$AD378)*100</f>
        <v>182.96296296296296</v>
      </c>
    </row>
    <row r="1196" spans="2:10" x14ac:dyDescent="0.25">
      <c r="B1196" t="s">
        <v>491</v>
      </c>
      <c r="C1196">
        <f>'Stage 2 CfE Data - Table'!A379</f>
        <v>8212</v>
      </c>
      <c r="D1196" s="28">
        <f>('Stage 2 CfE Data - Table'!AD379/'Stage 2 CfE Data - Table'!$AD379)*100</f>
        <v>100</v>
      </c>
      <c r="E1196" s="28">
        <f>('Stage 2 CfE Data - Table'!AE379/'Stage 2 CfE Data - Table'!$AD379)*100</f>
        <v>42.318840579710148</v>
      </c>
      <c r="F1196" s="28">
        <f>('Stage 2 CfE Data - Table'!AF379/'Stage 2 CfE Data - Table'!$AD379)*100</f>
        <v>151.63398692810458</v>
      </c>
      <c r="G1196" s="28">
        <f>('Stage 2 CfE Data - Table'!AG379/'Stage 2 CfE Data - Table'!$AD379)*100</f>
        <v>191.9093851132686</v>
      </c>
      <c r="H1196" s="28">
        <f>('Stage 2 CfE Data - Table'!AH379/'Stage 2 CfE Data - Table'!$AD379)*100</f>
        <v>386.2745098039216</v>
      </c>
      <c r="I1196" s="28">
        <f>('Stage 2 CfE Data - Table'!AI379/'Stage 2 CfE Data - Table'!$AD379)*100</f>
        <v>201.68350168350167</v>
      </c>
      <c r="J1196" s="28">
        <f>('Stage 2 CfE Data - Table'!AJ379/'Stage 2 CfE Data - Table'!$AD379)*100</f>
        <v>226.0726072607261</v>
      </c>
    </row>
    <row r="1197" spans="2:10" x14ac:dyDescent="0.25">
      <c r="B1197" t="s">
        <v>491</v>
      </c>
      <c r="C1197">
        <f>'Stage 2 CfE Data - Table'!A380</f>
        <v>8213</v>
      </c>
      <c r="D1197" s="28">
        <f>('Stage 2 CfE Data - Table'!AD380/'Stage 2 CfE Data - Table'!$AD380)*100</f>
        <v>100</v>
      </c>
      <c r="E1197" s="28">
        <f>('Stage 2 CfE Data - Table'!AE380/'Stage 2 CfE Data - Table'!$AD380)*100</f>
        <v>54.47063224841002</v>
      </c>
      <c r="F1197" s="28">
        <f>('Stage 2 CfE Data - Table'!AF380/'Stage 2 CfE Data - Table'!$AD380)*100</f>
        <v>311.84842249657061</v>
      </c>
      <c r="G1197" s="28">
        <f>('Stage 2 CfE Data - Table'!AG380/'Stage 2 CfE Data - Table'!$AD380)*100</f>
        <v>248.68437461030047</v>
      </c>
      <c r="H1197" s="28">
        <f>('Stage 2 CfE Data - Table'!AH380/'Stage 2 CfE Data - Table'!$AD380)*100</f>
        <v>629.49245541838127</v>
      </c>
      <c r="I1197" s="28">
        <f>('Stage 2 CfE Data - Table'!AI380/'Stage 2 CfE Data - Table'!$AD380)*100</f>
        <v>394.99314128943752</v>
      </c>
      <c r="J1197" s="28">
        <f>('Stage 2 CfE Data - Table'!AJ380/'Stage 2 CfE Data - Table'!$AD380)*100</f>
        <v>406.32961003331377</v>
      </c>
    </row>
    <row r="1198" spans="2:10" x14ac:dyDescent="0.25">
      <c r="B1198" t="s">
        <v>491</v>
      </c>
      <c r="C1198">
        <f>'Stage 2 CfE Data - Table'!A381</f>
        <v>8214</v>
      </c>
      <c r="D1198" s="28">
        <f>('Stage 2 CfE Data - Table'!AD381/'Stage 2 CfE Data - Table'!$AD381)*100</f>
        <v>100</v>
      </c>
      <c r="E1198" s="28">
        <f>('Stage 2 CfE Data - Table'!AE381/'Stage 2 CfE Data - Table'!$AD381)*100</f>
        <v>49.549906677898349</v>
      </c>
      <c r="F1198" s="28">
        <f>('Stage 2 CfE Data - Table'!AF381/'Stage 2 CfE Data - Table'!$AD381)*100</f>
        <v>332.9146582622667</v>
      </c>
      <c r="G1198" s="28">
        <f>('Stage 2 CfE Data - Table'!AG381/'Stage 2 CfE Data - Table'!$AD381)*100</f>
        <v>216.04326676907323</v>
      </c>
      <c r="H1198" s="28">
        <f>('Stage 2 CfE Data - Table'!AH381/'Stage 2 CfE Data - Table'!$AD381)*100</f>
        <v>269.99622712695714</v>
      </c>
      <c r="I1198" s="28">
        <f>('Stage 2 CfE Data - Table'!AI381/'Stage 2 CfE Data - Table'!$AD381)*100</f>
        <v>136.25089605734769</v>
      </c>
      <c r="J1198" s="28">
        <f>('Stage 2 CfE Data - Table'!AJ381/'Stage 2 CfE Data - Table'!$AD381)*100</f>
        <v>115.30124594640722</v>
      </c>
    </row>
    <row r="1199" spans="2:10" x14ac:dyDescent="0.25">
      <c r="B1199" t="s">
        <v>491</v>
      </c>
      <c r="C1199">
        <f>'Stage 2 CfE Data - Table'!A382</f>
        <v>8215</v>
      </c>
      <c r="D1199" s="28" t="e">
        <f>('Stage 2 CfE Data - Table'!AD382/'Stage 2 CfE Data - Table'!$AD382)*100</f>
        <v>#VALUE!</v>
      </c>
      <c r="E1199" s="28" t="e">
        <f>('Stage 2 CfE Data - Table'!AE382/'Stage 2 CfE Data - Table'!$AD382)*100</f>
        <v>#VALUE!</v>
      </c>
      <c r="F1199" s="28" t="e">
        <f>('Stage 2 CfE Data - Table'!AF382/'Stage 2 CfE Data - Table'!$AD382)*100</f>
        <v>#VALUE!</v>
      </c>
      <c r="G1199" s="28" t="e">
        <f>('Stage 2 CfE Data - Table'!AG382/'Stage 2 CfE Data - Table'!$AD382)*100</f>
        <v>#VALUE!</v>
      </c>
      <c r="H1199" s="28" t="e">
        <f>('Stage 2 CfE Data - Table'!AH382/'Stage 2 CfE Data - Table'!$AD382)*100</f>
        <v>#VALUE!</v>
      </c>
      <c r="I1199" s="28" t="e">
        <f>('Stage 2 CfE Data - Table'!AI382/'Stage 2 CfE Data - Table'!$AD382)*100</f>
        <v>#VALUE!</v>
      </c>
      <c r="J1199" s="28" t="e">
        <f>('Stage 2 CfE Data - Table'!AJ382/'Stage 2 CfE Data - Table'!$AD382)*100</f>
        <v>#VALUE!</v>
      </c>
    </row>
    <row r="1200" spans="2:10" x14ac:dyDescent="0.25">
      <c r="B1200" t="s">
        <v>491</v>
      </c>
      <c r="C1200">
        <f>'Stage 2 CfE Data - Table'!A383</f>
        <v>8219</v>
      </c>
      <c r="D1200" s="28">
        <f>('Stage 2 CfE Data - Table'!AD383/'Stage 2 CfE Data - Table'!$AD383)*100</f>
        <v>100</v>
      </c>
      <c r="E1200" s="28">
        <f>('Stage 2 CfE Data - Table'!AE383/'Stage 2 CfE Data - Table'!$AD383)*100</f>
        <v>31.985134509787084</v>
      </c>
      <c r="F1200" s="28">
        <f>('Stage 2 CfE Data - Table'!AF383/'Stage 2 CfE Data - Table'!$AD383)*100</f>
        <v>96.989504351398807</v>
      </c>
      <c r="G1200" s="28">
        <f>('Stage 2 CfE Data - Table'!AG383/'Stage 2 CfE Data - Table'!$AD383)*100</f>
        <v>81.763327705134756</v>
      </c>
      <c r="H1200" s="28">
        <f>('Stage 2 CfE Data - Table'!AH383/'Stage 2 CfE Data - Table'!$AD383)*100</f>
        <v>70.668162990153121</v>
      </c>
      <c r="I1200" s="28">
        <f>('Stage 2 CfE Data - Table'!AI383/'Stage 2 CfE Data - Table'!$AD383)*100</f>
        <v>70.579573565791037</v>
      </c>
      <c r="J1200" s="28">
        <f>('Stage 2 CfE Data - Table'!AJ383/'Stage 2 CfE Data - Table'!$AD383)*100</f>
        <v>120.25693380976689</v>
      </c>
    </row>
    <row r="1201" spans="2:10" x14ac:dyDescent="0.25">
      <c r="B1201" t="s">
        <v>491</v>
      </c>
      <c r="C1201">
        <f>'Stage 2 CfE Data - Table'!A384</f>
        <v>8221</v>
      </c>
      <c r="D1201" s="28">
        <f>('Stage 2 CfE Data - Table'!AD384/'Stage 2 CfE Data - Table'!$AD384)*100</f>
        <v>100</v>
      </c>
      <c r="E1201" s="28">
        <f>('Stage 2 CfE Data - Table'!AE384/'Stage 2 CfE Data - Table'!$AD384)*100</f>
        <v>13.77245508982036</v>
      </c>
      <c r="F1201" s="28">
        <f>('Stage 2 CfE Data - Table'!AF384/'Stage 2 CfE Data - Table'!$AD384)*100</f>
        <v>95.708582834331338</v>
      </c>
      <c r="G1201" s="28">
        <f>('Stage 2 CfE Data - Table'!AG384/'Stage 2 CfE Data - Table'!$AD384)*100</f>
        <v>92.914171656686634</v>
      </c>
      <c r="H1201" s="28">
        <f>('Stage 2 CfE Data - Table'!AH384/'Stage 2 CfE Data - Table'!$AD384)*100</f>
        <v>185.82834331337327</v>
      </c>
      <c r="I1201" s="28">
        <f>('Stage 2 CfE Data - Table'!AI384/'Stage 2 CfE Data - Table'!$AD384)*100</f>
        <v>78.443113772455092</v>
      </c>
      <c r="J1201" s="28">
        <f>('Stage 2 CfE Data - Table'!AJ384/'Stage 2 CfE Data - Table'!$AD384)*100</f>
        <v>80.164670658682638</v>
      </c>
    </row>
    <row r="1202" spans="2:10" x14ac:dyDescent="0.25">
      <c r="B1202" t="s">
        <v>491</v>
      </c>
      <c r="C1202">
        <f>'Stage 2 CfE Data - Table'!A385</f>
        <v>8222</v>
      </c>
      <c r="D1202" s="28">
        <f>('Stage 2 CfE Data - Table'!AD385/'Stage 2 CfE Data - Table'!$AD385)*100</f>
        <v>100</v>
      </c>
      <c r="E1202" s="28">
        <f>('Stage 2 CfE Data - Table'!AE385/'Stage 2 CfE Data - Table'!$AD385)*100</f>
        <v>63.495712687958253</v>
      </c>
      <c r="F1202" s="28">
        <f>('Stage 2 CfE Data - Table'!AF385/'Stage 2 CfE Data - Table'!$AD385)*100</f>
        <v>247.21635392071582</v>
      </c>
      <c r="G1202" s="28">
        <f>('Stage 2 CfE Data - Table'!AG385/'Stage 2 CfE Data - Table'!$AD385)*100</f>
        <v>169.37600969305333</v>
      </c>
      <c r="H1202" s="28">
        <f>('Stage 2 CfE Data - Table'!AH385/'Stage 2 CfE Data - Table'!$AD385)*100</f>
        <v>235.63812600969305</v>
      </c>
      <c r="I1202" s="28">
        <f>('Stage 2 CfE Data - Table'!AI385/'Stage 2 CfE Data - Table'!$AD385)*100</f>
        <v>227.09343026386648</v>
      </c>
      <c r="J1202" s="28">
        <f>('Stage 2 CfE Data - Table'!AJ385/'Stage 2 CfE Data - Table'!$AD385)*100</f>
        <v>251.64711666783734</v>
      </c>
    </row>
    <row r="1203" spans="2:10" x14ac:dyDescent="0.25">
      <c r="B1203" t="s">
        <v>491</v>
      </c>
      <c r="C1203">
        <f>'Stage 2 CfE Data - Table'!A386</f>
        <v>8229</v>
      </c>
      <c r="D1203" s="28">
        <f>('Stage 2 CfE Data - Table'!AD386/'Stage 2 CfE Data - Table'!$AD386)*100</f>
        <v>100</v>
      </c>
      <c r="E1203" s="28">
        <f>('Stage 2 CfE Data - Table'!AE386/'Stage 2 CfE Data - Table'!$AD386)*100</f>
        <v>37.688442211055275</v>
      </c>
      <c r="F1203" s="28">
        <f>('Stage 2 CfE Data - Table'!AF386/'Stage 2 CfE Data - Table'!$AD386)*100</f>
        <v>230.52763819095478</v>
      </c>
      <c r="G1203" s="28">
        <f>('Stage 2 CfE Data - Table'!AG386/'Stage 2 CfE Data - Table'!$AD386)*100</f>
        <v>130.88699310506018</v>
      </c>
      <c r="H1203" s="28">
        <f>('Stage 2 CfE Data - Table'!AH386/'Stage 2 CfE Data - Table'!$AD386)*100</f>
        <v>158.06304248515303</v>
      </c>
      <c r="I1203" s="28">
        <f>('Stage 2 CfE Data - Table'!AI386/'Stage 2 CfE Data - Table'!$AD386)*100</f>
        <v>131.31696216933724</v>
      </c>
      <c r="J1203" s="28">
        <f>('Stage 2 CfE Data - Table'!AJ386/'Stage 2 CfE Data - Table'!$AD386)*100</f>
        <v>259.07314349525399</v>
      </c>
    </row>
    <row r="1204" spans="2:10" x14ac:dyDescent="0.25">
      <c r="B1204" t="s">
        <v>491</v>
      </c>
      <c r="C1204">
        <f>'Stage 2 CfE Data - Table'!A387</f>
        <v>8231</v>
      </c>
      <c r="D1204" s="28">
        <f>('Stage 2 CfE Data - Table'!AD387/'Stage 2 CfE Data - Table'!$AD387)*100</f>
        <v>100</v>
      </c>
      <c r="E1204" s="28">
        <f>('Stage 2 CfE Data - Table'!AE387/'Stage 2 CfE Data - Table'!$AD387)*100</f>
        <v>31.2773190869354</v>
      </c>
      <c r="F1204" s="28">
        <f>('Stage 2 CfE Data - Table'!AF387/'Stage 2 CfE Data - Table'!$AD387)*100</f>
        <v>289.65517241379314</v>
      </c>
      <c r="G1204" s="28">
        <f>('Stage 2 CfE Data - Table'!AG387/'Stage 2 CfE Data - Table'!$AD387)*100</f>
        <v>251.95618153364637</v>
      </c>
      <c r="H1204" s="28">
        <f>('Stage 2 CfE Data - Table'!AH387/'Stage 2 CfE Data - Table'!$AD387)*100</f>
        <v>174.77592829705506</v>
      </c>
      <c r="I1204" s="28">
        <f>('Stage 2 CfE Data - Table'!AI387/'Stage 2 CfE Data - Table'!$AD387)*100</f>
        <v>157.74647887323945</v>
      </c>
      <c r="J1204" s="28">
        <f>('Stage 2 CfE Data - Table'!AJ387/'Stage 2 CfE Data - Table'!$AD387)*100</f>
        <v>314.78873239436626</v>
      </c>
    </row>
    <row r="1205" spans="2:10" x14ac:dyDescent="0.25">
      <c r="B1205" t="s">
        <v>491</v>
      </c>
      <c r="C1205">
        <f>'Stage 2 CfE Data - Table'!A388</f>
        <v>8232</v>
      </c>
      <c r="D1205" s="28">
        <f>('Stage 2 CfE Data - Table'!AD388/'Stage 2 CfE Data - Table'!$AD388)*100</f>
        <v>100</v>
      </c>
      <c r="E1205" s="28" t="e">
        <f>('Stage 2 CfE Data - Table'!AE388/'Stage 2 CfE Data - Table'!$AD388)*100</f>
        <v>#VALUE!</v>
      </c>
      <c r="F1205" s="28" t="e">
        <f>('Stage 2 CfE Data - Table'!AF388/'Stage 2 CfE Data - Table'!$AD388)*100</f>
        <v>#VALUE!</v>
      </c>
      <c r="G1205" s="28" t="e">
        <f>('Stage 2 CfE Data - Table'!AG388/'Stage 2 CfE Data - Table'!$AD388)*100</f>
        <v>#VALUE!</v>
      </c>
      <c r="H1205" s="28" t="e">
        <f>('Stage 2 CfE Data - Table'!AH388/'Stage 2 CfE Data - Table'!$AD388)*100</f>
        <v>#VALUE!</v>
      </c>
      <c r="I1205" s="28" t="e">
        <f>('Stage 2 CfE Data - Table'!AI388/'Stage 2 CfE Data - Table'!$AD388)*100</f>
        <v>#VALUE!</v>
      </c>
      <c r="J1205" s="28" t="e">
        <f>('Stage 2 CfE Data - Table'!AJ388/'Stage 2 CfE Data - Table'!$AD388)*100</f>
        <v>#VALUE!</v>
      </c>
    </row>
    <row r="1206" spans="2:10" x14ac:dyDescent="0.25">
      <c r="B1206" t="s">
        <v>491</v>
      </c>
      <c r="C1206">
        <f>'Stage 2 CfE Data - Table'!A389</f>
        <v>8233</v>
      </c>
      <c r="D1206" s="28">
        <f>('Stage 2 CfE Data - Table'!AD389/'Stage 2 CfE Data - Table'!$AD389)*100</f>
        <v>100</v>
      </c>
      <c r="E1206" s="28">
        <f>('Stage 2 CfE Data - Table'!AE389/'Stage 2 CfE Data - Table'!$AD389)*100</f>
        <v>21.568627450980387</v>
      </c>
      <c r="F1206" s="28">
        <f>('Stage 2 CfE Data - Table'!AF389/'Stage 2 CfE Data - Table'!$AD389)*100</f>
        <v>154.41176470588235</v>
      </c>
      <c r="G1206" s="28">
        <f>('Stage 2 CfE Data - Table'!AG389/'Stage 2 CfE Data - Table'!$AD389)*100</f>
        <v>229.41176470588235</v>
      </c>
      <c r="H1206" s="28">
        <f>('Stage 2 CfE Data - Table'!AH389/'Stage 2 CfE Data - Table'!$AD389)*100</f>
        <v>252.94117647058818</v>
      </c>
      <c r="I1206" s="28">
        <f>('Stage 2 CfE Data - Table'!AI389/'Stage 2 CfE Data - Table'!$AD389)*100</f>
        <v>97.899159663865547</v>
      </c>
      <c r="J1206" s="28">
        <f>('Stage 2 CfE Data - Table'!AJ389/'Stage 2 CfE Data - Table'!$AD389)*100</f>
        <v>76.470588235294116</v>
      </c>
    </row>
    <row r="1207" spans="2:10" x14ac:dyDescent="0.25">
      <c r="B1207" t="s">
        <v>491</v>
      </c>
      <c r="C1207">
        <f>'Stage 2 CfE Data - Table'!A390</f>
        <v>8234</v>
      </c>
      <c r="D1207" s="28">
        <f>('Stage 2 CfE Data - Table'!AD390/'Stage 2 CfE Data - Table'!$AD390)*100</f>
        <v>100</v>
      </c>
      <c r="E1207" s="28">
        <f>('Stage 2 CfE Data - Table'!AE390/'Stage 2 CfE Data - Table'!$AD390)*100</f>
        <v>84.607543323139652</v>
      </c>
      <c r="F1207" s="28">
        <f>('Stage 2 CfE Data - Table'!AF390/'Stage 2 CfE Data - Table'!$AD390)*100</f>
        <v>82.568807339449521</v>
      </c>
      <c r="G1207" s="28">
        <f>('Stage 2 CfE Data - Table'!AG390/'Stage 2 CfE Data - Table'!$AD390)*100</f>
        <v>90.214067278287445</v>
      </c>
      <c r="H1207" s="28">
        <f>('Stage 2 CfE Data - Table'!AH390/'Stage 2 CfE Data - Table'!$AD390)*100</f>
        <v>129.27439532944121</v>
      </c>
      <c r="I1207" s="28">
        <f>('Stage 2 CfE Data - Table'!AI390/'Stage 2 CfE Data - Table'!$AD390)*100</f>
        <v>79.040225829216652</v>
      </c>
      <c r="J1207" s="28">
        <f>('Stage 2 CfE Data - Table'!AJ390/'Stage 2 CfE Data - Table'!$AD390)*100</f>
        <v>60.982191041554238</v>
      </c>
    </row>
    <row r="1208" spans="2:10" x14ac:dyDescent="0.25">
      <c r="B1208" t="s">
        <v>491</v>
      </c>
      <c r="C1208">
        <f>'Stage 2 CfE Data - Table'!A391</f>
        <v>8239</v>
      </c>
      <c r="D1208" s="28">
        <f>('Stage 2 CfE Data - Table'!AD391/'Stage 2 CfE Data - Table'!$AD391)*100</f>
        <v>100</v>
      </c>
      <c r="E1208" s="28" t="e">
        <f>('Stage 2 CfE Data - Table'!AE391/'Stage 2 CfE Data - Table'!$AD391)*100</f>
        <v>#VALUE!</v>
      </c>
      <c r="F1208" s="28">
        <f>('Stage 2 CfE Data - Table'!AF391/'Stage 2 CfE Data - Table'!$AD391)*100</f>
        <v>202.18604651162789</v>
      </c>
      <c r="G1208" s="28">
        <f>('Stage 2 CfE Data - Table'!AG391/'Stage 2 CfE Data - Table'!$AD391)*100</f>
        <v>83.565891472868216</v>
      </c>
      <c r="H1208" s="28">
        <f>('Stage 2 CfE Data - Table'!AH391/'Stage 2 CfE Data - Table'!$AD391)*100</f>
        <v>216.83720930232559</v>
      </c>
      <c r="I1208" s="28">
        <f>('Stage 2 CfE Data - Table'!AI391/'Stage 2 CfE Data - Table'!$AD391)*100</f>
        <v>133.48837209302326</v>
      </c>
      <c r="J1208" s="28">
        <f>('Stage 2 CfE Data - Table'!AJ391/'Stage 2 CfE Data - Table'!$AD391)*100</f>
        <v>177.26098191214467</v>
      </c>
    </row>
    <row r="1209" spans="2:10" x14ac:dyDescent="0.25">
      <c r="B1209" t="s">
        <v>491</v>
      </c>
      <c r="C1209">
        <f>'Stage 2 CfE Data - Table'!A392</f>
        <v>9111</v>
      </c>
      <c r="D1209" s="28">
        <f>('Stage 2 CfE Data - Table'!AD392/'Stage 2 CfE Data - Table'!$AD392)*100</f>
        <v>100</v>
      </c>
      <c r="E1209" s="28">
        <f>('Stage 2 CfE Data - Table'!AE392/'Stage 2 CfE Data - Table'!$AD392)*100</f>
        <v>39.715485074626862</v>
      </c>
      <c r="F1209" s="28">
        <f>('Stage 2 CfE Data - Table'!AF392/'Stage 2 CfE Data - Table'!$AD392)*100</f>
        <v>185.02132196162046</v>
      </c>
      <c r="G1209" s="28">
        <f>('Stage 2 CfE Data - Table'!AG392/'Stage 2 CfE Data - Table'!$AD392)*100</f>
        <v>165.43597800471329</v>
      </c>
      <c r="H1209" s="28">
        <f>('Stage 2 CfE Data - Table'!AH392/'Stage 2 CfE Data - Table'!$AD392)*100</f>
        <v>234.40903590157322</v>
      </c>
      <c r="I1209" s="28">
        <f>('Stage 2 CfE Data - Table'!AI392/'Stage 2 CfE Data - Table'!$AD392)*100</f>
        <v>273.58208955223881</v>
      </c>
      <c r="J1209" s="28">
        <f>('Stage 2 CfE Data - Table'!AJ392/'Stage 2 CfE Data - Table'!$AD392)*100</f>
        <v>209.39054726368158</v>
      </c>
    </row>
    <row r="1210" spans="2:10" x14ac:dyDescent="0.25">
      <c r="B1210" t="s">
        <v>491</v>
      </c>
      <c r="C1210">
        <f>'Stage 2 CfE Data - Table'!A393</f>
        <v>9112</v>
      </c>
      <c r="D1210" s="28" t="e">
        <f>('Stage 2 CfE Data - Table'!AD393/'Stage 2 CfE Data - Table'!$AD393)*100</f>
        <v>#VALUE!</v>
      </c>
      <c r="E1210" s="28" t="e">
        <f>('Stage 2 CfE Data - Table'!AE393/'Stage 2 CfE Data - Table'!$AD393)*100</f>
        <v>#VALUE!</v>
      </c>
      <c r="F1210" s="28" t="e">
        <f>('Stage 2 CfE Data - Table'!AF393/'Stage 2 CfE Data - Table'!$AD393)*100</f>
        <v>#VALUE!</v>
      </c>
      <c r="G1210" s="28" t="e">
        <f>('Stage 2 CfE Data - Table'!AG393/'Stage 2 CfE Data - Table'!$AD393)*100</f>
        <v>#VALUE!</v>
      </c>
      <c r="H1210" s="28" t="e">
        <f>('Stage 2 CfE Data - Table'!AH393/'Stage 2 CfE Data - Table'!$AD393)*100</f>
        <v>#VALUE!</v>
      </c>
      <c r="I1210" s="28" t="e">
        <f>('Stage 2 CfE Data - Table'!AI393/'Stage 2 CfE Data - Table'!$AD393)*100</f>
        <v>#VALUE!</v>
      </c>
      <c r="J1210" s="28" t="e">
        <f>('Stage 2 CfE Data - Table'!AJ393/'Stage 2 CfE Data - Table'!$AD393)*100</f>
        <v>#VALUE!</v>
      </c>
    </row>
    <row r="1211" spans="2:10" x14ac:dyDescent="0.25">
      <c r="B1211" t="s">
        <v>491</v>
      </c>
      <c r="C1211">
        <f>'Stage 2 CfE Data - Table'!A394</f>
        <v>9119</v>
      </c>
      <c r="D1211" s="28">
        <f>('Stage 2 CfE Data - Table'!AD394/'Stage 2 CfE Data - Table'!$AD394)*100</f>
        <v>100</v>
      </c>
      <c r="E1211" s="28">
        <f>('Stage 2 CfE Data - Table'!AE394/'Stage 2 CfE Data - Table'!$AD394)*100</f>
        <v>41.587901701323254</v>
      </c>
      <c r="F1211" s="28">
        <f>('Stage 2 CfE Data - Table'!AF394/'Stage 2 CfE Data - Table'!$AD394)*100</f>
        <v>69.169960474308297</v>
      </c>
      <c r="G1211" s="28">
        <f>('Stage 2 CfE Data - Table'!AG394/'Stage 2 CfE Data - Table'!$AD394)*100</f>
        <v>178.26086956521743</v>
      </c>
      <c r="H1211" s="28">
        <f>('Stage 2 CfE Data - Table'!AH394/'Stage 2 CfE Data - Table'!$AD394)*100</f>
        <v>166.00790513833994</v>
      </c>
      <c r="I1211" s="28">
        <f>('Stage 2 CfE Data - Table'!AI394/'Stage 2 CfE Data - Table'!$AD394)*100</f>
        <v>128.0193236714976</v>
      </c>
      <c r="J1211" s="28">
        <f>('Stage 2 CfE Data - Table'!AJ394/'Stage 2 CfE Data - Table'!$AD394)*100</f>
        <v>80.434782608695656</v>
      </c>
    </row>
    <row r="1212" spans="2:10" x14ac:dyDescent="0.25">
      <c r="B1212" t="s">
        <v>491</v>
      </c>
      <c r="C1212">
        <f>'Stage 2 CfE Data - Table'!A395</f>
        <v>9121</v>
      </c>
      <c r="D1212" s="28">
        <f>('Stage 2 CfE Data - Table'!AD395/'Stage 2 CfE Data - Table'!$AD395)*100</f>
        <v>100</v>
      </c>
      <c r="E1212" s="28">
        <f>('Stage 2 CfE Data - Table'!AE395/'Stage 2 CfE Data - Table'!$AD395)*100</f>
        <v>21.428571428571427</v>
      </c>
      <c r="F1212" s="28">
        <f>('Stage 2 CfE Data - Table'!AF395/'Stage 2 CfE Data - Table'!$AD395)*100</f>
        <v>153.0612244897959</v>
      </c>
      <c r="G1212" s="28">
        <f>('Stage 2 CfE Data - Table'!AG395/'Stage 2 CfE Data - Table'!$AD395)*100</f>
        <v>156.88775510204079</v>
      </c>
      <c r="H1212" s="28">
        <f>('Stage 2 CfE Data - Table'!AH395/'Stage 2 CfE Data - Table'!$AD395)*100</f>
        <v>296.218487394958</v>
      </c>
      <c r="I1212" s="28">
        <f>('Stage 2 CfE Data - Table'!AI395/'Stage 2 CfE Data - Table'!$AD395)*100</f>
        <v>663.46153846153845</v>
      </c>
      <c r="J1212" s="28">
        <f>('Stage 2 CfE Data - Table'!AJ395/'Stage 2 CfE Data - Table'!$AD395)*100</f>
        <v>411.83035714285711</v>
      </c>
    </row>
    <row r="1213" spans="2:10" x14ac:dyDescent="0.25">
      <c r="B1213" t="s">
        <v>491</v>
      </c>
      <c r="C1213">
        <f>'Stage 2 CfE Data - Table'!A396</f>
        <v>9129</v>
      </c>
      <c r="D1213" s="28">
        <f>('Stage 2 CfE Data - Table'!AD396/'Stage 2 CfE Data - Table'!$AD396)*100</f>
        <v>100</v>
      </c>
      <c r="E1213" s="28">
        <f>('Stage 2 CfE Data - Table'!AE396/'Stage 2 CfE Data - Table'!$AD396)*100</f>
        <v>31.273496240601499</v>
      </c>
      <c r="F1213" s="28">
        <f>('Stage 2 CfE Data - Table'!AF396/'Stage 2 CfE Data - Table'!$AD396)*100</f>
        <v>171.5363034451801</v>
      </c>
      <c r="G1213" s="28">
        <f>('Stage 2 CfE Data - Table'!AG396/'Stage 2 CfE Data - Table'!$AD396)*100</f>
        <v>175.78692493946733</v>
      </c>
      <c r="H1213" s="28">
        <f>('Stage 2 CfE Data - Table'!AH396/'Stage 2 CfE Data - Table'!$AD396)*100</f>
        <v>279.79949874686719</v>
      </c>
      <c r="I1213" s="28">
        <f>('Stage 2 CfE Data - Table'!AI396/'Stage 2 CfE Data - Table'!$AD396)*100</f>
        <v>220.8406261555528</v>
      </c>
      <c r="J1213" s="28">
        <f>('Stage 2 CfE Data - Table'!AJ396/'Stage 2 CfE Data - Table'!$AD396)*100</f>
        <v>223.33452679317335</v>
      </c>
    </row>
    <row r="1214" spans="2:10" x14ac:dyDescent="0.25">
      <c r="B1214" t="s">
        <v>491</v>
      </c>
      <c r="C1214">
        <f>'Stage 2 CfE Data - Table'!A397</f>
        <v>9131</v>
      </c>
      <c r="D1214" s="28">
        <f>('Stage 2 CfE Data - Table'!AD397/'Stage 2 CfE Data - Table'!$AD397)*100</f>
        <v>100</v>
      </c>
      <c r="E1214" s="28">
        <f>('Stage 2 CfE Data - Table'!AE397/'Stage 2 CfE Data - Table'!$AD397)*100</f>
        <v>0</v>
      </c>
      <c r="F1214" s="28">
        <f>('Stage 2 CfE Data - Table'!AF397/'Stage 2 CfE Data - Table'!$AD397)*100</f>
        <v>233.33333333333331</v>
      </c>
      <c r="G1214" s="28">
        <f>('Stage 2 CfE Data - Table'!AG397/'Stage 2 CfE Data - Table'!$AD397)*100</f>
        <v>322.58064516129036</v>
      </c>
      <c r="H1214" s="28">
        <f>('Stage 2 CfE Data - Table'!AH397/'Stage 2 CfE Data - Table'!$AD397)*100</f>
        <v>390.625</v>
      </c>
      <c r="I1214" s="28">
        <f>('Stage 2 CfE Data - Table'!AI397/'Stage 2 CfE Data - Table'!$AD397)*100</f>
        <v>357.14285714285711</v>
      </c>
      <c r="J1214" s="28">
        <f>('Stage 2 CfE Data - Table'!AJ397/'Stage 2 CfE Data - Table'!$AD397)*100</f>
        <v>375</v>
      </c>
    </row>
    <row r="1215" spans="2:10" x14ac:dyDescent="0.25">
      <c r="B1215" t="s">
        <v>491</v>
      </c>
      <c r="C1215">
        <f>'Stage 2 CfE Data - Table'!A398</f>
        <v>9132</v>
      </c>
      <c r="D1215" s="28">
        <f>('Stage 2 CfE Data - Table'!AD398/'Stage 2 CfE Data - Table'!$AD398)*100</f>
        <v>100</v>
      </c>
      <c r="E1215" s="28">
        <f>('Stage 2 CfE Data - Table'!AE398/'Stage 2 CfE Data - Table'!$AD398)*100</f>
        <v>60.14558775184333</v>
      </c>
      <c r="F1215" s="28">
        <f>('Stage 2 CfE Data - Table'!AF398/'Stage 2 CfE Data - Table'!$AD398)*100</f>
        <v>208.37773774533042</v>
      </c>
      <c r="G1215" s="28">
        <f>('Stage 2 CfE Data - Table'!AG398/'Stage 2 CfE Data - Table'!$AD398)*100</f>
        <v>259.3841548166364</v>
      </c>
      <c r="H1215" s="28">
        <f>('Stage 2 CfE Data - Table'!AH398/'Stage 2 CfE Data - Table'!$AD398)*100</f>
        <v>209.12523783968388</v>
      </c>
      <c r="I1215" s="28">
        <f>('Stage 2 CfE Data - Table'!AI398/'Stage 2 CfE Data - Table'!$AD398)*100</f>
        <v>208.39619785675367</v>
      </c>
      <c r="J1215" s="28">
        <f>('Stage 2 CfE Data - Table'!AJ398/'Stage 2 CfE Data - Table'!$AD398)*100</f>
        <v>174.10470071878376</v>
      </c>
    </row>
    <row r="1216" spans="2:10" x14ac:dyDescent="0.25">
      <c r="B1216" t="s">
        <v>491</v>
      </c>
      <c r="C1216">
        <f>'Stage 2 CfE Data - Table'!A399</f>
        <v>9139</v>
      </c>
      <c r="D1216" s="28">
        <f>('Stage 2 CfE Data - Table'!AD399/'Stage 2 CfE Data - Table'!$AD399)*100</f>
        <v>100</v>
      </c>
      <c r="E1216" s="28">
        <f>('Stage 2 CfE Data - Table'!AE399/'Stage 2 CfE Data - Table'!$AD399)*100</f>
        <v>45.30582264957264</v>
      </c>
      <c r="F1216" s="28">
        <f>('Stage 2 CfE Data - Table'!AF399/'Stage 2 CfE Data - Table'!$AD399)*100</f>
        <v>189.56043956043953</v>
      </c>
      <c r="G1216" s="28">
        <f>('Stage 2 CfE Data - Table'!AG399/'Stage 2 CfE Data - Table'!$AD399)*100</f>
        <v>294.87179487179486</v>
      </c>
      <c r="H1216" s="28">
        <f>('Stage 2 CfE Data - Table'!AH399/'Stage 2 CfE Data - Table'!$AD399)*100</f>
        <v>442.30769230769226</v>
      </c>
      <c r="I1216" s="28">
        <f>('Stage 2 CfE Data - Table'!AI399/'Stage 2 CfE Data - Table'!$AD399)*100</f>
        <v>359.19431875314228</v>
      </c>
      <c r="J1216" s="28">
        <f>('Stage 2 CfE Data - Table'!AJ399/'Stage 2 CfE Data - Table'!$AD399)*100</f>
        <v>286.41235813366961</v>
      </c>
    </row>
    <row r="1217" spans="2:10" x14ac:dyDescent="0.25">
      <c r="B1217" t="s">
        <v>491</v>
      </c>
      <c r="C1217">
        <f>'Stage 2 CfE Data - Table'!A400</f>
        <v>9211</v>
      </c>
      <c r="D1217" s="28">
        <f>('Stage 2 CfE Data - Table'!AD400/'Stage 2 CfE Data - Table'!$AD400)*100</f>
        <v>100</v>
      </c>
      <c r="E1217" s="28">
        <f>('Stage 2 CfE Data - Table'!AE400/'Stage 2 CfE Data - Table'!$AD400)*100</f>
        <v>61.620901093041844</v>
      </c>
      <c r="F1217" s="28">
        <f>('Stage 2 CfE Data - Table'!AF400/'Stage 2 CfE Data - Table'!$AD400)*100</f>
        <v>134.97911667999645</v>
      </c>
      <c r="G1217" s="28">
        <f>('Stage 2 CfE Data - Table'!AG400/'Stage 2 CfE Data - Table'!$AD400)*100</f>
        <v>114.78357673874487</v>
      </c>
      <c r="H1217" s="28">
        <f>('Stage 2 CfE Data - Table'!AH400/'Stage 2 CfE Data - Table'!$AD400)*100</f>
        <v>84.505191777919052</v>
      </c>
      <c r="I1217" s="28">
        <f>('Stage 2 CfE Data - Table'!AI400/'Stage 2 CfE Data - Table'!$AD400)*100</f>
        <v>87.74323319777865</v>
      </c>
      <c r="J1217" s="28">
        <f>('Stage 2 CfE Data - Table'!AJ400/'Stage 2 CfE Data - Table'!$AD400)*100</f>
        <v>33.249321063634405</v>
      </c>
    </row>
    <row r="1218" spans="2:10" x14ac:dyDescent="0.25">
      <c r="B1218" t="s">
        <v>491</v>
      </c>
      <c r="C1218">
        <f>'Stage 2 CfE Data - Table'!A401</f>
        <v>9219</v>
      </c>
      <c r="D1218" s="28">
        <f>('Stage 2 CfE Data - Table'!AD401/'Stage 2 CfE Data - Table'!$AD401)*100</f>
        <v>100</v>
      </c>
      <c r="E1218" s="28">
        <f>('Stage 2 CfE Data - Table'!AE401/'Stage 2 CfE Data - Table'!$AD401)*100</f>
        <v>30</v>
      </c>
      <c r="F1218" s="28">
        <f>('Stage 2 CfE Data - Table'!AF401/'Stage 2 CfE Data - Table'!$AD401)*100</f>
        <v>75.675675675675677</v>
      </c>
      <c r="G1218" s="28">
        <f>('Stage 2 CfE Data - Table'!AG401/'Stage 2 CfE Data - Table'!$AD401)*100</f>
        <v>179.48717948717947</v>
      </c>
      <c r="H1218" s="28">
        <f>('Stage 2 CfE Data - Table'!AH401/'Stage 2 CfE Data - Table'!$AD401)*100</f>
        <v>65.384615384615387</v>
      </c>
      <c r="I1218" s="28">
        <f>('Stage 2 CfE Data - Table'!AI401/'Stage 2 CfE Data - Table'!$AD401)*100</f>
        <v>87.804878048780495</v>
      </c>
      <c r="J1218" s="28">
        <f>('Stage 2 CfE Data - Table'!AJ401/'Stage 2 CfE Data - Table'!$AD401)*100</f>
        <v>94.117647058823522</v>
      </c>
    </row>
    <row r="1219" spans="2:10" x14ac:dyDescent="0.25">
      <c r="B1219" t="s">
        <v>491</v>
      </c>
      <c r="C1219">
        <f>'Stage 2 CfE Data - Table'!A402</f>
        <v>9221</v>
      </c>
      <c r="D1219" s="28" t="e">
        <f>('Stage 2 CfE Data - Table'!AD402/'Stage 2 CfE Data - Table'!$AD402)*100</f>
        <v>#VALUE!</v>
      </c>
      <c r="E1219" s="28" t="e">
        <f>('Stage 2 CfE Data - Table'!AE402/'Stage 2 CfE Data - Table'!$AD402)*100</f>
        <v>#VALUE!</v>
      </c>
      <c r="F1219" s="28" t="e">
        <f>('Stage 2 CfE Data - Table'!AF402/'Stage 2 CfE Data - Table'!$AD402)*100</f>
        <v>#VALUE!</v>
      </c>
      <c r="G1219" s="28" t="e">
        <f>('Stage 2 CfE Data - Table'!AG402/'Stage 2 CfE Data - Table'!$AD402)*100</f>
        <v>#VALUE!</v>
      </c>
      <c r="H1219" s="28" t="e">
        <f>('Stage 2 CfE Data - Table'!AH402/'Stage 2 CfE Data - Table'!$AD402)*100</f>
        <v>#VALUE!</v>
      </c>
      <c r="I1219" s="28" t="e">
        <f>('Stage 2 CfE Data - Table'!AI402/'Stage 2 CfE Data - Table'!$AD402)*100</f>
        <v>#VALUE!</v>
      </c>
      <c r="J1219" s="28" t="e">
        <f>('Stage 2 CfE Data - Table'!AJ402/'Stage 2 CfE Data - Table'!$AD402)*100</f>
        <v>#VALUE!</v>
      </c>
    </row>
    <row r="1220" spans="2:10" x14ac:dyDescent="0.25">
      <c r="B1220" t="s">
        <v>491</v>
      </c>
      <c r="C1220">
        <f>'Stage 2 CfE Data - Table'!A403</f>
        <v>9222</v>
      </c>
      <c r="D1220" s="28">
        <f>('Stage 2 CfE Data - Table'!AD403/'Stage 2 CfE Data - Table'!$AD403)*100</f>
        <v>100</v>
      </c>
      <c r="E1220" s="28">
        <f>('Stage 2 CfE Data - Table'!AE403/'Stage 2 CfE Data - Table'!$AD403)*100</f>
        <v>62.499999999999986</v>
      </c>
      <c r="F1220" s="28">
        <f>('Stage 2 CfE Data - Table'!AF403/'Stage 2 CfE Data - Table'!$AD403)*100</f>
        <v>233.33333333333331</v>
      </c>
      <c r="G1220" s="28">
        <f>('Stage 2 CfE Data - Table'!AG403/'Stage 2 CfE Data - Table'!$AD403)*100</f>
        <v>175</v>
      </c>
      <c r="H1220" s="28">
        <f>('Stage 2 CfE Data - Table'!AH403/'Stage 2 CfE Data - Table'!$AD403)*100</f>
        <v>546.87499999999989</v>
      </c>
      <c r="I1220" s="28">
        <f>('Stage 2 CfE Data - Table'!AI403/'Stage 2 CfE Data - Table'!$AD403)*100</f>
        <v>262.49999999999994</v>
      </c>
      <c r="J1220" s="28">
        <f>('Stage 2 CfE Data - Table'!AJ403/'Stage 2 CfE Data - Table'!$AD403)*100</f>
        <v>332.5</v>
      </c>
    </row>
    <row r="1221" spans="2:10" x14ac:dyDescent="0.25">
      <c r="B1221" t="s">
        <v>491</v>
      </c>
      <c r="C1221">
        <f>'Stage 2 CfE Data - Table'!A404</f>
        <v>9223</v>
      </c>
      <c r="D1221" s="28">
        <f>('Stage 2 CfE Data - Table'!AD404/'Stage 2 CfE Data - Table'!$AD404)*100</f>
        <v>100</v>
      </c>
      <c r="E1221" s="28">
        <f>('Stage 2 CfE Data - Table'!AE404/'Stage 2 CfE Data - Table'!$AD404)*100</f>
        <v>163.50589790591971</v>
      </c>
      <c r="F1221" s="28">
        <f>('Stage 2 CfE Data - Table'!AF404/'Stage 2 CfE Data - Table'!$AD404)*100</f>
        <v>193.96767276812625</v>
      </c>
      <c r="G1221" s="28">
        <f>('Stage 2 CfE Data - Table'!AG404/'Stage 2 CfE Data - Table'!$AD404)*100</f>
        <v>359.50858942798914</v>
      </c>
      <c r="H1221" s="28">
        <f>('Stage 2 CfE Data - Table'!AH404/'Stage 2 CfE Data - Table'!$AD404)*100</f>
        <v>524.51969844357973</v>
      </c>
      <c r="I1221" s="28">
        <f>('Stage 2 CfE Data - Table'!AI404/'Stage 2 CfE Data - Table'!$AD404)*100</f>
        <v>460.54641264981251</v>
      </c>
      <c r="J1221" s="28">
        <f>('Stage 2 CfE Data - Table'!AJ404/'Stage 2 CfE Data - Table'!$AD404)*100</f>
        <v>467.79485986578698</v>
      </c>
    </row>
    <row r="1222" spans="2:10" x14ac:dyDescent="0.25">
      <c r="B1222" t="s">
        <v>491</v>
      </c>
      <c r="C1222">
        <f>'Stage 2 CfE Data - Table'!A405</f>
        <v>9224</v>
      </c>
      <c r="D1222" s="28">
        <f>('Stage 2 CfE Data - Table'!AD405/'Stage 2 CfE Data - Table'!$AD405)*100</f>
        <v>100</v>
      </c>
      <c r="E1222" s="28">
        <f>('Stage 2 CfE Data - Table'!AE405/'Stage 2 CfE Data - Table'!$AD405)*100</f>
        <v>158.73015873015873</v>
      </c>
      <c r="F1222" s="28">
        <f>('Stage 2 CfE Data - Table'!AF405/'Stage 2 CfE Data - Table'!$AD405)*100</f>
        <v>158.73015873015873</v>
      </c>
      <c r="G1222" s="28">
        <f>('Stage 2 CfE Data - Table'!AG405/'Stage 2 CfE Data - Table'!$AD405)*100</f>
        <v>459.38375350140052</v>
      </c>
      <c r="H1222" s="28">
        <f>('Stage 2 CfE Data - Table'!AH405/'Stage 2 CfE Data - Table'!$AD405)*100</f>
        <v>364.19753086419752</v>
      </c>
      <c r="I1222" s="28">
        <f>('Stage 2 CfE Data - Table'!AI405/'Stage 2 CfE Data - Table'!$AD405)*100</f>
        <v>386.62131519274379</v>
      </c>
      <c r="J1222" s="28">
        <f>('Stage 2 CfE Data - Table'!AJ405/'Stage 2 CfE Data - Table'!$AD405)*100</f>
        <v>340.8029878618114</v>
      </c>
    </row>
    <row r="1223" spans="2:10" x14ac:dyDescent="0.25">
      <c r="B1223" t="s">
        <v>491</v>
      </c>
      <c r="C1223">
        <f>'Stage 2 CfE Data - Table'!A406</f>
        <v>9225</v>
      </c>
      <c r="D1223" s="28">
        <f>('Stage 2 CfE Data - Table'!AD406/'Stage 2 CfE Data - Table'!$AD406)*100</f>
        <v>100</v>
      </c>
      <c r="E1223" s="28">
        <f>('Stage 2 CfE Data - Table'!AE406/'Stage 2 CfE Data - Table'!$AD406)*100</f>
        <v>49.566579634464745</v>
      </c>
      <c r="F1223" s="28">
        <f>('Stage 2 CfE Data - Table'!AF406/'Stage 2 CfE Data - Table'!$AD406)*100</f>
        <v>122.10283189395462</v>
      </c>
      <c r="G1223" s="28">
        <f>('Stage 2 CfE Data - Table'!AG406/'Stage 2 CfE Data - Table'!$AD406)*100</f>
        <v>213.58889152622834</v>
      </c>
      <c r="H1223" s="28">
        <f>('Stage 2 CfE Data - Table'!AH406/'Stage 2 CfE Data - Table'!$AD406)*100</f>
        <v>196.29242819843341</v>
      </c>
      <c r="I1223" s="28">
        <f>('Stage 2 CfE Data - Table'!AI406/'Stage 2 CfE Data - Table'!$AD406)*100</f>
        <v>187.13815416051767</v>
      </c>
      <c r="J1223" s="28">
        <f>('Stage 2 CfE Data - Table'!AJ406/'Stage 2 CfE Data - Table'!$AD406)*100</f>
        <v>133.48338885387591</v>
      </c>
    </row>
    <row r="1224" spans="2:10" x14ac:dyDescent="0.25">
      <c r="B1224" t="s">
        <v>491</v>
      </c>
      <c r="C1224">
        <f>'Stage 2 CfE Data - Table'!A407</f>
        <v>9226</v>
      </c>
      <c r="D1224" s="28">
        <f>('Stage 2 CfE Data - Table'!AD407/'Stage 2 CfE Data - Table'!$AD407)*100</f>
        <v>100</v>
      </c>
      <c r="E1224" s="28">
        <f>('Stage 2 CfE Data - Table'!AE407/'Stage 2 CfE Data - Table'!$AD407)*100</f>
        <v>15.243902439024392</v>
      </c>
      <c r="F1224" s="28">
        <f>('Stage 2 CfE Data - Table'!AF407/'Stage 2 CfE Data - Table'!$AD407)*100</f>
        <v>259.75609756097566</v>
      </c>
      <c r="G1224" s="28">
        <f>('Stage 2 CfE Data - Table'!AG407/'Stage 2 CfE Data - Table'!$AD407)*100</f>
        <v>212.32578397212544</v>
      </c>
      <c r="H1224" s="28">
        <f>('Stage 2 CfE Data - Table'!AH407/'Stage 2 CfE Data - Table'!$AD407)*100</f>
        <v>219.03080872913989</v>
      </c>
      <c r="I1224" s="28">
        <f>('Stage 2 CfE Data - Table'!AI407/'Stage 2 CfE Data - Table'!$AD407)*100</f>
        <v>210.36585365853657</v>
      </c>
      <c r="J1224" s="28">
        <f>('Stage 2 CfE Data - Table'!AJ407/'Stage 2 CfE Data - Table'!$AD407)*100</f>
        <v>193.03594351732994</v>
      </c>
    </row>
    <row r="1225" spans="2:10" x14ac:dyDescent="0.25">
      <c r="B1225" t="s">
        <v>491</v>
      </c>
      <c r="C1225">
        <f>'Stage 2 CfE Data - Table'!A408</f>
        <v>9229</v>
      </c>
      <c r="D1225" s="28" t="e">
        <f>('Stage 2 CfE Data - Table'!AD408/'Stage 2 CfE Data - Table'!$AD408)*100</f>
        <v>#VALUE!</v>
      </c>
      <c r="E1225" s="28" t="e">
        <f>('Stage 2 CfE Data - Table'!AE408/'Stage 2 CfE Data - Table'!$AD408)*100</f>
        <v>#VALUE!</v>
      </c>
      <c r="F1225" s="28" t="e">
        <f>('Stage 2 CfE Data - Table'!AF408/'Stage 2 CfE Data - Table'!$AD408)*100</f>
        <v>#VALUE!</v>
      </c>
      <c r="G1225" s="28" t="e">
        <f>('Stage 2 CfE Data - Table'!AG408/'Stage 2 CfE Data - Table'!$AD408)*100</f>
        <v>#VALUE!</v>
      </c>
      <c r="H1225" s="28" t="e">
        <f>('Stage 2 CfE Data - Table'!AH408/'Stage 2 CfE Data - Table'!$AD408)*100</f>
        <v>#VALUE!</v>
      </c>
      <c r="I1225" s="28" t="e">
        <f>('Stage 2 CfE Data - Table'!AI408/'Stage 2 CfE Data - Table'!$AD408)*100</f>
        <v>#VALUE!</v>
      </c>
      <c r="J1225" s="28" t="e">
        <f>('Stage 2 CfE Data - Table'!AJ408/'Stage 2 CfE Data - Table'!$AD408)*100</f>
        <v>#VALUE!</v>
      </c>
    </row>
    <row r="1226" spans="2:10" x14ac:dyDescent="0.25">
      <c r="B1226" t="s">
        <v>491</v>
      </c>
      <c r="C1226">
        <f>'Stage 2 CfE Data - Table'!A409</f>
        <v>9231</v>
      </c>
      <c r="D1226" s="28">
        <f>('Stage 2 CfE Data - Table'!AD409/'Stage 2 CfE Data - Table'!$AD409)*100</f>
        <v>100</v>
      </c>
      <c r="E1226" s="28">
        <f>('Stage 2 CfE Data - Table'!AE409/'Stage 2 CfE Data - Table'!$AD409)*100</f>
        <v>191.57881578399102</v>
      </c>
      <c r="F1226" s="28">
        <f>('Stage 2 CfE Data - Table'!AF409/'Stage 2 CfE Data - Table'!$AD409)*100</f>
        <v>193.75843041079094</v>
      </c>
      <c r="G1226" s="28">
        <f>('Stage 2 CfE Data - Table'!AG409/'Stage 2 CfE Data - Table'!$AD409)*100</f>
        <v>224.06851760416276</v>
      </c>
      <c r="H1226" s="28">
        <f>('Stage 2 CfE Data - Table'!AH409/'Stage 2 CfE Data - Table'!$AD409)*100</f>
        <v>287.87117484908754</v>
      </c>
      <c r="I1226" s="28">
        <f>('Stage 2 CfE Data - Table'!AI409/'Stage 2 CfE Data - Table'!$AD409)*100</f>
        <v>271.5950702838918</v>
      </c>
      <c r="J1226" s="28">
        <f>('Stage 2 CfE Data - Table'!AJ409/'Stage 2 CfE Data - Table'!$AD409)*100</f>
        <v>193.42744652928033</v>
      </c>
    </row>
    <row r="1227" spans="2:10" x14ac:dyDescent="0.25">
      <c r="B1227" t="s">
        <v>491</v>
      </c>
      <c r="C1227">
        <f>'Stage 2 CfE Data - Table'!A410</f>
        <v>9232</v>
      </c>
      <c r="D1227" s="28">
        <f>('Stage 2 CfE Data - Table'!AD410/'Stage 2 CfE Data - Table'!$AD410)*100</f>
        <v>100</v>
      </c>
      <c r="E1227" s="28">
        <f>('Stage 2 CfE Data - Table'!AE410/'Stage 2 CfE Data - Table'!$AD410)*100</f>
        <v>19.844035175045626</v>
      </c>
      <c r="F1227" s="28">
        <f>('Stage 2 CfE Data - Table'!AF410/'Stage 2 CfE Data - Table'!$AD410)*100</f>
        <v>90.189701897018963</v>
      </c>
      <c r="G1227" s="28">
        <f>('Stage 2 CfE Data - Table'!AG410/'Stage 2 CfE Data - Table'!$AD410)*100</f>
        <v>229.84083361960376</v>
      </c>
      <c r="H1227" s="28">
        <f>('Stage 2 CfE Data - Table'!AH410/'Stage 2 CfE Data - Table'!$AD410)*100</f>
        <v>264.52961672473862</v>
      </c>
      <c r="I1227" s="28">
        <f>('Stage 2 CfE Data - Table'!AI410/'Stage 2 CfE Data - Table'!$AD410)*100</f>
        <v>196.55791363108438</v>
      </c>
      <c r="J1227" s="28">
        <f>('Stage 2 CfE Data - Table'!AJ410/'Stage 2 CfE Data - Table'!$AD410)*100</f>
        <v>262.71777003484317</v>
      </c>
    </row>
    <row r="1228" spans="2:10" x14ac:dyDescent="0.25">
      <c r="B1228" t="s">
        <v>491</v>
      </c>
      <c r="C1228">
        <f>'Stage 2 CfE Data - Table'!A411</f>
        <v>9233</v>
      </c>
      <c r="D1228" s="28">
        <f>('Stage 2 CfE Data - Table'!AD411/'Stage 2 CfE Data - Table'!$AD411)*100</f>
        <v>100</v>
      </c>
      <c r="E1228" s="28">
        <f>('Stage 2 CfE Data - Table'!AE411/'Stage 2 CfE Data - Table'!$AD411)*100</f>
        <v>0</v>
      </c>
      <c r="F1228" s="28">
        <f>('Stage 2 CfE Data - Table'!AF411/'Stage 2 CfE Data - Table'!$AD411)*100</f>
        <v>0</v>
      </c>
      <c r="G1228" s="28">
        <f>('Stage 2 CfE Data - Table'!AG411/'Stage 2 CfE Data - Table'!$AD411)*100</f>
        <v>2562.5</v>
      </c>
      <c r="H1228" s="28">
        <f>('Stage 2 CfE Data - Table'!AH411/'Stage 2 CfE Data - Table'!$AD411)*100</f>
        <v>5694.4444444444453</v>
      </c>
      <c r="I1228" s="28">
        <f>('Stage 2 CfE Data - Table'!AI411/'Stage 2 CfE Data - Table'!$AD411)*100</f>
        <v>3188.8888888888891</v>
      </c>
      <c r="J1228" s="28">
        <f>('Stage 2 CfE Data - Table'!AJ411/'Stage 2 CfE Data - Table'!$AD411)*100</f>
        <v>1025</v>
      </c>
    </row>
    <row r="1229" spans="2:10" x14ac:dyDescent="0.25">
      <c r="B1229" t="s">
        <v>491</v>
      </c>
      <c r="C1229">
        <f>'Stage 2 CfE Data - Table'!A412</f>
        <v>9241</v>
      </c>
      <c r="D1229" s="28">
        <f>('Stage 2 CfE Data - Table'!AD412/'Stage 2 CfE Data - Table'!$AD412)*100</f>
        <v>100</v>
      </c>
      <c r="E1229" s="28">
        <f>('Stage 2 CfE Data - Table'!AE412/'Stage 2 CfE Data - Table'!$AD412)*100</f>
        <v>37.096880564532086</v>
      </c>
      <c r="F1229" s="28">
        <f>('Stage 2 CfE Data - Table'!AF412/'Stage 2 CfE Data - Table'!$AD412)*100</f>
        <v>134.74564058221645</v>
      </c>
      <c r="G1229" s="28">
        <f>('Stage 2 CfE Data - Table'!AG412/'Stage 2 CfE Data - Table'!$AD412)*100</f>
        <v>935.9366314619233</v>
      </c>
      <c r="H1229" s="28">
        <f>('Stage 2 CfE Data - Table'!AH412/'Stage 2 CfE Data - Table'!$AD412)*100</f>
        <v>955.96038203042099</v>
      </c>
      <c r="I1229" s="28">
        <f>('Stage 2 CfE Data - Table'!AI412/'Stage 2 CfE Data - Table'!$AD412)*100</f>
        <v>627.43190661478593</v>
      </c>
      <c r="J1229" s="28">
        <f>('Stage 2 CfE Data - Table'!AJ412/'Stage 2 CfE Data - Table'!$AD412)*100</f>
        <v>579.07988097962914</v>
      </c>
    </row>
    <row r="1230" spans="2:10" x14ac:dyDescent="0.25">
      <c r="B1230" t="s">
        <v>491</v>
      </c>
      <c r="C1230">
        <f>'Stage 2 CfE Data - Table'!A413</f>
        <v>9249</v>
      </c>
      <c r="D1230" s="28">
        <f>('Stage 2 CfE Data - Table'!AD413/'Stage 2 CfE Data - Table'!$AD413)*100</f>
        <v>100</v>
      </c>
      <c r="E1230" s="28">
        <f>('Stage 2 CfE Data - Table'!AE413/'Stage 2 CfE Data - Table'!$AD413)*100</f>
        <v>37.073170731707314</v>
      </c>
      <c r="F1230" s="28">
        <f>('Stage 2 CfE Data - Table'!AF413/'Stage 2 CfE Data - Table'!$AD413)*100</f>
        <v>127.80487804878049</v>
      </c>
      <c r="G1230" s="28" t="e">
        <f>('Stage 2 CfE Data - Table'!AG413/'Stage 2 CfE Data - Table'!$AD413)*100</f>
        <v>#VALUE!</v>
      </c>
      <c r="H1230" s="28" t="e">
        <f>('Stage 2 CfE Data - Table'!AH413/'Stage 2 CfE Data - Table'!$AD413)*100</f>
        <v>#VALUE!</v>
      </c>
      <c r="I1230" s="28" t="e">
        <f>('Stage 2 CfE Data - Table'!AI413/'Stage 2 CfE Data - Table'!$AD413)*100</f>
        <v>#VALUE!</v>
      </c>
      <c r="J1230" s="28">
        <f>('Stage 2 CfE Data - Table'!AJ413/'Stage 2 CfE Data - Table'!$AD413)*100</f>
        <v>71.707317073170742</v>
      </c>
    </row>
    <row r="1231" spans="2:10" x14ac:dyDescent="0.25">
      <c r="B1231" t="s">
        <v>491</v>
      </c>
      <c r="C1231">
        <f>'Stage 2 CfE Data - Table'!A414</f>
        <v>9251</v>
      </c>
      <c r="D1231" s="28">
        <f>('Stage 2 CfE Data - Table'!AD414/'Stage 2 CfE Data - Table'!$AD414)*100</f>
        <v>100</v>
      </c>
      <c r="E1231" s="28">
        <f>('Stage 2 CfE Data - Table'!AE414/'Stage 2 CfE Data - Table'!$AD414)*100</f>
        <v>49.394306480920655</v>
      </c>
      <c r="F1231" s="28">
        <f>('Stage 2 CfE Data - Table'!AF414/'Stage 2 CfE Data - Table'!$AD414)*100</f>
        <v>235.07874015748033</v>
      </c>
      <c r="G1231" s="28">
        <f>('Stage 2 CfE Data - Table'!AG414/'Stage 2 CfE Data - Table'!$AD414)*100</f>
        <v>329.88188976377955</v>
      </c>
      <c r="H1231" s="28">
        <f>('Stage 2 CfE Data - Table'!AH414/'Stage 2 CfE Data - Table'!$AD414)*100</f>
        <v>319.68503937007875</v>
      </c>
      <c r="I1231" s="28">
        <f>('Stage 2 CfE Data - Table'!AI414/'Stage 2 CfE Data - Table'!$AD414)*100</f>
        <v>272.03454406908816</v>
      </c>
      <c r="J1231" s="28">
        <f>('Stage 2 CfE Data - Table'!AJ414/'Stage 2 CfE Data - Table'!$AD414)*100</f>
        <v>273.90144780289563</v>
      </c>
    </row>
    <row r="1232" spans="2:10" x14ac:dyDescent="0.25">
      <c r="B1232" t="s">
        <v>491</v>
      </c>
      <c r="C1232">
        <f>'Stage 2 CfE Data - Table'!A415</f>
        <v>9252</v>
      </c>
      <c r="D1232" s="28">
        <f>('Stage 2 CfE Data - Table'!AD415/'Stage 2 CfE Data - Table'!$AD415)*100</f>
        <v>100</v>
      </c>
      <c r="E1232" s="28">
        <f>('Stage 2 CfE Data - Table'!AE415/'Stage 2 CfE Data - Table'!$AD415)*100</f>
        <v>64.077260319298546</v>
      </c>
      <c r="F1232" s="28">
        <f>('Stage 2 CfE Data - Table'!AF415/'Stage 2 CfE Data - Table'!$AD415)*100</f>
        <v>218.80586143894129</v>
      </c>
      <c r="G1232" s="28">
        <f>('Stage 2 CfE Data - Table'!AG415/'Stage 2 CfE Data - Table'!$AD415)*100</f>
        <v>238.81874503047973</v>
      </c>
      <c r="H1232" s="28">
        <f>('Stage 2 CfE Data - Table'!AH415/'Stage 2 CfE Data - Table'!$AD415)*100</f>
        <v>231.52452025586356</v>
      </c>
      <c r="I1232" s="28">
        <f>('Stage 2 CfE Data - Table'!AI415/'Stage 2 CfE Data - Table'!$AD415)*100</f>
        <v>211.80631069113701</v>
      </c>
      <c r="J1232" s="28">
        <f>('Stage 2 CfE Data - Table'!AJ415/'Stage 2 CfE Data - Table'!$AD415)*100</f>
        <v>165.43895039386842</v>
      </c>
    </row>
    <row r="1233" spans="2:10" x14ac:dyDescent="0.25">
      <c r="B1233" t="s">
        <v>491</v>
      </c>
      <c r="C1233">
        <f>'Stage 2 CfE Data - Table'!A416</f>
        <v>9253</v>
      </c>
      <c r="D1233" s="28">
        <f>('Stage 2 CfE Data - Table'!AD416/'Stage 2 CfE Data - Table'!$AD416)*100</f>
        <v>100</v>
      </c>
      <c r="E1233" s="28">
        <f>('Stage 2 CfE Data - Table'!AE416/'Stage 2 CfE Data - Table'!$AD416)*100</f>
        <v>32.959381044487429</v>
      </c>
      <c r="F1233" s="28">
        <f>('Stage 2 CfE Data - Table'!AF416/'Stage 2 CfE Data - Table'!$AD416)*100</f>
        <v>253.35515548281506</v>
      </c>
      <c r="G1233" s="28">
        <f>('Stage 2 CfE Data - Table'!AG416/'Stage 2 CfE Data - Table'!$AD416)*100</f>
        <v>492.40121580547111</v>
      </c>
      <c r="H1233" s="28">
        <f>('Stage 2 CfE Data - Table'!AH416/'Stage 2 CfE Data - Table'!$AD416)*100</f>
        <v>657.33075435203091</v>
      </c>
      <c r="I1233" s="28">
        <f>('Stage 2 CfE Data - Table'!AI416/'Stage 2 CfE Data - Table'!$AD416)*100</f>
        <v>760.595744680851</v>
      </c>
      <c r="J1233" s="28">
        <f>('Stage 2 CfE Data - Table'!AJ416/'Stage 2 CfE Data - Table'!$AD416)*100</f>
        <v>180.99290780141843</v>
      </c>
    </row>
    <row r="1234" spans="2:10" x14ac:dyDescent="0.25">
      <c r="B1234" t="s">
        <v>491</v>
      </c>
      <c r="C1234">
        <f>'Stage 2 CfE Data - Table'!A417</f>
        <v>9259</v>
      </c>
      <c r="D1234" s="28">
        <f>('Stage 2 CfE Data - Table'!AD417/'Stage 2 CfE Data - Table'!$AD417)*100</f>
        <v>100</v>
      </c>
      <c r="E1234" s="28">
        <f>('Stage 2 CfE Data - Table'!AE417/'Stage 2 CfE Data - Table'!$AD417)*100</f>
        <v>26.817852198562854</v>
      </c>
      <c r="F1234" s="28">
        <f>('Stage 2 CfE Data - Table'!AF417/'Stage 2 CfE Data - Table'!$AD417)*100</f>
        <v>217.87527193618564</v>
      </c>
      <c r="G1234" s="28">
        <f>('Stage 2 CfE Data - Table'!AG417/'Stage 2 CfE Data - Table'!$AD417)*100</f>
        <v>177.51994198694706</v>
      </c>
      <c r="H1234" s="28">
        <f>('Stage 2 CfE Data - Table'!AH417/'Stage 2 CfE Data - Table'!$AD417)*100</f>
        <v>260.18854242204492</v>
      </c>
      <c r="I1234" s="28">
        <f>('Stage 2 CfE Data - Table'!AI417/'Stage 2 CfE Data - Table'!$AD417)*100</f>
        <v>206.1276287164612</v>
      </c>
      <c r="J1234" s="28">
        <f>('Stage 2 CfE Data - Table'!AJ417/'Stage 2 CfE Data - Table'!$AD417)*100</f>
        <v>217.54894851341552</v>
      </c>
    </row>
    <row r="1235" spans="2:10" x14ac:dyDescent="0.25">
      <c r="B1235" t="s">
        <v>491</v>
      </c>
      <c r="C1235">
        <f>'Stage 2 CfE Data - Table'!A418</f>
        <v>9261</v>
      </c>
      <c r="D1235" s="28">
        <f>('Stage 2 CfE Data - Table'!AD418/'Stage 2 CfE Data - Table'!$AD418)*100</f>
        <v>100</v>
      </c>
      <c r="E1235" s="28">
        <f>('Stage 2 CfE Data - Table'!AE418/'Stage 2 CfE Data - Table'!$AD418)*100</f>
        <v>20.223837033756723</v>
      </c>
      <c r="F1235" s="28">
        <f>('Stage 2 CfE Data - Table'!AF418/'Stage 2 CfE Data - Table'!$AD418)*100</f>
        <v>145.04171325363382</v>
      </c>
      <c r="G1235" s="28">
        <f>('Stage 2 CfE Data - Table'!AG418/'Stage 2 CfE Data - Table'!$AD418)*100</f>
        <v>441.93767738883639</v>
      </c>
      <c r="H1235" s="28">
        <f>('Stage 2 CfE Data - Table'!AH418/'Stage 2 CfE Data - Table'!$AD418)*100</f>
        <v>409.64049195837282</v>
      </c>
      <c r="I1235" s="28">
        <f>('Stage 2 CfE Data - Table'!AI418/'Stage 2 CfE Data - Table'!$AD418)*100</f>
        <v>366.6982024597919</v>
      </c>
      <c r="J1235" s="28">
        <f>('Stage 2 CfE Data - Table'!AJ418/'Stage 2 CfE Data - Table'!$AD418)*100</f>
        <v>366.92261996435724</v>
      </c>
    </row>
    <row r="1236" spans="2:10" x14ac:dyDescent="0.25">
      <c r="B1236" t="s">
        <v>491</v>
      </c>
      <c r="C1236">
        <f>'Stage 2 CfE Data - Table'!A419</f>
        <v>9262</v>
      </c>
      <c r="D1236" s="28">
        <f>('Stage 2 CfE Data - Table'!AD419/'Stage 2 CfE Data - Table'!$AD419)*100</f>
        <v>100</v>
      </c>
      <c r="E1236" s="28" t="e">
        <f>('Stage 2 CfE Data - Table'!AE419/'Stage 2 CfE Data - Table'!$AD419)*100</f>
        <v>#VALUE!</v>
      </c>
      <c r="F1236" s="28" t="e">
        <f>('Stage 2 CfE Data - Table'!AF419/'Stage 2 CfE Data - Table'!$AD419)*100</f>
        <v>#VALUE!</v>
      </c>
      <c r="G1236" s="28">
        <f>('Stage 2 CfE Data - Table'!AG419/'Stage 2 CfE Data - Table'!$AD419)*100</f>
        <v>174.77876106194691</v>
      </c>
      <c r="H1236" s="28">
        <f>('Stage 2 CfE Data - Table'!AH419/'Stage 2 CfE Data - Table'!$AD419)*100</f>
        <v>307.52212389380537</v>
      </c>
      <c r="I1236" s="28">
        <f>('Stage 2 CfE Data - Table'!AI419/'Stage 2 CfE Data - Table'!$AD419)*100</f>
        <v>143.06784660766962</v>
      </c>
      <c r="J1236" s="28">
        <f>('Stage 2 CfE Data - Table'!AJ419/'Stage 2 CfE Data - Table'!$AD419)*100</f>
        <v>125.36873156342183</v>
      </c>
    </row>
    <row r="1237" spans="2:10" x14ac:dyDescent="0.25">
      <c r="B1237" t="s">
        <v>491</v>
      </c>
      <c r="C1237">
        <f>'Stage 2 CfE Data - Table'!A420</f>
        <v>9263</v>
      </c>
      <c r="D1237" s="28">
        <f>('Stage 2 CfE Data - Table'!AD420/'Stage 2 CfE Data - Table'!$AD420)*100</f>
        <v>100</v>
      </c>
      <c r="E1237" s="28">
        <f>('Stage 2 CfE Data - Table'!AE420/'Stage 2 CfE Data - Table'!$AD420)*100</f>
        <v>36.291610343546651</v>
      </c>
      <c r="F1237" s="28">
        <f>('Stage 2 CfE Data - Table'!AF420/'Stage 2 CfE Data - Table'!$AD420)*100</f>
        <v>144.50450652200831</v>
      </c>
      <c r="G1237" s="28">
        <f>('Stage 2 CfE Data - Table'!AG420/'Stage 2 CfE Data - Table'!$AD420)*100</f>
        <v>368.21117145447101</v>
      </c>
      <c r="H1237" s="28">
        <f>('Stage 2 CfE Data - Table'!AH420/'Stage 2 CfE Data - Table'!$AD420)*100</f>
        <v>333.27607114982527</v>
      </c>
      <c r="I1237" s="28">
        <f>('Stage 2 CfE Data - Table'!AI420/'Stage 2 CfE Data - Table'!$AD420)*100</f>
        <v>299.16140706838382</v>
      </c>
      <c r="J1237" s="28">
        <f>('Stage 2 CfE Data - Table'!AJ420/'Stage 2 CfE Data - Table'!$AD420)*100</f>
        <v>296.09485971032751</v>
      </c>
    </row>
    <row r="1238" spans="2:10" x14ac:dyDescent="0.25">
      <c r="B1238" t="s">
        <v>491</v>
      </c>
      <c r="C1238">
        <f>'Stage 2 CfE Data - Table'!A421</f>
        <v>9264</v>
      </c>
      <c r="D1238" s="28">
        <f>('Stage 2 CfE Data - Table'!AD421/'Stage 2 CfE Data - Table'!$AD421)*100</f>
        <v>100</v>
      </c>
      <c r="E1238" s="28">
        <f>('Stage 2 CfE Data - Table'!AE421/'Stage 2 CfE Data - Table'!$AD421)*100</f>
        <v>6.0433620681655791</v>
      </c>
      <c r="F1238" s="28">
        <f>('Stage 2 CfE Data - Table'!AF421/'Stage 2 CfE Data - Table'!$AD421)*100</f>
        <v>92.662973193871096</v>
      </c>
      <c r="G1238" s="28">
        <f>('Stage 2 CfE Data - Table'!AG421/'Stage 2 CfE Data - Table'!$AD421)*100</f>
        <v>215.12151215121511</v>
      </c>
      <c r="H1238" s="28">
        <f>('Stage 2 CfE Data - Table'!AH421/'Stage 2 CfE Data - Table'!$AD421)*100</f>
        <v>225.96096818984225</v>
      </c>
      <c r="I1238" s="28">
        <f>('Stage 2 CfE Data - Table'!AI421/'Stage 2 CfE Data - Table'!$AD421)*100</f>
        <v>177.49538998843704</v>
      </c>
      <c r="J1238" s="28">
        <f>('Stage 2 CfE Data - Table'!AJ421/'Stage 2 CfE Data - Table'!$AD421)*100</f>
        <v>172.05933621531167</v>
      </c>
    </row>
    <row r="1239" spans="2:10" x14ac:dyDescent="0.25">
      <c r="B1239" t="s">
        <v>491</v>
      </c>
      <c r="C1239">
        <f>'Stage 2 CfE Data - Table'!A422</f>
        <v>9265</v>
      </c>
      <c r="D1239" s="28">
        <f>('Stage 2 CfE Data - Table'!AD422/'Stage 2 CfE Data - Table'!$AD422)*100</f>
        <v>100</v>
      </c>
      <c r="E1239" s="28">
        <f>('Stage 2 CfE Data - Table'!AE422/'Stage 2 CfE Data - Table'!$AD422)*100</f>
        <v>2.1680965653205515</v>
      </c>
      <c r="F1239" s="28">
        <f>('Stage 2 CfE Data - Table'!AF422/'Stage 2 CfE Data - Table'!$AD422)*100</f>
        <v>57.582393451222714</v>
      </c>
      <c r="G1239" s="28">
        <f>('Stage 2 CfE Data - Table'!AG422/'Stage 2 CfE Data - Table'!$AD422)*100</f>
        <v>163.81932591139531</v>
      </c>
      <c r="H1239" s="28">
        <f>('Stage 2 CfE Data - Table'!AH422/'Stage 2 CfE Data - Table'!$AD422)*100</f>
        <v>231.59891934253127</v>
      </c>
      <c r="I1239" s="28">
        <f>('Stage 2 CfE Data - Table'!AI422/'Stage 2 CfE Data - Table'!$AD422)*100</f>
        <v>242.24640050909926</v>
      </c>
      <c r="J1239" s="28">
        <f>('Stage 2 CfE Data - Table'!AJ422/'Stage 2 CfE Data - Table'!$AD422)*100</f>
        <v>230.61790040110165</v>
      </c>
    </row>
    <row r="1240" spans="2:10" x14ac:dyDescent="0.25">
      <c r="B1240" t="s">
        <v>491</v>
      </c>
      <c r="C1240">
        <f>'Stage 2 CfE Data - Table'!A423</f>
        <v>9266</v>
      </c>
      <c r="D1240" s="28">
        <f>('Stage 2 CfE Data - Table'!AD423/'Stage 2 CfE Data - Table'!$AD423)*100</f>
        <v>100</v>
      </c>
      <c r="E1240" s="28">
        <f>('Stage 2 CfE Data - Table'!AE423/'Stage 2 CfE Data - Table'!$AD423)*100</f>
        <v>33.1264367816092</v>
      </c>
      <c r="F1240" s="28">
        <f>('Stage 2 CfE Data - Table'!AF423/'Stage 2 CfE Data - Table'!$AD423)*100</f>
        <v>155.83333333333334</v>
      </c>
      <c r="G1240" s="28">
        <f>('Stage 2 CfE Data - Table'!AG423/'Stage 2 CfE Data - Table'!$AD423)*100</f>
        <v>539.47826086956525</v>
      </c>
      <c r="H1240" s="28">
        <f>('Stage 2 CfE Data - Table'!AH423/'Stage 2 CfE Data - Table'!$AD423)*100</f>
        <v>468.19540229885052</v>
      </c>
      <c r="I1240" s="28">
        <f>('Stage 2 CfE Data - Table'!AI423/'Stage 2 CfE Data - Table'!$AD423)*100</f>
        <v>429.75862068965523</v>
      </c>
      <c r="J1240" s="28">
        <f>('Stage 2 CfE Data - Table'!AJ423/'Stage 2 CfE Data - Table'!$AD423)*100</f>
        <v>454.36111111111109</v>
      </c>
    </row>
    <row r="1241" spans="2:10" x14ac:dyDescent="0.25">
      <c r="B1241" t="s">
        <v>491</v>
      </c>
      <c r="C1241">
        <f>'Stage 2 CfE Data - Table'!A424</f>
        <v>9267</v>
      </c>
      <c r="D1241" s="28">
        <f>('Stage 2 CfE Data - Table'!AD424/'Stage 2 CfE Data - Table'!$AD424)*100</f>
        <v>100</v>
      </c>
      <c r="E1241" s="28">
        <f>('Stage 2 CfE Data - Table'!AE424/'Stage 2 CfE Data - Table'!$AD424)*100</f>
        <v>73.690572119258661</v>
      </c>
      <c r="F1241" s="28">
        <f>('Stage 2 CfE Data - Table'!AF424/'Stage 2 CfE Data - Table'!$AD424)*100</f>
        <v>249.20692141312185</v>
      </c>
      <c r="G1241" s="28">
        <f>('Stage 2 CfE Data - Table'!AG424/'Stage 2 CfE Data - Table'!$AD424)*100</f>
        <v>187.91095890410958</v>
      </c>
      <c r="H1241" s="28">
        <f>('Stage 2 CfE Data - Table'!AH424/'Stage 2 CfE Data - Table'!$AD424)*100</f>
        <v>276.02739726027391</v>
      </c>
      <c r="I1241" s="28">
        <f>('Stage 2 CfE Data - Table'!AI424/'Stage 2 CfE Data - Table'!$AD424)*100</f>
        <v>187.0788596815994</v>
      </c>
      <c r="J1241" s="28">
        <f>('Stage 2 CfE Data - Table'!AJ424/'Stage 2 CfE Data - Table'!$AD424)*100</f>
        <v>117.359900373599</v>
      </c>
    </row>
    <row r="1242" spans="2:10" x14ac:dyDescent="0.25">
      <c r="B1242" t="s">
        <v>491</v>
      </c>
      <c r="C1242">
        <f>'Stage 2 CfE Data - Table'!A425</f>
        <v>9269</v>
      </c>
      <c r="D1242" s="28">
        <f>('Stage 2 CfE Data - Table'!AD425/'Stage 2 CfE Data - Table'!$AD425)*100</f>
        <v>100</v>
      </c>
      <c r="E1242" s="28">
        <f>('Stage 2 CfE Data - Table'!AE425/'Stage 2 CfE Data - Table'!$AD425)*100</f>
        <v>24.09471716402409</v>
      </c>
      <c r="F1242" s="28">
        <f>('Stage 2 CfE Data - Table'!AF425/'Stage 2 CfE Data - Table'!$AD425)*100</f>
        <v>122.35338918507234</v>
      </c>
      <c r="G1242" s="28">
        <f>('Stage 2 CfE Data - Table'!AG425/'Stage 2 CfE Data - Table'!$AD425)*100</f>
        <v>278.17974105102815</v>
      </c>
      <c r="H1242" s="28">
        <f>('Stage 2 CfE Data - Table'!AH425/'Stage 2 CfE Data - Table'!$AD425)*100</f>
        <v>368.37914560686829</v>
      </c>
      <c r="I1242" s="28">
        <f>('Stage 2 CfE Data - Table'!AI425/'Stage 2 CfE Data - Table'!$AD425)*100</f>
        <v>289.03274942878903</v>
      </c>
      <c r="J1242" s="28">
        <f>('Stage 2 CfE Data - Table'!AJ425/'Stage 2 CfE Data - Table'!$AD425)*100</f>
        <v>198.56721249047982</v>
      </c>
    </row>
    <row r="1243" spans="2:10" x14ac:dyDescent="0.25">
      <c r="B1243" t="s">
        <v>491</v>
      </c>
      <c r="C1243" t="s">
        <v>490</v>
      </c>
      <c r="D1243" s="28">
        <f>('Stage 2 CfE Data - Table'!AD426/'Stage 2 CfE Data - Table'!$AD426)*100</f>
        <v>100</v>
      </c>
      <c r="E1243" s="28">
        <f>('Stage 2 CfE Data - Table'!AE426/'Stage 2 CfE Data - Table'!$AD426)*100</f>
        <v>56.405351148813388</v>
      </c>
      <c r="F1243" s="28">
        <f>('Stage 2 CfE Data - Table'!AF426/'Stage 2 CfE Data - Table'!$AD426)*100</f>
        <v>138.90521463546654</v>
      </c>
      <c r="G1243" s="28">
        <f>('Stage 2 CfE Data - Table'!AG426/'Stage 2 CfE Data - Table'!$AD426)*100</f>
        <v>195.52922729262156</v>
      </c>
      <c r="H1243" s="28">
        <f>('Stage 2 CfE Data - Table'!AH426/'Stage 2 CfE Data - Table'!$AD426)*100</f>
        <v>174.04264930633951</v>
      </c>
      <c r="I1243" s="28">
        <f>('Stage 2 CfE Data - Table'!AI426/'Stage 2 CfE Data - Table'!$AD426)*100</f>
        <v>136.59187043391813</v>
      </c>
      <c r="J1243" s="28">
        <f>('Stage 2 CfE Data - Table'!AJ426/'Stage 2 CfE Data - Table'!$AD426)*100</f>
        <v>125.9701529707032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Stage 2 CfE Data - Table</vt:lpstr>
      <vt:lpstr>Stage 2 CfE Data - Charts</vt:lpstr>
      <vt:lpstr>Chart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2025-11-05T10:37:28Z</dcterms:created>
  <dcterms:modified xsi:type="dcterms:W3CDTF">2025-11-05T10:53:13Z</dcterms:modified>
  <cp:category/>
  <cp:contentStatus/>
</cp:coreProperties>
</file>