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MckenzieStuart(Energ\Downloads\"/>
    </mc:Choice>
  </mc:AlternateContent>
  <xr:revisionPtr revIDLastSave="0" documentId="8_{C45AF7D6-1FC2-4EFB-8851-ADF237AB2FFF}" xr6:coauthVersionLast="47" xr6:coauthVersionMax="47" xr10:uidLastSave="{00000000-0000-0000-0000-000000000000}"/>
  <bookViews>
    <workbookView xWindow="0" yWindow="740" windowWidth="19200" windowHeight="11260" tabRatio="500" xr2:uid="{00000000-000D-0000-FFFF-FFFF00000000}"/>
  </bookViews>
  <sheets>
    <sheet name="2025" sheetId="12" r:id="rId1"/>
    <sheet name="2026" sheetId="14" r:id="rId2"/>
  </sheets>
  <definedNames>
    <definedName name="_xlnm._FilterDatabase" localSheetId="0" hidden="1">'2025'!$A$4:$U$36</definedName>
    <definedName name="_xlnm._FilterDatabase" localSheetId="1" hidden="1">'2026'!$A$4:$U$20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9" i="12" l="1"/>
  <c r="T26" i="12"/>
  <c r="U26" i="12" s="1"/>
  <c r="U28" i="12"/>
  <c r="U27" i="12"/>
  <c r="U17" i="12"/>
  <c r="U20" i="12"/>
  <c r="T22" i="12"/>
  <c r="U22" i="12" s="1"/>
  <c r="U23" i="12"/>
  <c r="T24" i="12"/>
  <c r="U24" i="12" s="1"/>
  <c r="T6" i="12"/>
  <c r="U6" i="12" s="1"/>
  <c r="T20" i="14"/>
  <c r="U20" i="14" s="1"/>
  <c r="T19" i="14"/>
  <c r="U19" i="14" s="1"/>
  <c r="T18" i="14"/>
  <c r="U18" i="14" s="1"/>
  <c r="T17" i="14"/>
  <c r="U17" i="14" s="1"/>
  <c r="U16" i="14"/>
  <c r="T16" i="14"/>
  <c r="T15" i="14"/>
  <c r="U15" i="14" s="1"/>
  <c r="T14" i="14"/>
  <c r="U14" i="14" s="1"/>
  <c r="T13" i="14"/>
  <c r="U13" i="14" s="1"/>
  <c r="U12" i="14"/>
  <c r="T12" i="14"/>
  <c r="T11" i="14"/>
  <c r="U11" i="14" s="1"/>
  <c r="T10" i="14"/>
  <c r="U10" i="14" s="1"/>
  <c r="T9" i="14"/>
  <c r="U9" i="14" s="1"/>
  <c r="U8" i="14"/>
  <c r="T8" i="14"/>
  <c r="T7" i="14"/>
  <c r="U7" i="14" s="1"/>
  <c r="U7" i="12" l="1"/>
  <c r="T8" i="12"/>
  <c r="U8" i="12" s="1"/>
  <c r="T9" i="12"/>
  <c r="U9" i="12" s="1"/>
  <c r="T11" i="12"/>
  <c r="U11" i="12" s="1"/>
  <c r="T12" i="12"/>
  <c r="U12" i="12" s="1"/>
  <c r="T13" i="12"/>
  <c r="U13" i="12" s="1"/>
  <c r="T14" i="12"/>
  <c r="U14" i="12" s="1"/>
  <c r="T15" i="12"/>
  <c r="U15" i="12" s="1"/>
  <c r="T25" i="12"/>
  <c r="U25" i="12" s="1"/>
  <c r="T16" i="12"/>
  <c r="U16" i="12" s="1"/>
  <c r="T5" i="12"/>
  <c r="U5"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tc={25FFED4A-EA18-44B0-B165-B67ED8F7423E}</author>
  </authors>
  <commentList>
    <comment ref="I5" authorId="0" shapeId="0" xr:uid="{25FFED4A-EA18-44B0-B165-B67ED8F7423E}">
      <text>
        <t>[Threaded comment]
Your version of Excel allows you to read this threaded comment; however, any edits to it will get removed if the file is opened in a newer version of Excel. Learn more: https://go.microsoft.com/fwlink/?linkid=870924
Comment:
    Should this be 2025 or 2024?</t>
      </text>
    </comment>
  </commentList>
</comments>
</file>

<file path=xl/sharedStrings.xml><?xml version="1.0" encoding="utf-8"?>
<sst xmlns="http://schemas.openxmlformats.org/spreadsheetml/2006/main" count="319" uniqueCount="149">
  <si>
    <t>SNS ACTIVITY TRACKER</t>
  </si>
  <si>
    <t>Season</t>
  </si>
  <si>
    <t>Area</t>
  </si>
  <si>
    <t>Days</t>
  </si>
  <si>
    <t>summer</t>
  </si>
  <si>
    <t>winter</t>
  </si>
  <si>
    <t>REFERENCE</t>
  </si>
  <si>
    <t>APPLICATION STATUS</t>
  </si>
  <si>
    <t>APROVAL  DATE</t>
  </si>
  <si>
    <t>REGULATOR</t>
  </si>
  <si>
    <t>NAME OF PROJECT/ACTIVITY</t>
  </si>
  <si>
    <t>OPERATOR/DEVELOPER</t>
  </si>
  <si>
    <t>LOCATION QUAD/BLOCK</t>
  </si>
  <si>
    <t>LOCATION                                                           CO-ORDINATES</t>
  </si>
  <si>
    <t>APPLICATION EARLIEST START DATE</t>
  </si>
  <si>
    <t>APPLICATION LATEST COMPLETION DATE</t>
  </si>
  <si>
    <t>ACTUAL ACTIVITIES START DATE</t>
  </si>
  <si>
    <t>ACTUAL ACTIVITIES END DATE</t>
  </si>
  <si>
    <t>DATE OPERATIONS COMPLETED</t>
  </si>
  <si>
    <t>DURATION OF ACTIVITY IN DAYS</t>
  </si>
  <si>
    <t>DURATION OF ACTIVITY IMPACTING SAC IN DAYS</t>
  </si>
  <si>
    <t>ACTIVITY                  TYPE</t>
  </si>
  <si>
    <t>ACTIVITY SIZE Daily KM2</t>
  </si>
  <si>
    <t>MAGNITIUDE</t>
  </si>
  <si>
    <t>LINK TO  DECISION</t>
  </si>
  <si>
    <t>DAILY     THRESHOLD (summer)</t>
  </si>
  <si>
    <t>SEASONAL THRESHOLD (summer)</t>
  </si>
  <si>
    <t>GS/1680</t>
  </si>
  <si>
    <t>Cancelled</t>
  </si>
  <si>
    <t>OPRED</t>
  </si>
  <si>
    <t>UK SNS Transformation 3D</t>
  </si>
  <si>
    <t>WesternGeco</t>
  </si>
  <si>
    <t>23/17 - 21; 23,25 and 29.  44/21-30</t>
  </si>
  <si>
    <t>not stated</t>
  </si>
  <si>
    <t xml:space="preserve">Towed Streamer 3D Marine Seismic Survey in an area just south of the Dogger Bank shallows area in the UK Southern North Sea. The maximum survey area size is approximately 5,100sqkm. </t>
  </si>
  <si>
    <t>1090cu in</t>
  </si>
  <si>
    <t>GS/1822/0</t>
  </si>
  <si>
    <t>Completed</t>
  </si>
  <si>
    <r>
      <rPr>
        <b/>
        <sz val="10"/>
        <color rgb="FF000000"/>
        <rFont val="Century Gothic"/>
      </rPr>
      <t>POSTPONED</t>
    </r>
    <r>
      <rPr>
        <sz val="10"/>
        <color rgb="FF000000"/>
        <rFont val="Century Gothic"/>
      </rPr>
      <t xml:space="preserve">: Rough Storage Geophysical Survey									</t>
    </r>
  </si>
  <si>
    <t>Centrica Energy Storage Limited</t>
  </si>
  <si>
    <t>47/2, 47/3, 4/7 and 47/8</t>
  </si>
  <si>
    <t>See application</t>
  </si>
  <si>
    <t>NEW DATES:Autum/winter 2025-2026</t>
  </si>
  <si>
    <t>2D high resolution (2DHR) seismic, ultra high resolution (UHRS) seismic, sub bottom profiler (SBP) pinger, single and multibeam echo-sounders, sidescan sonar, grab sampling and drop-down camera</t>
  </si>
  <si>
    <t>160 cu inch</t>
  </si>
  <si>
    <t>MLA/2020/00489</t>
  </si>
  <si>
    <t>Approved</t>
  </si>
  <si>
    <t>MMO</t>
  </si>
  <si>
    <t>Sofia - Unexploded Ordnance Investigations (Sidescan Sonar, Multibeam Echo Sounder and Magnetometer Equipment)</t>
  </si>
  <si>
    <t>RWE Ltd</t>
  </si>
  <si>
    <t>Geophysical Survey</t>
  </si>
  <si>
    <t>Summer</t>
  </si>
  <si>
    <t>DCO/2013/00011</t>
  </si>
  <si>
    <t>Sofia - Monopile Installation (Abated)</t>
  </si>
  <si>
    <t>Sofia Offshore Wind Farm Limited</t>
  </si>
  <si>
    <t>Monopiling Abated (Big Bubble Curtain)</t>
  </si>
  <si>
    <t>Sofia - Monopile Installation (Unabated)</t>
  </si>
  <si>
    <t>Monopiling Unabated</t>
  </si>
  <si>
    <t>MLA/2024/00088</t>
  </si>
  <si>
    <t xml:space="preserve">Hornsea Three - Unexploded Ordnance Clearance (Low Order) for Transmission Assets. </t>
  </si>
  <si>
    <t>Orsted</t>
  </si>
  <si>
    <t>DCO/2018/00001</t>
  </si>
  <si>
    <t>East Anglia Three - Monopile Installation (Unabated)</t>
  </si>
  <si>
    <t>Scottish Power Renewables</t>
  </si>
  <si>
    <t>Both</t>
  </si>
  <si>
    <t>East Anglia Three - Monopile Installation (Abated)</t>
  </si>
  <si>
    <t>Piling Abated (MENCK Hammer Adaptation)</t>
  </si>
  <si>
    <t>East Anglia Three - Pin Pile Installation</t>
  </si>
  <si>
    <t>Pin Piling</t>
  </si>
  <si>
    <t>DCO/2023/00001</t>
  </si>
  <si>
    <t>Dogger Bank D - Geophysical Survey 1</t>
  </si>
  <si>
    <t>SSE Renewables</t>
  </si>
  <si>
    <t>DCO/2016/00018</t>
  </si>
  <si>
    <t>Dogger Bank C - Monopile Installation (Unabated)</t>
  </si>
  <si>
    <t>Proposed</t>
  </si>
  <si>
    <t>Anglia P&amp;A 2 X wells</t>
  </si>
  <si>
    <t>Ithaca</t>
  </si>
  <si>
    <t>Downhole wellbore perforation for well abandonment. Need more information but if an EDR is required it will be 5km</t>
  </si>
  <si>
    <t>GS/1853</t>
  </si>
  <si>
    <t xml:space="preserve">Phase 1 NEP Seismic Survey </t>
  </si>
  <si>
    <t>BP</t>
  </si>
  <si>
    <t>42/25, 42/30, 43/21, 43/26</t>
  </si>
  <si>
    <t>2DHR seismic survey - SAC work may be completed outside of summer</t>
  </si>
  <si>
    <t>GS/1867</t>
  </si>
  <si>
    <t xml:space="preserve">Expansion Seismic:
Part 1 (CS07)
(NEP Expansion stores)
</t>
  </si>
  <si>
    <t xml:space="preserve"> </t>
  </si>
  <si>
    <t xml:space="preserve">3D Seismic survey, 
MBES, ADCP
</t>
  </si>
  <si>
    <t>400 cu in</t>
  </si>
  <si>
    <t>GS/1866</t>
  </si>
  <si>
    <t>EPCI Seismic:
Part 2 (CS25)
(NEP Expansion stores)</t>
  </si>
  <si>
    <t>GS/1872</t>
  </si>
  <si>
    <t>EPCI 3 Geophysical/
Geotechnical
(NEP Cable Nearshore)
not in SAC</t>
  </si>
  <si>
    <t>Sub-bottom profiler, Multibeam, Side scan sonar, Magnetometer</t>
  </si>
  <si>
    <t>GS/1913</t>
  </si>
  <si>
    <t>EPCI 1 Geophysical - Pipeline</t>
  </si>
  <si>
    <t>GS/1871</t>
  </si>
  <si>
    <t>EPCI 3 Geophysical/Geotechnical survey (NEP cable Offshore)</t>
  </si>
  <si>
    <t>SBP/MB/SSS/Magnetometer. Potentially 2 full route runs (148km) in 24hrs)</t>
  </si>
  <si>
    <t>VSP on appraisal well (x2) (Winter)</t>
  </si>
  <si>
    <t xml:space="preserve">BC39 &amp; 37 appraisal wells drilling - vertical seismic profiling. High degree of uncertainty on dates. It is assumed unlikely that any wells drilling will commence in the summer season.
BC37 outwith SNS SAC.
</t>
  </si>
  <si>
    <t>TBC</t>
  </si>
  <si>
    <t>Possible UXO clearance at NEP (unlikely to be in summer)</t>
  </si>
  <si>
    <t>UXO clearance - NEP pipeline and cable routing and infield. Requirements for UXO clearance determined through EPCI 1-3 surveys undertaken in March-June 2025.
It is assumed unlikely that any UXO clearance would commence within the summer window. It is however feasible that UXO clearance may commence towards the back end of the summer season, however the preference would be to complete these works during the winter season.</t>
  </si>
  <si>
    <t>DCO/2016/00020</t>
  </si>
  <si>
    <t>Dogger Bank C - Pin Piling</t>
  </si>
  <si>
    <t>TCB</t>
  </si>
  <si>
    <t>DCO/2016/00024</t>
  </si>
  <si>
    <t>Dogger Bank B - Monopile Installation (Unabated)</t>
  </si>
  <si>
    <t>GS/1886/0</t>
  </si>
  <si>
    <t>Pegasus West:Pipeline and site Geophysical Survey (SBP)</t>
  </si>
  <si>
    <t>Ineos</t>
  </si>
  <si>
    <t xml:space="preserve">Sub Bottom profiler </t>
  </si>
  <si>
    <t>1</t>
  </si>
  <si>
    <t>21/2/25</t>
  </si>
  <si>
    <t>Cyngus - Conductor driving of the 44/12a-AAF well</t>
  </si>
  <si>
    <t>ITHACA (NE) E&amp;P LIMITED</t>
  </si>
  <si>
    <t>44/12</t>
  </si>
  <si>
    <t>Conductor driving 15km EDR</t>
  </si>
  <si>
    <t>90 kJ</t>
  </si>
  <si>
    <t>Winter</t>
  </si>
  <si>
    <t>DR/2528/0</t>
  </si>
  <si>
    <t>23/2/25</t>
  </si>
  <si>
    <t>Cyngus - Conductor driving of the 44/12a- AJ well</t>
  </si>
  <si>
    <t>N/A</t>
  </si>
  <si>
    <t>DR/2532/0</t>
  </si>
  <si>
    <t>Cyngus - Conductor driving of the 44/12a- Slot 1 well</t>
  </si>
  <si>
    <t>DR/2533/0</t>
  </si>
  <si>
    <t>Cyngus - Conductor driving of the 44/12a- Slot 6 well</t>
  </si>
  <si>
    <t>GS/1900/0</t>
  </si>
  <si>
    <t xml:space="preserve">Baker and Abbey site Surveys (SBP) and Sleeve Gun.  </t>
  </si>
  <si>
    <t>Petrogas</t>
  </si>
  <si>
    <t xml:space="preserve">Outside Summer area but worst case EDR shows possible overlap with Summer area </t>
  </si>
  <si>
    <t>Sub Bottom profiler survey</t>
  </si>
  <si>
    <t>Proportion of Winter area</t>
  </si>
  <si>
    <t>MLA/2023/00532/3</t>
  </si>
  <si>
    <t>East Anglia Three - Unexploded Ordnanc Clearance (Low Order)</t>
  </si>
  <si>
    <t>Low-Order UXO Clearance</t>
  </si>
  <si>
    <t>MLA/2024/00345</t>
  </si>
  <si>
    <t>Norfolk Vanguard West - UXO Investigation Marine Licence Application 1</t>
  </si>
  <si>
    <t>MLA/2024/00419</t>
  </si>
  <si>
    <t>Norfolk Vanguard West - Unexploded Ordnance Investigations Marine Licence Application 2</t>
  </si>
  <si>
    <t>N/A (exemption)</t>
  </si>
  <si>
    <t>National Grid - Electricity Transmission Geophysical Survey</t>
  </si>
  <si>
    <t>National Grid</t>
  </si>
  <si>
    <t>GS/1976/0</t>
  </si>
  <si>
    <t>Platypus - SBP survey</t>
  </si>
  <si>
    <t>Perenco</t>
  </si>
  <si>
    <t>Hornsea Three Monopiling</t>
  </si>
  <si>
    <t>Piling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</si>
</sst>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2" x14ac:knownFonts="1">
    <font>
      <sz val="12"/>
      <color theme="1"/>
      <name val="Corbel"/>
      <family val="2"/>
      <scheme val="minor"/>
    </font>
    <font>
      <sz val="11"/>
      <color theme="1"/>
      <name val="Corbel"/>
      <family val="2"/>
      <scheme val="minor"/>
    </font>
    <font>
      <sz val="12"/>
      <color theme="1"/>
      <name val="Century Gothic"/>
      <family val="1"/>
    </font>
    <font>
      <sz val="10"/>
      <color theme="1"/>
      <name val="Century Gothic"/>
      <family val="1"/>
    </font>
    <font>
      <b/>
      <sz val="10"/>
      <color theme="4" tint="-0.249977111117893"/>
      <name val="Century Gothic"/>
      <family val="1"/>
    </font>
    <font>
      <b/>
      <sz val="9"/>
      <color theme="1"/>
      <name val="Century Gothic"/>
      <family val="1"/>
    </font>
    <font>
      <b/>
      <sz val="20"/>
      <color theme="0" tint="-0.499984740745262"/>
      <name val="Century Gothic"/>
      <family val="1"/>
    </font>
    <font>
      <sz val="11"/>
      <color theme="1"/>
      <name val="Corbel"/>
      <family val="2"/>
      <scheme val="minor"/>
    </font>
    <font>
      <b/>
      <sz val="20"/>
      <name val="Century Gothic"/>
      <family val="1"/>
    </font>
    <font>
      <sz val="12"/>
      <name val="Century Gothic"/>
      <family val="1"/>
    </font>
    <font>
      <b/>
      <sz val="10"/>
      <name val="Century Gothic"/>
      <family val="1"/>
    </font>
    <font>
      <b/>
      <sz val="9"/>
      <name val="Century Gothic"/>
      <family val="1"/>
    </font>
    <font>
      <sz val="10"/>
      <name val="Century Gothic"/>
      <family val="1"/>
    </font>
    <font>
      <sz val="12"/>
      <name val="Corbel"/>
      <family val="2"/>
      <scheme val="minor"/>
    </font>
    <font>
      <sz val="8"/>
      <name val="Corbel"/>
      <family val="2"/>
      <scheme val="minor"/>
    </font>
    <font>
      <sz val="10"/>
      <color rgb="FFFF0000"/>
      <name val="Century Gothic"/>
      <family val="1"/>
    </font>
    <font>
      <sz val="11"/>
      <color rgb="FF000000"/>
      <name val="Calibri"/>
      <family val="2"/>
    </font>
    <font>
      <sz val="10"/>
      <color rgb="FF000000"/>
      <name val="Century Gothic"/>
    </font>
    <font>
      <sz val="10"/>
      <color theme="1"/>
      <name val="Century Gothic"/>
    </font>
    <font>
      <sz val="12"/>
      <color theme="1"/>
      <name val="Century Gothic"/>
    </font>
    <font>
      <sz val="12"/>
      <name val="Century Gothic"/>
    </font>
    <font>
      <b/>
      <sz val="10"/>
      <color rgb="FF000000"/>
      <name val="Century Gothic"/>
    </font>
  </fonts>
  <fills count="13">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bgColor indexed="64"/>
      </patternFill>
    </fill>
    <fill>
      <patternFill patternType="solid">
        <fgColor theme="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2" tint="-9.9978637043366805E-2"/>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0" fontId="7" fillId="0" borderId="0"/>
    <xf numFmtId="0" fontId="1" fillId="0" borderId="0"/>
  </cellStyleXfs>
  <cellXfs count="186">
    <xf numFmtId="0" fontId="0" fillId="0" borderId="0" xfId="0"/>
    <xf numFmtId="0" fontId="2" fillId="0" borderId="0" xfId="0" applyFont="1"/>
    <xf numFmtId="0" fontId="3" fillId="0" borderId="0" xfId="0" applyFont="1" applyAlignment="1">
      <alignment horizontal="left" vertical="center" wrapText="1" indent="1"/>
    </xf>
    <xf numFmtId="0" fontId="6" fillId="5" borderId="0" xfId="0" applyFont="1" applyFill="1" applyAlignment="1">
      <alignment vertical="center"/>
    </xf>
    <xf numFmtId="0" fontId="6" fillId="5" borderId="0" xfId="0" applyFont="1" applyFill="1" applyAlignment="1">
      <alignment vertical="center" wrapText="1"/>
    </xf>
    <xf numFmtId="0" fontId="6" fillId="5" borderId="0" xfId="0" applyFont="1" applyFill="1"/>
    <xf numFmtId="0" fontId="8" fillId="5" borderId="0" xfId="0" applyFont="1" applyFill="1" applyAlignment="1">
      <alignment vertical="center"/>
    </xf>
    <xf numFmtId="2" fontId="6" fillId="5" borderId="0" xfId="0" applyNumberFormat="1" applyFont="1" applyFill="1" applyAlignment="1">
      <alignment vertical="center"/>
    </xf>
    <xf numFmtId="4" fontId="3" fillId="4" borderId="2" xfId="0" applyNumberFormat="1" applyFont="1" applyFill="1" applyBorder="1" applyAlignment="1">
      <alignment horizontal="center" vertical="center"/>
    </xf>
    <xf numFmtId="0" fontId="0" fillId="0" borderId="0" xfId="0" applyAlignment="1">
      <alignment horizontal="left" vertical="top"/>
    </xf>
    <xf numFmtId="0" fontId="0" fillId="0" borderId="0" xfId="0" applyAlignment="1">
      <alignment wrapText="1"/>
    </xf>
    <xf numFmtId="0" fontId="13" fillId="0" borderId="0" xfId="0" applyFont="1"/>
    <xf numFmtId="14" fontId="0" fillId="0" borderId="0" xfId="0" applyNumberFormat="1"/>
    <xf numFmtId="2" fontId="0" fillId="0" borderId="0" xfId="0" applyNumberFormat="1"/>
    <xf numFmtId="0" fontId="0" fillId="0" borderId="0" xfId="0" applyAlignment="1">
      <alignment horizontal="left" vertical="top" wrapText="1"/>
    </xf>
    <xf numFmtId="0" fontId="3" fillId="5" borderId="3" xfId="0" applyFont="1" applyFill="1" applyBorder="1" applyAlignment="1">
      <alignment horizontal="left" vertical="center" wrapText="1" indent="1"/>
    </xf>
    <xf numFmtId="0" fontId="2" fillId="5" borderId="3" xfId="0" applyFont="1" applyFill="1" applyBorder="1"/>
    <xf numFmtId="0" fontId="3" fillId="5" borderId="0" xfId="0" applyFont="1" applyFill="1" applyAlignment="1">
      <alignment horizontal="left" vertical="center" wrapText="1" indent="1"/>
    </xf>
    <xf numFmtId="0" fontId="2" fillId="5" borderId="0" xfId="0" applyFont="1" applyFill="1" applyAlignment="1">
      <alignment horizontal="left" vertical="center" wrapText="1" indent="1"/>
    </xf>
    <xf numFmtId="0" fontId="2" fillId="5" borderId="0" xfId="0" applyFont="1" applyFill="1" applyAlignment="1">
      <alignment wrapText="1"/>
    </xf>
    <xf numFmtId="0" fontId="2" fillId="5" borderId="0" xfId="0" applyFont="1" applyFill="1"/>
    <xf numFmtId="0" fontId="9" fillId="5" borderId="0" xfId="0" applyFont="1" applyFill="1"/>
    <xf numFmtId="2" fontId="2" fillId="5" borderId="0" xfId="0" applyNumberFormat="1" applyFont="1" applyFill="1"/>
    <xf numFmtId="0" fontId="5" fillId="2" borderId="4" xfId="0" applyFont="1" applyFill="1" applyBorder="1" applyAlignment="1">
      <alignment vertical="center" wrapText="1"/>
    </xf>
    <xf numFmtId="0" fontId="5" fillId="2" borderId="4" xfId="0" applyFont="1" applyFill="1" applyBorder="1" applyAlignment="1">
      <alignment horizontal="left" vertical="center" wrapText="1"/>
    </xf>
    <xf numFmtId="0" fontId="11" fillId="2" borderId="4" xfId="0" applyFont="1" applyFill="1" applyBorder="1" applyAlignment="1">
      <alignment horizontal="left" vertical="center" wrapText="1"/>
    </xf>
    <xf numFmtId="2" fontId="5" fillId="2" borderId="4" xfId="0" applyNumberFormat="1" applyFont="1" applyFill="1" applyBorder="1" applyAlignment="1">
      <alignment horizontal="left" vertical="center" wrapText="1"/>
    </xf>
    <xf numFmtId="49" fontId="3" fillId="3" borderId="4" xfId="0" applyNumberFormat="1" applyFont="1" applyFill="1" applyBorder="1" applyAlignment="1">
      <alignment horizontal="left" vertical="center" wrapText="1"/>
    </xf>
    <xf numFmtId="0" fontId="3" fillId="5" borderId="4" xfId="0" applyFont="1" applyFill="1" applyBorder="1" applyAlignment="1">
      <alignment horizontal="left" vertical="center" wrapText="1"/>
    </xf>
    <xf numFmtId="0" fontId="3" fillId="5" borderId="4" xfId="0" applyFont="1" applyFill="1" applyBorder="1" applyAlignment="1">
      <alignment horizontal="center" vertical="center" wrapText="1"/>
    </xf>
    <xf numFmtId="0" fontId="3" fillId="5" borderId="4" xfId="0" applyFont="1" applyFill="1" applyBorder="1" applyAlignment="1">
      <alignment vertical="center" wrapText="1"/>
    </xf>
    <xf numFmtId="14" fontId="3" fillId="4" borderId="4" xfId="0" applyNumberFormat="1" applyFont="1" applyFill="1" applyBorder="1" applyAlignment="1">
      <alignment horizontal="center" vertical="center" wrapText="1"/>
    </xf>
    <xf numFmtId="14" fontId="3" fillId="6" borderId="4" xfId="0" applyNumberFormat="1" applyFont="1" applyFill="1" applyBorder="1" applyAlignment="1">
      <alignment horizontal="center" vertical="center" wrapText="1"/>
    </xf>
    <xf numFmtId="14" fontId="3" fillId="7" borderId="4" xfId="0" applyNumberFormat="1" applyFont="1" applyFill="1" applyBorder="1" applyAlignment="1">
      <alignment horizontal="center" vertical="center" wrapText="1"/>
    </xf>
    <xf numFmtId="2" fontId="3" fillId="4" borderId="4" xfId="0" applyNumberFormat="1" applyFont="1" applyFill="1" applyBorder="1" applyAlignment="1">
      <alignment horizontal="center" vertical="center" wrapText="1"/>
    </xf>
    <xf numFmtId="164" fontId="3" fillId="6" borderId="4" xfId="0" applyNumberFormat="1" applyFont="1" applyFill="1" applyBorder="1" applyAlignment="1">
      <alignment horizontal="left" vertical="top" wrapText="1"/>
    </xf>
    <xf numFmtId="164" fontId="3" fillId="6" borderId="4" xfId="0" applyNumberFormat="1" applyFont="1" applyFill="1" applyBorder="1" applyAlignment="1">
      <alignment horizontal="center" vertical="center" wrapText="1"/>
    </xf>
    <xf numFmtId="164" fontId="3" fillId="4" borderId="4" xfId="0" applyNumberFormat="1" applyFont="1" applyFill="1" applyBorder="1" applyAlignment="1">
      <alignment horizontal="center" vertical="center" wrapText="1"/>
    </xf>
    <xf numFmtId="0" fontId="3" fillId="5" borderId="4" xfId="0" applyFont="1" applyFill="1" applyBorder="1" applyAlignment="1">
      <alignment wrapText="1"/>
    </xf>
    <xf numFmtId="0" fontId="12" fillId="5" borderId="4" xfId="0" applyFont="1" applyFill="1" applyBorder="1" applyAlignment="1">
      <alignment horizontal="left" vertical="center" wrapText="1"/>
    </xf>
    <xf numFmtId="0" fontId="3" fillId="5" borderId="0" xfId="0" applyFont="1" applyFill="1"/>
    <xf numFmtId="0" fontId="4" fillId="5" borderId="0" xfId="0" applyFont="1" applyFill="1" applyAlignment="1">
      <alignment horizontal="left" vertical="center" wrapText="1"/>
    </xf>
    <xf numFmtId="0" fontId="4" fillId="5" borderId="0" xfId="0" applyFont="1" applyFill="1"/>
    <xf numFmtId="0" fontId="10" fillId="5" borderId="0" xfId="0" applyFont="1" applyFill="1" applyAlignment="1">
      <alignment horizontal="left" vertical="center"/>
    </xf>
    <xf numFmtId="0" fontId="4" fillId="5" borderId="0" xfId="0" applyFont="1" applyFill="1" applyAlignment="1">
      <alignment horizontal="left" vertical="center"/>
    </xf>
    <xf numFmtId="2" fontId="4" fillId="5" borderId="0" xfId="0" applyNumberFormat="1" applyFont="1" applyFill="1" applyAlignment="1">
      <alignment horizontal="left" vertical="center"/>
    </xf>
    <xf numFmtId="0" fontId="0" fillId="5" borderId="0" xfId="0" applyFill="1" applyAlignment="1">
      <alignment horizontal="left" vertical="top"/>
    </xf>
    <xf numFmtId="0" fontId="0" fillId="5" borderId="0" xfId="0" applyFill="1" applyAlignment="1">
      <alignment wrapText="1"/>
    </xf>
    <xf numFmtId="0" fontId="0" fillId="5" borderId="3" xfId="0" applyFill="1" applyBorder="1" applyAlignment="1">
      <alignment wrapText="1"/>
    </xf>
    <xf numFmtId="4" fontId="3" fillId="4" borderId="1" xfId="0" applyNumberFormat="1" applyFont="1" applyFill="1" applyBorder="1" applyAlignment="1">
      <alignment horizontal="center" vertical="center"/>
    </xf>
    <xf numFmtId="1" fontId="3" fillId="4" borderId="1" xfId="0" applyNumberFormat="1" applyFont="1" applyFill="1" applyBorder="1" applyAlignment="1">
      <alignment horizontal="center" vertical="center"/>
    </xf>
    <xf numFmtId="2" fontId="3" fillId="6" borderId="4" xfId="0" applyNumberFormat="1" applyFont="1" applyFill="1" applyBorder="1" applyAlignment="1">
      <alignment horizontal="center" vertical="center" wrapText="1"/>
    </xf>
    <xf numFmtId="1" fontId="3" fillId="4" borderId="5" xfId="0" applyNumberFormat="1" applyFont="1" applyFill="1" applyBorder="1" applyAlignment="1">
      <alignment horizontal="center" vertical="center"/>
    </xf>
    <xf numFmtId="164" fontId="3" fillId="6" borderId="4" xfId="0" applyNumberFormat="1" applyFont="1" applyFill="1" applyBorder="1" applyAlignment="1">
      <alignment horizontal="left" vertical="center" wrapText="1"/>
    </xf>
    <xf numFmtId="0" fontId="12" fillId="5" borderId="2" xfId="0" applyFont="1" applyFill="1" applyBorder="1" applyAlignment="1">
      <alignment horizontal="left" vertical="center" wrapText="1"/>
    </xf>
    <xf numFmtId="4" fontId="3" fillId="6" borderId="1" xfId="0" applyNumberFormat="1" applyFont="1" applyFill="1" applyBorder="1" applyAlignment="1">
      <alignment horizontal="center" vertical="top" wrapText="1"/>
    </xf>
    <xf numFmtId="0" fontId="12" fillId="6" borderId="4" xfId="0" applyFont="1" applyFill="1" applyBorder="1" applyAlignment="1">
      <alignment horizontal="left" vertical="center" wrapText="1"/>
    </xf>
    <xf numFmtId="2" fontId="3" fillId="4" borderId="7" xfId="0" applyNumberFormat="1" applyFont="1" applyFill="1" applyBorder="1" applyAlignment="1">
      <alignment horizontal="center" vertical="center" wrapText="1"/>
    </xf>
    <xf numFmtId="0" fontId="3" fillId="8" borderId="2" xfId="0" applyFont="1" applyFill="1" applyBorder="1" applyAlignment="1">
      <alignment horizontal="center" vertical="center" wrapText="1" indent="1"/>
    </xf>
    <xf numFmtId="0" fontId="3" fillId="8" borderId="5" xfId="0" applyFont="1" applyFill="1" applyBorder="1" applyAlignment="1">
      <alignment horizontal="center" vertical="center" wrapText="1" indent="1"/>
    </xf>
    <xf numFmtId="4" fontId="3" fillId="6" borderId="2" xfId="0" applyNumberFormat="1" applyFont="1" applyFill="1" applyBorder="1" applyAlignment="1">
      <alignment horizontal="center" vertical="center" wrapText="1"/>
    </xf>
    <xf numFmtId="49" fontId="3" fillId="3" borderId="2" xfId="0" applyNumberFormat="1" applyFont="1" applyFill="1" applyBorder="1" applyAlignment="1">
      <alignment horizontal="left" vertical="center" wrapText="1"/>
    </xf>
    <xf numFmtId="0" fontId="3" fillId="5" borderId="2" xfId="0" applyFont="1" applyFill="1" applyBorder="1" applyAlignment="1">
      <alignment horizontal="left" vertical="center" wrapText="1"/>
    </xf>
    <xf numFmtId="0" fontId="3" fillId="5" borderId="2" xfId="0" applyFont="1" applyFill="1" applyBorder="1" applyAlignment="1">
      <alignment wrapText="1"/>
    </xf>
    <xf numFmtId="14" fontId="3" fillId="4" borderId="2" xfId="0" applyNumberFormat="1" applyFont="1" applyFill="1" applyBorder="1" applyAlignment="1">
      <alignment horizontal="center" vertical="center" wrapText="1"/>
    </xf>
    <xf numFmtId="14" fontId="3" fillId="6" borderId="2" xfId="0" applyNumberFormat="1" applyFont="1" applyFill="1" applyBorder="1" applyAlignment="1">
      <alignment horizontal="center" vertical="center" wrapText="1"/>
    </xf>
    <xf numFmtId="14" fontId="3" fillId="7" borderId="2" xfId="0" applyNumberFormat="1" applyFont="1" applyFill="1" applyBorder="1" applyAlignment="1">
      <alignment horizontal="center" vertical="center" wrapText="1"/>
    </xf>
    <xf numFmtId="2" fontId="3" fillId="4" borderId="2" xfId="0" applyNumberFormat="1" applyFont="1" applyFill="1" applyBorder="1" applyAlignment="1">
      <alignment horizontal="center" vertical="center" wrapText="1"/>
    </xf>
    <xf numFmtId="164" fontId="3" fillId="6" borderId="2" xfId="0" applyNumberFormat="1" applyFont="1" applyFill="1" applyBorder="1" applyAlignment="1">
      <alignment horizontal="left" vertical="top" wrapText="1"/>
    </xf>
    <xf numFmtId="2" fontId="3" fillId="6" borderId="6" xfId="0" applyNumberFormat="1" applyFont="1" applyFill="1" applyBorder="1" applyAlignment="1">
      <alignment horizontal="center" vertical="center" wrapText="1"/>
    </xf>
    <xf numFmtId="2" fontId="3" fillId="4" borderId="8" xfId="0" applyNumberFormat="1" applyFont="1" applyFill="1" applyBorder="1" applyAlignment="1">
      <alignment horizontal="center" vertical="center" wrapText="1"/>
    </xf>
    <xf numFmtId="164" fontId="3" fillId="6" borderId="2" xfId="0" applyNumberFormat="1" applyFont="1" applyFill="1" applyBorder="1" applyAlignment="1">
      <alignment horizontal="center" vertical="center" wrapText="1"/>
    </xf>
    <xf numFmtId="164" fontId="3" fillId="4" borderId="2" xfId="0" applyNumberFormat="1" applyFont="1" applyFill="1" applyBorder="1" applyAlignment="1">
      <alignment horizontal="center" vertical="center" wrapText="1"/>
    </xf>
    <xf numFmtId="49" fontId="3" fillId="9" borderId="4" xfId="0" applyNumberFormat="1" applyFont="1" applyFill="1" applyBorder="1" applyAlignment="1">
      <alignment horizontal="left" vertical="center" wrapText="1"/>
    </xf>
    <xf numFmtId="0" fontId="3" fillId="9" borderId="4" xfId="0" applyFont="1" applyFill="1" applyBorder="1" applyAlignment="1">
      <alignment horizontal="left" vertical="center" wrapText="1"/>
    </xf>
    <xf numFmtId="0" fontId="3" fillId="9" borderId="4" xfId="0" applyFont="1" applyFill="1" applyBorder="1" applyAlignment="1">
      <alignment vertical="center" wrapText="1"/>
    </xf>
    <xf numFmtId="0" fontId="12" fillId="9" borderId="4" xfId="0" applyFont="1" applyFill="1" applyBorder="1" applyAlignment="1">
      <alignment horizontal="left" vertical="center" wrapText="1"/>
    </xf>
    <xf numFmtId="14" fontId="3" fillId="9" borderId="4" xfId="0" applyNumberFormat="1" applyFont="1" applyFill="1" applyBorder="1" applyAlignment="1">
      <alignment horizontal="center" vertical="center" wrapText="1"/>
    </xf>
    <xf numFmtId="2" fontId="3" fillId="9" borderId="4" xfId="0" applyNumberFormat="1" applyFont="1" applyFill="1" applyBorder="1" applyAlignment="1">
      <alignment horizontal="center" vertical="center" wrapText="1"/>
    </xf>
    <xf numFmtId="164" fontId="3" fillId="9" borderId="4" xfId="0" applyNumberFormat="1" applyFont="1" applyFill="1" applyBorder="1" applyAlignment="1">
      <alignment horizontal="left" vertical="top" wrapText="1"/>
    </xf>
    <xf numFmtId="164" fontId="3" fillId="9" borderId="4" xfId="0" applyNumberFormat="1" applyFont="1" applyFill="1" applyBorder="1" applyAlignment="1">
      <alignment horizontal="center" vertical="center" wrapText="1"/>
    </xf>
    <xf numFmtId="2" fontId="3" fillId="9" borderId="7" xfId="0" applyNumberFormat="1" applyFont="1" applyFill="1" applyBorder="1" applyAlignment="1">
      <alignment horizontal="center" vertical="center" wrapText="1"/>
    </xf>
    <xf numFmtId="0" fontId="0" fillId="9" borderId="0" xfId="0" applyFill="1"/>
    <xf numFmtId="49" fontId="15" fillId="3" borderId="2" xfId="0" applyNumberFormat="1" applyFont="1" applyFill="1" applyBorder="1" applyAlignment="1">
      <alignment horizontal="left" vertical="center" wrapText="1"/>
    </xf>
    <xf numFmtId="49" fontId="3" fillId="6" borderId="4" xfId="0" applyNumberFormat="1" applyFont="1" applyFill="1" applyBorder="1" applyAlignment="1">
      <alignment horizontal="left" vertical="center" wrapText="1"/>
    </xf>
    <xf numFmtId="49" fontId="3" fillId="6" borderId="2" xfId="0" applyNumberFormat="1" applyFont="1" applyFill="1" applyBorder="1" applyAlignment="1">
      <alignment horizontal="left" vertical="center" wrapText="1"/>
    </xf>
    <xf numFmtId="2" fontId="3" fillId="6" borderId="2" xfId="0" applyNumberFormat="1" applyFont="1" applyFill="1" applyBorder="1" applyAlignment="1">
      <alignment horizontal="center" vertical="center" wrapText="1"/>
    </xf>
    <xf numFmtId="14" fontId="3" fillId="10" borderId="4" xfId="0" applyNumberFormat="1" applyFont="1" applyFill="1" applyBorder="1" applyAlignment="1">
      <alignment horizontal="center" vertical="center" wrapText="1"/>
    </xf>
    <xf numFmtId="14" fontId="3" fillId="6" borderId="7" xfId="0" applyNumberFormat="1" applyFont="1" applyFill="1" applyBorder="1" applyAlignment="1">
      <alignment horizontal="center" vertical="center" wrapText="1"/>
    </xf>
    <xf numFmtId="14" fontId="3" fillId="11" borderId="9" xfId="0" applyNumberFormat="1" applyFont="1" applyFill="1" applyBorder="1" applyAlignment="1">
      <alignment horizontal="center" vertical="center" wrapText="1"/>
    </xf>
    <xf numFmtId="14" fontId="3" fillId="7" borderId="6" xfId="0" applyNumberFormat="1" applyFont="1" applyFill="1" applyBorder="1" applyAlignment="1">
      <alignment horizontal="center" vertical="center" wrapText="1"/>
    </xf>
    <xf numFmtId="49" fontId="3" fillId="12" borderId="2" xfId="0" applyNumberFormat="1" applyFont="1" applyFill="1" applyBorder="1" applyAlignment="1">
      <alignment horizontal="left" vertical="center" wrapText="1"/>
    </xf>
    <xf numFmtId="0" fontId="3" fillId="12" borderId="2" xfId="0" applyFont="1" applyFill="1" applyBorder="1" applyAlignment="1">
      <alignment horizontal="left" vertical="center" wrapText="1"/>
    </xf>
    <xf numFmtId="0" fontId="3" fillId="12" borderId="2" xfId="0" applyFont="1" applyFill="1" applyBorder="1" applyAlignment="1">
      <alignment wrapText="1"/>
    </xf>
    <xf numFmtId="0" fontId="12" fillId="12" borderId="2" xfId="0" applyFont="1" applyFill="1" applyBorder="1" applyAlignment="1">
      <alignment horizontal="left" vertical="center" wrapText="1"/>
    </xf>
    <xf numFmtId="14" fontId="3" fillId="12" borderId="2" xfId="0" applyNumberFormat="1" applyFont="1" applyFill="1" applyBorder="1" applyAlignment="1">
      <alignment horizontal="center" vertical="center" wrapText="1"/>
    </xf>
    <xf numFmtId="2" fontId="3" fillId="12" borderId="2" xfId="0" applyNumberFormat="1" applyFont="1" applyFill="1" applyBorder="1" applyAlignment="1">
      <alignment horizontal="center" vertical="center" wrapText="1"/>
    </xf>
    <xf numFmtId="164" fontId="3" fillId="12" borderId="2" xfId="0" applyNumberFormat="1" applyFont="1" applyFill="1" applyBorder="1" applyAlignment="1">
      <alignment horizontal="left" vertical="top" wrapText="1"/>
    </xf>
    <xf numFmtId="164" fontId="3" fillId="12" borderId="2" xfId="0" applyNumberFormat="1" applyFont="1" applyFill="1" applyBorder="1" applyAlignment="1">
      <alignment horizontal="center" vertical="center" wrapText="1"/>
    </xf>
    <xf numFmtId="2" fontId="3" fillId="12" borderId="8" xfId="0" applyNumberFormat="1" applyFont="1" applyFill="1" applyBorder="1" applyAlignment="1">
      <alignment horizontal="center" vertical="center" wrapText="1"/>
    </xf>
    <xf numFmtId="0" fontId="0" fillId="12" borderId="0" xfId="0" applyFill="1"/>
    <xf numFmtId="2" fontId="3" fillId="12" borderId="6" xfId="0" applyNumberFormat="1" applyFont="1" applyFill="1" applyBorder="1" applyAlignment="1">
      <alignment horizontal="center" vertical="center" wrapText="1"/>
    </xf>
    <xf numFmtId="49" fontId="3" fillId="5" borderId="2" xfId="0" applyNumberFormat="1" applyFont="1" applyFill="1" applyBorder="1" applyAlignment="1">
      <alignment horizontal="left" vertical="center" wrapText="1"/>
    </xf>
    <xf numFmtId="14" fontId="3" fillId="5" borderId="2" xfId="0" applyNumberFormat="1" applyFont="1" applyFill="1" applyBorder="1" applyAlignment="1">
      <alignment horizontal="center" vertical="center" wrapText="1"/>
    </xf>
    <xf numFmtId="2" fontId="3" fillId="5" borderId="2" xfId="0" applyNumberFormat="1" applyFont="1" applyFill="1" applyBorder="1" applyAlignment="1">
      <alignment horizontal="center" vertical="center" wrapText="1"/>
    </xf>
    <xf numFmtId="164" fontId="3" fillId="5" borderId="2" xfId="0" applyNumberFormat="1" applyFont="1" applyFill="1" applyBorder="1" applyAlignment="1">
      <alignment horizontal="left" vertical="top" wrapText="1"/>
    </xf>
    <xf numFmtId="164" fontId="3" fillId="5" borderId="2" xfId="0" applyNumberFormat="1" applyFont="1" applyFill="1" applyBorder="1" applyAlignment="1">
      <alignment horizontal="center" vertical="center" wrapText="1"/>
    </xf>
    <xf numFmtId="2" fontId="3" fillId="5" borderId="6" xfId="0" applyNumberFormat="1" applyFont="1" applyFill="1" applyBorder="1" applyAlignment="1">
      <alignment horizontal="center" vertical="center" wrapText="1"/>
    </xf>
    <xf numFmtId="2" fontId="3" fillId="5" borderId="8" xfId="0" applyNumberFormat="1" applyFont="1" applyFill="1" applyBorder="1" applyAlignment="1">
      <alignment horizontal="center" vertical="center" wrapText="1"/>
    </xf>
    <xf numFmtId="0" fontId="0" fillId="5" borderId="0" xfId="0" applyFill="1"/>
    <xf numFmtId="0" fontId="0" fillId="6" borderId="7" xfId="0" applyFill="1" applyBorder="1"/>
    <xf numFmtId="0" fontId="0" fillId="4" borderId="10" xfId="0" applyFill="1" applyBorder="1"/>
    <xf numFmtId="0" fontId="0" fillId="6" borderId="10" xfId="0" applyFill="1" applyBorder="1" applyAlignment="1">
      <alignment horizontal="center" wrapText="1"/>
    </xf>
    <xf numFmtId="10" fontId="0" fillId="4" borderId="9" xfId="0" applyNumberFormat="1" applyFill="1" applyBorder="1"/>
    <xf numFmtId="0" fontId="0" fillId="6" borderId="0" xfId="0" applyFill="1"/>
    <xf numFmtId="0" fontId="0" fillId="4" borderId="0" xfId="0" applyFill="1"/>
    <xf numFmtId="0" fontId="0" fillId="6" borderId="0" xfId="0" applyFill="1" applyAlignment="1">
      <alignment horizontal="center" wrapText="1"/>
    </xf>
    <xf numFmtId="10" fontId="0" fillId="4" borderId="0" xfId="0" applyNumberFormat="1" applyFill="1"/>
    <xf numFmtId="49" fontId="3" fillId="3" borderId="1" xfId="0" applyNumberFormat="1" applyFont="1" applyFill="1" applyBorder="1" applyAlignment="1">
      <alignment horizontal="left" vertical="center" wrapText="1"/>
    </xf>
    <xf numFmtId="0" fontId="0" fillId="0" borderId="6" xfId="0" applyBorder="1"/>
    <xf numFmtId="49" fontId="3" fillId="3" borderId="11" xfId="0" applyNumberFormat="1"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wrapText="1"/>
    </xf>
    <xf numFmtId="0" fontId="12" fillId="5" borderId="1" xfId="0" applyFont="1" applyFill="1" applyBorder="1" applyAlignment="1">
      <alignment horizontal="left" vertical="center" wrapText="1"/>
    </xf>
    <xf numFmtId="14" fontId="3" fillId="4" borderId="1" xfId="0" applyNumberFormat="1" applyFont="1" applyFill="1" applyBorder="1" applyAlignment="1">
      <alignment horizontal="center" vertical="center" wrapText="1"/>
    </xf>
    <xf numFmtId="14" fontId="3" fillId="6" borderId="1" xfId="0" applyNumberFormat="1" applyFont="1" applyFill="1" applyBorder="1" applyAlignment="1">
      <alignment horizontal="center" vertical="center" wrapText="1"/>
    </xf>
    <xf numFmtId="14" fontId="3" fillId="7" borderId="1" xfId="0" applyNumberFormat="1" applyFont="1" applyFill="1" applyBorder="1" applyAlignment="1">
      <alignment horizontal="center" vertical="center" wrapText="1"/>
    </xf>
    <xf numFmtId="2" fontId="3" fillId="4" borderId="1" xfId="0" applyNumberFormat="1" applyFont="1" applyFill="1" applyBorder="1" applyAlignment="1">
      <alignment horizontal="center" vertical="center" wrapText="1"/>
    </xf>
    <xf numFmtId="164" fontId="3" fillId="6" borderId="1" xfId="0" applyNumberFormat="1" applyFont="1" applyFill="1" applyBorder="1" applyAlignment="1">
      <alignment horizontal="left" vertical="top" wrapText="1"/>
    </xf>
    <xf numFmtId="164" fontId="3" fillId="6" borderId="1" xfId="0"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2" fontId="3" fillId="4" borderId="12" xfId="0" applyNumberFormat="1" applyFont="1" applyFill="1" applyBorder="1" applyAlignment="1">
      <alignment horizontal="center" vertical="center" wrapText="1"/>
    </xf>
    <xf numFmtId="49" fontId="3" fillId="3" borderId="6" xfId="0" applyNumberFormat="1" applyFont="1" applyFill="1" applyBorder="1" applyAlignment="1">
      <alignment horizontal="left" vertical="center" wrapText="1"/>
    </xf>
    <xf numFmtId="0" fontId="3" fillId="5" borderId="6" xfId="0" applyFont="1" applyFill="1" applyBorder="1" applyAlignment="1">
      <alignment horizontal="left" vertical="center" wrapText="1"/>
    </xf>
    <xf numFmtId="0" fontId="3" fillId="5" borderId="6" xfId="0" applyFont="1" applyFill="1" applyBorder="1" applyAlignment="1">
      <alignment wrapText="1"/>
    </xf>
    <xf numFmtId="0" fontId="12" fillId="5" borderId="6" xfId="0" applyFont="1" applyFill="1" applyBorder="1" applyAlignment="1">
      <alignment horizontal="left" vertical="center" wrapText="1"/>
    </xf>
    <xf numFmtId="14" fontId="3" fillId="4" borderId="6" xfId="0" applyNumberFormat="1" applyFont="1" applyFill="1" applyBorder="1" applyAlignment="1">
      <alignment horizontal="center" vertical="center" wrapText="1"/>
    </xf>
    <xf numFmtId="14" fontId="3" fillId="6" borderId="6" xfId="0" applyNumberFormat="1" applyFont="1" applyFill="1" applyBorder="1" applyAlignment="1">
      <alignment horizontal="center" vertical="center" wrapText="1"/>
    </xf>
    <xf numFmtId="2" fontId="3" fillId="4" borderId="6" xfId="0" applyNumberFormat="1" applyFont="1" applyFill="1" applyBorder="1" applyAlignment="1">
      <alignment horizontal="center" vertical="center" wrapText="1"/>
    </xf>
    <xf numFmtId="164" fontId="3" fillId="6" borderId="6" xfId="0" applyNumberFormat="1" applyFont="1" applyFill="1" applyBorder="1" applyAlignment="1">
      <alignment horizontal="left" vertical="top" wrapText="1"/>
    </xf>
    <xf numFmtId="164" fontId="3" fillId="6" borderId="6" xfId="0" applyNumberFormat="1" applyFont="1" applyFill="1" applyBorder="1" applyAlignment="1">
      <alignment horizontal="center" vertical="center" wrapText="1"/>
    </xf>
    <xf numFmtId="164" fontId="3" fillId="4" borderId="6" xfId="0" applyNumberFormat="1" applyFont="1" applyFill="1" applyBorder="1" applyAlignment="1">
      <alignment horizontal="center" vertical="center" wrapText="1"/>
    </xf>
    <xf numFmtId="0" fontId="17" fillId="0" borderId="4" xfId="0" applyFont="1" applyBorder="1" applyAlignment="1">
      <alignment wrapText="1"/>
    </xf>
    <xf numFmtId="0" fontId="17" fillId="0" borderId="14" xfId="0" applyFont="1" applyBorder="1" applyAlignment="1">
      <alignment wrapText="1"/>
    </xf>
    <xf numFmtId="0" fontId="17" fillId="0" borderId="15" xfId="0" applyFont="1" applyBorder="1" applyAlignment="1">
      <alignment wrapText="1"/>
    </xf>
    <xf numFmtId="0" fontId="17" fillId="0" borderId="0" xfId="0" applyFont="1" applyAlignment="1">
      <alignment wrapText="1"/>
    </xf>
    <xf numFmtId="0" fontId="17" fillId="0" borderId="13" xfId="0" applyFont="1" applyBorder="1" applyAlignment="1">
      <alignment wrapText="1"/>
    </xf>
    <xf numFmtId="49" fontId="3" fillId="0" borderId="4" xfId="0" applyNumberFormat="1" applyFont="1" applyBorder="1" applyAlignment="1">
      <alignment horizontal="left" vertical="center" wrapText="1"/>
    </xf>
    <xf numFmtId="0" fontId="3" fillId="0" borderId="4" xfId="0" applyFont="1" applyBorder="1" applyAlignment="1">
      <alignment horizontal="left" vertical="center" wrapText="1"/>
    </xf>
    <xf numFmtId="0" fontId="3" fillId="0" borderId="4" xfId="0" applyFont="1" applyBorder="1" applyAlignment="1">
      <alignment horizontal="center" vertical="center" wrapText="1"/>
    </xf>
    <xf numFmtId="0" fontId="12" fillId="0" borderId="4" xfId="0" applyFont="1" applyBorder="1" applyAlignment="1">
      <alignment horizontal="left" vertical="center" wrapText="1"/>
    </xf>
    <xf numFmtId="2" fontId="3" fillId="6" borderId="7" xfId="0" applyNumberFormat="1" applyFont="1" applyFill="1" applyBorder="1" applyAlignment="1">
      <alignment horizontal="center" vertical="center" wrapText="1"/>
    </xf>
    <xf numFmtId="0" fontId="3" fillId="0" borderId="4" xfId="0" applyFont="1" applyBorder="1" applyAlignment="1">
      <alignment wrapText="1"/>
    </xf>
    <xf numFmtId="14" fontId="16" fillId="11" borderId="4" xfId="0" applyNumberFormat="1" applyFont="1" applyFill="1" applyBorder="1" applyAlignment="1">
      <alignment horizontal="center" vertical="center"/>
    </xf>
    <xf numFmtId="0" fontId="18" fillId="4" borderId="2" xfId="0" applyFont="1" applyFill="1" applyBorder="1" applyAlignment="1">
      <alignment horizontal="center" vertical="center"/>
    </xf>
    <xf numFmtId="0" fontId="19" fillId="0" borderId="2" xfId="0" applyFont="1" applyBorder="1"/>
    <xf numFmtId="49" fontId="18" fillId="3" borderId="2" xfId="0" applyNumberFormat="1" applyFont="1" applyFill="1" applyBorder="1" applyAlignment="1">
      <alignment horizontal="left"/>
    </xf>
    <xf numFmtId="0" fontId="20" fillId="0" borderId="2" xfId="0" applyFont="1" applyBorder="1"/>
    <xf numFmtId="14" fontId="19" fillId="4" borderId="2" xfId="0" applyNumberFormat="1" applyFont="1" applyFill="1" applyBorder="1"/>
    <xf numFmtId="14" fontId="19" fillId="6" borderId="2" xfId="0" applyNumberFormat="1" applyFont="1" applyFill="1" applyBorder="1"/>
    <xf numFmtId="2" fontId="19" fillId="4" borderId="2" xfId="0" applyNumberFormat="1" applyFont="1" applyFill="1" applyBorder="1"/>
    <xf numFmtId="0" fontId="18" fillId="0" borderId="2" xfId="0" applyFont="1" applyBorder="1"/>
    <xf numFmtId="0" fontId="18" fillId="0" borderId="2" xfId="0" applyFont="1" applyBorder="1" applyAlignment="1">
      <alignment wrapText="1"/>
    </xf>
    <xf numFmtId="0" fontId="18" fillId="6" borderId="2" xfId="0" applyFont="1" applyFill="1" applyBorder="1"/>
    <xf numFmtId="2" fontId="18" fillId="6" borderId="6" xfId="0" applyNumberFormat="1" applyFont="1" applyFill="1" applyBorder="1" applyAlignment="1">
      <alignment horizontal="center" vertical="center"/>
    </xf>
    <xf numFmtId="2" fontId="18" fillId="4" borderId="8" xfId="0" applyNumberFormat="1" applyFont="1" applyFill="1" applyBorder="1" applyAlignment="1">
      <alignment horizontal="center" vertical="center"/>
    </xf>
    <xf numFmtId="2" fontId="18" fillId="4" borderId="2" xfId="0" applyNumberFormat="1" applyFont="1" applyFill="1" applyBorder="1" applyAlignment="1">
      <alignment horizontal="center" vertical="center"/>
    </xf>
    <xf numFmtId="14" fontId="18" fillId="7" borderId="2" xfId="0" applyNumberFormat="1" applyFont="1" applyFill="1" applyBorder="1" applyAlignment="1">
      <alignment horizontal="center" vertical="center"/>
    </xf>
    <xf numFmtId="0" fontId="18" fillId="6" borderId="2" xfId="0" applyFont="1" applyFill="1" applyBorder="1" applyAlignment="1">
      <alignment horizontal="left" wrapText="1"/>
    </xf>
    <xf numFmtId="49" fontId="18" fillId="3" borderId="4" xfId="0" applyNumberFormat="1" applyFont="1" applyFill="1" applyBorder="1" applyAlignment="1">
      <alignment horizontal="left" vertical="center" wrapText="1"/>
    </xf>
    <xf numFmtId="0" fontId="0" fillId="0" borderId="4" xfId="0" applyBorder="1"/>
    <xf numFmtId="49" fontId="3" fillId="10" borderId="2" xfId="0" applyNumberFormat="1" applyFont="1" applyFill="1" applyBorder="1" applyAlignment="1">
      <alignment horizontal="left" vertical="center" wrapText="1"/>
    </xf>
    <xf numFmtId="0" fontId="3" fillId="10" borderId="2" xfId="0" applyFont="1" applyFill="1" applyBorder="1" applyAlignment="1">
      <alignment horizontal="left" vertical="center" wrapText="1"/>
    </xf>
    <xf numFmtId="0" fontId="3" fillId="10" borderId="2" xfId="0" applyFont="1" applyFill="1" applyBorder="1" applyAlignment="1">
      <alignment wrapText="1"/>
    </xf>
    <xf numFmtId="0" fontId="12" fillId="10" borderId="2" xfId="0" applyFont="1" applyFill="1" applyBorder="1" applyAlignment="1">
      <alignment horizontal="left" vertical="center" wrapText="1"/>
    </xf>
    <xf numFmtId="14" fontId="3" fillId="10" borderId="2" xfId="0" applyNumberFormat="1" applyFont="1" applyFill="1" applyBorder="1" applyAlignment="1">
      <alignment horizontal="center" vertical="center" wrapText="1"/>
    </xf>
    <xf numFmtId="2" fontId="3" fillId="10" borderId="2" xfId="0" applyNumberFormat="1" applyFont="1" applyFill="1" applyBorder="1" applyAlignment="1">
      <alignment horizontal="center" vertical="center" wrapText="1"/>
    </xf>
    <xf numFmtId="164" fontId="3" fillId="10" borderId="2" xfId="0" applyNumberFormat="1" applyFont="1" applyFill="1" applyBorder="1" applyAlignment="1">
      <alignment horizontal="left" vertical="top" wrapText="1"/>
    </xf>
    <xf numFmtId="164" fontId="3" fillId="10" borderId="2" xfId="0" applyNumberFormat="1" applyFont="1" applyFill="1" applyBorder="1" applyAlignment="1">
      <alignment horizontal="center" vertical="center" wrapText="1"/>
    </xf>
    <xf numFmtId="0" fontId="0" fillId="10" borderId="0" xfId="0" applyFill="1"/>
    <xf numFmtId="0" fontId="13" fillId="0" borderId="4" xfId="0" applyFont="1" applyBorder="1"/>
    <xf numFmtId="14" fontId="0" fillId="0" borderId="4" xfId="0" applyNumberFormat="1" applyBorder="1"/>
    <xf numFmtId="2" fontId="0" fillId="0" borderId="4" xfId="0" applyNumberFormat="1" applyBorder="1"/>
    <xf numFmtId="0" fontId="19" fillId="0" borderId="4" xfId="0" applyFont="1" applyBorder="1"/>
    <xf numFmtId="0" fontId="19" fillId="0" borderId="4" xfId="0" applyFont="1" applyBorder="1" applyAlignment="1">
      <alignment wrapText="1"/>
    </xf>
    <xf numFmtId="0" fontId="17" fillId="5" borderId="4" xfId="0" applyFont="1" applyFill="1" applyBorder="1" applyAlignment="1">
      <alignment horizontal="left" vertical="center" wrapText="1"/>
    </xf>
  </cellXfs>
  <cellStyles count="3">
    <cellStyle name="Normal" xfId="0" builtinId="0"/>
    <cellStyle name="Normal 2" xfId="1" xr:uid="{00000000-0005-0000-0000-000001000000}"/>
    <cellStyle name="Normal 2 2" xfId="2" xr:uid="{408DC22B-30CB-4D42-A56A-5FA92A3921BD}"/>
  </cellStyles>
  <dxfs count="57">
    <dxf>
      <fill>
        <patternFill>
          <bgColor theme="5" tint="0.79998168889431442"/>
        </patternFill>
      </fill>
    </dxf>
    <dxf>
      <fill>
        <patternFill>
          <bgColor theme="9" tint="0.79998168889431442"/>
        </patternFill>
      </fill>
    </dxf>
    <dxf>
      <fill>
        <patternFill patternType="gray0625">
          <bgColor rgb="FFFFCCCC"/>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patternType="gray0625">
          <bgColor rgb="FFFFCCCC"/>
        </patternFill>
      </fill>
    </dxf>
    <dxf>
      <fill>
        <patternFill>
          <bgColor theme="9" tint="0.79998168889431442"/>
        </patternFill>
      </fill>
    </dxf>
    <dxf>
      <fill>
        <patternFill>
          <bgColor theme="5" tint="0.79998168889431442"/>
        </patternFill>
      </fill>
    </dxf>
    <dxf>
      <font>
        <color rgb="FF006100"/>
      </font>
      <fill>
        <patternFill>
          <bgColor rgb="FFC6EFCE"/>
        </patternFill>
      </fill>
    </dxf>
    <dxf>
      <fill>
        <patternFill patternType="gray0625">
          <bgColor rgb="FFFFCCCC"/>
        </patternFill>
      </fill>
    </dxf>
    <dxf>
      <font>
        <color rgb="FF006100"/>
      </font>
      <fill>
        <patternFill>
          <bgColor rgb="FFC6EFCE"/>
        </patternFill>
      </fill>
    </dxf>
    <dxf>
      <fill>
        <patternFill>
          <bgColor theme="5" tint="0.79998168889431442"/>
        </patternFill>
      </fill>
    </dxf>
    <dxf>
      <fill>
        <patternFill>
          <bgColor theme="9" tint="0.7999816888943144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9" defaultPivotStyle="PivotStyleMedium7"/>
  <colors>
    <mruColors>
      <color rgb="FF01BD32"/>
      <color rgb="FFFFCCCC"/>
      <color rgb="FFFF9999"/>
      <color rgb="FFEAEEF3"/>
      <color rgb="FF6A3AFF"/>
      <color rgb="FFEE57AD"/>
      <color rgb="FFFFC11D"/>
      <color rgb="FFED7C00"/>
      <color rgb="FF732EE0"/>
      <color rgb="FFF1B9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Kendall, Sophie" id="{FFD297D3-FB00-4350-88A7-BB28C13318C4}" userId="S::sophie.kendall_marinemanagement.org.uk#ext#@beisgov.onmicrosoft.com::6bb7133d-9405-4ea6-84a7-c9b03e02bd26" providerId="AD"/>
</personList>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threadedComments/threadedComment1.xml><?xml version="1.0" encoding="utf-8"?>
<ThreadedComments xmlns="http://schemas.microsoft.com/office/spreadsheetml/2018/threadedcomments" xmlns:x="http://schemas.openxmlformats.org/spreadsheetml/2006/main">
  <threadedComment ref="I5" dT="2024-04-29T15:32:06.53" personId="{FFD297D3-FB00-4350-88A7-BB28C13318C4}" id="{25FFED4A-EA18-44B0-B165-B67ED8F7423E}">
    <text>Should this be 2025 or 2024?</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D831D-B507-4911-A024-9CDC1D2F5E80}">
  <dimension ref="A1:Y41"/>
  <sheetViews>
    <sheetView tabSelected="1" topLeftCell="O13" zoomScale="60" zoomScaleNormal="60" workbookViewId="0">
      <selection activeCell="P38" sqref="P38"/>
    </sheetView>
  </sheetViews>
  <sheetFormatPr defaultColWidth="10.84375" defaultRowHeight="15.5" x14ac:dyDescent="0.35"/>
  <cols>
    <col min="1" max="1" width="18.3828125" customWidth="1"/>
    <col min="2" max="2" width="24.15234375" customWidth="1"/>
    <col min="3" max="3" width="11" customWidth="1"/>
    <col min="4" max="4" width="14.765625" customWidth="1"/>
    <col min="5" max="5" width="22.84375" style="10" customWidth="1"/>
    <col min="6" max="6" width="37.61328125" style="10" customWidth="1"/>
    <col min="7" max="7" width="19.23046875" customWidth="1"/>
    <col min="8" max="8" width="12.23046875" style="11" customWidth="1"/>
    <col min="9" max="9" width="12.4609375" style="12" customWidth="1"/>
    <col min="10" max="12" width="13" style="12" customWidth="1"/>
    <col min="13" max="13" width="13.23046875" style="12" customWidth="1"/>
    <col min="14" max="14" width="9.84375" style="13" customWidth="1"/>
    <col min="15" max="15" width="13.23046875" style="13" customWidth="1"/>
    <col min="16" max="16" width="47.765625" style="9" customWidth="1"/>
    <col min="17" max="17" width="17.765625" style="10" customWidth="1"/>
    <col min="18" max="18" width="12.84375" style="10" customWidth="1"/>
    <col min="19" max="19" width="12.84375" customWidth="1"/>
    <col min="20" max="20" width="13.61328125" style="14" customWidth="1"/>
    <col min="21" max="21" width="20.15234375" customWidth="1"/>
    <col min="22" max="23" width="10.84375" bestFit="1" customWidth="1"/>
    <col min="24" max="24" width="16.765625" customWidth="1"/>
  </cols>
  <sheetData>
    <row r="1" spans="1:21" s="2" customFormat="1" ht="30.75" customHeight="1" x14ac:dyDescent="0.45">
      <c r="A1" s="3"/>
      <c r="B1" s="3" t="s">
        <v>0</v>
      </c>
      <c r="C1" s="3"/>
      <c r="D1" s="3"/>
      <c r="E1" s="4"/>
      <c r="F1" s="4"/>
      <c r="G1" s="5"/>
      <c r="H1" s="6"/>
      <c r="I1" s="3"/>
      <c r="J1" s="3"/>
      <c r="K1" s="3"/>
      <c r="L1" s="3"/>
      <c r="M1" s="3"/>
      <c r="N1" s="7"/>
      <c r="O1" s="7"/>
      <c r="P1" s="17"/>
      <c r="Q1" s="17"/>
      <c r="R1" s="15"/>
      <c r="S1" s="58" t="s">
        <v>1</v>
      </c>
      <c r="T1" s="58" t="s">
        <v>2</v>
      </c>
      <c r="U1" s="59" t="s">
        <v>3</v>
      </c>
    </row>
    <row r="2" spans="1:21" s="1" customFormat="1" ht="18" customHeight="1" x14ac:dyDescent="0.35">
      <c r="A2" s="18"/>
      <c r="B2" s="18"/>
      <c r="C2" s="18"/>
      <c r="D2" s="18"/>
      <c r="E2" s="19"/>
      <c r="F2" s="19"/>
      <c r="G2" s="20"/>
      <c r="H2" s="21"/>
      <c r="I2" s="20"/>
      <c r="J2" s="20"/>
      <c r="K2" s="20"/>
      <c r="L2" s="20"/>
      <c r="M2" s="20"/>
      <c r="N2" s="22"/>
      <c r="O2" s="22"/>
      <c r="P2" s="20"/>
      <c r="Q2" s="20"/>
      <c r="R2" s="16"/>
      <c r="S2" s="8" t="s">
        <v>4</v>
      </c>
      <c r="T2" s="60">
        <v>27028</v>
      </c>
      <c r="U2" s="52">
        <v>183</v>
      </c>
    </row>
    <row r="3" spans="1:21" ht="20.25" customHeight="1" x14ac:dyDescent="0.35">
      <c r="A3" s="40"/>
      <c r="B3" s="40"/>
      <c r="C3" s="40"/>
      <c r="D3" s="40"/>
      <c r="E3" s="41"/>
      <c r="F3" s="41"/>
      <c r="G3" s="42"/>
      <c r="H3" s="43"/>
      <c r="I3" s="44"/>
      <c r="J3" s="44"/>
      <c r="K3" s="44"/>
      <c r="L3" s="44"/>
      <c r="M3" s="44"/>
      <c r="N3" s="45"/>
      <c r="O3" s="45"/>
      <c r="P3" s="46"/>
      <c r="Q3" s="47"/>
      <c r="R3" s="48"/>
      <c r="S3" s="49" t="s">
        <v>5</v>
      </c>
      <c r="T3" s="55">
        <v>12696</v>
      </c>
      <c r="U3" s="50">
        <v>182</v>
      </c>
    </row>
    <row r="4" spans="1:21" ht="66" customHeight="1" x14ac:dyDescent="0.35">
      <c r="A4" s="23" t="s">
        <v>6</v>
      </c>
      <c r="B4" s="24" t="s">
        <v>7</v>
      </c>
      <c r="C4" s="24" t="s">
        <v>8</v>
      </c>
      <c r="D4" s="24" t="s">
        <v>9</v>
      </c>
      <c r="E4" s="24" t="s">
        <v>10</v>
      </c>
      <c r="F4" s="24" t="s">
        <v>11</v>
      </c>
      <c r="G4" s="24" t="s">
        <v>12</v>
      </c>
      <c r="H4" s="25" t="s">
        <v>13</v>
      </c>
      <c r="I4" s="24" t="s">
        <v>14</v>
      </c>
      <c r="J4" s="24" t="s">
        <v>15</v>
      </c>
      <c r="K4" s="24" t="s">
        <v>16</v>
      </c>
      <c r="L4" s="24" t="s">
        <v>17</v>
      </c>
      <c r="M4" s="24" t="s">
        <v>18</v>
      </c>
      <c r="N4" s="26" t="s">
        <v>19</v>
      </c>
      <c r="O4" s="26" t="s">
        <v>20</v>
      </c>
      <c r="P4" s="24" t="s">
        <v>21</v>
      </c>
      <c r="Q4" s="24" t="s">
        <v>22</v>
      </c>
      <c r="R4" s="24" t="s">
        <v>23</v>
      </c>
      <c r="S4" s="24" t="s">
        <v>24</v>
      </c>
      <c r="T4" s="24" t="s">
        <v>25</v>
      </c>
      <c r="U4" s="24" t="s">
        <v>26</v>
      </c>
    </row>
    <row r="5" spans="1:21" s="82" customFormat="1" ht="56.5" customHeight="1" x14ac:dyDescent="0.35">
      <c r="A5" s="73" t="s">
        <v>27</v>
      </c>
      <c r="B5" s="73" t="s">
        <v>28</v>
      </c>
      <c r="C5" s="73"/>
      <c r="D5" s="73" t="s">
        <v>29</v>
      </c>
      <c r="E5" s="74" t="s">
        <v>30</v>
      </c>
      <c r="F5" s="74" t="s">
        <v>31</v>
      </c>
      <c r="G5" s="75" t="s">
        <v>32</v>
      </c>
      <c r="H5" s="76"/>
      <c r="I5" s="77">
        <v>45376</v>
      </c>
      <c r="J5" s="77">
        <v>45589</v>
      </c>
      <c r="K5" s="77"/>
      <c r="L5" s="77"/>
      <c r="M5" s="77"/>
      <c r="N5" s="78">
        <v>178</v>
      </c>
      <c r="O5" s="78" t="s">
        <v>33</v>
      </c>
      <c r="P5" s="79" t="s">
        <v>34</v>
      </c>
      <c r="Q5" s="78">
        <v>4.76</v>
      </c>
      <c r="R5" s="80" t="s">
        <v>35</v>
      </c>
      <c r="S5" s="80"/>
      <c r="T5" s="78">
        <f t="shared" ref="T5:T26" si="0">100*Q5/$T$2</f>
        <v>1.7611365990824329E-2</v>
      </c>
      <c r="U5" s="81" t="e">
        <f>T5*O5/$U$2</f>
        <v>#VALUE!</v>
      </c>
    </row>
    <row r="6" spans="1:21" ht="58" customHeight="1" x14ac:dyDescent="0.35">
      <c r="A6" s="27" t="s">
        <v>36</v>
      </c>
      <c r="B6" s="27" t="s">
        <v>37</v>
      </c>
      <c r="C6" s="84"/>
      <c r="D6" s="27" t="s">
        <v>29</v>
      </c>
      <c r="E6" s="185" t="s">
        <v>38</v>
      </c>
      <c r="F6" s="28" t="s">
        <v>39</v>
      </c>
      <c r="G6" s="38" t="s">
        <v>40</v>
      </c>
      <c r="H6" s="39" t="s">
        <v>41</v>
      </c>
      <c r="I6" s="87" t="s">
        <v>42</v>
      </c>
      <c r="J6" s="87" t="s">
        <v>42</v>
      </c>
      <c r="K6" s="33"/>
      <c r="L6" s="33"/>
      <c r="M6" s="33"/>
      <c r="N6" s="34">
        <v>11</v>
      </c>
      <c r="O6" s="34">
        <v>3</v>
      </c>
      <c r="P6" s="35" t="s">
        <v>43</v>
      </c>
      <c r="Q6" s="34">
        <v>586</v>
      </c>
      <c r="R6" s="36" t="s">
        <v>44</v>
      </c>
      <c r="S6" s="37" t="s">
        <v>5</v>
      </c>
      <c r="T6" s="51">
        <f t="shared" si="0"/>
        <v>2.1681219476098859</v>
      </c>
      <c r="U6" s="70">
        <f t="shared" ref="U6:U16" si="1">T6*O6/$U$2</f>
        <v>3.5542982747703046E-2</v>
      </c>
    </row>
    <row r="7" spans="1:21" ht="78.75" customHeight="1" x14ac:dyDescent="0.35">
      <c r="A7" s="169" t="s">
        <v>45</v>
      </c>
      <c r="B7" s="147" t="s">
        <v>46</v>
      </c>
      <c r="C7" s="27"/>
      <c r="D7" s="27" t="s">
        <v>47</v>
      </c>
      <c r="E7" s="148" t="s">
        <v>48</v>
      </c>
      <c r="F7" s="148" t="s">
        <v>49</v>
      </c>
      <c r="G7" s="149"/>
      <c r="H7" s="150"/>
      <c r="I7" s="31"/>
      <c r="J7" s="32"/>
      <c r="K7" s="33">
        <v>45566</v>
      </c>
      <c r="L7" s="33">
        <v>46904</v>
      </c>
      <c r="M7" s="33"/>
      <c r="N7" s="34"/>
      <c r="O7" s="34">
        <v>0</v>
      </c>
      <c r="P7" s="53" t="s">
        <v>50</v>
      </c>
      <c r="Q7" s="34">
        <v>133.37</v>
      </c>
      <c r="R7" s="36"/>
      <c r="S7" s="37" t="s">
        <v>51</v>
      </c>
      <c r="T7" s="151">
        <v>0</v>
      </c>
      <c r="U7" s="138">
        <f t="shared" si="1"/>
        <v>0</v>
      </c>
    </row>
    <row r="8" spans="1:21" ht="26.5" customHeight="1" x14ac:dyDescent="0.35">
      <c r="A8" s="27" t="s">
        <v>52</v>
      </c>
      <c r="B8" s="27" t="s">
        <v>46</v>
      </c>
      <c r="C8" s="27"/>
      <c r="D8" s="27" t="s">
        <v>47</v>
      </c>
      <c r="E8" s="28" t="s">
        <v>53</v>
      </c>
      <c r="F8" s="28" t="s">
        <v>54</v>
      </c>
      <c r="G8" s="38"/>
      <c r="H8" s="39"/>
      <c r="I8" s="31"/>
      <c r="J8" s="32"/>
      <c r="K8" s="33">
        <v>45749</v>
      </c>
      <c r="L8" s="33">
        <v>45930</v>
      </c>
      <c r="M8" s="33"/>
      <c r="N8" s="34"/>
      <c r="O8" s="34">
        <v>56</v>
      </c>
      <c r="P8" s="35" t="s">
        <v>55</v>
      </c>
      <c r="Q8" s="34">
        <v>871.58</v>
      </c>
      <c r="R8" s="36"/>
      <c r="S8" s="37" t="s">
        <v>51</v>
      </c>
      <c r="T8" s="151">
        <f t="shared" si="0"/>
        <v>3.22472990972325</v>
      </c>
      <c r="U8" s="138">
        <f t="shared" si="1"/>
        <v>0.98680259532514747</v>
      </c>
    </row>
    <row r="9" spans="1:21" ht="23.5" customHeight="1" x14ac:dyDescent="0.35">
      <c r="A9" s="27" t="s">
        <v>52</v>
      </c>
      <c r="B9" s="147" t="s">
        <v>46</v>
      </c>
      <c r="C9" s="27"/>
      <c r="D9" s="27" t="s">
        <v>47</v>
      </c>
      <c r="E9" s="148" t="s">
        <v>56</v>
      </c>
      <c r="F9" s="148" t="s">
        <v>54</v>
      </c>
      <c r="G9" s="152"/>
      <c r="H9" s="150"/>
      <c r="I9" s="31"/>
      <c r="J9" s="32"/>
      <c r="K9" s="90">
        <v>45749</v>
      </c>
      <c r="L9" s="90">
        <v>45930</v>
      </c>
      <c r="M9" s="33"/>
      <c r="N9" s="34"/>
      <c r="O9" s="34">
        <v>56</v>
      </c>
      <c r="P9" s="56" t="s">
        <v>57</v>
      </c>
      <c r="Q9" s="34">
        <v>1928.38</v>
      </c>
      <c r="R9" s="36"/>
      <c r="S9" s="37" t="s">
        <v>51</v>
      </c>
      <c r="T9" s="151">
        <f t="shared" si="0"/>
        <v>7.1347491490306352</v>
      </c>
      <c r="U9" s="34">
        <f t="shared" si="1"/>
        <v>2.1833112150039105</v>
      </c>
    </row>
    <row r="10" spans="1:21" ht="77.25" customHeight="1" x14ac:dyDescent="0.35">
      <c r="A10" s="27" t="s">
        <v>58</v>
      </c>
      <c r="B10" s="27" t="s">
        <v>37</v>
      </c>
      <c r="C10" s="27"/>
      <c r="D10" s="27" t="s">
        <v>47</v>
      </c>
      <c r="E10" s="28" t="s">
        <v>59</v>
      </c>
      <c r="F10" s="28" t="s">
        <v>60</v>
      </c>
      <c r="G10" s="28"/>
      <c r="H10" s="39"/>
      <c r="I10" s="31"/>
      <c r="J10" s="88"/>
      <c r="K10" s="153">
        <v>45566</v>
      </c>
      <c r="L10" s="153">
        <v>45762</v>
      </c>
      <c r="M10" s="89">
        <v>45762</v>
      </c>
      <c r="N10" s="34"/>
      <c r="O10" s="34">
        <v>24</v>
      </c>
      <c r="P10" s="56"/>
      <c r="Q10" s="34">
        <v>79</v>
      </c>
      <c r="R10" s="36"/>
      <c r="S10" s="37" t="s">
        <v>51</v>
      </c>
      <c r="T10" s="51">
        <v>0.28999999999999998</v>
      </c>
      <c r="U10" s="57">
        <v>0.04</v>
      </c>
    </row>
    <row r="11" spans="1:21" ht="40.5" customHeight="1" x14ac:dyDescent="0.35">
      <c r="A11" s="27" t="s">
        <v>61</v>
      </c>
      <c r="B11" s="27" t="s">
        <v>46</v>
      </c>
      <c r="C11" s="27"/>
      <c r="D11" s="27" t="s">
        <v>47</v>
      </c>
      <c r="E11" s="144" t="s">
        <v>62</v>
      </c>
      <c r="F11" s="28" t="s">
        <v>63</v>
      </c>
      <c r="G11" s="38"/>
      <c r="H11" s="39"/>
      <c r="I11" s="31"/>
      <c r="J11" s="32"/>
      <c r="K11" s="33">
        <v>45764</v>
      </c>
      <c r="L11" s="33">
        <v>45930</v>
      </c>
      <c r="M11" s="33"/>
      <c r="N11" s="34"/>
      <c r="O11" s="34">
        <v>95</v>
      </c>
      <c r="P11" s="35" t="s">
        <v>57</v>
      </c>
      <c r="Q11" s="34">
        <v>1927</v>
      </c>
      <c r="R11" s="36"/>
      <c r="S11" s="37" t="s">
        <v>64</v>
      </c>
      <c r="T11" s="51">
        <f t="shared" si="0"/>
        <v>7.1296433328400175</v>
      </c>
      <c r="U11" s="57">
        <f t="shared" si="1"/>
        <v>3.7011809651355279</v>
      </c>
    </row>
    <row r="12" spans="1:21" ht="38.25" customHeight="1" x14ac:dyDescent="0.35">
      <c r="A12" s="27" t="s">
        <v>61</v>
      </c>
      <c r="B12" s="27" t="s">
        <v>46</v>
      </c>
      <c r="C12" s="27"/>
      <c r="D12" s="27" t="s">
        <v>47</v>
      </c>
      <c r="E12" s="145" t="s">
        <v>65</v>
      </c>
      <c r="F12" s="28" t="s">
        <v>63</v>
      </c>
      <c r="G12" s="38"/>
      <c r="H12" s="39"/>
      <c r="I12" s="31"/>
      <c r="J12" s="32"/>
      <c r="K12" s="33">
        <v>45764</v>
      </c>
      <c r="L12" s="33">
        <v>45930</v>
      </c>
      <c r="M12" s="33"/>
      <c r="N12" s="34"/>
      <c r="O12" s="34">
        <v>95</v>
      </c>
      <c r="P12" s="35" t="s">
        <v>66</v>
      </c>
      <c r="Q12" s="34">
        <v>1520</v>
      </c>
      <c r="R12" s="36"/>
      <c r="S12" s="37" t="s">
        <v>64</v>
      </c>
      <c r="T12" s="51">
        <f t="shared" si="0"/>
        <v>5.6237975432884415</v>
      </c>
      <c r="U12" s="57">
        <f t="shared" si="1"/>
        <v>2.9194577410513771</v>
      </c>
    </row>
    <row r="13" spans="1:21" ht="42" customHeight="1" x14ac:dyDescent="0.35">
      <c r="A13" s="27" t="s">
        <v>61</v>
      </c>
      <c r="B13" s="27" t="s">
        <v>46</v>
      </c>
      <c r="C13" s="27"/>
      <c r="D13" s="27" t="s">
        <v>47</v>
      </c>
      <c r="E13" s="146" t="s">
        <v>67</v>
      </c>
      <c r="F13" s="28" t="s">
        <v>63</v>
      </c>
      <c r="G13" s="38"/>
      <c r="H13" s="39"/>
      <c r="I13" s="31"/>
      <c r="J13" s="32"/>
      <c r="K13" s="33">
        <v>45841</v>
      </c>
      <c r="L13" s="33">
        <v>45861</v>
      </c>
      <c r="M13" s="33"/>
      <c r="N13" s="34"/>
      <c r="O13" s="34">
        <v>8</v>
      </c>
      <c r="P13" s="35" t="s">
        <v>68</v>
      </c>
      <c r="Q13" s="34">
        <v>706</v>
      </c>
      <c r="R13" s="36"/>
      <c r="S13" s="37" t="s">
        <v>64</v>
      </c>
      <c r="T13" s="51">
        <f t="shared" si="0"/>
        <v>2.6121059641852895</v>
      </c>
      <c r="U13" s="57">
        <f t="shared" si="1"/>
        <v>0.11419042466383779</v>
      </c>
    </row>
    <row r="14" spans="1:21" ht="45.75" customHeight="1" x14ac:dyDescent="0.35">
      <c r="A14" s="27" t="s">
        <v>69</v>
      </c>
      <c r="B14" s="27" t="s">
        <v>37</v>
      </c>
      <c r="C14" s="27"/>
      <c r="D14" s="27" t="s">
        <v>47</v>
      </c>
      <c r="E14" s="28" t="s">
        <v>70</v>
      </c>
      <c r="F14" s="28" t="s">
        <v>71</v>
      </c>
      <c r="G14" s="38"/>
      <c r="H14" s="39"/>
      <c r="I14" s="31"/>
      <c r="J14" s="32"/>
      <c r="K14" s="33">
        <v>45787</v>
      </c>
      <c r="L14" s="33">
        <v>45789</v>
      </c>
      <c r="M14" s="33">
        <v>45789</v>
      </c>
      <c r="N14" s="34"/>
      <c r="O14" s="34">
        <v>3</v>
      </c>
      <c r="P14" s="35" t="s">
        <v>50</v>
      </c>
      <c r="Q14" s="34">
        <v>0.2</v>
      </c>
      <c r="R14" s="36"/>
      <c r="S14" s="37" t="s">
        <v>51</v>
      </c>
      <c r="T14" s="51">
        <f t="shared" si="0"/>
        <v>7.3997336095900552E-4</v>
      </c>
      <c r="U14" s="57">
        <f t="shared" si="1"/>
        <v>1.2130710835393533E-5</v>
      </c>
    </row>
    <row r="15" spans="1:21" ht="43.5" customHeight="1" x14ac:dyDescent="0.35">
      <c r="A15" s="27" t="s">
        <v>72</v>
      </c>
      <c r="B15" s="27" t="s">
        <v>46</v>
      </c>
      <c r="C15" s="27"/>
      <c r="D15" s="27" t="s">
        <v>47</v>
      </c>
      <c r="E15" s="28" t="s">
        <v>73</v>
      </c>
      <c r="F15" s="28" t="s">
        <v>71</v>
      </c>
      <c r="G15" s="38"/>
      <c r="H15" s="39"/>
      <c r="I15" s="31"/>
      <c r="J15" s="32"/>
      <c r="K15" s="33">
        <v>45902</v>
      </c>
      <c r="L15" s="33">
        <v>45904</v>
      </c>
      <c r="M15" s="33"/>
      <c r="N15" s="34"/>
      <c r="O15" s="34">
        <v>4</v>
      </c>
      <c r="P15" s="35" t="s">
        <v>57</v>
      </c>
      <c r="Q15" s="34">
        <v>150.69999999999999</v>
      </c>
      <c r="R15" s="36"/>
      <c r="S15" s="37" t="s">
        <v>51</v>
      </c>
      <c r="T15" s="51">
        <f t="shared" si="0"/>
        <v>0.55756992748261058</v>
      </c>
      <c r="U15" s="57">
        <f t="shared" si="1"/>
        <v>1.2187320819292035E-2</v>
      </c>
    </row>
    <row r="16" spans="1:21" ht="47.25" customHeight="1" x14ac:dyDescent="0.35">
      <c r="A16" s="27"/>
      <c r="B16" s="27" t="s">
        <v>74</v>
      </c>
      <c r="C16" s="27"/>
      <c r="D16" s="27" t="s">
        <v>29</v>
      </c>
      <c r="E16" s="28" t="s">
        <v>75</v>
      </c>
      <c r="F16" s="28" t="s">
        <v>76</v>
      </c>
      <c r="G16" s="38"/>
      <c r="H16" s="39"/>
      <c r="I16" s="31">
        <v>45748</v>
      </c>
      <c r="J16" s="32">
        <v>45961</v>
      </c>
      <c r="K16" s="33"/>
      <c r="L16" s="33"/>
      <c r="M16" s="33"/>
      <c r="N16" s="34"/>
      <c r="O16" s="34"/>
      <c r="P16" s="35" t="s">
        <v>77</v>
      </c>
      <c r="Q16" s="34"/>
      <c r="R16" s="36"/>
      <c r="S16" s="37"/>
      <c r="T16" s="51">
        <f t="shared" si="0"/>
        <v>0</v>
      </c>
      <c r="U16" s="57">
        <f t="shared" si="1"/>
        <v>0</v>
      </c>
    </row>
    <row r="17" spans="1:25" ht="26" x14ac:dyDescent="0.35">
      <c r="A17" s="171" t="s">
        <v>78</v>
      </c>
      <c r="B17" s="61" t="s">
        <v>37</v>
      </c>
      <c r="C17" s="61"/>
      <c r="D17" s="61" t="s">
        <v>29</v>
      </c>
      <c r="E17" s="62" t="s">
        <v>79</v>
      </c>
      <c r="F17" s="62" t="s">
        <v>80</v>
      </c>
      <c r="G17" s="63" t="s">
        <v>81</v>
      </c>
      <c r="H17" s="54"/>
      <c r="I17" s="64">
        <v>45703</v>
      </c>
      <c r="J17" s="65">
        <v>45767</v>
      </c>
      <c r="K17" s="66"/>
      <c r="L17" s="66"/>
      <c r="M17" s="66"/>
      <c r="N17" s="67">
        <v>30</v>
      </c>
      <c r="O17" s="67">
        <v>20</v>
      </c>
      <c r="P17" s="68" t="s">
        <v>82</v>
      </c>
      <c r="Q17" s="67">
        <v>798</v>
      </c>
      <c r="R17" s="71" t="s">
        <v>44</v>
      </c>
      <c r="S17" s="72"/>
      <c r="T17" s="69">
        <v>1.946</v>
      </c>
      <c r="U17" s="70">
        <f t="shared" ref="U17:U28" si="2">T17*O17/$U$2</f>
        <v>0.21267759562841532</v>
      </c>
    </row>
    <row r="18" spans="1:25" ht="50" x14ac:dyDescent="0.35">
      <c r="A18" s="61" t="s">
        <v>83</v>
      </c>
      <c r="B18" s="61" t="s">
        <v>46</v>
      </c>
      <c r="C18" s="61"/>
      <c r="D18" s="61" t="s">
        <v>29</v>
      </c>
      <c r="E18" s="62" t="s">
        <v>84</v>
      </c>
      <c r="F18" s="62" t="s">
        <v>80</v>
      </c>
      <c r="G18" s="63"/>
      <c r="H18" s="54"/>
      <c r="I18" s="64">
        <v>45870</v>
      </c>
      <c r="J18" s="65">
        <v>45947</v>
      </c>
      <c r="K18" s="66" t="s">
        <v>85</v>
      </c>
      <c r="L18" s="66"/>
      <c r="M18" s="66"/>
      <c r="N18" s="67">
        <v>33</v>
      </c>
      <c r="O18" s="67">
        <v>31</v>
      </c>
      <c r="P18" s="68" t="s">
        <v>86</v>
      </c>
      <c r="Q18" s="67">
        <v>744</v>
      </c>
      <c r="R18" s="71" t="s">
        <v>87</v>
      </c>
      <c r="S18" s="72" t="s">
        <v>51</v>
      </c>
      <c r="T18" s="86">
        <v>2.7530000000000001</v>
      </c>
      <c r="U18" s="67">
        <v>0.5</v>
      </c>
    </row>
    <row r="19" spans="1:25" s="179" customFormat="1" ht="37.5" x14ac:dyDescent="0.35">
      <c r="A19" s="171" t="s">
        <v>88</v>
      </c>
      <c r="B19" s="171" t="s">
        <v>37</v>
      </c>
      <c r="C19" s="171"/>
      <c r="D19" s="171" t="s">
        <v>29</v>
      </c>
      <c r="E19" s="172" t="s">
        <v>89</v>
      </c>
      <c r="F19" s="172" t="s">
        <v>80</v>
      </c>
      <c r="G19" s="173"/>
      <c r="H19" s="174"/>
      <c r="I19" s="175">
        <v>45870</v>
      </c>
      <c r="J19" s="175">
        <v>45947</v>
      </c>
      <c r="K19" s="175"/>
      <c r="L19" s="175"/>
      <c r="M19" s="175"/>
      <c r="N19" s="176">
        <v>18</v>
      </c>
      <c r="O19" s="176">
        <v>18</v>
      </c>
      <c r="P19" s="177" t="s">
        <v>86</v>
      </c>
      <c r="Q19" s="176">
        <v>1473</v>
      </c>
      <c r="R19" s="178" t="s">
        <v>87</v>
      </c>
      <c r="S19" s="178" t="s">
        <v>51</v>
      </c>
      <c r="T19" s="176">
        <v>5.62</v>
      </c>
      <c r="U19" s="176">
        <f>T19*O19/$U$2</f>
        <v>0.55278688524590158</v>
      </c>
    </row>
    <row r="20" spans="1:25" s="109" customFormat="1" ht="50" x14ac:dyDescent="0.35">
      <c r="A20" s="102" t="s">
        <v>90</v>
      </c>
      <c r="B20" s="102" t="s">
        <v>46</v>
      </c>
      <c r="C20" s="102"/>
      <c r="D20" s="102" t="s">
        <v>29</v>
      </c>
      <c r="E20" s="62" t="s">
        <v>91</v>
      </c>
      <c r="F20" s="62" t="s">
        <v>80</v>
      </c>
      <c r="G20" s="63"/>
      <c r="H20" s="54"/>
      <c r="I20" s="103">
        <v>45771</v>
      </c>
      <c r="J20" s="103">
        <v>45778</v>
      </c>
      <c r="K20" s="103"/>
      <c r="L20" s="103"/>
      <c r="M20" s="103"/>
      <c r="N20" s="104">
        <v>0</v>
      </c>
      <c r="O20" s="104">
        <v>0</v>
      </c>
      <c r="P20" s="105" t="s">
        <v>92</v>
      </c>
      <c r="Q20" s="104"/>
      <c r="R20" s="106"/>
      <c r="S20" s="106"/>
      <c r="T20" s="107">
        <v>0.64</v>
      </c>
      <c r="U20" s="108">
        <f t="shared" si="2"/>
        <v>0</v>
      </c>
    </row>
    <row r="21" spans="1:25" s="109" customFormat="1" ht="25" x14ac:dyDescent="0.35">
      <c r="A21" s="102" t="s">
        <v>93</v>
      </c>
      <c r="B21" s="102" t="s">
        <v>46</v>
      </c>
      <c r="C21" s="102"/>
      <c r="D21" s="102" t="s">
        <v>29</v>
      </c>
      <c r="E21" s="62" t="s">
        <v>94</v>
      </c>
      <c r="F21" s="62" t="s">
        <v>80</v>
      </c>
      <c r="G21" s="63"/>
      <c r="H21" s="54"/>
      <c r="I21" s="103"/>
      <c r="J21" s="103"/>
      <c r="K21" s="103"/>
      <c r="L21" s="103"/>
      <c r="M21" s="103"/>
      <c r="N21" s="104">
        <v>18</v>
      </c>
      <c r="O21" s="104">
        <v>18</v>
      </c>
      <c r="P21" s="105" t="s">
        <v>92</v>
      </c>
      <c r="Q21" s="104"/>
      <c r="R21" s="106"/>
      <c r="S21" s="106"/>
      <c r="T21" s="107">
        <v>0.36599999999999999</v>
      </c>
      <c r="U21" s="108">
        <v>3.5999999999999997E-2</v>
      </c>
    </row>
    <row r="22" spans="1:25" ht="51" customHeight="1" x14ac:dyDescent="0.35">
      <c r="A22" s="61" t="s">
        <v>95</v>
      </c>
      <c r="B22" s="61" t="s">
        <v>37</v>
      </c>
      <c r="C22" s="61"/>
      <c r="D22" s="61" t="s">
        <v>29</v>
      </c>
      <c r="E22" s="62" t="s">
        <v>96</v>
      </c>
      <c r="F22" s="62" t="s">
        <v>80</v>
      </c>
      <c r="G22" s="63"/>
      <c r="H22" s="54"/>
      <c r="I22" s="64">
        <v>45778</v>
      </c>
      <c r="J22" s="65">
        <v>45838</v>
      </c>
      <c r="K22" s="66"/>
      <c r="L22" s="66"/>
      <c r="M22" s="66"/>
      <c r="N22" s="67">
        <v>40</v>
      </c>
      <c r="O22" s="67">
        <v>121</v>
      </c>
      <c r="P22" s="68" t="s">
        <v>97</v>
      </c>
      <c r="Q22" s="67">
        <v>121</v>
      </c>
      <c r="R22" s="71"/>
      <c r="S22" s="72" t="s">
        <v>4</v>
      </c>
      <c r="T22" s="69">
        <f t="shared" si="0"/>
        <v>0.44768388338019832</v>
      </c>
      <c r="U22" s="70">
        <f t="shared" si="2"/>
        <v>0.29600956223499453</v>
      </c>
    </row>
    <row r="23" spans="1:25" ht="87.5" x14ac:dyDescent="0.35">
      <c r="A23" s="83"/>
      <c r="B23" s="61" t="s">
        <v>74</v>
      </c>
      <c r="C23" s="61"/>
      <c r="D23" s="61" t="s">
        <v>29</v>
      </c>
      <c r="E23" s="62" t="s">
        <v>98</v>
      </c>
      <c r="F23" s="62" t="s">
        <v>80</v>
      </c>
      <c r="G23" s="63"/>
      <c r="H23" s="54"/>
      <c r="I23" s="64">
        <v>45931</v>
      </c>
      <c r="J23" s="65">
        <v>46113</v>
      </c>
      <c r="K23" s="66"/>
      <c r="L23" s="66"/>
      <c r="M23" s="66"/>
      <c r="N23" s="67"/>
      <c r="O23" s="67"/>
      <c r="P23" s="68" t="s">
        <v>99</v>
      </c>
      <c r="Q23" s="67" t="s">
        <v>100</v>
      </c>
      <c r="R23" s="71"/>
      <c r="S23" s="72"/>
      <c r="T23" s="69">
        <v>0</v>
      </c>
      <c r="U23" s="70">
        <f t="shared" si="2"/>
        <v>0</v>
      </c>
    </row>
    <row r="24" spans="1:25" ht="112.5" x14ac:dyDescent="0.35">
      <c r="A24" s="61"/>
      <c r="B24" s="61" t="s">
        <v>74</v>
      </c>
      <c r="C24" s="85"/>
      <c r="D24" s="61" t="s">
        <v>29</v>
      </c>
      <c r="E24" s="62" t="s">
        <v>101</v>
      </c>
      <c r="F24" s="62" t="s">
        <v>80</v>
      </c>
      <c r="G24" s="63"/>
      <c r="H24" s="54"/>
      <c r="I24" s="64" t="s">
        <v>100</v>
      </c>
      <c r="J24" s="65" t="s">
        <v>100</v>
      </c>
      <c r="K24" s="66"/>
      <c r="L24" s="66"/>
      <c r="M24" s="66"/>
      <c r="N24" s="67"/>
      <c r="O24" s="67"/>
      <c r="P24" s="68" t="s">
        <v>102</v>
      </c>
      <c r="Q24" s="67"/>
      <c r="R24" s="71"/>
      <c r="S24" s="72"/>
      <c r="T24" s="69">
        <f t="shared" si="0"/>
        <v>0</v>
      </c>
      <c r="U24" s="70">
        <f t="shared" si="2"/>
        <v>0</v>
      </c>
    </row>
    <row r="25" spans="1:25" ht="20.25" customHeight="1" x14ac:dyDescent="0.35">
      <c r="A25" s="27" t="s">
        <v>103</v>
      </c>
      <c r="B25" s="27" t="s">
        <v>46</v>
      </c>
      <c r="C25" s="27"/>
      <c r="D25" s="27" t="s">
        <v>47</v>
      </c>
      <c r="E25" s="28" t="s">
        <v>104</v>
      </c>
      <c r="F25" s="28" t="s">
        <v>71</v>
      </c>
      <c r="G25" s="38"/>
      <c r="H25" s="39"/>
      <c r="I25" s="31"/>
      <c r="J25" s="32"/>
      <c r="K25" s="33">
        <v>45748</v>
      </c>
      <c r="L25" s="33">
        <v>45777</v>
      </c>
      <c r="M25" s="33"/>
      <c r="N25" s="34"/>
      <c r="O25" s="34">
        <v>30</v>
      </c>
      <c r="P25" s="35" t="s">
        <v>68</v>
      </c>
      <c r="Q25" s="34" t="s">
        <v>105</v>
      </c>
      <c r="R25" s="36"/>
      <c r="S25" s="37" t="s">
        <v>51</v>
      </c>
      <c r="T25" s="51" t="e">
        <f>100*Q25/$T$2</f>
        <v>#VALUE!</v>
      </c>
      <c r="U25" s="57" t="e">
        <f>T25*O25/$U$2</f>
        <v>#VALUE!</v>
      </c>
    </row>
    <row r="26" spans="1:25" ht="43.5" customHeight="1" x14ac:dyDescent="0.35">
      <c r="A26" s="161" t="s">
        <v>106</v>
      </c>
      <c r="B26" s="156" t="s">
        <v>37</v>
      </c>
      <c r="C26" s="155"/>
      <c r="D26" s="156" t="s">
        <v>47</v>
      </c>
      <c r="E26" s="162" t="s">
        <v>107</v>
      </c>
      <c r="F26" s="161" t="s">
        <v>71</v>
      </c>
      <c r="G26" s="155"/>
      <c r="H26" s="157"/>
      <c r="I26" s="158"/>
      <c r="J26" s="159"/>
      <c r="K26" s="167">
        <v>45763</v>
      </c>
      <c r="L26" s="167">
        <v>45764</v>
      </c>
      <c r="M26" s="167">
        <v>45764</v>
      </c>
      <c r="N26" s="160"/>
      <c r="O26" s="166">
        <v>2</v>
      </c>
      <c r="P26" s="168" t="s">
        <v>57</v>
      </c>
      <c r="Q26" s="154">
        <v>2873</v>
      </c>
      <c r="R26" s="163"/>
      <c r="S26" s="154" t="s">
        <v>51</v>
      </c>
      <c r="T26" s="164">
        <f t="shared" si="0"/>
        <v>10.629717330176113</v>
      </c>
      <c r="U26" s="165">
        <f t="shared" si="2"/>
        <v>0.1161717741002854</v>
      </c>
    </row>
    <row r="27" spans="1:25" s="100" customFormat="1" ht="37.5" x14ac:dyDescent="0.35">
      <c r="A27" s="91" t="s">
        <v>108</v>
      </c>
      <c r="B27" s="91" t="s">
        <v>37</v>
      </c>
      <c r="C27" s="91"/>
      <c r="D27" s="91" t="s">
        <v>29</v>
      </c>
      <c r="E27" s="92" t="s">
        <v>109</v>
      </c>
      <c r="F27" s="92" t="s">
        <v>110</v>
      </c>
      <c r="G27" s="93"/>
      <c r="H27" s="94"/>
      <c r="I27" s="95">
        <v>45763</v>
      </c>
      <c r="J27" s="95">
        <v>45782</v>
      </c>
      <c r="K27" s="95">
        <v>45768</v>
      </c>
      <c r="L27" s="95">
        <v>45803</v>
      </c>
      <c r="M27" s="95">
        <v>45803</v>
      </c>
      <c r="N27" s="96">
        <v>12</v>
      </c>
      <c r="O27" s="96">
        <v>12</v>
      </c>
      <c r="P27" s="97" t="s">
        <v>111</v>
      </c>
      <c r="Q27" s="96">
        <v>471</v>
      </c>
      <c r="R27" s="98"/>
      <c r="S27" s="98" t="s">
        <v>4</v>
      </c>
      <c r="T27" s="101">
        <v>1.75</v>
      </c>
      <c r="U27" s="99">
        <f>T27*O27/$U$2</f>
        <v>0.11475409836065574</v>
      </c>
    </row>
    <row r="28" spans="1:25" s="100" customFormat="1" ht="25" x14ac:dyDescent="0.35">
      <c r="A28" s="91" t="s">
        <v>112</v>
      </c>
      <c r="B28" s="91" t="s">
        <v>37</v>
      </c>
      <c r="C28" s="91" t="s">
        <v>113</v>
      </c>
      <c r="D28" s="91" t="s">
        <v>29</v>
      </c>
      <c r="E28" s="92" t="s">
        <v>114</v>
      </c>
      <c r="F28" s="92" t="s">
        <v>115</v>
      </c>
      <c r="G28" s="93" t="s">
        <v>116</v>
      </c>
      <c r="H28" s="94"/>
      <c r="I28" s="95">
        <v>45712</v>
      </c>
      <c r="J28" s="95">
        <v>45777</v>
      </c>
      <c r="K28" s="95"/>
      <c r="L28" s="95"/>
      <c r="M28" s="95"/>
      <c r="N28" s="96">
        <v>1</v>
      </c>
      <c r="O28" s="96">
        <v>1</v>
      </c>
      <c r="P28" s="97" t="s">
        <v>117</v>
      </c>
      <c r="Q28" s="96">
        <v>706</v>
      </c>
      <c r="R28" s="98" t="s">
        <v>118</v>
      </c>
      <c r="S28" s="98" t="s">
        <v>119</v>
      </c>
      <c r="T28" s="96">
        <v>2.62</v>
      </c>
      <c r="U28" s="99">
        <f t="shared" si="2"/>
        <v>1.4316939890710383E-2</v>
      </c>
    </row>
    <row r="29" spans="1:25" s="100" customFormat="1" ht="25" x14ac:dyDescent="0.35">
      <c r="A29" s="91" t="s">
        <v>120</v>
      </c>
      <c r="B29" s="91" t="s">
        <v>37</v>
      </c>
      <c r="C29" s="91" t="s">
        <v>121</v>
      </c>
      <c r="D29" s="91" t="s">
        <v>29</v>
      </c>
      <c r="E29" s="92" t="s">
        <v>122</v>
      </c>
      <c r="F29" s="92" t="s">
        <v>115</v>
      </c>
      <c r="G29" s="93" t="s">
        <v>116</v>
      </c>
      <c r="H29" s="94"/>
      <c r="I29" s="95">
        <v>45712</v>
      </c>
      <c r="J29" s="95">
        <v>45777</v>
      </c>
      <c r="K29" s="95"/>
      <c r="L29" s="95"/>
      <c r="M29" s="95"/>
      <c r="N29" s="96">
        <v>1</v>
      </c>
      <c r="O29" s="96">
        <v>1</v>
      </c>
      <c r="P29" s="97" t="s">
        <v>117</v>
      </c>
      <c r="Q29" s="96">
        <v>706</v>
      </c>
      <c r="R29" s="98" t="s">
        <v>118</v>
      </c>
      <c r="S29" s="98" t="s">
        <v>119</v>
      </c>
      <c r="T29" s="96" t="s">
        <v>123</v>
      </c>
      <c r="U29" s="96" t="s">
        <v>123</v>
      </c>
    </row>
    <row r="30" spans="1:25" s="100" customFormat="1" ht="25" x14ac:dyDescent="0.35">
      <c r="A30" s="91" t="s">
        <v>124</v>
      </c>
      <c r="B30" s="91" t="s">
        <v>37</v>
      </c>
      <c r="C30" s="91" t="s">
        <v>121</v>
      </c>
      <c r="D30" s="91" t="s">
        <v>29</v>
      </c>
      <c r="E30" s="92" t="s">
        <v>125</v>
      </c>
      <c r="F30" s="92" t="s">
        <v>115</v>
      </c>
      <c r="G30" s="93" t="s">
        <v>116</v>
      </c>
      <c r="H30" s="94"/>
      <c r="I30" s="95">
        <v>45712</v>
      </c>
      <c r="J30" s="95">
        <v>45777</v>
      </c>
      <c r="K30" s="95"/>
      <c r="L30" s="95"/>
      <c r="M30" s="95"/>
      <c r="N30" s="96">
        <v>1</v>
      </c>
      <c r="O30" s="96">
        <v>1</v>
      </c>
      <c r="P30" s="97" t="s">
        <v>117</v>
      </c>
      <c r="Q30" s="96">
        <v>706</v>
      </c>
      <c r="R30" s="98" t="s">
        <v>118</v>
      </c>
      <c r="S30" s="98" t="s">
        <v>119</v>
      </c>
      <c r="T30" s="96" t="s">
        <v>123</v>
      </c>
      <c r="U30" s="96" t="s">
        <v>123</v>
      </c>
    </row>
    <row r="31" spans="1:25" s="100" customFormat="1" ht="25" x14ac:dyDescent="0.35">
      <c r="A31" s="91" t="s">
        <v>126</v>
      </c>
      <c r="B31" s="91" t="s">
        <v>37</v>
      </c>
      <c r="C31" s="91" t="s">
        <v>121</v>
      </c>
      <c r="D31" s="91" t="s">
        <v>29</v>
      </c>
      <c r="E31" s="92" t="s">
        <v>127</v>
      </c>
      <c r="F31" s="92" t="s">
        <v>115</v>
      </c>
      <c r="G31" s="93" t="s">
        <v>116</v>
      </c>
      <c r="H31" s="94"/>
      <c r="I31" s="95">
        <v>45712</v>
      </c>
      <c r="J31" s="95">
        <v>45777</v>
      </c>
      <c r="K31" s="95"/>
      <c r="L31" s="95"/>
      <c r="M31" s="95"/>
      <c r="N31" s="96">
        <v>1</v>
      </c>
      <c r="O31" s="96">
        <v>1</v>
      </c>
      <c r="P31" s="97" t="s">
        <v>117</v>
      </c>
      <c r="Q31" s="96">
        <v>706</v>
      </c>
      <c r="R31" s="98" t="s">
        <v>118</v>
      </c>
      <c r="S31" s="98" t="s">
        <v>119</v>
      </c>
      <c r="T31" s="96" t="s">
        <v>123</v>
      </c>
      <c r="U31" s="96" t="s">
        <v>123</v>
      </c>
    </row>
    <row r="32" spans="1:25" ht="51" x14ac:dyDescent="0.35">
      <c r="A32" s="119" t="s">
        <v>128</v>
      </c>
      <c r="B32" s="120" t="s">
        <v>46</v>
      </c>
      <c r="C32" s="118"/>
      <c r="D32" s="118" t="s">
        <v>29</v>
      </c>
      <c r="E32" s="121" t="s">
        <v>129</v>
      </c>
      <c r="F32" s="121" t="s">
        <v>130</v>
      </c>
      <c r="G32" s="122" t="s">
        <v>131</v>
      </c>
      <c r="H32" s="123"/>
      <c r="I32" s="124">
        <v>45839</v>
      </c>
      <c r="J32" s="125">
        <v>45992</v>
      </c>
      <c r="K32" s="126"/>
      <c r="L32" s="126"/>
      <c r="M32" s="126"/>
      <c r="N32" s="127">
        <v>21</v>
      </c>
      <c r="O32" s="127">
        <v>10</v>
      </c>
      <c r="P32" s="128" t="s">
        <v>132</v>
      </c>
      <c r="Q32" s="127">
        <v>155</v>
      </c>
      <c r="R32" s="129" t="s">
        <v>123</v>
      </c>
      <c r="S32" s="130" t="s">
        <v>64</v>
      </c>
      <c r="T32" s="69">
        <v>0.56999999999999995</v>
      </c>
      <c r="U32" s="131">
        <v>1</v>
      </c>
      <c r="V32" s="110"/>
      <c r="W32" s="111"/>
      <c r="X32" s="112" t="s">
        <v>133</v>
      </c>
      <c r="Y32" s="113">
        <v>2.9600000000000001E-2</v>
      </c>
    </row>
    <row r="33" spans="1:25" ht="37.5" x14ac:dyDescent="0.35">
      <c r="A33" s="119" t="s">
        <v>134</v>
      </c>
      <c r="B33" s="132" t="s">
        <v>37</v>
      </c>
      <c r="C33" s="132"/>
      <c r="D33" s="132" t="s">
        <v>47</v>
      </c>
      <c r="E33" s="133" t="s">
        <v>135</v>
      </c>
      <c r="F33" s="133" t="s">
        <v>63</v>
      </c>
      <c r="G33" s="134"/>
      <c r="H33" s="135"/>
      <c r="I33" s="136"/>
      <c r="J33" s="137"/>
      <c r="K33" s="90">
        <v>45481</v>
      </c>
      <c r="L33" s="90">
        <v>45774</v>
      </c>
      <c r="M33" s="90">
        <v>45774</v>
      </c>
      <c r="N33" s="138"/>
      <c r="O33" s="138">
        <v>55</v>
      </c>
      <c r="P33" s="139" t="s">
        <v>136</v>
      </c>
      <c r="Q33" s="138">
        <v>79</v>
      </c>
      <c r="R33" s="140"/>
      <c r="S33" s="141" t="s">
        <v>64</v>
      </c>
      <c r="T33" s="69">
        <v>0.62</v>
      </c>
      <c r="U33" s="138">
        <v>0.19</v>
      </c>
      <c r="V33" s="114"/>
      <c r="W33" s="115"/>
      <c r="X33" s="116"/>
      <c r="Y33" s="117"/>
    </row>
    <row r="34" spans="1:25" ht="37.5" x14ac:dyDescent="0.35">
      <c r="A34" s="119" t="s">
        <v>137</v>
      </c>
      <c r="B34" s="132" t="s">
        <v>46</v>
      </c>
      <c r="C34" s="132"/>
      <c r="D34" s="132" t="s">
        <v>47</v>
      </c>
      <c r="E34" s="133" t="s">
        <v>138</v>
      </c>
      <c r="F34" s="133" t="s">
        <v>49</v>
      </c>
      <c r="G34" s="134"/>
      <c r="H34" s="135"/>
      <c r="I34" s="136"/>
      <c r="J34" s="137"/>
      <c r="K34" s="90">
        <v>45658</v>
      </c>
      <c r="L34" s="90">
        <v>46022</v>
      </c>
      <c r="M34" s="90"/>
      <c r="N34" s="138"/>
      <c r="O34" s="138">
        <v>365</v>
      </c>
      <c r="P34" s="139" t="s">
        <v>50</v>
      </c>
      <c r="Q34" s="138">
        <v>5.1000000000000004E-4</v>
      </c>
      <c r="R34" s="140"/>
      <c r="S34" s="141" t="s">
        <v>64</v>
      </c>
      <c r="T34" s="69">
        <v>0</v>
      </c>
      <c r="U34" s="138">
        <v>0</v>
      </c>
      <c r="V34" s="114"/>
      <c r="W34" s="115"/>
      <c r="X34" s="116"/>
      <c r="Y34" s="117"/>
    </row>
    <row r="35" spans="1:25" ht="51" x14ac:dyDescent="0.35">
      <c r="A35" s="119" t="s">
        <v>139</v>
      </c>
      <c r="B35" s="132" t="s">
        <v>46</v>
      </c>
      <c r="C35" s="132"/>
      <c r="D35" s="132" t="s">
        <v>47</v>
      </c>
      <c r="E35" s="143" t="s">
        <v>140</v>
      </c>
      <c r="F35" s="133" t="s">
        <v>49</v>
      </c>
      <c r="G35" s="134"/>
      <c r="H35" s="135"/>
      <c r="I35" s="136"/>
      <c r="J35" s="137"/>
      <c r="K35" s="90">
        <v>45686</v>
      </c>
      <c r="L35" s="90">
        <v>46051</v>
      </c>
      <c r="M35" s="90"/>
      <c r="N35" s="138"/>
      <c r="O35" s="138">
        <v>365</v>
      </c>
      <c r="P35" s="139" t="s">
        <v>50</v>
      </c>
      <c r="Q35" s="138">
        <v>1.56E-4</v>
      </c>
      <c r="R35" s="140"/>
      <c r="S35" s="141" t="s">
        <v>64</v>
      </c>
      <c r="T35" s="69">
        <v>0</v>
      </c>
      <c r="U35" s="138">
        <v>0</v>
      </c>
      <c r="V35" s="114"/>
      <c r="W35" s="115"/>
      <c r="X35" s="116"/>
      <c r="Y35" s="117"/>
    </row>
    <row r="36" spans="1:25" ht="38.5" x14ac:dyDescent="0.35">
      <c r="A36" s="170" t="s">
        <v>141</v>
      </c>
      <c r="B36" s="27"/>
      <c r="C36" s="27"/>
      <c r="D36" s="27" t="s">
        <v>47</v>
      </c>
      <c r="E36" s="142" t="s">
        <v>142</v>
      </c>
      <c r="F36" s="28" t="s">
        <v>143</v>
      </c>
      <c r="G36" s="38"/>
      <c r="H36" s="39"/>
      <c r="I36" s="31"/>
      <c r="J36" s="32"/>
      <c r="K36" s="33">
        <v>45778</v>
      </c>
      <c r="L36" s="33">
        <v>45808</v>
      </c>
      <c r="M36" s="33"/>
      <c r="N36" s="34">
        <v>11</v>
      </c>
      <c r="O36" s="34">
        <v>11</v>
      </c>
      <c r="P36" s="35" t="s">
        <v>50</v>
      </c>
      <c r="Q36" s="34">
        <v>55</v>
      </c>
      <c r="R36" s="36"/>
      <c r="S36" s="37" t="s">
        <v>51</v>
      </c>
      <c r="T36" s="51">
        <v>0</v>
      </c>
      <c r="U36" s="34">
        <v>0</v>
      </c>
      <c r="V36" s="114"/>
      <c r="W36" s="115"/>
      <c r="X36" s="116"/>
      <c r="Y36" s="117"/>
    </row>
    <row r="37" spans="1:25" hidden="1" x14ac:dyDescent="0.35">
      <c r="P37" s="35" t="s">
        <v>50</v>
      </c>
      <c r="Q37" s="34">
        <v>56</v>
      </c>
      <c r="R37" s="36"/>
      <c r="S37" s="37" t="s">
        <v>51</v>
      </c>
      <c r="T37" s="51">
        <v>0</v>
      </c>
      <c r="U37" s="34">
        <v>0</v>
      </c>
    </row>
    <row r="38" spans="1:25" s="170" customFormat="1" ht="16" x14ac:dyDescent="0.35">
      <c r="A38" s="183" t="s">
        <v>144</v>
      </c>
      <c r="B38" s="183" t="s">
        <v>46</v>
      </c>
      <c r="C38" s="183"/>
      <c r="D38" s="183" t="s">
        <v>29</v>
      </c>
      <c r="E38" s="184" t="s">
        <v>145</v>
      </c>
      <c r="F38" s="184" t="s">
        <v>146</v>
      </c>
      <c r="H38" s="180"/>
      <c r="I38" s="181">
        <v>45915</v>
      </c>
      <c r="J38" s="181">
        <v>45991</v>
      </c>
      <c r="K38" s="181">
        <v>45915</v>
      </c>
      <c r="L38" s="181">
        <v>45930</v>
      </c>
      <c r="M38" s="181"/>
      <c r="N38" s="182">
        <v>15</v>
      </c>
      <c r="O38" s="182">
        <v>15</v>
      </c>
      <c r="P38" s="35" t="s">
        <v>50</v>
      </c>
      <c r="Q38" s="34">
        <v>275.2</v>
      </c>
      <c r="R38" s="36"/>
      <c r="S38" s="37" t="s">
        <v>51</v>
      </c>
      <c r="T38" s="51">
        <v>1.01</v>
      </c>
      <c r="U38" s="34">
        <v>0.08</v>
      </c>
    </row>
    <row r="39" spans="1:25" ht="16" x14ac:dyDescent="0.35">
      <c r="B39" s="183"/>
    </row>
    <row r="41" spans="1:25" ht="17.25" customHeight="1" x14ac:dyDescent="0.35"/>
  </sheetData>
  <autoFilter ref="A4:U36" xr:uid="{6C6BB3BF-562B-451E-9720-ACA9C2EE9004}"/>
  <phoneticPr fontId="14" type="noConversion"/>
  <conditionalFormatting sqref="A38">
    <cfRule type="expression" dxfId="56" priority="406">
      <formula>#REF!="Cancelled"</formula>
    </cfRule>
    <cfRule type="expression" dxfId="55" priority="405">
      <formula>#REF!="Completed"</formula>
    </cfRule>
    <cfRule type="expression" dxfId="54" priority="404">
      <formula>#REF!&lt;&gt;""</formula>
    </cfRule>
  </conditionalFormatting>
  <conditionalFormatting sqref="A39:A41">
    <cfRule type="expression" dxfId="53" priority="391">
      <formula>$B38="Completed"</formula>
    </cfRule>
    <cfRule type="expression" dxfId="52" priority="390">
      <formula>$M38&lt;&gt;""</formula>
    </cfRule>
    <cfRule type="expression" dxfId="51" priority="392">
      <formula>$B38="Cancelled"</formula>
    </cfRule>
  </conditionalFormatting>
  <conditionalFormatting sqref="A11:D13 F11:U13 A14:U34 A35:D36 F35:U36 A37 B37:U40">
    <cfRule type="expression" dxfId="50" priority="1">
      <formula>$M11&lt;&gt;""</formula>
    </cfRule>
    <cfRule type="expression" dxfId="49" priority="2">
      <formula>$B11="Completed"</formula>
    </cfRule>
    <cfRule type="expression" dxfId="48" priority="3">
      <formula>$B11="Cancelled"</formula>
    </cfRule>
  </conditionalFormatting>
  <conditionalFormatting sqref="A5:U9 A10:J10 M10:U10">
    <cfRule type="expression" dxfId="47" priority="21">
      <formula>$M5&lt;&gt;""</formula>
    </cfRule>
  </conditionalFormatting>
  <conditionalFormatting sqref="A6:U9 A10:J10 M10:U10">
    <cfRule type="expression" dxfId="46" priority="22">
      <formula>$B6="Completed"</formula>
    </cfRule>
    <cfRule type="expression" dxfId="45" priority="23">
      <formula>$B6="Cancelled"</formula>
    </cfRule>
  </conditionalFormatting>
  <conditionalFormatting sqref="A5:XFD5">
    <cfRule type="expression" dxfId="44" priority="30">
      <formula>$B5="Completed"</formula>
    </cfRule>
    <cfRule type="expression" dxfId="43" priority="31">
      <formula>$B5="Cancelled"</formula>
    </cfRule>
  </conditionalFormatting>
  <conditionalFormatting sqref="B5 B7:B40">
    <cfRule type="containsText" dxfId="42" priority="277" operator="containsText" text="Proposed">
      <formula>NOT(ISERROR(SEARCH("Proposed",B5)))</formula>
    </cfRule>
    <cfRule type="containsText" dxfId="41" priority="278" operator="containsText" text="Submitted">
      <formula>NOT(ISERROR(SEARCH("Submitted",B5)))</formula>
    </cfRule>
    <cfRule type="cellIs" dxfId="40" priority="275" operator="equal">
      <formula>"Approved"</formula>
    </cfRule>
    <cfRule type="containsText" dxfId="39" priority="276" operator="containsText" text="Completed">
      <formula>NOT(ISERROR(SEARCH("Completed",B5)))</formula>
    </cfRule>
  </conditionalFormatting>
  <conditionalFormatting sqref="B6">
    <cfRule type="cellIs" dxfId="38" priority="20" operator="equal">
      <formula>"Approved"</formula>
    </cfRule>
    <cfRule type="colorScale" priority="27">
      <colorScale>
        <cfvo type="min"/>
        <cfvo type="percentile" val="50"/>
        <cfvo type="max"/>
        <color rgb="FFF8696B"/>
        <color rgb="FFFFEB84"/>
        <color rgb="FF63BE7B"/>
      </colorScale>
    </cfRule>
    <cfRule type="containsText" dxfId="37" priority="26" operator="containsText" text="Submitted">
      <formula>NOT(ISERROR(SEARCH("Submitted",B6)))</formula>
    </cfRule>
    <cfRule type="containsText" dxfId="36" priority="25" operator="containsText" text="Proposed">
      <formula>NOT(ISERROR(SEARCH("Proposed",B6)))</formula>
    </cfRule>
    <cfRule type="containsText" dxfId="35" priority="24" operator="containsText" text="Completed">
      <formula>NOT(ISERROR(SEARCH("Completed",B6)))</formula>
    </cfRule>
  </conditionalFormatting>
  <conditionalFormatting sqref="B7:B17 B5 B20:B27 B29:B40">
    <cfRule type="colorScale" priority="484">
      <colorScale>
        <cfvo type="min"/>
        <cfvo type="percentile" val="50"/>
        <cfvo type="max"/>
        <color rgb="FFF8696B"/>
        <color rgb="FFFFEB84"/>
        <color rgb="FF63BE7B"/>
      </colorScale>
    </cfRule>
  </conditionalFormatting>
  <conditionalFormatting sqref="B18:B19">
    <cfRule type="colorScale" priority="19">
      <colorScale>
        <cfvo type="min"/>
        <cfvo type="percentile" val="50"/>
        <cfvo type="max"/>
        <color rgb="FFF8696B"/>
        <color rgb="FFFFEB84"/>
        <color rgb="FF63BE7B"/>
      </colorScale>
    </cfRule>
  </conditionalFormatting>
  <conditionalFormatting sqref="B28:B36">
    <cfRule type="colorScale" priority="489">
      <colorScale>
        <cfvo type="min"/>
        <cfvo type="percentile" val="50"/>
        <cfvo type="max"/>
        <color rgb="FFF8696B"/>
        <color rgb="FFFFEB84"/>
        <color rgb="FF63BE7B"/>
      </colorScale>
    </cfRule>
  </conditionalFormatting>
  <conditionalFormatting sqref="V6:XFD9 V11:XFD13 V28:XFD30 V38:XFD39">
    <cfRule type="expression" dxfId="34" priority="274">
      <formula>$B7="Cancelled"</formula>
    </cfRule>
    <cfRule type="expression" dxfId="33" priority="273">
      <formula>$B7="Completed"</formula>
    </cfRule>
  </conditionalFormatting>
  <conditionalFormatting sqref="V10:XFD10">
    <cfRule type="expression" dxfId="32" priority="360">
      <formula>#REF!="Cancelled"</formula>
    </cfRule>
    <cfRule type="expression" dxfId="31" priority="359">
      <formula>#REF!="Completed"</formula>
    </cfRule>
  </conditionalFormatting>
  <conditionalFormatting sqref="V14:XFD14">
    <cfRule type="expression" dxfId="30" priority="340">
      <formula>#REF!="Cancelled"</formula>
    </cfRule>
    <cfRule type="expression" dxfId="29" priority="339">
      <formula>#REF!="Completed"</formula>
    </cfRule>
  </conditionalFormatting>
  <conditionalFormatting sqref="V15:XFD15">
    <cfRule type="expression" dxfId="28" priority="384">
      <formula>$B25="Cancelled"</formula>
    </cfRule>
    <cfRule type="expression" dxfId="27" priority="383">
      <formula>$B25="Completed"</formula>
    </cfRule>
  </conditionalFormatting>
  <conditionalFormatting sqref="V16:XFD16">
    <cfRule type="expression" dxfId="26" priority="313">
      <formula>#REF!="Completed"</formula>
    </cfRule>
    <cfRule type="expression" dxfId="25" priority="314">
      <formula>#REF!="Cancelled"</formula>
    </cfRule>
  </conditionalFormatting>
  <conditionalFormatting sqref="V17:XFD20">
    <cfRule type="expression" dxfId="24" priority="292">
      <formula>$B28="Cancelled"</formula>
    </cfRule>
    <cfRule type="expression" dxfId="23" priority="291">
      <formula>$B28="Completed"</formula>
    </cfRule>
  </conditionalFormatting>
  <conditionalFormatting sqref="V21:XFD21">
    <cfRule type="expression" dxfId="22" priority="494">
      <formula>#REF!="Cancelled"</formula>
    </cfRule>
    <cfRule type="expression" dxfId="21" priority="493">
      <formula>#REF!="Completed"</formula>
    </cfRule>
  </conditionalFormatting>
  <conditionalFormatting sqref="V22:XFD23">
    <cfRule type="expression" dxfId="20" priority="466">
      <formula>$B28="Completed"</formula>
    </cfRule>
    <cfRule type="expression" dxfId="19" priority="467">
      <formula>$B28="Cancelled"</formula>
    </cfRule>
  </conditionalFormatting>
  <conditionalFormatting sqref="V24:XFD24">
    <cfRule type="expression" dxfId="18" priority="468">
      <formula>$B28="Completed"</formula>
    </cfRule>
    <cfRule type="expression" dxfId="17" priority="469">
      <formula>$B28="Cancelled"</formula>
    </cfRule>
  </conditionalFormatting>
  <conditionalFormatting sqref="V25:XFD25">
    <cfRule type="expression" dxfId="16" priority="385">
      <formula>$B16="Completed"</formula>
    </cfRule>
    <cfRule type="expression" dxfId="15" priority="386">
      <formula>$B16="Cancelled"</formula>
    </cfRule>
    <cfRule type="expression" dxfId="14" priority="286">
      <formula>$B30="Cancelled"</formula>
    </cfRule>
    <cfRule type="expression" dxfId="13" priority="285">
      <formula>$B30="Completed"</formula>
    </cfRule>
  </conditionalFormatting>
  <conditionalFormatting sqref="V26:XFD27 V37:XFD37">
    <cfRule type="expression" dxfId="12" priority="318">
      <formula>$B28="Completed"</formula>
    </cfRule>
    <cfRule type="expression" dxfId="11" priority="319">
      <formula>$B28="Cancelled"</formula>
    </cfRule>
  </conditionalFormatting>
  <conditionalFormatting sqref="V31:XFD32">
    <cfRule type="expression" dxfId="10" priority="428">
      <formula>#REF!="Completed"</formula>
    </cfRule>
    <cfRule type="expression" dxfId="9" priority="429">
      <formula>#REF!="Cancelled"</formula>
    </cfRule>
  </conditionalFormatting>
  <conditionalFormatting sqref="V33:XFD36">
    <cfRule type="expression" dxfId="8" priority="289">
      <formula>$B39="Cancelled"</formula>
    </cfRule>
    <cfRule type="expression" dxfId="7" priority="288">
      <formula>$B39="Completed"</formula>
    </cfRule>
  </conditionalFormatting>
  <dataValidations count="1">
    <dataValidation type="list" allowBlank="1" showInputMessage="1" showErrorMessage="1" sqref="B5:B36" xr:uid="{A5023A47-F62C-49FD-8B8D-92672E0BB865}">
      <formula1>"Proposed, Submitted,  Approved, Cancelled, Completed"</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113E3-2CBA-4958-BE88-DBAA4422CFC3}">
  <dimension ref="A1:U20"/>
  <sheetViews>
    <sheetView zoomScale="80" zoomScaleNormal="80" workbookViewId="0">
      <pane xSplit="5" topLeftCell="F1" activePane="topRight" state="frozen"/>
      <selection activeCell="A3" sqref="A3"/>
      <selection pane="topRight" activeCell="F7" sqref="F7"/>
    </sheetView>
  </sheetViews>
  <sheetFormatPr defaultColWidth="10.84375" defaultRowHeight="15.5" x14ac:dyDescent="0.35"/>
  <cols>
    <col min="1" max="1" width="18.3828125" customWidth="1"/>
    <col min="2" max="2" width="14.61328125" customWidth="1"/>
    <col min="3" max="3" width="11" customWidth="1"/>
    <col min="4" max="4" width="14.765625" customWidth="1"/>
    <col min="5" max="5" width="22.84375" style="10" customWidth="1"/>
    <col min="6" max="6" width="37.61328125" style="10" customWidth="1"/>
    <col min="7" max="7" width="19.23046875" customWidth="1"/>
    <col min="8" max="8" width="12.23046875" style="11" customWidth="1"/>
    <col min="9" max="9" width="12.4609375" style="12" customWidth="1"/>
    <col min="10" max="12" width="13" style="12" customWidth="1"/>
    <col min="13" max="13" width="13.23046875" style="12" customWidth="1"/>
    <col min="14" max="14" width="9.84375" style="13" customWidth="1"/>
    <col min="15" max="15" width="13.23046875" style="13" customWidth="1"/>
    <col min="16" max="16" width="47.765625" style="9" customWidth="1"/>
    <col min="17" max="17" width="12.3828125" style="10" customWidth="1"/>
    <col min="18" max="18" width="12.84375" style="10" customWidth="1"/>
    <col min="19" max="19" width="12.84375" customWidth="1"/>
    <col min="20" max="20" width="13.61328125" style="14" customWidth="1"/>
    <col min="21" max="21" width="20.15234375" customWidth="1"/>
    <col min="22" max="24" width="10.84375" bestFit="1" customWidth="1"/>
  </cols>
  <sheetData>
    <row r="1" spans="1:21" s="2" customFormat="1" ht="30.75" customHeight="1" x14ac:dyDescent="0.45">
      <c r="A1" s="3"/>
      <c r="B1" s="3" t="s">
        <v>0</v>
      </c>
      <c r="C1" s="3"/>
      <c r="D1" s="3"/>
      <c r="E1" s="4"/>
      <c r="F1" s="4"/>
      <c r="G1" s="5"/>
      <c r="H1" s="6"/>
      <c r="I1" s="3"/>
      <c r="J1" s="3"/>
      <c r="K1" s="3"/>
      <c r="L1" s="3"/>
      <c r="M1" s="3"/>
      <c r="N1" s="7"/>
      <c r="O1" s="7"/>
      <c r="P1" s="17"/>
      <c r="Q1" s="17"/>
      <c r="R1" s="15"/>
      <c r="S1" s="58" t="s">
        <v>1</v>
      </c>
      <c r="T1" s="58" t="s">
        <v>2</v>
      </c>
      <c r="U1" s="59" t="s">
        <v>3</v>
      </c>
    </row>
    <row r="2" spans="1:21" s="1" customFormat="1" ht="18" customHeight="1" x14ac:dyDescent="0.35">
      <c r="A2" s="18"/>
      <c r="B2" s="18"/>
      <c r="C2" s="18"/>
      <c r="D2" s="18"/>
      <c r="E2" s="19"/>
      <c r="F2" s="19"/>
      <c r="G2" s="20"/>
      <c r="H2" s="21"/>
      <c r="I2" s="20"/>
      <c r="J2" s="20"/>
      <c r="K2" s="20"/>
      <c r="L2" s="20"/>
      <c r="M2" s="20"/>
      <c r="N2" s="22"/>
      <c r="O2" s="22"/>
      <c r="P2" s="20"/>
      <c r="Q2" s="20"/>
      <c r="R2" s="16"/>
      <c r="S2" s="8" t="s">
        <v>4</v>
      </c>
      <c r="T2" s="60">
        <v>27028</v>
      </c>
      <c r="U2" s="52">
        <v>183</v>
      </c>
    </row>
    <row r="3" spans="1:21" ht="20.25" customHeight="1" x14ac:dyDescent="0.35">
      <c r="A3" s="40"/>
      <c r="B3" s="40"/>
      <c r="C3" s="40"/>
      <c r="D3" s="40"/>
      <c r="E3" s="41"/>
      <c r="F3" s="41"/>
      <c r="G3" s="42"/>
      <c r="H3" s="43"/>
      <c r="I3" s="44"/>
      <c r="J3" s="44"/>
      <c r="K3" s="44"/>
      <c r="L3" s="44"/>
      <c r="M3" s="44"/>
      <c r="N3" s="45"/>
      <c r="O3" s="45"/>
      <c r="P3" s="46"/>
      <c r="Q3" s="47"/>
      <c r="R3" s="48"/>
      <c r="S3" s="49" t="s">
        <v>5</v>
      </c>
      <c r="T3" s="55">
        <v>12696</v>
      </c>
      <c r="U3" s="50">
        <v>182</v>
      </c>
    </row>
    <row r="4" spans="1:21" ht="66" customHeight="1" x14ac:dyDescent="0.35">
      <c r="A4" s="23" t="s">
        <v>6</v>
      </c>
      <c r="B4" s="24" t="s">
        <v>7</v>
      </c>
      <c r="C4" s="24" t="s">
        <v>8</v>
      </c>
      <c r="D4" s="24" t="s">
        <v>9</v>
      </c>
      <c r="E4" s="24" t="s">
        <v>10</v>
      </c>
      <c r="F4" s="24" t="s">
        <v>11</v>
      </c>
      <c r="G4" s="24" t="s">
        <v>12</v>
      </c>
      <c r="H4" s="25" t="s">
        <v>13</v>
      </c>
      <c r="I4" s="24" t="s">
        <v>14</v>
      </c>
      <c r="J4" s="24" t="s">
        <v>15</v>
      </c>
      <c r="K4" s="24" t="s">
        <v>16</v>
      </c>
      <c r="L4" s="24" t="s">
        <v>17</v>
      </c>
      <c r="M4" s="24" t="s">
        <v>18</v>
      </c>
      <c r="N4" s="26" t="s">
        <v>19</v>
      </c>
      <c r="O4" s="26" t="s">
        <v>20</v>
      </c>
      <c r="P4" s="24" t="s">
        <v>21</v>
      </c>
      <c r="Q4" s="24" t="s">
        <v>22</v>
      </c>
      <c r="R4" s="24" t="s">
        <v>23</v>
      </c>
      <c r="S4" s="24" t="s">
        <v>24</v>
      </c>
      <c r="T4" s="24" t="s">
        <v>25</v>
      </c>
      <c r="U4" s="24" t="s">
        <v>26</v>
      </c>
    </row>
    <row r="5" spans="1:21" ht="39.75" customHeight="1" x14ac:dyDescent="0.35">
      <c r="A5" s="27"/>
      <c r="B5" s="27" t="s">
        <v>74</v>
      </c>
      <c r="C5" s="27"/>
      <c r="D5" s="27" t="s">
        <v>47</v>
      </c>
      <c r="E5" s="28" t="s">
        <v>147</v>
      </c>
      <c r="F5" s="28" t="s">
        <v>60</v>
      </c>
      <c r="G5" s="30"/>
      <c r="H5" s="39"/>
      <c r="I5" s="31">
        <v>46023</v>
      </c>
      <c r="J5" s="32">
        <v>46388</v>
      </c>
      <c r="K5" s="33"/>
      <c r="L5" s="33"/>
      <c r="M5" s="33"/>
      <c r="N5" s="34"/>
      <c r="O5" s="34"/>
      <c r="P5" s="35" t="s">
        <v>148</v>
      </c>
      <c r="Q5" s="34"/>
      <c r="R5" s="36"/>
      <c r="S5" s="37" t="s">
        <v>51</v>
      </c>
      <c r="T5" s="51"/>
      <c r="U5" s="57"/>
    </row>
    <row r="6" spans="1:21" ht="70.5" customHeight="1" x14ac:dyDescent="0.35">
      <c r="A6" s="27"/>
      <c r="B6" s="27"/>
      <c r="C6" s="27"/>
      <c r="D6" s="27"/>
      <c r="E6" s="28"/>
      <c r="F6" s="28"/>
      <c r="G6" s="29"/>
      <c r="H6" s="39"/>
      <c r="I6" s="31"/>
      <c r="J6" s="32"/>
      <c r="K6" s="33"/>
      <c r="L6" s="33"/>
      <c r="M6" s="33"/>
      <c r="N6" s="34"/>
      <c r="O6" s="34"/>
      <c r="P6" s="53"/>
      <c r="Q6" s="34"/>
      <c r="R6" s="36"/>
      <c r="S6" s="37"/>
      <c r="T6" s="51"/>
      <c r="U6" s="57"/>
    </row>
    <row r="7" spans="1:21" ht="51.75" customHeight="1" x14ac:dyDescent="0.35">
      <c r="A7" s="27"/>
      <c r="B7" s="27"/>
      <c r="C7" s="27"/>
      <c r="D7" s="27"/>
      <c r="E7" s="28"/>
      <c r="F7" s="28"/>
      <c r="G7" s="38"/>
      <c r="H7" s="39"/>
      <c r="I7" s="31"/>
      <c r="J7" s="32"/>
      <c r="K7" s="33"/>
      <c r="L7" s="33"/>
      <c r="M7" s="33"/>
      <c r="N7" s="34"/>
      <c r="O7" s="34"/>
      <c r="P7" s="35"/>
      <c r="Q7" s="34"/>
      <c r="R7" s="36"/>
      <c r="S7" s="37"/>
      <c r="T7" s="51">
        <f t="shared" ref="T7:T20" si="0">100*Q7/$T$2</f>
        <v>0</v>
      </c>
      <c r="U7" s="57">
        <f t="shared" ref="U7:U20" si="1">T7*O7/$U$2</f>
        <v>0</v>
      </c>
    </row>
    <row r="8" spans="1:21" ht="26.25" customHeight="1" x14ac:dyDescent="0.35">
      <c r="A8" s="27"/>
      <c r="B8" s="27"/>
      <c r="C8" s="27"/>
      <c r="D8" s="27"/>
      <c r="E8" s="28"/>
      <c r="F8" s="28"/>
      <c r="G8" s="38"/>
      <c r="H8" s="39"/>
      <c r="I8" s="31"/>
      <c r="J8" s="32"/>
      <c r="K8" s="33"/>
      <c r="L8" s="33"/>
      <c r="M8" s="33"/>
      <c r="N8" s="34"/>
      <c r="O8" s="34"/>
      <c r="P8" s="56"/>
      <c r="Q8" s="34"/>
      <c r="R8" s="36"/>
      <c r="S8" s="37"/>
      <c r="T8" s="51">
        <f t="shared" si="0"/>
        <v>0</v>
      </c>
      <c r="U8" s="57">
        <f t="shared" si="1"/>
        <v>0</v>
      </c>
    </row>
    <row r="9" spans="1:21" ht="60.75" customHeight="1" x14ac:dyDescent="0.35">
      <c r="A9" s="27"/>
      <c r="B9" s="27"/>
      <c r="C9" s="27"/>
      <c r="D9" s="27"/>
      <c r="E9" s="28"/>
      <c r="F9" s="28"/>
      <c r="G9" s="28"/>
      <c r="H9" s="39"/>
      <c r="I9" s="31"/>
      <c r="J9" s="32"/>
      <c r="K9" s="33"/>
      <c r="L9" s="33"/>
      <c r="M9" s="33"/>
      <c r="N9" s="34"/>
      <c r="O9" s="34"/>
      <c r="P9" s="35"/>
      <c r="Q9" s="34"/>
      <c r="R9" s="36"/>
      <c r="S9" s="37"/>
      <c r="T9" s="51">
        <f t="shared" si="0"/>
        <v>0</v>
      </c>
      <c r="U9" s="57">
        <f t="shared" si="1"/>
        <v>0</v>
      </c>
    </row>
    <row r="10" spans="1:21" ht="28.5" customHeight="1" x14ac:dyDescent="0.35">
      <c r="A10" s="27"/>
      <c r="B10" s="27"/>
      <c r="C10" s="27"/>
      <c r="D10" s="27"/>
      <c r="E10" s="28"/>
      <c r="F10" s="28"/>
      <c r="G10" s="38"/>
      <c r="H10" s="39"/>
      <c r="I10" s="31"/>
      <c r="J10" s="32"/>
      <c r="K10" s="33"/>
      <c r="L10" s="33"/>
      <c r="M10" s="33"/>
      <c r="N10" s="34"/>
      <c r="O10" s="34"/>
      <c r="P10" s="53"/>
      <c r="Q10" s="34"/>
      <c r="R10" s="36"/>
      <c r="S10" s="37"/>
      <c r="T10" s="51">
        <f t="shared" si="0"/>
        <v>0</v>
      </c>
      <c r="U10" s="57">
        <f t="shared" si="1"/>
        <v>0</v>
      </c>
    </row>
    <row r="11" spans="1:21" ht="20.25" customHeight="1" x14ac:dyDescent="0.35">
      <c r="A11" s="27"/>
      <c r="B11" s="27"/>
      <c r="C11" s="27"/>
      <c r="D11" s="27"/>
      <c r="E11" s="28"/>
      <c r="F11" s="28"/>
      <c r="G11" s="38"/>
      <c r="H11" s="39"/>
      <c r="I11" s="31"/>
      <c r="J11" s="32"/>
      <c r="K11" s="33"/>
      <c r="L11" s="33"/>
      <c r="M11" s="33"/>
      <c r="N11" s="34"/>
      <c r="O11" s="34"/>
      <c r="P11" s="35"/>
      <c r="Q11" s="34"/>
      <c r="R11" s="36"/>
      <c r="S11" s="37"/>
      <c r="T11" s="51">
        <f t="shared" si="0"/>
        <v>0</v>
      </c>
      <c r="U11" s="57">
        <f t="shared" si="1"/>
        <v>0</v>
      </c>
    </row>
    <row r="12" spans="1:21" ht="20.25" customHeight="1" x14ac:dyDescent="0.35">
      <c r="A12" s="27"/>
      <c r="B12" s="27"/>
      <c r="C12" s="27"/>
      <c r="D12" s="27"/>
      <c r="E12" s="28"/>
      <c r="F12" s="28"/>
      <c r="G12" s="38"/>
      <c r="H12" s="39"/>
      <c r="I12" s="31"/>
      <c r="J12" s="32"/>
      <c r="K12" s="33"/>
      <c r="L12" s="33"/>
      <c r="M12" s="33"/>
      <c r="N12" s="34"/>
      <c r="O12" s="34"/>
      <c r="P12" s="35"/>
      <c r="Q12" s="34"/>
      <c r="R12" s="36"/>
      <c r="S12" s="37"/>
      <c r="T12" s="51">
        <f t="shared" si="0"/>
        <v>0</v>
      </c>
      <c r="U12" s="57">
        <f t="shared" si="1"/>
        <v>0</v>
      </c>
    </row>
    <row r="13" spans="1:21" ht="20.25" customHeight="1" x14ac:dyDescent="0.35">
      <c r="A13" s="27"/>
      <c r="B13" s="27"/>
      <c r="C13" s="27"/>
      <c r="D13" s="27"/>
      <c r="E13" s="28"/>
      <c r="F13" s="28"/>
      <c r="G13" s="38"/>
      <c r="H13" s="39"/>
      <c r="I13" s="31"/>
      <c r="J13" s="32"/>
      <c r="K13" s="33"/>
      <c r="L13" s="33"/>
      <c r="M13" s="33"/>
      <c r="N13" s="34"/>
      <c r="O13" s="34"/>
      <c r="P13" s="35"/>
      <c r="Q13" s="34"/>
      <c r="R13" s="36"/>
      <c r="S13" s="37"/>
      <c r="T13" s="51">
        <f t="shared" si="0"/>
        <v>0</v>
      </c>
      <c r="U13" s="57">
        <f t="shared" si="1"/>
        <v>0</v>
      </c>
    </row>
    <row r="14" spans="1:21" ht="20.25" customHeight="1" x14ac:dyDescent="0.35">
      <c r="A14" s="27"/>
      <c r="B14" s="27"/>
      <c r="C14" s="27"/>
      <c r="D14" s="27"/>
      <c r="E14" s="28"/>
      <c r="F14" s="28"/>
      <c r="G14" s="38"/>
      <c r="H14" s="39"/>
      <c r="I14" s="31"/>
      <c r="J14" s="32"/>
      <c r="K14" s="33"/>
      <c r="L14" s="33"/>
      <c r="M14" s="33"/>
      <c r="N14" s="34"/>
      <c r="O14" s="34"/>
      <c r="P14" s="35"/>
      <c r="Q14" s="34"/>
      <c r="R14" s="36"/>
      <c r="S14" s="37"/>
      <c r="T14" s="51">
        <f t="shared" si="0"/>
        <v>0</v>
      </c>
      <c r="U14" s="57">
        <f t="shared" si="1"/>
        <v>0</v>
      </c>
    </row>
    <row r="15" spans="1:21" ht="20.25" customHeight="1" x14ac:dyDescent="0.35">
      <c r="A15" s="27"/>
      <c r="B15" s="27"/>
      <c r="C15" s="27"/>
      <c r="D15" s="27"/>
      <c r="E15" s="28"/>
      <c r="F15" s="28"/>
      <c r="G15" s="38"/>
      <c r="H15" s="39"/>
      <c r="I15" s="31"/>
      <c r="J15" s="32"/>
      <c r="K15" s="33"/>
      <c r="L15" s="33"/>
      <c r="M15" s="33"/>
      <c r="N15" s="34"/>
      <c r="O15" s="34"/>
      <c r="P15" s="35"/>
      <c r="Q15" s="34"/>
      <c r="R15" s="36"/>
      <c r="S15" s="37"/>
      <c r="T15" s="51">
        <f t="shared" si="0"/>
        <v>0</v>
      </c>
      <c r="U15" s="57">
        <f t="shared" si="1"/>
        <v>0</v>
      </c>
    </row>
    <row r="16" spans="1:21" ht="20.25" customHeight="1" x14ac:dyDescent="0.35">
      <c r="A16" s="27"/>
      <c r="B16" s="27"/>
      <c r="C16" s="27"/>
      <c r="D16" s="27"/>
      <c r="E16" s="28"/>
      <c r="F16" s="28"/>
      <c r="G16" s="38"/>
      <c r="H16" s="39"/>
      <c r="I16" s="31"/>
      <c r="J16" s="32"/>
      <c r="K16" s="33"/>
      <c r="L16" s="33"/>
      <c r="M16" s="33"/>
      <c r="N16" s="34"/>
      <c r="O16" s="34"/>
      <c r="P16" s="35"/>
      <c r="Q16" s="34"/>
      <c r="R16" s="36"/>
      <c r="S16" s="37"/>
      <c r="T16" s="51">
        <f t="shared" si="0"/>
        <v>0</v>
      </c>
      <c r="U16" s="57">
        <f t="shared" si="1"/>
        <v>0</v>
      </c>
    </row>
    <row r="17" spans="1:21" ht="20.25" customHeight="1" x14ac:dyDescent="0.35">
      <c r="A17" s="27"/>
      <c r="B17" s="27"/>
      <c r="C17" s="27"/>
      <c r="D17" s="27"/>
      <c r="E17" s="28"/>
      <c r="F17" s="28"/>
      <c r="G17" s="38"/>
      <c r="H17" s="39"/>
      <c r="I17" s="31"/>
      <c r="J17" s="32"/>
      <c r="K17" s="33"/>
      <c r="L17" s="33"/>
      <c r="M17" s="33"/>
      <c r="N17" s="34"/>
      <c r="O17" s="34"/>
      <c r="P17" s="35"/>
      <c r="Q17" s="34"/>
      <c r="R17" s="36"/>
      <c r="S17" s="37"/>
      <c r="T17" s="51">
        <f t="shared" si="0"/>
        <v>0</v>
      </c>
      <c r="U17" s="57">
        <f t="shared" si="1"/>
        <v>0</v>
      </c>
    </row>
    <row r="18" spans="1:21" ht="20.25" customHeight="1" x14ac:dyDescent="0.35">
      <c r="A18" s="27"/>
      <c r="B18" s="27"/>
      <c r="C18" s="27"/>
      <c r="D18" s="27"/>
      <c r="E18" s="28"/>
      <c r="F18" s="28"/>
      <c r="G18" s="38"/>
      <c r="H18" s="39"/>
      <c r="I18" s="31"/>
      <c r="J18" s="32"/>
      <c r="K18" s="33"/>
      <c r="L18" s="33"/>
      <c r="M18" s="33"/>
      <c r="N18" s="34"/>
      <c r="O18" s="34"/>
      <c r="P18" s="35"/>
      <c r="Q18" s="34"/>
      <c r="R18" s="36"/>
      <c r="S18" s="37"/>
      <c r="T18" s="51">
        <f t="shared" si="0"/>
        <v>0</v>
      </c>
      <c r="U18" s="57">
        <f t="shared" si="1"/>
        <v>0</v>
      </c>
    </row>
    <row r="19" spans="1:21" ht="20.25" customHeight="1" x14ac:dyDescent="0.35">
      <c r="A19" s="27"/>
      <c r="B19" s="27"/>
      <c r="C19" s="27"/>
      <c r="D19" s="27"/>
      <c r="E19" s="28"/>
      <c r="F19" s="28"/>
      <c r="G19" s="38"/>
      <c r="H19" s="39"/>
      <c r="I19" s="31"/>
      <c r="J19" s="32"/>
      <c r="K19" s="33"/>
      <c r="L19" s="33"/>
      <c r="M19" s="33"/>
      <c r="N19" s="34"/>
      <c r="O19" s="34"/>
      <c r="P19" s="35"/>
      <c r="Q19" s="34"/>
      <c r="R19" s="36"/>
      <c r="S19" s="37"/>
      <c r="T19" s="51">
        <f t="shared" si="0"/>
        <v>0</v>
      </c>
      <c r="U19" s="57">
        <f t="shared" si="1"/>
        <v>0</v>
      </c>
    </row>
    <row r="20" spans="1:21" ht="20.25" customHeight="1" x14ac:dyDescent="0.35">
      <c r="A20" s="27"/>
      <c r="B20" s="27"/>
      <c r="C20" s="27"/>
      <c r="D20" s="27"/>
      <c r="E20" s="28"/>
      <c r="F20" s="28"/>
      <c r="G20" s="38"/>
      <c r="H20" s="39"/>
      <c r="I20" s="31"/>
      <c r="J20" s="32"/>
      <c r="K20" s="33"/>
      <c r="L20" s="33"/>
      <c r="M20" s="33"/>
      <c r="N20" s="34"/>
      <c r="O20" s="34"/>
      <c r="P20" s="35"/>
      <c r="Q20" s="34"/>
      <c r="R20" s="36"/>
      <c r="S20" s="37"/>
      <c r="T20" s="51">
        <f t="shared" si="0"/>
        <v>0</v>
      </c>
      <c r="U20" s="57">
        <f t="shared" si="1"/>
        <v>0</v>
      </c>
    </row>
  </sheetData>
  <autoFilter ref="A4:U20" xr:uid="{6C6BB3BF-562B-451E-9720-ACA9C2EE9004}"/>
  <conditionalFormatting sqref="A5:U33">
    <cfRule type="expression" dxfId="6" priority="4">
      <formula>$M5&lt;&gt;""</formula>
    </cfRule>
  </conditionalFormatting>
  <conditionalFormatting sqref="A5:XFD33">
    <cfRule type="expression" dxfId="5" priority="2">
      <formula>$B5="Completed"</formula>
    </cfRule>
    <cfRule type="expression" dxfId="4" priority="3">
      <formula>$B5="Cancelled"</formula>
    </cfRule>
  </conditionalFormatting>
  <conditionalFormatting sqref="B5:B33">
    <cfRule type="cellIs" dxfId="3" priority="1" operator="equal">
      <formula>"Approved"</formula>
    </cfRule>
    <cfRule type="containsText" dxfId="2" priority="5" operator="containsText" text="Completed">
      <formula>NOT(ISERROR(SEARCH("Completed",B5)))</formula>
    </cfRule>
    <cfRule type="containsText" dxfId="1" priority="6" operator="containsText" text="Proposed">
      <formula>NOT(ISERROR(SEARCH("Proposed",B5)))</formula>
    </cfRule>
    <cfRule type="containsText" dxfId="0" priority="7" operator="containsText" text="Submitted">
      <formula>NOT(ISERROR(SEARCH("Submitted",B5)))</formula>
    </cfRule>
    <cfRule type="colorScale" priority="8">
      <colorScale>
        <cfvo type="min"/>
        <cfvo type="percentile" val="50"/>
        <cfvo type="max"/>
        <color rgb="FFF8696B"/>
        <color rgb="FFFFEB84"/>
        <color rgb="FF63BE7B"/>
      </colorScale>
    </cfRule>
  </conditionalFormatting>
  <dataValidations count="1">
    <dataValidation type="list" allowBlank="1" showInputMessage="1" showErrorMessage="1" sqref="B5:B20" xr:uid="{E57F559E-C76A-4F9E-B3AD-D069E7299497}">
      <formula1>"Proposed, Submitted,  Approved, Cancelled, Completed"</formula1>
    </dataValidation>
  </dataValidations>
  <pageMargins left="0.7" right="0.7" top="0.75" bottom="0.75" header="0.3" footer="0.3"/>
  <pageSetup paperSize="9" orientation="portrait" verticalDpi="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re Document" ma:contentTypeID="0x0101004691A8DE0991884F8E90AD6474FC737301005DF76352B6A6D64CB8D0D451731455EB" ma:contentTypeVersion="11" ma:contentTypeDescription="Create a new document." ma:contentTypeScope="" ma:versionID="5ae371705754a940af5f21d86b2f7a8d">
  <xsd:schema xmlns:xsd="http://www.w3.org/2001/XMLSchema" xmlns:xs="http://www.w3.org/2001/XMLSchema" xmlns:p="http://schemas.microsoft.com/office/2006/metadata/properties" xmlns:ns2="0f9fa326-da26-4ea8-b6a9-645e8136fe1d" xmlns:ns3="d9dd733d-5918-4031-8251-d30265015c80" xmlns:ns4="aaacb922-5235-4a66-b188-303b9b46fbd7" xmlns:ns5="9ff49155-5265-46e4-810b-5c4cca24d74b" targetNamespace="http://schemas.microsoft.com/office/2006/metadata/properties" ma:root="true" ma:fieldsID="52c4ff9567dffa005676dc9246fafec8" ns2:_="" ns3:_="" ns4:_="" ns5:_="">
    <xsd:import namespace="0f9fa326-da26-4ea8-b6a9-645e8136fe1d"/>
    <xsd:import namespace="d9dd733d-5918-4031-8251-d30265015c80"/>
    <xsd:import namespace="aaacb922-5235-4a66-b188-303b9b46fbd7"/>
    <xsd:import namespace="9ff49155-5265-46e4-810b-5c4cca24d74b"/>
    <xsd:element name="properties">
      <xsd:complexType>
        <xsd:sequence>
          <xsd:element name="documentManagement">
            <xsd:complexType>
              <xsd:all>
                <xsd:element ref="ns2:c6f593ada1854b629148449de059396b" minOccurs="0"/>
                <xsd:element ref="ns3:TaxCatchAll" minOccurs="0"/>
                <xsd:element ref="ns3:TaxCatchAllLabel" minOccurs="0"/>
                <xsd:element ref="ns2:m817f42addf14c9a838da36e78800043" minOccurs="0"/>
                <xsd:element ref="ns2:h573c97cf80c4aa6b446c5363dc3ac94" minOccurs="0"/>
                <xsd:element ref="ns4:LegacyData" minOccurs="0"/>
                <xsd:element ref="ns3:_dlc_DocId" minOccurs="0"/>
                <xsd:element ref="ns3:_dlc_DocIdPersistId" minOccurs="0"/>
                <xsd:element ref="ns3:_dlc_DocIdUrl" minOccurs="0"/>
                <xsd:element ref="ns5:MediaServiceMetadata" minOccurs="0"/>
                <xsd:element ref="ns5:MediaServiceFastMetadata" minOccurs="0"/>
                <xsd:element ref="ns5:MediaServiceObjectDetectorVersions" minOccurs="0"/>
                <xsd:element ref="ns3:SharedWithUsers" minOccurs="0"/>
                <xsd:element ref="ns3:SharedWithDetails" minOccurs="0"/>
                <xsd:element ref="ns5:People"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9fa326-da26-4ea8-b6a9-645e8136fe1d" elementFormDefault="qualified">
    <xsd:import namespace="http://schemas.microsoft.com/office/2006/documentManagement/types"/>
    <xsd:import namespace="http://schemas.microsoft.com/office/infopath/2007/PartnerControls"/>
    <xsd:element name="c6f593ada1854b629148449de059396b" ma:index="8" nillable="true" ma:taxonomy="true" ma:internalName="c6f593ada1854b629148449de059396b" ma:taxonomyFieldName="KIM_GovernmentBody" ma:displayName="Government Body" ma:default="3;#DESNZ|bb335eaf-f697-16af-0755-aa8d4628e736" ma:fieldId="{c6f593ad-a185-4b62-9148-449de059396b}" ma:sspId="9b0aeba9-2bce-41c2-8545-5d12d676a674" ma:termSetId="46784332-da01-4f4a-94fa-2a245cb438b3" ma:anchorId="00000000-0000-0000-0000-000000000000" ma:open="false" ma:isKeyword="false">
      <xsd:complexType>
        <xsd:sequence>
          <xsd:element ref="pc:Terms" minOccurs="0" maxOccurs="1"/>
        </xsd:sequence>
      </xsd:complexType>
    </xsd:element>
    <xsd:element name="m817f42addf14c9a838da36e78800043" ma:index="12" nillable="true" ma:taxonomy="true" ma:internalName="m817f42addf14c9a838da36e78800043" ma:taxonomyFieldName="KIM_Function" ma:displayName="Function" ma:default="1;#Energy supply and security|ca24af43-cb19-9c06-b7c6-7d5864afb0e5" ma:fieldId="{6817f42a-ddf1-4c9a-838d-a36e78800043}" ma:sspId="9b0aeba9-2bce-41c2-8545-5d12d676a674" ma:termSetId="8a8c3714-5ee2-45f9-8c60-591b9d070299" ma:anchorId="00000000-0000-0000-0000-000000000000" ma:open="false" ma:isKeyword="false">
      <xsd:complexType>
        <xsd:sequence>
          <xsd:element ref="pc:Terms" minOccurs="0" maxOccurs="1"/>
        </xsd:sequence>
      </xsd:complexType>
    </xsd:element>
    <xsd:element name="h573c97cf80c4aa6b446c5363dc3ac94" ma:index="14" nillable="true" ma:taxonomy="true" ma:internalName="h573c97cf80c4aa6b446c5363dc3ac94" ma:taxonomyFieldName="KIM_Activity" ma:displayName="Activity" ma:default="2;#Petroleum environmental and decomissioning regulation|ec2bd04c-7dd0-067d-ce58-52c4856b154e" ma:fieldId="{1573c97c-f80c-4aa6-b446-c5363dc3ac94}" ma:sspId="9b0aeba9-2bce-41c2-8545-5d12d676a674" ma:termSetId="5c6dcaef-f335-486f-b10e-5a74f102472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9dd733d-5918-4031-8251-d30265015c8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4c0d808d-970e-4d6a-9407-970fd1ccd888}" ma:internalName="TaxCatchAll" ma:showField="CatchAllData" ma:web="d9dd733d-5918-4031-8251-d30265015c8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4c0d808d-970e-4d6a-9407-970fd1ccd888}" ma:internalName="TaxCatchAllLabel" ma:readOnly="true" ma:showField="CatchAllDataLabel" ma:web="d9dd733d-5918-4031-8251-d30265015c80">
      <xsd:complexType>
        <xsd:complexContent>
          <xsd:extension base="dms:MultiChoiceLookup">
            <xsd:sequence>
              <xsd:element name="Value" type="dms:Lookup" maxOccurs="unbounded" minOccurs="0" nillable="true"/>
            </xsd:sequence>
          </xsd:extension>
        </xsd:complexContent>
      </xsd:complexType>
    </xsd:element>
    <xsd:element name="_dlc_DocId" ma:index="17" nillable="true" ma:displayName="Document ID Value" ma:description="The value of the document ID assigned to this item." ma:indexed="true" ma:internalName="_dlc_DocId" ma:readOnly="true">
      <xsd:simpleType>
        <xsd:restriction base="dms:Text"/>
      </xsd:simpleType>
    </xsd:element>
    <xsd:element name="_dlc_DocIdPersistId" ma:index="18" nillable="true" ma:displayName="Persist ID" ma:description="Keep ID on add." ma:hidden="true" ma:internalName="_dlc_DocIdPersistId" ma:readOnly="true">
      <xsd:simpleType>
        <xsd:restriction base="dms:Boolean"/>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6"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ff49155-5265-46e4-810b-5c4cca24d74b" elementFormDefault="qualified">
    <xsd:import namespace="http://schemas.microsoft.com/office/2006/documentManagement/types"/>
    <xsd:import namespace="http://schemas.microsoft.com/office/infopath/2007/PartnerControls"/>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People" ma:index="25" nillable="true" ma:displayName="People" ma:description="Access" ma:format="Dropdown" ma:list="UserInfo" ma:SharePointGroup="0" ma:internalName="Peop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d9dd733d-5918-4031-8251-d30265015c80">PFE5XNEKQQZ4-853025249-73077</_dlc_DocId>
    <_dlc_DocIdUrl xmlns="d9dd733d-5918-4031-8251-d30265015c80">
      <Url>https://beisgov.sharepoint.com/sites/OPREDPG-EXT-OS-SACNoiseManagementRegulatorsWorkingGroup/_layouts/15/DocIdRedir.aspx?ID=PFE5XNEKQQZ4-853025249-73077</Url>
      <Description>PFE5XNEKQQZ4-853025249-73077</Description>
    </_dlc_DocIdUrl>
    <TaxCatchAll xmlns="d9dd733d-5918-4031-8251-d30265015c80">
      <Value>3</Value>
      <Value>2</Value>
      <Value>1</Value>
    </TaxCatchAll>
    <LegacyData xmlns="aaacb922-5235-4a66-b188-303b9b46fbd7">{
  "Name": "SNS Activity Tracker_'live'.xlsx",
  "Title": "",
  "External": "",
  "Document Notes": "",
  "Security Classification": "OFFICIAL",
  "Handling Instructions": "",
  "Descriptor": "",
  "Government Body": "BEIS",
  "Business Unit": "BEIS:Energy and Security:Energy Development and Resilience:Offshore Petroleum Regulator for Environment and Decommissioning",
  "Retention Label": "Corp PPP Review",
  "Date Opened": "2019-06-26T13:24:08Z",
  "Date Closed": "",
  "National Caveat": "",
  "Previous Location": "",
  "Previous Id": "",
  "Legacy Document Type": "",
  "Legacy Fileplan Target": "",
  "Legacy Numeric Class": "",
  "Legacy Folder Type": "",
  "Legacy Record Folder Identifier": "",
  "Legacy Copyright": "",
  "Legacy Last Modified Date": "",
  "Legacy Modifier": "",
  "Legacy Folder": "",
  "Legacy Content Type": "",
  "Legacy Expiry Review Date": "",
  "Legacy Last Action Date": "",
  "Legacy Protective Marking": "",
  "Legacy Tags": "",
  "Legacy References From Other Items": "",
  "Legacy Status on Transfer": "",
  "Legacy Date Closed": "",
  "Legacy Record Category Identifier": "",
  "Legacy Disposition as of Date": "",
  "Legacy Home Location": "",
  "Legacy Current Location": "",
  "Legacy Date File Received": "",
  "Legacy Date File Requested": "",
  "Legacy Date File Returned": "",
  "Legacy Minister": "",
  "Legacy MP": "",
  "Legacy Folder Notes": "",
  "Legacy Physical Item Location": "",
  "Legacy Request Type": "",
  "Legacy Descriptor": "",
  "Legacy Folder Document ID": "",
  "Legacy Document ID": "",
  "Legacy References To Other Items": "",
  "Legacy Custodian": "",
  "Legacy Additional Authors": "",
  "Legacy Document Link": "",
  "Legacy Folder Link": "",
  "Legacy Physical Format": false,
  "Content Type": "Document",
  "Previous Retention Policy": "",
  "Legacy Case Reference Number": "",
  "Created": "2020-05-19T10:00:07Z",
  "Document Modified By": "i:0#.f|membership|angela.flowers@beis.gov.uk",
  "Document Created By": "i:0#.f|membership|sarah.dacre@beis.gov.uk",
  "Document ID Value": "2QFN7KK647Q6-700786150-55325",
  "Modified": "2020-07-20T15:13:16Z",
  "Original Location": "/sites/beis/372/Pol Dev 0401/Folders/SNS Regulators Working Group/SNS Activity Trackers/SNS Activity Tracker_'live'.xlsx"
}</LegacyData>
    <_dlc_DocIdPersistId xmlns="d9dd733d-5918-4031-8251-d30265015c80" xsi:nil="true"/>
    <c6f593ada1854b629148449de059396b xmlns="0f9fa326-da26-4ea8-b6a9-645e8136fe1d">
      <Terms xmlns="http://schemas.microsoft.com/office/infopath/2007/PartnerControls">
        <TermInfo xmlns="http://schemas.microsoft.com/office/infopath/2007/PartnerControls">
          <TermName xmlns="http://schemas.microsoft.com/office/infopath/2007/PartnerControls">DESNZ</TermName>
          <TermId xmlns="http://schemas.microsoft.com/office/infopath/2007/PartnerControls">bb335eaf-f697-16af-0755-aa8d4628e736</TermId>
        </TermInfo>
      </Terms>
    </c6f593ada1854b629148449de059396b>
    <m817f42addf14c9a838da36e78800043 xmlns="0f9fa326-da26-4ea8-b6a9-645e8136fe1d">
      <Terms xmlns="http://schemas.microsoft.com/office/infopath/2007/PartnerControls">
        <TermInfo xmlns="http://schemas.microsoft.com/office/infopath/2007/PartnerControls">
          <TermName xmlns="http://schemas.microsoft.com/office/infopath/2007/PartnerControls">Energy supply and security</TermName>
          <TermId xmlns="http://schemas.microsoft.com/office/infopath/2007/PartnerControls">ca24af43-cb19-9c06-b7c6-7d5864afb0e5</TermId>
        </TermInfo>
      </Terms>
    </m817f42addf14c9a838da36e78800043>
    <h573c97cf80c4aa6b446c5363dc3ac94 xmlns="0f9fa326-da26-4ea8-b6a9-645e8136fe1d">
      <Terms xmlns="http://schemas.microsoft.com/office/infopath/2007/PartnerControls">
        <TermInfo xmlns="http://schemas.microsoft.com/office/infopath/2007/PartnerControls">
          <TermName xmlns="http://schemas.microsoft.com/office/infopath/2007/PartnerControls">Petroleum environmental and decomissioning regulation</TermName>
          <TermId xmlns="http://schemas.microsoft.com/office/infopath/2007/PartnerControls">ec2bd04c-7dd0-067d-ce58-52c4856b154e</TermId>
        </TermInfo>
      </Terms>
    </h573c97cf80c4aa6b446c5363dc3ac94>
    <People xmlns="9ff49155-5265-46e4-810b-5c4cca24d74b">
      <UserInfo>
        <DisplayName/>
        <AccountId xsi:nil="true"/>
        <AccountType/>
      </UserInfo>
    </People>
  </documentManagement>
</p:properties>
</file>

<file path=customXml/itemProps1.xml><?xml version="1.0" encoding="utf-8"?>
<ds:datastoreItem xmlns:ds="http://schemas.openxmlformats.org/officeDocument/2006/customXml" ds:itemID="{8A617754-A106-4E2C-BF1C-8877D93DE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9fa326-da26-4ea8-b6a9-645e8136fe1d"/>
    <ds:schemaRef ds:uri="d9dd733d-5918-4031-8251-d30265015c80"/>
    <ds:schemaRef ds:uri="aaacb922-5235-4a66-b188-303b9b46fbd7"/>
    <ds:schemaRef ds:uri="9ff49155-5265-46e4-810b-5c4cca24d7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004F1C-2813-40AB-A91C-0ACEA7D57CED}">
  <ds:schemaRefs>
    <ds:schemaRef ds:uri="http://schemas.microsoft.com/sharepoint/events"/>
  </ds:schemaRefs>
</ds:datastoreItem>
</file>

<file path=customXml/itemProps3.xml><?xml version="1.0" encoding="utf-8"?>
<ds:datastoreItem xmlns:ds="http://schemas.openxmlformats.org/officeDocument/2006/customXml" ds:itemID="{89C7A499-9EDF-4C7D-9150-24D6597B9E98}">
  <ds:schemaRefs>
    <ds:schemaRef ds:uri="http://schemas.microsoft.com/sharepoint/v3/contenttype/forms"/>
  </ds:schemaRefs>
</ds:datastoreItem>
</file>

<file path=customXml/itemProps4.xml><?xml version="1.0" encoding="utf-8"?>
<ds:datastoreItem xmlns:ds="http://schemas.openxmlformats.org/officeDocument/2006/customXml" ds:itemID="{6BD059C2-3E52-40FD-B49F-28682E3B4E8D}">
  <ds:schemaRefs>
    <ds:schemaRef ds:uri="http://schemas.microsoft.com/office/2006/metadata/properties"/>
    <ds:schemaRef ds:uri="http://purl.org/dc/dcmitype/"/>
    <ds:schemaRef ds:uri="0f9fa326-da26-4ea8-b6a9-645e8136fe1d"/>
    <ds:schemaRef ds:uri="http://purl.org/dc/elements/1.1/"/>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9ff49155-5265-46e4-810b-5c4cca24d74b"/>
    <ds:schemaRef ds:uri="aaacb922-5235-4a66-b188-303b9b46fbd7"/>
    <ds:schemaRef ds:uri="d9dd733d-5918-4031-8251-d30265015c80"/>
  </ds:schemaRefs>
</ds:datastoreItem>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Mckenzie, Stuart (Energy Security)</cp:lastModifiedBy>
  <cp:revision/>
  <dcterms:created xsi:type="dcterms:W3CDTF">2016-03-21T16:06:55Z</dcterms:created>
  <dcterms:modified xsi:type="dcterms:W3CDTF">2025-11-03T10:51:36Z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Unit">
    <vt:lpwstr>1;#Offshore Petroleum Regulator for Environment and Decommissioning|f72fe9dc-daed-4631-ae01-b6a82195d285</vt:lpwstr>
  </property>
  <property fmtid="{D5CDD505-2E9C-101B-9397-08002B2CF9AE}" pid="3" name="ContentTypeId">
    <vt:lpwstr>0x0101004691A8DE0991884F8E90AD6474FC737301005DF76352B6A6D64CB8D0D451731455EB</vt:lpwstr>
  </property>
  <property fmtid="{D5CDD505-2E9C-101B-9397-08002B2CF9AE}" pid="4" name="_dlc_DocIdItemGuid">
    <vt:lpwstr>cd98fcd4-1e24-454d-bd79-d81a7054e173</vt:lpwstr>
  </property>
  <property fmtid="{D5CDD505-2E9C-101B-9397-08002B2CF9AE}" pid="5" name="MSIP_Label_ba62f585-b40f-4ab9-bafe-39150f03d124_Enabled">
    <vt:lpwstr>true</vt:lpwstr>
  </property>
  <property fmtid="{D5CDD505-2E9C-101B-9397-08002B2CF9AE}" pid="6" name="MSIP_Label_ba62f585-b40f-4ab9-bafe-39150f03d124_SetDate">
    <vt:lpwstr>2019-10-21T15:00:39Z</vt:lpwstr>
  </property>
  <property fmtid="{D5CDD505-2E9C-101B-9397-08002B2CF9AE}" pid="7" name="MSIP_Label_ba62f585-b40f-4ab9-bafe-39150f03d124_Method">
    <vt:lpwstr>Standard</vt:lpwstr>
  </property>
  <property fmtid="{D5CDD505-2E9C-101B-9397-08002B2CF9AE}" pid="8" name="MSIP_Label_ba62f585-b40f-4ab9-bafe-39150f03d124_Name">
    <vt:lpwstr>OFFICIAL</vt:lpwstr>
  </property>
  <property fmtid="{D5CDD505-2E9C-101B-9397-08002B2CF9AE}" pid="9" name="MSIP_Label_ba62f585-b40f-4ab9-bafe-39150f03d124_SiteId">
    <vt:lpwstr>cbac7005-02c1-43eb-b497-e6492d1b2dd8</vt:lpwstr>
  </property>
  <property fmtid="{D5CDD505-2E9C-101B-9397-08002B2CF9AE}" pid="10" name="MSIP_Label_ba62f585-b40f-4ab9-bafe-39150f03d124_ActionId">
    <vt:lpwstr>263cf2a9-b861-476d-b470-0000dcc00786</vt:lpwstr>
  </property>
  <property fmtid="{D5CDD505-2E9C-101B-9397-08002B2CF9AE}" pid="11" name="MSIP_Label_ba62f585-b40f-4ab9-bafe-39150f03d124_ContentBits">
    <vt:lpwstr>0</vt:lpwstr>
  </property>
  <property fmtid="{D5CDD505-2E9C-101B-9397-08002B2CF9AE}" pid="12" name="MailSubject">
    <vt:lpwstr/>
  </property>
  <property fmtid="{D5CDD505-2E9C-101B-9397-08002B2CF9AE}" pid="13" name="LegacyPaperReason">
    <vt:lpwstr/>
  </property>
  <property fmtid="{D5CDD505-2E9C-101B-9397-08002B2CF9AE}" pid="14" name="MailAttachments">
    <vt:bool>false</vt:bool>
  </property>
  <property fmtid="{D5CDD505-2E9C-101B-9397-08002B2CF9AE}" pid="15" name="MailPreviewData">
    <vt:lpwstr/>
  </property>
  <property fmtid="{D5CDD505-2E9C-101B-9397-08002B2CF9AE}" pid="16" name="LegacyMovementHistory">
    <vt:lpwstr/>
  </property>
  <property fmtid="{D5CDD505-2E9C-101B-9397-08002B2CF9AE}" pid="17" name="MailIn-Reply-To">
    <vt:lpwstr/>
  </property>
  <property fmtid="{D5CDD505-2E9C-101B-9397-08002B2CF9AE}" pid="18" name="Held By">
    <vt:lpwstr/>
  </property>
  <property fmtid="{D5CDD505-2E9C-101B-9397-08002B2CF9AE}" pid="19" name="_dlc_BarcodeImage">
    <vt:lpwstr/>
  </property>
  <property fmtid="{D5CDD505-2E9C-101B-9397-08002B2CF9AE}" pid="20" name="MailTo">
    <vt:lpwstr/>
  </property>
  <property fmtid="{D5CDD505-2E9C-101B-9397-08002B2CF9AE}" pid="21" name="LegacyHistoricalBarcode">
    <vt:lpwstr/>
  </property>
  <property fmtid="{D5CDD505-2E9C-101B-9397-08002B2CF9AE}" pid="22" name="MailFrom">
    <vt:lpwstr/>
  </property>
  <property fmtid="{D5CDD505-2E9C-101B-9397-08002B2CF9AE}" pid="23" name="MailOriginalSubject">
    <vt:lpwstr/>
  </property>
  <property fmtid="{D5CDD505-2E9C-101B-9397-08002B2CF9AE}" pid="24" name="LegacyAddresses">
    <vt:lpwstr/>
  </property>
  <property fmtid="{D5CDD505-2E9C-101B-9397-08002B2CF9AE}" pid="25" name="MailCc">
    <vt:lpwstr/>
  </property>
  <property fmtid="{D5CDD505-2E9C-101B-9397-08002B2CF9AE}" pid="26" name="LegacyPhysicalObject">
    <vt:bool>false</vt:bool>
  </property>
  <property fmtid="{D5CDD505-2E9C-101B-9397-08002B2CF9AE}" pid="27" name="LegacyAddressee">
    <vt:lpwstr/>
  </property>
  <property fmtid="{D5CDD505-2E9C-101B-9397-08002B2CF9AE}" pid="28" name="CIRRUSPreviousRetentionPolicy0">
    <vt:lpwstr/>
  </property>
  <property fmtid="{D5CDD505-2E9C-101B-9397-08002B2CF9AE}" pid="29" name="MailReferences">
    <vt:lpwstr/>
  </property>
  <property fmtid="{D5CDD505-2E9C-101B-9397-08002B2CF9AE}" pid="30" name="Barcode">
    <vt:lpwstr/>
  </property>
  <property fmtid="{D5CDD505-2E9C-101B-9397-08002B2CF9AE}" pid="31" name="LegacySubject">
    <vt:lpwstr/>
  </property>
  <property fmtid="{D5CDD505-2E9C-101B-9397-08002B2CF9AE}" pid="32" name="LegacyBarcode">
    <vt:lpwstr/>
  </property>
  <property fmtid="{D5CDD505-2E9C-101B-9397-08002B2CF9AE}" pid="33" name="MailReply-To">
    <vt:lpwstr/>
  </property>
  <property fmtid="{D5CDD505-2E9C-101B-9397-08002B2CF9AE}" pid="34" name="LegacyCaseReferenceNumber0">
    <vt:lpwstr/>
  </property>
  <property fmtid="{D5CDD505-2E9C-101B-9397-08002B2CF9AE}" pid="35" name="LegacyForeignBarcode">
    <vt:lpwstr/>
  </property>
  <property fmtid="{D5CDD505-2E9C-101B-9397-08002B2CF9AE}" pid="36" name="LegacyDisposition">
    <vt:lpwstr/>
  </property>
  <property fmtid="{D5CDD505-2E9C-101B-9397-08002B2CF9AE}" pid="37" name="LegacyOriginator">
    <vt:lpwstr/>
  </property>
  <property fmtid="{D5CDD505-2E9C-101B-9397-08002B2CF9AE}" pid="38" name="MediaServiceImageTags">
    <vt:lpwstr/>
  </property>
  <property fmtid="{D5CDD505-2E9C-101B-9397-08002B2CF9AE}" pid="39" name="KIM_Activity">
    <vt:lpwstr>2;#Petroleum environmental and decomissioning regulation|ec2bd04c-7dd0-067d-ce58-52c4856b154e</vt:lpwstr>
  </property>
  <property fmtid="{D5CDD505-2E9C-101B-9397-08002B2CF9AE}" pid="40" name="_ExtendedDescription">
    <vt:lpwstr/>
  </property>
  <property fmtid="{D5CDD505-2E9C-101B-9397-08002B2CF9AE}" pid="41" name="KIM_GovernmentBody">
    <vt:lpwstr>3;#DESNZ|bb335eaf-f697-16af-0755-aa8d4628e736</vt:lpwstr>
  </property>
  <property fmtid="{D5CDD505-2E9C-101B-9397-08002B2CF9AE}" pid="42" name="KIM_Function">
    <vt:lpwstr>1;#Energy supply and security|ca24af43-cb19-9c06-b7c6-7d5864afb0e5</vt:lpwstr>
  </property>
</Properties>
</file>