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10.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pinso365.sharepoint.com/sites/DataandPerformance/Shared Documents/Statistical Releases/20251001 October 2025/"/>
    </mc:Choice>
  </mc:AlternateContent>
  <xr:revisionPtr revIDLastSave="360" documentId="8_{E5A815A2-0592-4525-986D-F5627A063946}" xr6:coauthVersionLast="47" xr6:coauthVersionMax="47" xr10:uidLastSave="{56B71B9B-1DA6-4D2A-940C-147E683E1AFC}"/>
  <bookViews>
    <workbookView xWindow="52935" yWindow="0" windowWidth="19410" windowHeight="20985" tabRatio="977" xr2:uid="{520340AA-69D9-4856-89C2-17AE8EC621B5}"/>
  </bookViews>
  <sheets>
    <sheet name="Table of Contents" sheetId="90" r:id="rId1"/>
    <sheet name="Figure 1" sheetId="32" r:id="rId2"/>
    <sheet name="Figure 2" sheetId="43" r:id="rId3"/>
    <sheet name="Figure 3" sheetId="83" r:id="rId4"/>
    <sheet name="Figure 4" sheetId="31" r:id="rId5"/>
    <sheet name="Figure 5" sheetId="34" r:id="rId6"/>
    <sheet name="Figure 6" sheetId="89" r:id="rId7"/>
    <sheet name="Figure 7" sheetId="33" r:id="rId8"/>
    <sheet name="virtual events for chart" sheetId="42" state="hidden" r:id="rId9"/>
    <sheet name="Table 1" sheetId="3" r:id="rId10"/>
    <sheet name="Table 2" sheetId="25" r:id="rId11"/>
    <sheet name="Table 3" sheetId="24" r:id="rId12"/>
    <sheet name="Table 4" sheetId="91" r:id="rId13"/>
    <sheet name="Table 5 " sheetId="2" r:id="rId14"/>
    <sheet name="Table 6" sheetId="4" r:id="rId15"/>
    <sheet name="Table 7" sheetId="11" r:id="rId16"/>
    <sheet name="Table 8" sheetId="12" r:id="rId17"/>
    <sheet name="Table 9" sheetId="86" r:id="rId18"/>
    <sheet name="Table 10" sheetId="5" r:id="rId19"/>
    <sheet name="Table 11" sheetId="8" r:id="rId20"/>
    <sheet name="Annex A Planning" sheetId="85" r:id="rId21"/>
    <sheet name="Annex A Enforcement" sheetId="88" r:id="rId22"/>
    <sheet name="Annex A Specialist" sheetId="87" r:id="rId23"/>
    <sheet name="Annex B  | gov.uk timeliness" sheetId="18" r:id="rId24"/>
    <sheet name="Annex B | stages" sheetId="17" r:id="rId25"/>
    <sheet name="Annex C" sheetId="30" r:id="rId26"/>
    <sheet name="Figure 1 v2" sheetId="36" state="hidden" r:id="rId27"/>
    <sheet name="Figure 2 v2" sheetId="38" state="hidden" r:id="rId28"/>
    <sheet name="Table 12 (2)" sheetId="41" state="hidden" r:id="rId2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3" i="24" l="1"/>
  <c r="L73" i="24"/>
  <c r="C73" i="24"/>
  <c r="D73" i="24"/>
  <c r="E73" i="24"/>
  <c r="F73" i="24"/>
  <c r="G73" i="24"/>
  <c r="H73" i="24"/>
  <c r="I73" i="24"/>
  <c r="J73" i="24"/>
  <c r="B73" i="24"/>
  <c r="B4" i="42" l="1"/>
  <c r="C4" i="42"/>
  <c r="D4" i="42"/>
  <c r="E4" i="42"/>
  <c r="F4" i="42"/>
  <c r="G4" i="42"/>
  <c r="H4" i="42"/>
  <c r="I4" i="42"/>
  <c r="J4" i="42"/>
  <c r="K4" i="42"/>
  <c r="L4" i="42"/>
  <c r="M4" i="42" l="1"/>
  <c r="M5" i="42"/>
  <c r="M6" i="42"/>
  <c r="M7" i="42"/>
  <c r="M8" i="42"/>
  <c r="M9" i="42"/>
  <c r="M10" i="42"/>
  <c r="M11" i="42"/>
  <c r="B5" i="42" l="1"/>
  <c r="C5" i="42"/>
  <c r="D5" i="42"/>
  <c r="E5" i="42"/>
  <c r="F5" i="42"/>
  <c r="G5" i="42"/>
  <c r="H5" i="42"/>
  <c r="I5" i="42"/>
  <c r="J5" i="42"/>
  <c r="K5" i="42"/>
  <c r="L5" i="42"/>
  <c r="B6" i="42"/>
  <c r="C6" i="42"/>
  <c r="D6" i="42"/>
  <c r="E6" i="42"/>
  <c r="F6" i="42"/>
  <c r="G6" i="42"/>
  <c r="H6" i="42"/>
  <c r="I6" i="42"/>
  <c r="J6" i="42"/>
  <c r="K6" i="42"/>
  <c r="L6" i="42"/>
  <c r="B7" i="42"/>
  <c r="C7" i="42"/>
  <c r="D7" i="42"/>
  <c r="E7" i="42"/>
  <c r="F7" i="42"/>
  <c r="G7" i="42"/>
  <c r="H7" i="42"/>
  <c r="I7" i="42"/>
  <c r="J7" i="42"/>
  <c r="K7" i="42"/>
  <c r="L7" i="42"/>
  <c r="B8" i="42"/>
  <c r="C8" i="42"/>
  <c r="D8" i="42"/>
  <c r="E8" i="42"/>
  <c r="F8" i="42"/>
  <c r="G8" i="42"/>
  <c r="H8" i="42"/>
  <c r="I8" i="42"/>
  <c r="J8" i="42"/>
  <c r="K8" i="42"/>
  <c r="L8" i="42"/>
  <c r="B9" i="42"/>
  <c r="C9" i="42"/>
  <c r="D9" i="42"/>
  <c r="E9" i="42"/>
  <c r="F9" i="42"/>
  <c r="G9" i="42"/>
  <c r="H9" i="42"/>
  <c r="I9" i="42"/>
  <c r="J9" i="42"/>
  <c r="K9" i="42"/>
  <c r="L9" i="42"/>
  <c r="B10" i="42"/>
  <c r="C10" i="42"/>
  <c r="D10" i="42"/>
  <c r="E10" i="42"/>
  <c r="F10" i="42"/>
  <c r="G10" i="42"/>
  <c r="H10" i="42"/>
  <c r="I10" i="42"/>
  <c r="J10" i="42"/>
  <c r="K10" i="42"/>
  <c r="L10" i="42"/>
  <c r="E11" i="42"/>
  <c r="F11" i="42"/>
  <c r="K11" i="42"/>
  <c r="L11" i="42"/>
  <c r="J11" i="42"/>
  <c r="I11" i="42"/>
  <c r="G11" i="42"/>
  <c r="D11" i="42"/>
  <c r="C11" i="42"/>
  <c r="B11" i="42"/>
  <c r="H11" i="42" l="1"/>
</calcChain>
</file>

<file path=xl/sharedStrings.xml><?xml version="1.0" encoding="utf-8"?>
<sst xmlns="http://schemas.openxmlformats.org/spreadsheetml/2006/main" count="509" uniqueCount="153">
  <si>
    <t>Figure 7: Mean, Median Time to Decision, Rosewell Inquiry Process</t>
  </si>
  <si>
    <t>Table 11: Planning Inspectors – Headcount and FTE</t>
  </si>
  <si>
    <t>Annex A: Planning, Mean and Median Time to Decision, with standard deviation, by procedure</t>
  </si>
  <si>
    <t>Annex A: Enforcement, Mean and Median Time to Decision, with standard deviation, by procedure</t>
  </si>
  <si>
    <t>Annex A: Specialist, Mean and Median Time to Decision, with standard deviation, by procedure</t>
  </si>
  <si>
    <t>Annex B: Detailed Information on timeliness by appeal type</t>
  </si>
  <si>
    <t xml:space="preserve">Annex B: Detailed Information on timeliness </t>
  </si>
  <si>
    <t>Source: Horizon</t>
  </si>
  <si>
    <t>Source: Horizon and Picaso</t>
  </si>
  <si>
    <t>Note 1: there is a known anomaly that means that the number of open cases does not exactly follow the volumes of cases closed or received (for example the number of open cases can increase between months even though the number closed exceeded the number received).  The main reasons for this have been identified and are detailed in the Background Quality Report. The inspectorate are Investigating how to introduce new processes to improve the quality of this data which once complete may result in revisions to the number of open cases.</t>
  </si>
  <si>
    <t>s78 Hearings</t>
  </si>
  <si>
    <t>s78 Inquiries</t>
  </si>
  <si>
    <t>Enforcement</t>
  </si>
  <si>
    <t>Local Plans</t>
  </si>
  <si>
    <t>National Infrastructure</t>
  </si>
  <si>
    <t>Other</t>
  </si>
  <si>
    <t>Total</t>
  </si>
  <si>
    <t>Note 1: This table includes revisions to previously published data. Please see Annex D for further information</t>
  </si>
  <si>
    <t>Month</t>
  </si>
  <si>
    <t>Oct- 24</t>
  </si>
  <si>
    <t>Nov- 24</t>
  </si>
  <si>
    <t>Dec- 24</t>
  </si>
  <si>
    <t>Jan- 25</t>
  </si>
  <si>
    <t>Feb- 25</t>
  </si>
  <si>
    <t>Mar- 25</t>
  </si>
  <si>
    <t>Apr- 25</t>
  </si>
  <si>
    <t>May- 25</t>
  </si>
  <si>
    <t>Jun- 25</t>
  </si>
  <si>
    <t>Jul- 25</t>
  </si>
  <si>
    <t>Aug- 25</t>
  </si>
  <si>
    <t>Sep- 25</t>
  </si>
  <si>
    <t>Events held</t>
  </si>
  <si>
    <t>Decisions</t>
  </si>
  <si>
    <t>Median weeks</t>
  </si>
  <si>
    <t>Note 2: There is a known anomaly that means that the number of open cases does not exactly follow the volumes of cases closed or received (for example the number of open cases can increase between months even though the number closed exceeded the number received).  The main reasons for this have been identified and are detailed in the Background Quality Report</t>
  </si>
  <si>
    <t>Received</t>
  </si>
  <si>
    <t>Closed</t>
  </si>
  <si>
    <t>Open Cases: all casework</t>
  </si>
  <si>
    <t xml:space="preserve">Source: Horizon </t>
  </si>
  <si>
    <t>Note: this is the first half of table 4, the second half can be found on the tab, 'Table 4 by Casework Type'.</t>
  </si>
  <si>
    <t>Written Representations</t>
  </si>
  <si>
    <t>Hearings</t>
  </si>
  <si>
    <t>Inquiries</t>
  </si>
  <si>
    <t>Planning</t>
  </si>
  <si>
    <t>Specialist</t>
  </si>
  <si>
    <t>Valid to Decision  (median weeks)</t>
  </si>
  <si>
    <t>Valid to Decision  (mean weeks)</t>
  </si>
  <si>
    <t>Standard Deviation (weeks)</t>
  </si>
  <si>
    <t>Table 6: Mean and Median Time to Decision, with standard deviation, by procedure; July 2024 to June 2025</t>
  </si>
  <si>
    <t>Measure</t>
  </si>
  <si>
    <t>Procedure</t>
  </si>
  <si>
    <t>Valid to decision (median weeks)</t>
  </si>
  <si>
    <t>All Cases</t>
  </si>
  <si>
    <t>Valid to decision (mean weeks)</t>
  </si>
  <si>
    <t>Appeal Type</t>
  </si>
  <si>
    <t>Planning Cases</t>
  </si>
  <si>
    <t>Valid to decision (median wks)</t>
  </si>
  <si>
    <t>Valid to decision (mean wks)</t>
  </si>
  <si>
    <t>Standard deviation of decision (weeks)</t>
  </si>
  <si>
    <t>Enforcement Cases</t>
  </si>
  <si>
    <t>Specialist Cases</t>
  </si>
  <si>
    <t xml:space="preserve">Note 1: where there are fewer than 20 decisions the measures, mean, median and standard deviation are less meaningful. </t>
  </si>
  <si>
    <t>Valid to Decision (median weeks)</t>
  </si>
  <si>
    <t>Valid to Decision (mean weeks)</t>
  </si>
  <si>
    <t xml:space="preserve">Note 2 – there is a known anomaly that means that the number of open cases does not exactly follow the volumes of cases closed or received (for example the number of open cases can increase between months even though the number closed exceeded the number received).  The main reasons for this have been identified and are detailed in the Background Quality Report. </t>
  </si>
  <si>
    <t>Stage</t>
  </si>
  <si>
    <t>WR</t>
  </si>
  <si>
    <t>HRG</t>
  </si>
  <si>
    <t>INQ</t>
  </si>
  <si>
    <t>Case received but yet to be deemed valid </t>
  </si>
  <si>
    <t>Case deemed valid but yet to “start” [Note 1] </t>
  </si>
  <si>
    <t>Case started but decision not yet issued</t>
  </si>
  <si>
    <t>Source: Employee Central</t>
  </si>
  <si>
    <t>Headcount</t>
  </si>
  <si>
    <t>FTE</t>
  </si>
  <si>
    <t xml:space="preserve">Note 1: where there are fewer than 20 decisions, the measures mean, median and standard deviation are less meaningful. </t>
  </si>
  <si>
    <t>Note 2: This table includes revisions to previously published data. Please see Annex D for further information</t>
  </si>
  <si>
    <t>Median Average Weeks</t>
  </si>
  <si>
    <t>Mean Average Weeks</t>
  </si>
  <si>
    <t>Standard Deviation Weeks</t>
  </si>
  <si>
    <t>Note 1: where there are fewer than 20 decisions, the measures mean, median and standard deviation are less meaningful</t>
  </si>
  <si>
    <t xml:space="preserve">Note 1: Where there are fewer than 20 decisions the measures, mean, median and standard deviation are less meaningful. </t>
  </si>
  <si>
    <t xml:space="preserve">Note - The smaller the number of decisions, the less helpful the mean and median are as measures for summarising performance. </t>
  </si>
  <si>
    <t xml:space="preserve">Particular care should be taken when there are fewer than twenty decisions. </t>
  </si>
  <si>
    <t>Casework Type</t>
  </si>
  <si>
    <t>Procedure Type</t>
  </si>
  <si>
    <t>Median (weeks)</t>
  </si>
  <si>
    <t>Mean (weeks)</t>
  </si>
  <si>
    <t>s78 planning appeals</t>
  </si>
  <si>
    <t>Householder appeals</t>
  </si>
  <si>
    <t>Enforcement appeals</t>
  </si>
  <si>
    <t xml:space="preserve">Note - The smaller the number of decisions, the less helpful the mean and median are as measures for summarising performance. 
Particular care should be taken when there are fewer than twenty decisions. </t>
  </si>
  <si>
    <t>Note 1: s78 refers to s78 planning appeals</t>
  </si>
  <si>
    <t>s78 Written Representations [Note 1]</t>
  </si>
  <si>
    <t>Weeks between valid date &amp; start date</t>
  </si>
  <si>
    <t>Median (average)</t>
  </si>
  <si>
    <t>Mean (average)</t>
  </si>
  <si>
    <t>Weeks between start date &amp; event date</t>
  </si>
  <si>
    <t>Median (Average)</t>
  </si>
  <si>
    <t>Mean (Average)</t>
  </si>
  <si>
    <t xml:space="preserve"> </t>
  </si>
  <si>
    <t>Weeks between event date &amp; decision date</t>
  </si>
  <si>
    <t>Figure 1: Number of events held, decisions issued and median time between valid date &amp; decision date; Feb 20 to Jan 21</t>
  </si>
  <si>
    <t>Figure 2: Number of cases received, closed and open; Feb 20 to Jan 21</t>
  </si>
  <si>
    <t>Table 12: Virtual Events being undertaken, Jun-20 to Feb-21</t>
  </si>
  <si>
    <t>For graph purposes</t>
  </si>
  <si>
    <t>Figure 1: Mean and Median time to decision; October 2024 to September 2025</t>
  </si>
  <si>
    <t>Figure 2: Number of events held, decisions issued and median time between valid date &amp; decision date; October 2024 to September 2025</t>
  </si>
  <si>
    <t>Figure 3: Number of cases received, closed and open;  October 2024 to September 2025</t>
  </si>
  <si>
    <t>Figure 4  – Appeal Decisions by Procedure; October 2024 to September 2025</t>
  </si>
  <si>
    <t>Figure 5: Mean, Median Time to Decision, Rosewell Inquiry Process; October 2024 to September 2025</t>
  </si>
  <si>
    <t>Figure 6 – Appeal Decisions by Casework Category; October 2024 to September 2025</t>
  </si>
  <si>
    <t>Figure 7 – Median time to decision by casework area; October 2024 to September 2025</t>
  </si>
  <si>
    <t>Table 1: Mean, Median and Standard Deviation of time to Decision; October 2024 to September 2025</t>
  </si>
  <si>
    <t>Note 1: This table includes revisions to previously published data. Please see Annex E for further information.</t>
  </si>
  <si>
    <t>Table 2: Number of events held, decisions issued and median time between valid date &amp; decision date; October 2024 to September 2025</t>
  </si>
  <si>
    <t>Note 1: This table includes revisions to previously published data. Please see Annex E for further information</t>
  </si>
  <si>
    <t>Table 3: Number of cases received, closed and open; October 2024 to Seotember 2025</t>
  </si>
  <si>
    <t>Table 4: Open cases by procedure and stage, as of end of September 2025</t>
  </si>
  <si>
    <t>Note 1: there are 391 cases that have no procedure type recorded (see Background Quality Report for more detail)</t>
  </si>
  <si>
    <t>Table 5: Appeal Decisions by Procedure; October 2024 to September 2025</t>
  </si>
  <si>
    <t>Table 7: Decisions, Mean and Median Time to Decision, Planning Inquiry cases under Rosewell process; October 2024 to September 2025</t>
  </si>
  <si>
    <t>Table 8: Decisions, Planning Inquiry cases under non Rosewell process; October 2024 to September 2025</t>
  </si>
  <si>
    <t>Table 9: Appeal Decisions by Casework Type;  October 2024 to September 2025</t>
  </si>
  <si>
    <t>Table 10: Median, Mean and Standard Deviation Time to Decision - Planning, Enforcement &amp; Specilalist Cases; October 2024 to September 2025</t>
  </si>
  <si>
    <t>Table 11: Planning Inspectorate - Inspectors; Headcount and FTE; October 2024 to September 2025</t>
  </si>
  <si>
    <t>Note 2: This table includes revisions to previously published data. Please see Annex E for further information</t>
  </si>
  <si>
    <t>Annex A: Mean and Median Time to Decision, with standard deviation, by procedure; October 2024 to September 2025</t>
  </si>
  <si>
    <t xml:space="preserve">Note 2: This table includes revisions to previously published data. Please see Annex E for further information. </t>
  </si>
  <si>
    <t>Annex B – Detailed Information on timeliness by appeal type: September 2025</t>
  </si>
  <si>
    <t>Annex B, Detailed Information on timeliness: September 2025</t>
  </si>
  <si>
    <t>Cases that started in September 2025</t>
  </si>
  <si>
    <t>Cases where an event occurred during September 2025</t>
  </si>
  <si>
    <t>Cases that have been decided in September 2025</t>
  </si>
  <si>
    <t>Annex C– Appeal Decisions; October 2024 to September 2025</t>
  </si>
  <si>
    <t>Table of Contents: October 2024 to September 2025</t>
  </si>
  <si>
    <t>Figure 1: Mean and Median time to Decision</t>
  </si>
  <si>
    <t>Figure 2: Number of events held, decisions issues and median time between valid date &amp; decision date</t>
  </si>
  <si>
    <t>Figure 3: Number of cases received, closed and open</t>
  </si>
  <si>
    <t>Figure 4: Appeal Decisions by Procedure</t>
  </si>
  <si>
    <t>Figure 5: Median and Mean Time to Decision, Rosewell Inquiry Process</t>
  </si>
  <si>
    <t>Figure 6 – Appeal Decisions by Casework Category</t>
  </si>
  <si>
    <t>Figure 7 – Median Time to Decision by Casework Category</t>
  </si>
  <si>
    <t>Table 1: Median, Mean and Standard Deviation of Time to Decision</t>
  </si>
  <si>
    <t>Table 2: Number of events held, decisions issued and median time between valid date &amp; decision date</t>
  </si>
  <si>
    <t>Table 3: Number of cases received, closed and open</t>
  </si>
  <si>
    <t xml:space="preserve">Table 4: Open cases by procedure and stage, </t>
  </si>
  <si>
    <t>Table 5: Appeal Decisions by Procedure</t>
  </si>
  <si>
    <t>Table 6: Mean and Median Time to Decision, with Standard Deviation</t>
  </si>
  <si>
    <t>Table 7: Decisions, Median and Mean Time to Decision, Planning Inquiry Cases under Rosewell Process</t>
  </si>
  <si>
    <t>Table 8: Decisions, Planning Inquiry Cases under non-Rosewell Process</t>
  </si>
  <si>
    <t>Table 9: Appeal Decisions by Casework Category</t>
  </si>
  <si>
    <t>Table 10: Median, Mean and Standard Deviation of Time to Decision – Planning, Enforcement, Specialist Cases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</si>
</sst>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_-* #,##0.0_-;\-* #,##0.0_-;_-* &quot;-&quot;??_-;_-@_-"/>
    <numFmt numFmtId="166" formatCode="#,##0.0"/>
    <numFmt numFmtId="167" formatCode="mmm\ yy"/>
    <numFmt numFmtId="168" formatCode="mmm\-\ yy"/>
  </numFmts>
  <fonts count="48" x14ac:knownFonts="1">
    <font>
      <sz val="11"/>
      <color theme="1"/>
      <name val="Calibri"/>
      <family val="2"/>
      <scheme val="minor"/>
    </font>
    <font>
      <sz val="12"/>
      <color theme="1"/>
      <name val="Arial"/>
      <family val="2"/>
    </font>
    <font>
      <sz val="12"/>
      <color rgb="FF000000"/>
      <name val="Arial"/>
      <family val="2"/>
    </font>
    <font>
      <sz val="11"/>
      <color rgb="FF000000"/>
      <name val="Calibri"/>
      <family val="2"/>
      <scheme val="minor"/>
    </font>
    <font>
      <sz val="14"/>
      <color theme="1"/>
      <name val="Calibri"/>
      <family val="2"/>
      <scheme val="minor"/>
    </font>
    <font>
      <i/>
      <sz val="14"/>
      <color theme="1"/>
      <name val="Calibri"/>
      <family val="2"/>
      <scheme val="minor"/>
    </font>
    <font>
      <sz val="14"/>
      <color theme="0"/>
      <name val="Calibri"/>
      <family val="2"/>
      <scheme val="minor"/>
    </font>
    <font>
      <b/>
      <sz val="14"/>
      <color theme="0"/>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5"/>
      <name val="Calibri"/>
      <family val="2"/>
      <scheme val="minor"/>
    </font>
    <font>
      <u/>
      <sz val="11"/>
      <color theme="10"/>
      <name val="Calibri"/>
      <family val="2"/>
      <scheme val="minor"/>
    </font>
    <font>
      <u/>
      <sz val="11"/>
      <name val="Calibri"/>
      <family val="2"/>
      <scheme val="minor"/>
    </font>
    <font>
      <sz val="8"/>
      <name val="Calibri"/>
      <family val="2"/>
      <scheme val="minor"/>
    </font>
    <font>
      <b/>
      <sz val="14"/>
      <name val="Calibri"/>
      <family val="2"/>
      <scheme val="minor"/>
    </font>
    <font>
      <sz val="14"/>
      <color theme="1"/>
      <name val="Arial"/>
      <family val="2"/>
    </font>
    <font>
      <sz val="14"/>
      <color rgb="FF000000"/>
      <name val="Calibri"/>
      <family val="2"/>
      <scheme val="minor"/>
    </font>
    <font>
      <sz val="14"/>
      <name val="Calibri"/>
      <family val="2"/>
      <scheme val="minor"/>
    </font>
    <font>
      <b/>
      <sz val="12"/>
      <name val="Calibri"/>
      <family val="2"/>
      <scheme val="minor"/>
    </font>
    <font>
      <sz val="12"/>
      <color theme="1"/>
      <name val="Calibri"/>
      <family val="2"/>
      <scheme val="minor"/>
    </font>
    <font>
      <sz val="8"/>
      <color theme="1"/>
      <name val="Calibri"/>
      <family val="2"/>
      <scheme val="minor"/>
    </font>
    <font>
      <sz val="10"/>
      <color theme="1"/>
      <name val="Calibri"/>
      <family val="2"/>
      <scheme val="minor"/>
    </font>
    <font>
      <sz val="10"/>
      <name val="Calibri"/>
      <family val="2"/>
      <scheme val="minor"/>
    </font>
    <font>
      <sz val="10"/>
      <color theme="1"/>
      <name val="Arial"/>
      <family val="2"/>
    </font>
    <font>
      <sz val="11"/>
      <name val="Calibri"/>
      <family val="2"/>
    </font>
    <font>
      <sz val="11"/>
      <name val="Calibri"/>
      <family val="2"/>
      <scheme val="minor"/>
    </font>
    <font>
      <sz val="9"/>
      <color theme="1"/>
      <name val="Arial"/>
      <family val="2"/>
    </font>
    <font>
      <sz val="9"/>
      <name val="Arial"/>
      <family val="2"/>
    </font>
    <font>
      <u/>
      <sz val="11"/>
      <color theme="1"/>
      <name val="Calibri"/>
      <family val="2"/>
      <scheme val="minor"/>
    </font>
    <font>
      <b/>
      <sz val="14"/>
      <color theme="1"/>
      <name val="Calibri"/>
      <family val="2"/>
      <scheme val="minor"/>
    </font>
    <font>
      <sz val="14"/>
      <name val="Calibri"/>
      <family val="2"/>
    </font>
    <font>
      <sz val="12"/>
      <name val="Calibri"/>
      <family val="2"/>
      <scheme val="minor"/>
    </font>
    <font>
      <sz val="11"/>
      <name val="Calibri"/>
      <family val="2"/>
    </font>
  </fonts>
  <fills count="35">
    <fill>
      <patternFill patternType="none"/>
    </fill>
    <fill>
      <patternFill patternType="gray125"/>
    </fill>
    <fill>
      <patternFill patternType="solid">
        <fgColor theme="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8">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bottom style="thin">
        <color indexed="64"/>
      </bottom>
      <diagonal/>
    </border>
    <border>
      <left style="thin">
        <color auto="1"/>
      </left>
      <right style="thin">
        <color auto="1"/>
      </right>
      <top style="thin">
        <color indexed="64"/>
      </top>
      <bottom style="thin">
        <color indexed="64"/>
      </bottom>
      <diagonal/>
    </border>
    <border>
      <left/>
      <right style="thin">
        <color auto="1"/>
      </right>
      <top/>
      <bottom/>
      <diagonal/>
    </border>
    <border>
      <left style="thin">
        <color auto="1"/>
      </left>
      <right style="thin">
        <color auto="1"/>
      </right>
      <top/>
      <bottom/>
      <diagonal/>
    </border>
  </borders>
  <cellStyleXfs count="46">
    <xf numFmtId="0" fontId="0" fillId="0" borderId="0"/>
    <xf numFmtId="9" fontId="8" fillId="0" borderId="0" applyFont="0" applyFill="0" applyBorder="0" applyAlignment="0" applyProtection="0"/>
    <xf numFmtId="0" fontId="9" fillId="0" borderId="0" applyNumberFormat="0" applyFill="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8" applyNumberFormat="0" applyAlignment="0" applyProtection="0"/>
    <xf numFmtId="0" fontId="17" fillId="7" borderId="9" applyNumberFormat="0" applyAlignment="0" applyProtection="0"/>
    <xf numFmtId="0" fontId="18" fillId="7" borderId="8" applyNumberFormat="0" applyAlignment="0" applyProtection="0"/>
    <xf numFmtId="0" fontId="19" fillId="0" borderId="10" applyNumberFormat="0" applyFill="0" applyAlignment="0" applyProtection="0"/>
    <xf numFmtId="0" fontId="20" fillId="8" borderId="11" applyNumberFormat="0" applyAlignment="0" applyProtection="0"/>
    <xf numFmtId="0" fontId="21" fillId="0" borderId="0" applyNumberFormat="0" applyFill="0" applyBorder="0" applyAlignment="0" applyProtection="0"/>
    <xf numFmtId="0" fontId="8" fillId="9" borderId="12" applyNumberFormat="0" applyFont="0" applyAlignment="0" applyProtection="0"/>
    <xf numFmtId="0" fontId="22" fillId="0" borderId="0" applyNumberFormat="0" applyFill="0" applyBorder="0" applyAlignment="0" applyProtection="0"/>
    <xf numFmtId="0" fontId="23" fillId="0" borderId="13" applyNumberFormat="0" applyFill="0" applyAlignment="0" applyProtection="0"/>
    <xf numFmtId="0" fontId="24"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24"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24"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24"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24"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24"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26" fillId="0" borderId="0" applyNumberFormat="0" applyFill="0" applyBorder="0" applyAlignment="0" applyProtection="0"/>
    <xf numFmtId="0" fontId="39" fillId="0" borderId="0"/>
    <xf numFmtId="0" fontId="47" fillId="0" borderId="0"/>
  </cellStyleXfs>
  <cellXfs count="152">
    <xf numFmtId="0" fontId="0" fillId="0" borderId="0" xfId="0"/>
    <xf numFmtId="0" fontId="1" fillId="0" borderId="0" xfId="0" applyFont="1"/>
    <xf numFmtId="0" fontId="1" fillId="0" borderId="0" xfId="0" applyFont="1" applyAlignment="1">
      <alignment vertical="center"/>
    </xf>
    <xf numFmtId="0" fontId="3" fillId="0" borderId="0" xfId="0" applyFont="1"/>
    <xf numFmtId="0" fontId="4" fillId="0" borderId="0" xfId="0" applyFont="1"/>
    <xf numFmtId="0" fontId="4" fillId="0" borderId="1"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wrapText="1"/>
    </xf>
    <xf numFmtId="0" fontId="4" fillId="0" borderId="0" xfId="0" applyFont="1" applyAlignment="1">
      <alignment vertical="center" wrapText="1"/>
    </xf>
    <xf numFmtId="0" fontId="4" fillId="0" borderId="1" xfId="0" applyFont="1" applyBorder="1"/>
    <xf numFmtId="164" fontId="4" fillId="0" borderId="0" xfId="0" applyNumberFormat="1" applyFont="1"/>
    <xf numFmtId="0" fontId="4" fillId="0" borderId="1" xfId="0" applyFont="1" applyBorder="1" applyAlignment="1">
      <alignment horizontal="center"/>
    </xf>
    <xf numFmtId="0" fontId="4" fillId="0" borderId="2" xfId="0" applyFont="1" applyBorder="1" applyAlignment="1">
      <alignment horizontal="center" wrapText="1"/>
    </xf>
    <xf numFmtId="17" fontId="4" fillId="0" borderId="1" xfId="0" applyNumberFormat="1" applyFont="1" applyBorder="1" applyAlignment="1">
      <alignment horizontal="center"/>
    </xf>
    <xf numFmtId="3" fontId="4" fillId="0" borderId="0" xfId="0" applyNumberFormat="1" applyFont="1" applyAlignment="1">
      <alignment horizontal="center" vertical="center"/>
    </xf>
    <xf numFmtId="0" fontId="5" fillId="0" borderId="0" xfId="0" applyFont="1"/>
    <xf numFmtId="164" fontId="4" fillId="0" borderId="0" xfId="0" applyNumberFormat="1" applyFont="1" applyAlignment="1">
      <alignment horizontal="center"/>
    </xf>
    <xf numFmtId="0" fontId="4" fillId="0" borderId="3" xfId="0" applyFont="1" applyBorder="1"/>
    <xf numFmtId="0" fontId="4" fillId="0" borderId="3" xfId="0" applyFont="1" applyBorder="1" applyAlignment="1">
      <alignment horizontal="center"/>
    </xf>
    <xf numFmtId="0" fontId="4" fillId="0" borderId="1" xfId="0" applyFont="1" applyBorder="1" applyAlignment="1">
      <alignment horizontal="center" wrapText="1"/>
    </xf>
    <xf numFmtId="17" fontId="4" fillId="0" borderId="1" xfId="0" applyNumberFormat="1" applyFont="1" applyBorder="1"/>
    <xf numFmtId="0" fontId="4" fillId="0" borderId="0" xfId="0" applyFont="1" applyAlignment="1">
      <alignment horizontal="right"/>
    </xf>
    <xf numFmtId="1" fontId="4" fillId="0" borderId="0" xfId="0" applyNumberFormat="1" applyFont="1" applyAlignment="1">
      <alignment horizontal="right" vertical="center"/>
    </xf>
    <xf numFmtId="0" fontId="2" fillId="0" borderId="0" xfId="0" applyFont="1" applyAlignment="1">
      <alignment vertical="center"/>
    </xf>
    <xf numFmtId="0" fontId="4" fillId="0" borderId="4" xfId="0" applyFont="1" applyBorder="1"/>
    <xf numFmtId="0" fontId="4" fillId="0" borderId="4" xfId="0" applyFont="1" applyBorder="1" applyAlignment="1">
      <alignment horizontal="center"/>
    </xf>
    <xf numFmtId="0" fontId="4" fillId="0" borderId="2" xfId="0" applyFont="1" applyBorder="1" applyAlignment="1">
      <alignment vertical="center" wrapText="1"/>
    </xf>
    <xf numFmtId="0" fontId="4" fillId="0" borderId="0" xfId="0" applyFont="1" applyAlignment="1">
      <alignment horizontal="center"/>
    </xf>
    <xf numFmtId="0" fontId="4" fillId="0" borderId="0" xfId="0" applyFont="1" applyAlignment="1">
      <alignment horizontal="center" vertical="center" wrapText="1"/>
    </xf>
    <xf numFmtId="1" fontId="4" fillId="0" borderId="0" xfId="0" applyNumberFormat="1" applyFont="1" applyAlignment="1">
      <alignment horizontal="center"/>
    </xf>
    <xf numFmtId="164" fontId="4" fillId="0" borderId="4" xfId="0" applyNumberFormat="1" applyFont="1" applyBorder="1"/>
    <xf numFmtId="164" fontId="4" fillId="0" borderId="4" xfId="0" applyNumberFormat="1" applyFont="1" applyBorder="1" applyAlignment="1">
      <alignment horizontal="center"/>
    </xf>
    <xf numFmtId="0" fontId="0" fillId="0" borderId="0" xfId="0" applyAlignment="1">
      <alignment vertical="top"/>
    </xf>
    <xf numFmtId="0" fontId="25" fillId="0" borderId="0" xfId="3" applyFont="1" applyBorder="1" applyAlignment="1">
      <alignment vertical="top"/>
    </xf>
    <xf numFmtId="0" fontId="29" fillId="0" borderId="0" xfId="3" applyFont="1" applyBorder="1" applyAlignment="1">
      <alignment vertical="top"/>
    </xf>
    <xf numFmtId="0" fontId="30" fillId="0" borderId="0" xfId="0" applyFont="1" applyAlignment="1">
      <alignment vertical="top"/>
    </xf>
    <xf numFmtId="0" fontId="30" fillId="0" borderId="0" xfId="0" applyFont="1" applyAlignment="1">
      <alignment vertical="center"/>
    </xf>
    <xf numFmtId="0" fontId="4" fillId="0" borderId="0" xfId="0" applyFont="1" applyAlignment="1">
      <alignment vertical="top" wrapText="1"/>
    </xf>
    <xf numFmtId="0" fontId="29" fillId="34" borderId="0" xfId="3" applyFont="1" applyFill="1" applyBorder="1" applyAlignment="1">
      <alignment vertical="top"/>
    </xf>
    <xf numFmtId="0" fontId="4" fillId="0" borderId="0" xfId="0" applyFont="1" applyAlignment="1">
      <alignment wrapText="1"/>
    </xf>
    <xf numFmtId="43" fontId="4" fillId="0" borderId="0" xfId="0" applyNumberFormat="1" applyFont="1"/>
    <xf numFmtId="9" fontId="4" fillId="0" borderId="0" xfId="1" applyFont="1"/>
    <xf numFmtId="0" fontId="32" fillId="0" borderId="0" xfId="0" applyFont="1"/>
    <xf numFmtId="3" fontId="4" fillId="0" borderId="0" xfId="0" applyNumberFormat="1" applyFont="1" applyAlignment="1">
      <alignment horizontal="center"/>
    </xf>
    <xf numFmtId="3" fontId="4" fillId="0" borderId="0" xfId="0" applyNumberFormat="1" applyFont="1"/>
    <xf numFmtId="0" fontId="33" fillId="0" borderId="0" xfId="3" applyFont="1" applyBorder="1" applyAlignment="1">
      <alignment vertical="top"/>
    </xf>
    <xf numFmtId="0" fontId="34" fillId="0" borderId="0" xfId="0" applyFont="1"/>
    <xf numFmtId="0" fontId="34" fillId="0" borderId="1" xfId="0" applyFont="1" applyBorder="1"/>
    <xf numFmtId="0" fontId="34" fillId="0" borderId="2" xfId="0" applyFont="1" applyBorder="1" applyAlignment="1">
      <alignment vertical="center" wrapText="1"/>
    </xf>
    <xf numFmtId="0" fontId="34" fillId="0" borderId="2" xfId="0" applyFont="1" applyBorder="1"/>
    <xf numFmtId="0" fontId="34" fillId="0" borderId="2" xfId="0" applyFont="1" applyBorder="1" applyAlignment="1">
      <alignment horizontal="left" vertical="center" wrapText="1"/>
    </xf>
    <xf numFmtId="166" fontId="4" fillId="0" borderId="0" xfId="0" applyNumberFormat="1" applyFont="1" applyAlignment="1">
      <alignment horizontal="center"/>
    </xf>
    <xf numFmtId="166" fontId="4" fillId="0" borderId="4" xfId="0" applyNumberFormat="1" applyFont="1" applyBorder="1" applyAlignment="1">
      <alignment horizontal="center"/>
    </xf>
    <xf numFmtId="0" fontId="35" fillId="0" borderId="0" xfId="0" applyFont="1" applyAlignment="1">
      <alignment horizontal="left" vertical="center"/>
    </xf>
    <xf numFmtId="0" fontId="35" fillId="0" borderId="0" xfId="0" applyFont="1"/>
    <xf numFmtId="0" fontId="36" fillId="0" borderId="0" xfId="0" applyFont="1" applyAlignment="1">
      <alignment horizontal="center"/>
    </xf>
    <xf numFmtId="164" fontId="36" fillId="0" borderId="0" xfId="0" applyNumberFormat="1" applyFont="1" applyAlignment="1">
      <alignment horizontal="center"/>
    </xf>
    <xf numFmtId="0" fontId="36" fillId="0" borderId="0" xfId="0" applyFont="1"/>
    <xf numFmtId="0" fontId="4" fillId="0" borderId="0" xfId="0" applyFont="1" applyAlignment="1">
      <alignment horizontal="left" vertical="top"/>
    </xf>
    <xf numFmtId="0" fontId="37" fillId="0" borderId="0" xfId="3" applyFont="1" applyBorder="1" applyAlignment="1">
      <alignment vertical="top"/>
    </xf>
    <xf numFmtId="0" fontId="37" fillId="0" borderId="0" xfId="6" applyFont="1" applyBorder="1" applyAlignment="1">
      <alignment vertical="top"/>
    </xf>
    <xf numFmtId="0" fontId="38" fillId="0" borderId="0" xfId="0" applyFont="1" applyAlignment="1">
      <alignment vertical="center"/>
    </xf>
    <xf numFmtId="165" fontId="36" fillId="0" borderId="0" xfId="0" applyNumberFormat="1" applyFont="1" applyAlignment="1">
      <alignment horizontal="right" vertical="center"/>
    </xf>
    <xf numFmtId="0" fontId="36" fillId="0" borderId="1" xfId="0" applyFont="1" applyBorder="1" applyAlignment="1">
      <alignment horizontal="center"/>
    </xf>
    <xf numFmtId="164" fontId="36" fillId="0" borderId="1" xfId="0" applyNumberFormat="1" applyFont="1" applyBorder="1" applyAlignment="1">
      <alignment horizontal="center"/>
    </xf>
    <xf numFmtId="0" fontId="36" fillId="0" borderId="0" xfId="0" applyFont="1" applyAlignment="1">
      <alignment vertical="top"/>
    </xf>
    <xf numFmtId="0" fontId="36" fillId="0" borderId="0" xfId="0" applyFont="1" applyAlignment="1">
      <alignment horizontal="left" vertical="top"/>
    </xf>
    <xf numFmtId="0" fontId="4" fillId="0" borderId="0" xfId="0" applyFont="1" applyAlignment="1">
      <alignment vertical="top"/>
    </xf>
    <xf numFmtId="0" fontId="36" fillId="0" borderId="1" xfId="0" applyFont="1" applyBorder="1" applyAlignment="1">
      <alignment vertical="top"/>
    </xf>
    <xf numFmtId="0" fontId="38" fillId="0" borderId="0" xfId="0" applyFont="1" applyAlignment="1">
      <alignment vertical="top" wrapText="1"/>
    </xf>
    <xf numFmtId="0" fontId="38" fillId="0" borderId="0" xfId="0" applyFont="1" applyAlignment="1">
      <alignment vertical="top"/>
    </xf>
    <xf numFmtId="0" fontId="36" fillId="0" borderId="0" xfId="0" applyFont="1" applyAlignment="1">
      <alignment horizontal="left" vertical="top" wrapText="1"/>
    </xf>
    <xf numFmtId="0" fontId="39" fillId="0" borderId="0" xfId="44"/>
    <xf numFmtId="164" fontId="4" fillId="0" borderId="0" xfId="0" applyNumberFormat="1" applyFont="1" applyAlignment="1">
      <alignment vertical="center"/>
    </xf>
    <xf numFmtId="3" fontId="4" fillId="0" borderId="1" xfId="0" applyNumberFormat="1" applyFont="1" applyBorder="1" applyAlignment="1">
      <alignment horizontal="center" vertical="center"/>
    </xf>
    <xf numFmtId="0" fontId="36" fillId="0" borderId="0" xfId="0" applyFont="1" applyAlignment="1">
      <alignment horizontal="center" wrapText="1"/>
    </xf>
    <xf numFmtId="164" fontId="4" fillId="0" borderId="4" xfId="0" applyNumberFormat="1" applyFont="1" applyBorder="1" applyAlignment="1">
      <alignment horizontal="left"/>
    </xf>
    <xf numFmtId="166" fontId="4" fillId="0" borderId="0" xfId="0" applyNumberFormat="1" applyFont="1" applyAlignment="1">
      <alignment horizontal="left"/>
    </xf>
    <xf numFmtId="166" fontId="4" fillId="0" borderId="4" xfId="0" applyNumberFormat="1" applyFont="1" applyBorder="1" applyAlignment="1">
      <alignment horizontal="left"/>
    </xf>
    <xf numFmtId="0" fontId="34" fillId="0" borderId="0" xfId="0" applyFont="1" applyAlignment="1">
      <alignment vertical="center" wrapText="1"/>
    </xf>
    <xf numFmtId="0" fontId="40" fillId="0" borderId="0" xfId="0" applyFont="1"/>
    <xf numFmtId="0" fontId="40" fillId="0" borderId="0" xfId="0" applyFont="1" applyAlignment="1">
      <alignment vertical="top"/>
    </xf>
    <xf numFmtId="165" fontId="4" fillId="0" borderId="0" xfId="0" applyNumberFormat="1" applyFont="1" applyAlignment="1">
      <alignment vertical="center"/>
    </xf>
    <xf numFmtId="166" fontId="4" fillId="0" borderId="0" xfId="0" applyNumberFormat="1" applyFont="1" applyAlignment="1">
      <alignment horizontal="right" vertical="center"/>
    </xf>
    <xf numFmtId="3" fontId="4" fillId="0" borderId="0" xfId="0" applyNumberFormat="1" applyFont="1" applyAlignment="1">
      <alignment horizontal="right" vertical="center"/>
    </xf>
    <xf numFmtId="0" fontId="4" fillId="0" borderId="1" xfId="0" applyFont="1" applyBorder="1" applyAlignment="1">
      <alignment vertical="center" wrapText="1"/>
    </xf>
    <xf numFmtId="0" fontId="34" fillId="0" borderId="1" xfId="0" applyFont="1" applyBorder="1" applyAlignment="1">
      <alignment vertical="center" wrapText="1"/>
    </xf>
    <xf numFmtId="0" fontId="34" fillId="0" borderId="0" xfId="0" applyFont="1" applyAlignment="1">
      <alignment horizontal="left" vertical="center" wrapText="1"/>
    </xf>
    <xf numFmtId="0" fontId="34" fillId="0" borderId="1" xfId="0" applyFont="1" applyBorder="1" applyAlignment="1">
      <alignment horizontal="left" vertical="center" wrapText="1"/>
    </xf>
    <xf numFmtId="164" fontId="4" fillId="34" borderId="0" xfId="0" applyNumberFormat="1" applyFont="1" applyFill="1" applyAlignment="1">
      <alignment horizontal="center"/>
    </xf>
    <xf numFmtId="0" fontId="4" fillId="34" borderId="0" xfId="0" applyFont="1" applyFill="1" applyAlignment="1">
      <alignment horizontal="center"/>
    </xf>
    <xf numFmtId="3" fontId="6" fillId="0" borderId="0" xfId="0" applyNumberFormat="1" applyFont="1" applyAlignment="1">
      <alignment horizontal="center"/>
    </xf>
    <xf numFmtId="0" fontId="4" fillId="34" borderId="0" xfId="0" applyFont="1" applyFill="1" applyAlignment="1">
      <alignment horizontal="center" vertical="center" wrapText="1"/>
    </xf>
    <xf numFmtId="0" fontId="27" fillId="0" borderId="4" xfId="3" applyFont="1" applyBorder="1" applyAlignment="1">
      <alignment horizontal="left" vertical="top" indent="1"/>
    </xf>
    <xf numFmtId="17" fontId="4" fillId="0" borderId="0" xfId="0" applyNumberFormat="1" applyFont="1" applyAlignment="1">
      <alignment horizontal="center"/>
    </xf>
    <xf numFmtId="164" fontId="4" fillId="34" borderId="3" xfId="0" applyNumberFormat="1" applyFont="1" applyFill="1" applyBorder="1" applyAlignment="1">
      <alignment horizontal="center"/>
    </xf>
    <xf numFmtId="0" fontId="4" fillId="34" borderId="3" xfId="0" applyFont="1" applyFill="1" applyBorder="1" applyAlignment="1">
      <alignment horizontal="center"/>
    </xf>
    <xf numFmtId="0" fontId="41" fillId="0" borderId="0" xfId="0" applyFont="1" applyAlignment="1">
      <alignment vertical="center"/>
    </xf>
    <xf numFmtId="0" fontId="41" fillId="0" borderId="0" xfId="0" applyFont="1" applyAlignment="1">
      <alignment horizontal="justify" vertical="center"/>
    </xf>
    <xf numFmtId="0" fontId="42" fillId="0" borderId="0" xfId="3" applyFont="1" applyBorder="1" applyAlignment="1">
      <alignment vertical="top"/>
    </xf>
    <xf numFmtId="14" fontId="4" fillId="0" borderId="0" xfId="0" applyNumberFormat="1" applyFont="1"/>
    <xf numFmtId="0" fontId="42" fillId="0" borderId="0" xfId="3" applyFont="1" applyBorder="1" applyAlignment="1">
      <alignment vertical="center"/>
    </xf>
    <xf numFmtId="0" fontId="37" fillId="0" borderId="0" xfId="3" applyFont="1" applyFill="1" applyBorder="1" applyAlignment="1">
      <alignment vertical="top"/>
    </xf>
    <xf numFmtId="167" fontId="4" fillId="0" borderId="0" xfId="0" applyNumberFormat="1" applyFont="1"/>
    <xf numFmtId="168" fontId="4" fillId="0" borderId="1" xfId="0" applyNumberFormat="1" applyFont="1" applyBorder="1" applyAlignment="1">
      <alignment horizontal="center"/>
    </xf>
    <xf numFmtId="0" fontId="29" fillId="0" borderId="0" xfId="3" applyFont="1" applyFill="1" applyBorder="1" applyAlignment="1">
      <alignment horizontal="left" vertical="top"/>
    </xf>
    <xf numFmtId="0" fontId="31" fillId="0" borderId="0" xfId="0" applyFont="1"/>
    <xf numFmtId="0" fontId="36" fillId="0" borderId="0" xfId="0" applyFont="1" applyAlignment="1">
      <alignment horizontal="left"/>
    </xf>
    <xf numFmtId="0" fontId="29" fillId="0" borderId="0" xfId="3" applyFont="1" applyFill="1" applyBorder="1" applyAlignment="1">
      <alignment vertical="top"/>
    </xf>
    <xf numFmtId="0" fontId="43" fillId="0" borderId="0" xfId="43" applyFont="1" applyBorder="1" applyAlignment="1">
      <alignment horizontal="left" vertical="top"/>
    </xf>
    <xf numFmtId="0" fontId="36" fillId="34" borderId="0" xfId="0" applyFont="1" applyFill="1" applyAlignment="1">
      <alignment vertical="top"/>
    </xf>
    <xf numFmtId="17" fontId="4" fillId="0" borderId="1" xfId="0" applyNumberFormat="1" applyFont="1" applyBorder="1" applyAlignment="1">
      <alignment horizontal="center" vertical="center"/>
    </xf>
    <xf numFmtId="164" fontId="4" fillId="34" borderId="1" xfId="0" applyNumberFormat="1" applyFont="1" applyFill="1" applyBorder="1" applyAlignment="1">
      <alignment horizontal="center"/>
    </xf>
    <xf numFmtId="0" fontId="4" fillId="34" borderId="1" xfId="0" applyFont="1" applyFill="1" applyBorder="1" applyAlignment="1">
      <alignment horizontal="center"/>
    </xf>
    <xf numFmtId="0" fontId="44" fillId="0" borderId="0" xfId="3" applyFont="1" applyBorder="1" applyAlignment="1">
      <alignment vertical="top"/>
    </xf>
    <xf numFmtId="164" fontId="32" fillId="0" borderId="0" xfId="0" applyNumberFormat="1" applyFont="1" applyAlignment="1">
      <alignment vertical="center"/>
    </xf>
    <xf numFmtId="164" fontId="32" fillId="0" borderId="2" xfId="0" applyNumberFormat="1" applyFont="1" applyBorder="1" applyAlignment="1">
      <alignment horizontal="right" vertical="center"/>
    </xf>
    <xf numFmtId="164" fontId="32" fillId="0" borderId="0" xfId="0" applyNumberFormat="1" applyFont="1"/>
    <xf numFmtId="164" fontId="32" fillId="0" borderId="1" xfId="0" applyNumberFormat="1" applyFont="1" applyBorder="1"/>
    <xf numFmtId="164" fontId="45" fillId="0" borderId="0" xfId="0" applyNumberFormat="1" applyFont="1" applyAlignment="1">
      <alignment wrapText="1"/>
    </xf>
    <xf numFmtId="164" fontId="45" fillId="0" borderId="1" xfId="0" applyNumberFormat="1" applyFont="1" applyBorder="1" applyAlignment="1">
      <alignment wrapText="1"/>
    </xf>
    <xf numFmtId="164" fontId="32" fillId="0" borderId="0" xfId="0" applyNumberFormat="1" applyFont="1" applyAlignment="1">
      <alignment horizontal="right"/>
    </xf>
    <xf numFmtId="3" fontId="32" fillId="0" borderId="0" xfId="0" applyNumberFormat="1" applyFont="1"/>
    <xf numFmtId="17" fontId="46" fillId="0" borderId="1" xfId="0" applyNumberFormat="1" applyFont="1" applyBorder="1" applyAlignment="1">
      <alignment horizontal="right"/>
    </xf>
    <xf numFmtId="164" fontId="46" fillId="0" borderId="2" xfId="0" applyNumberFormat="1" applyFont="1" applyBorder="1" applyAlignment="1">
      <alignment horizontal="right"/>
    </xf>
    <xf numFmtId="164" fontId="46" fillId="0" borderId="0" xfId="0" applyNumberFormat="1" applyFont="1" applyAlignment="1">
      <alignment horizontal="right"/>
    </xf>
    <xf numFmtId="164" fontId="46" fillId="0" borderId="1" xfId="0" applyNumberFormat="1" applyFont="1" applyBorder="1" applyAlignment="1">
      <alignment horizontal="right"/>
    </xf>
    <xf numFmtId="164" fontId="46" fillId="0" borderId="2" xfId="0" applyNumberFormat="1" applyFont="1" applyBorder="1"/>
    <xf numFmtId="164" fontId="46" fillId="0" borderId="0" xfId="0" applyNumberFormat="1" applyFont="1"/>
    <xf numFmtId="164" fontId="46" fillId="0" borderId="1" xfId="0" applyNumberFormat="1" applyFont="1" applyBorder="1"/>
    <xf numFmtId="17" fontId="32" fillId="0" borderId="1" xfId="0" applyNumberFormat="1" applyFont="1" applyBorder="1" applyAlignment="1">
      <alignment horizontal="right" vertical="center"/>
    </xf>
    <xf numFmtId="1" fontId="32" fillId="0" borderId="0" xfId="0" applyNumberFormat="1" applyFont="1" applyAlignment="1">
      <alignment horizontal="center"/>
    </xf>
    <xf numFmtId="0" fontId="32" fillId="0" borderId="0" xfId="0" applyFont="1" applyAlignment="1">
      <alignment horizontal="center"/>
    </xf>
    <xf numFmtId="164" fontId="32" fillId="0" borderId="0" xfId="0" applyNumberFormat="1" applyFont="1" applyAlignment="1">
      <alignment horizontal="center"/>
    </xf>
    <xf numFmtId="1" fontId="32" fillId="0" borderId="0" xfId="0" applyNumberFormat="1" applyFont="1" applyAlignment="1">
      <alignment horizontal="right" vertical="center"/>
    </xf>
    <xf numFmtId="0" fontId="4" fillId="0" borderId="0" xfId="0" applyFont="1" applyAlignment="1">
      <alignment horizontal="right" vertical="center"/>
    </xf>
    <xf numFmtId="166" fontId="4" fillId="0" borderId="0" xfId="0" applyNumberFormat="1" applyFont="1"/>
    <xf numFmtId="0" fontId="4" fillId="0" borderId="16" xfId="0" applyFont="1" applyBorder="1"/>
    <xf numFmtId="0" fontId="4" fillId="0" borderId="17" xfId="0" applyFont="1" applyBorder="1" applyAlignment="1">
      <alignment horizontal="center" wrapText="1"/>
    </xf>
    <xf numFmtId="0" fontId="4" fillId="0" borderId="14" xfId="0" applyFont="1" applyBorder="1" applyAlignment="1">
      <alignment horizontal="center" wrapText="1"/>
    </xf>
    <xf numFmtId="0" fontId="4" fillId="0" borderId="15" xfId="0" applyFont="1" applyBorder="1" applyAlignment="1">
      <alignment horizontal="left" vertical="top" wrapText="1"/>
    </xf>
    <xf numFmtId="3" fontId="4" fillId="0" borderId="15" xfId="0" applyNumberFormat="1" applyFont="1" applyBorder="1" applyAlignment="1">
      <alignment horizontal="center" vertical="top"/>
    </xf>
    <xf numFmtId="0" fontId="4" fillId="0" borderId="15" xfId="0" applyFont="1" applyBorder="1"/>
    <xf numFmtId="3" fontId="4" fillId="0" borderId="15" xfId="0" applyNumberFormat="1" applyFont="1" applyBorder="1" applyAlignment="1">
      <alignment horizontal="center"/>
    </xf>
    <xf numFmtId="0" fontId="4" fillId="34" borderId="0" xfId="0" applyFont="1" applyFill="1" applyAlignment="1">
      <alignment wrapText="1"/>
    </xf>
    <xf numFmtId="17" fontId="4" fillId="34" borderId="1" xfId="0" applyNumberFormat="1" applyFont="1" applyFill="1" applyBorder="1" applyAlignment="1">
      <alignment horizontal="center"/>
    </xf>
    <xf numFmtId="3" fontId="4" fillId="34" borderId="0" xfId="0" applyNumberFormat="1" applyFont="1" applyFill="1" applyAlignment="1">
      <alignment horizontal="right" vertical="center"/>
    </xf>
    <xf numFmtId="3" fontId="4" fillId="34" borderId="0" xfId="0" applyNumberFormat="1" applyFont="1" applyFill="1"/>
    <xf numFmtId="3" fontId="0" fillId="0" borderId="0" xfId="0" applyNumberFormat="1"/>
    <xf numFmtId="0" fontId="0" fillId="0" borderId="0" xfId="0" applyAlignment="1">
      <alignment horizontal="left" vertical="top" wrapText="1"/>
    </xf>
    <xf numFmtId="0" fontId="7" fillId="2" borderId="0" xfId="0" applyFont="1" applyFill="1" applyAlignment="1">
      <alignment horizontal="center" vertical="center" wrapText="1"/>
    </xf>
    <xf numFmtId="0" fontId="26" fillId="0" borderId="0" xfId="43" applyBorder="1" applyAlignment="1">
      <alignment horizontal="left" vertical="top"/>
    </xf>
  </cellXfs>
  <cellStyles count="46">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3" builtinId="8"/>
    <cellStyle name="Input" xfId="10" builtinId="20" customBuiltin="1"/>
    <cellStyle name="Linked Cell" xfId="13" builtinId="24" customBuiltin="1"/>
    <cellStyle name="Neutral" xfId="9" builtinId="28" customBuiltin="1"/>
    <cellStyle name="Normal" xfId="0" builtinId="0"/>
    <cellStyle name="Normal 2" xfId="44" xr:uid="{0575A24F-CF02-4FD1-A123-56163BC96C59}"/>
    <cellStyle name="Normal 9" xfId="45" xr:uid="{6AA334A7-E58C-456F-A68D-FF43C63B657C}"/>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282">
    <dxf>
      <font>
        <b val="0"/>
        <i val="0"/>
        <strike val="0"/>
        <condense val="0"/>
        <extend val="0"/>
        <outline val="0"/>
        <shadow val="0"/>
        <u val="none"/>
        <vertAlign val="baseline"/>
        <sz val="14"/>
        <color theme="1"/>
        <name val="Calibri"/>
        <family val="2"/>
        <scheme val="minor"/>
      </font>
      <fill>
        <patternFill>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fill>
        <patternFill>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dxf>
    <dxf>
      <border outline="0">
        <bottom style="thin">
          <color indexed="64"/>
        </bottom>
      </border>
    </dxf>
    <dxf>
      <font>
        <strike val="0"/>
        <outline val="0"/>
        <shadow val="0"/>
        <u val="none"/>
        <vertAlign val="baseline"/>
        <sz val="14"/>
      </font>
    </dxf>
    <dxf>
      <border outline="0">
        <bottom style="thin">
          <color indexed="64"/>
        </bottom>
      </border>
    </dxf>
    <dxf>
      <font>
        <b val="0"/>
        <i val="0"/>
        <strike val="0"/>
        <condense val="0"/>
        <extend val="0"/>
        <outline val="0"/>
        <shadow val="0"/>
        <u val="none"/>
        <vertAlign val="baseline"/>
        <sz val="14"/>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dxf>
    <dxf>
      <font>
        <b val="0"/>
        <i val="0"/>
        <strike val="0"/>
        <condense val="0"/>
        <extend val="0"/>
        <outline val="0"/>
        <shadow val="0"/>
        <u val="none"/>
        <vertAlign val="baseline"/>
        <sz val="14"/>
        <color theme="1"/>
        <name val="Calibri"/>
        <family val="2"/>
        <scheme val="minor"/>
      </font>
      <numFmt numFmtId="164" formatCode="0.0"/>
    </dxf>
    <dxf>
      <font>
        <b val="0"/>
        <i val="0"/>
        <strike val="0"/>
        <condense val="0"/>
        <extend val="0"/>
        <outline val="0"/>
        <shadow val="0"/>
        <u val="none"/>
        <vertAlign val="baseline"/>
        <sz val="14"/>
        <color theme="1"/>
        <name val="Calibri"/>
        <family val="2"/>
        <scheme val="minor"/>
      </font>
      <alignment horizontal="center" vertical="bottom" textRotation="0" wrapText="0" indent="0" justifyLastLine="0" shrinkToFit="0" readingOrder="0"/>
    </dxf>
    <dxf>
      <border outline="0">
        <bottom style="medium">
          <color indexed="64"/>
        </bottom>
      </border>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dxf>
    <dxf>
      <font>
        <b val="0"/>
        <i val="0"/>
        <strike val="0"/>
        <condense val="0"/>
        <extend val="0"/>
        <outline val="0"/>
        <shadow val="0"/>
        <u val="none"/>
        <vertAlign val="baseline"/>
        <sz val="14"/>
        <color theme="1"/>
        <name val="Calibri"/>
        <family val="2"/>
        <scheme val="minor"/>
      </font>
      <numFmt numFmtId="164" formatCode="0.0"/>
    </dxf>
    <dxf>
      <font>
        <b val="0"/>
        <i val="0"/>
        <strike val="0"/>
        <condense val="0"/>
        <extend val="0"/>
        <outline val="0"/>
        <shadow val="0"/>
        <u val="none"/>
        <vertAlign val="baseline"/>
        <sz val="14"/>
        <color theme="1"/>
        <name val="Calibri"/>
        <family val="2"/>
        <scheme val="minor"/>
      </font>
      <alignment horizontal="center" vertical="bottom" textRotation="0" wrapText="0" indent="0" justifyLastLine="0" shrinkToFit="0" readingOrder="0"/>
    </dxf>
    <dxf>
      <border outline="0">
        <bottom style="medium">
          <color indexed="64"/>
        </bottom>
      </border>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6"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6"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6"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6"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6"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6"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6"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6"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6"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6"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6"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6"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6"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dxf>
    <dxf>
      <font>
        <b val="0"/>
        <i val="0"/>
        <strike val="0"/>
        <condense val="0"/>
        <extend val="0"/>
        <outline val="0"/>
        <shadow val="0"/>
        <u val="none"/>
        <vertAlign val="baseline"/>
        <sz val="14"/>
        <color theme="1"/>
        <name val="Calibri"/>
        <family val="2"/>
        <scheme val="minor"/>
      </font>
      <numFmt numFmtId="166" formatCode="#,##0.0"/>
      <alignment horizontal="left"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center" vertical="bottom" textRotation="0" wrapText="0" indent="0" justifyLastLine="0" shrinkToFit="0" readingOrder="0"/>
    </dxf>
    <dxf>
      <border outline="0">
        <bottom style="medium">
          <color indexed="64"/>
        </bottom>
      </border>
    </dxf>
    <dxf>
      <font>
        <b val="0"/>
        <i val="0"/>
        <strike val="0"/>
        <condense val="0"/>
        <extend val="0"/>
        <outline val="0"/>
        <shadow val="0"/>
        <u val="none"/>
        <vertAlign val="baseline"/>
        <sz val="14"/>
        <color theme="1"/>
        <name val="Calibri"/>
        <family val="2"/>
        <scheme val="minor"/>
      </font>
      <numFmt numFmtId="164" formatCode="0.0"/>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4"/>
        <color theme="1"/>
        <name val="Calibri"/>
        <family val="2"/>
        <scheme val="minor"/>
      </font>
      <numFmt numFmtId="1" formatCode="0"/>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4"/>
        <color theme="1"/>
        <name val="Calibri"/>
        <family val="2"/>
        <scheme val="minor"/>
      </font>
      <numFmt numFmtId="1" formatCode="0"/>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4"/>
        <color theme="1"/>
        <name val="Calibri"/>
        <family val="2"/>
        <scheme val="minor"/>
      </font>
      <numFmt numFmtId="1" formatCode="0"/>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4"/>
        <color theme="1"/>
        <name val="Calibri"/>
        <family val="2"/>
        <scheme val="minor"/>
      </font>
      <numFmt numFmtId="1" formatCode="0"/>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4"/>
        <color theme="1"/>
        <name val="Calibri"/>
        <family val="2"/>
        <scheme val="minor"/>
      </font>
      <numFmt numFmtId="1" formatCode="0"/>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4"/>
        <color theme="1"/>
        <name val="Calibri"/>
        <family val="2"/>
        <scheme val="minor"/>
      </font>
      <numFmt numFmtId="1" formatCode="0"/>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4"/>
        <color theme="1"/>
        <name val="Calibri"/>
        <family val="2"/>
        <scheme val="minor"/>
      </font>
      <numFmt numFmtId="1" formatCode="0"/>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4"/>
        <color auto="1"/>
        <name val="Calibri"/>
        <family val="2"/>
        <scheme val="minor"/>
      </font>
      <numFmt numFmtId="1" formatCode="0"/>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4"/>
        <color auto="1"/>
        <name val="Calibri"/>
        <family val="2"/>
        <scheme val="minor"/>
      </font>
      <numFmt numFmtId="1" formatCode="0"/>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4"/>
        <color auto="1"/>
        <name val="Calibri"/>
        <family val="2"/>
        <scheme val="minor"/>
      </font>
      <numFmt numFmtId="1" formatCode="0"/>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4"/>
        <color auto="1"/>
        <name val="Calibri"/>
        <family val="2"/>
        <scheme val="minor"/>
      </font>
      <numFmt numFmtId="1" formatCode="0"/>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4"/>
        <color auto="1"/>
        <name val="Calibri"/>
        <family val="2"/>
        <scheme val="minor"/>
      </font>
      <numFmt numFmtId="1"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fill>
        <patternFill patternType="none">
          <fgColor indexed="64"/>
          <bgColor auto="1"/>
        </patternFill>
      </fill>
      <alignment horizontal="center" vertical="bottom" textRotation="0" wrapText="1" indent="0" justifyLastLine="0" shrinkToFit="0" readingOrder="0"/>
    </dxf>
    <dxf>
      <font>
        <strike val="0"/>
        <outline val="0"/>
        <shadow val="0"/>
        <u val="none"/>
        <vertAlign val="baseline"/>
        <sz val="14"/>
        <family val="2"/>
      </font>
      <numFmt numFmtId="22" formatCode="mmm\-yy"/>
      <fill>
        <patternFill patternType="none">
          <fgColor indexed="64"/>
          <bgColor auto="1"/>
        </patternFill>
      </fill>
    </dxf>
    <dxf>
      <border>
        <bottom style="thin">
          <color indexed="64"/>
        </bottom>
      </border>
    </dxf>
    <dxf>
      <font>
        <b val="0"/>
        <i val="0"/>
        <strike val="0"/>
        <condense val="0"/>
        <extend val="0"/>
        <outline val="0"/>
        <shadow val="0"/>
        <u val="none"/>
        <vertAlign val="baseline"/>
        <sz val="14"/>
        <color theme="1"/>
        <name val="Calibri"/>
        <family val="2"/>
        <scheme val="minor"/>
      </font>
      <numFmt numFmtId="22" formatCode="mmm\-yy"/>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fill>
        <patternFill patternType="none">
          <fgColor indexed="64"/>
          <bgColor indexed="65"/>
        </patternFill>
      </fill>
      <alignment horizontal="center" vertical="top"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4"/>
        <color theme="1"/>
        <name val="Calibri"/>
        <family val="2"/>
        <scheme val="minor"/>
      </font>
      <numFmt numFmtId="3" formatCode="#,##0"/>
      <fill>
        <patternFill patternType="none">
          <fgColor indexed="64"/>
          <bgColor auto="1"/>
        </patternFill>
      </fill>
      <alignment horizontal="center"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1"/>
        <name val="Calibri"/>
        <family val="2"/>
        <scheme val="minor"/>
      </font>
      <numFmt numFmtId="3" formatCode="#,##0"/>
      <fill>
        <patternFill patternType="none">
          <fgColor indexed="64"/>
          <bgColor indexed="65"/>
        </patternFill>
      </fill>
      <alignment horizontal="center" vertical="top"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4"/>
        <color theme="1"/>
        <name val="Calibri"/>
        <family val="2"/>
        <scheme val="minor"/>
      </font>
      <numFmt numFmtId="3" formatCode="#,##0"/>
      <fill>
        <patternFill patternType="none">
          <fgColor indexed="64"/>
          <bgColor auto="1"/>
        </patternFill>
      </fill>
      <alignment horizontal="center"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1"/>
        <name val="Calibri"/>
        <family val="2"/>
        <scheme val="minor"/>
      </font>
      <numFmt numFmtId="3" formatCode="#,##0"/>
      <fill>
        <patternFill patternType="none">
          <fgColor indexed="64"/>
          <bgColor indexed="65"/>
        </patternFill>
      </fill>
      <alignment horizontal="center" vertical="top"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4"/>
        <color theme="1"/>
        <name val="Calibri"/>
        <family val="2"/>
        <scheme val="minor"/>
      </font>
      <numFmt numFmtId="3" formatCode="#,##0"/>
      <fill>
        <patternFill patternType="none">
          <fgColor indexed="64"/>
          <bgColor auto="1"/>
        </patternFill>
      </fill>
      <alignment horizontal="center"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1"/>
        <name val="Calibri"/>
        <family val="2"/>
        <scheme val="minor"/>
      </font>
      <numFmt numFmtId="3" formatCode="#,##0"/>
      <fill>
        <patternFill patternType="none">
          <fgColor indexed="64"/>
          <bgColor indexed="65"/>
        </patternFill>
      </fill>
      <alignment horizontal="center" vertical="top"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4"/>
        <color theme="1"/>
        <name val="Calibri"/>
        <family val="2"/>
        <scheme val="minor"/>
      </font>
      <numFmt numFmtId="3" formatCode="#,##0"/>
      <fill>
        <patternFill patternType="none">
          <fgColor indexed="64"/>
          <bgColor auto="1"/>
        </patternFill>
      </fill>
      <alignment horizontal="center"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4"/>
        <color theme="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1"/>
        <name val="Calibri"/>
        <family val="2"/>
        <scheme val="minor"/>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4"/>
        <color theme="1"/>
        <name val="Calibri"/>
        <family val="2"/>
        <scheme val="minor"/>
      </font>
      <fill>
        <patternFill patternType="none">
          <fgColor indexed="64"/>
          <bgColor auto="1"/>
        </patternFill>
      </fill>
      <alignment horizontal="center" vertical="bottom" textRotation="0" wrapText="1" indent="0" justifyLastLine="0" shrinkToFit="0" readingOrder="0"/>
    </dxf>
    <dxf>
      <font>
        <b val="0"/>
        <i val="0"/>
        <strike val="0"/>
        <condense val="0"/>
        <extend val="0"/>
        <outline val="0"/>
        <shadow val="0"/>
        <u val="none"/>
        <vertAlign val="baseline"/>
        <sz val="14"/>
        <color theme="1"/>
        <name val="Calibri"/>
        <family val="2"/>
        <scheme val="minor"/>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center" vertical="bottom" textRotation="0" wrapText="1" indent="0" justifyLastLine="0" shrinkToFit="0" readingOrder="0"/>
    </dxf>
    <dxf>
      <font>
        <b val="0"/>
        <i val="0"/>
        <strike val="0"/>
        <condense val="0"/>
        <extend val="0"/>
        <outline val="0"/>
        <shadow val="0"/>
        <u val="none"/>
        <vertAlign val="baseline"/>
        <sz val="14"/>
        <color theme="1"/>
        <name val="Calibri"/>
        <family val="2"/>
        <scheme val="minor"/>
      </font>
      <numFmt numFmtId="22" formatCode="mmm\-yy"/>
      <alignment horizontal="right"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4"/>
        <color theme="1"/>
        <name val="Calibri"/>
        <family val="2"/>
        <scheme val="minor"/>
      </font>
      <numFmt numFmtId="22" formatCode="mmm\-yy"/>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5" formatCode="_-* #,##0.0_-;\-* #,##0.0_-;_-* &quot;-&quot;??_-;_-@_-"/>
      <alignment horizontal="general"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5" formatCode="_-* #,##0.0_-;\-* #,##0.0_-;_-* &quot;-&quot;??_-;_-@_-"/>
      <alignment horizontal="general"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5" formatCode="_-* #,##0.0_-;\-* #,##0.0_-;_-* &quot;-&quot;??_-;_-@_-"/>
      <alignment horizontal="general"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5" formatCode="_-* #,##0.0_-;\-* #,##0.0_-;_-* &quot;-&quot;??_-;_-@_-"/>
      <alignment horizontal="general"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5" formatCode="_-* #,##0.0_-;\-* #,##0.0_-;_-* &quot;-&quot;??_-;_-@_-"/>
      <alignment horizontal="general"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5" formatCode="_-* #,##0.0_-;\-* #,##0.0_-;_-* &quot;-&quot;??_-;_-@_-"/>
      <alignment horizontal="general"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5" formatCode="_-* #,##0.0_-;\-* #,##0.0_-;_-* &quot;-&quot;??_-;_-@_-"/>
      <alignment horizontal="general"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5" formatCode="_-* #,##0.0_-;\-* #,##0.0_-;_-* &quot;-&quot;??_-;_-@_-"/>
      <alignment horizontal="general"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5" formatCode="_-* #,##0.0_-;\-* #,##0.0_-;_-* &quot;-&quot;??_-;_-@_-"/>
      <alignment horizontal="general"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5" formatCode="_-* #,##0.0_-;\-* #,##0.0_-;_-* &quot;-&quot;??_-;_-@_-"/>
      <alignment horizontal="general"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5" formatCode="_-* #,##0.0_-;\-* #,##0.0_-;_-* &quot;-&quot;??_-;_-@_-"/>
      <alignment horizontal="general"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5" formatCode="_-* #,##0.0_-;\-* #,##0.0_-;_-* &quot;-&quot;??_-;_-@_-"/>
      <alignment horizontal="general"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5" formatCode="_-* #,##0.0_-;\-* #,##0.0_-;_-* &quot;-&quot;??_-;_-@_-"/>
      <alignment horizontal="general"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center" vertical="bottom" textRotation="0" wrapText="1" indent="0" justifyLastLine="0" shrinkToFit="0" readingOrder="0"/>
    </dxf>
    <dxf>
      <font>
        <b val="0"/>
        <i val="0"/>
        <strike val="0"/>
        <condense val="0"/>
        <extend val="0"/>
        <outline val="0"/>
        <shadow val="0"/>
        <u val="none"/>
        <vertAlign val="baseline"/>
        <sz val="14"/>
        <color theme="1"/>
        <name val="Calibri"/>
        <family val="2"/>
        <scheme val="minor"/>
      </font>
      <numFmt numFmtId="22" formatCode="mmm\-yy"/>
      <alignment horizontal="right"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4"/>
        <color theme="1"/>
        <name val="Calibri"/>
        <family val="2"/>
        <scheme val="minor"/>
      </font>
      <numFmt numFmtId="22" formatCode="mmm\-yy"/>
      <alignment horizontal="center" vertical="bottom" textRotation="0" wrapText="0" indent="0" justifyLastLine="0" shrinkToFit="0" readingOrder="0"/>
    </dxf>
    <dxf>
      <font>
        <strike val="0"/>
        <outline val="0"/>
        <shadow val="0"/>
        <u val="none"/>
        <vertAlign val="baseline"/>
        <sz val="12"/>
        <color auto="1"/>
        <name val="Calibri"/>
        <family val="2"/>
        <scheme val="minor"/>
      </font>
      <numFmt numFmtId="164" formatCode="0.0"/>
    </dxf>
    <dxf>
      <font>
        <strike val="0"/>
        <outline val="0"/>
        <shadow val="0"/>
        <u val="none"/>
        <vertAlign val="baseline"/>
        <sz val="12"/>
        <color auto="1"/>
        <name val="Calibri"/>
        <family val="2"/>
        <scheme val="minor"/>
      </font>
      <numFmt numFmtId="164" formatCode="0.0"/>
    </dxf>
    <dxf>
      <font>
        <strike val="0"/>
        <outline val="0"/>
        <shadow val="0"/>
        <u val="none"/>
        <vertAlign val="baseline"/>
        <sz val="12"/>
        <color auto="1"/>
        <name val="Calibri"/>
        <family val="2"/>
        <scheme val="minor"/>
      </font>
      <numFmt numFmtId="164" formatCode="0.0"/>
    </dxf>
    <dxf>
      <font>
        <strike val="0"/>
        <outline val="0"/>
        <shadow val="0"/>
        <u val="none"/>
        <vertAlign val="baseline"/>
        <sz val="12"/>
        <color auto="1"/>
        <name val="Calibri"/>
        <family val="2"/>
        <scheme val="minor"/>
      </font>
      <numFmt numFmtId="164" formatCode="0.0"/>
    </dxf>
    <dxf>
      <font>
        <strike val="0"/>
        <outline val="0"/>
        <shadow val="0"/>
        <u val="none"/>
        <vertAlign val="baseline"/>
        <sz val="12"/>
        <color auto="1"/>
        <name val="Calibri"/>
        <family val="2"/>
        <scheme val="minor"/>
      </font>
      <numFmt numFmtId="164" formatCode="0.0"/>
    </dxf>
    <dxf>
      <font>
        <strike val="0"/>
        <outline val="0"/>
        <shadow val="0"/>
        <u val="none"/>
        <vertAlign val="baseline"/>
        <sz val="12"/>
        <color auto="1"/>
        <name val="Calibri"/>
        <family val="2"/>
        <scheme val="minor"/>
      </font>
      <numFmt numFmtId="164" formatCode="0.0"/>
    </dxf>
    <dxf>
      <font>
        <strike val="0"/>
        <outline val="0"/>
        <shadow val="0"/>
        <u val="none"/>
        <vertAlign val="baseline"/>
        <sz val="12"/>
        <color auto="1"/>
        <name val="Calibri"/>
        <family val="2"/>
        <scheme val="minor"/>
      </font>
      <numFmt numFmtId="164" formatCode="0.0"/>
    </dxf>
    <dxf>
      <font>
        <strike val="0"/>
        <outline val="0"/>
        <shadow val="0"/>
        <u val="none"/>
        <vertAlign val="baseline"/>
        <sz val="12"/>
        <color auto="1"/>
        <name val="Calibri"/>
        <family val="2"/>
        <scheme val="minor"/>
      </font>
      <numFmt numFmtId="164" formatCode="0.0"/>
    </dxf>
    <dxf>
      <font>
        <strike val="0"/>
        <outline val="0"/>
        <shadow val="0"/>
        <u val="none"/>
        <vertAlign val="baseline"/>
        <sz val="12"/>
        <color auto="1"/>
        <name val="Calibri"/>
        <family val="2"/>
        <scheme val="minor"/>
      </font>
      <numFmt numFmtId="164" formatCode="0.0"/>
    </dxf>
    <dxf>
      <font>
        <strike val="0"/>
        <outline val="0"/>
        <shadow val="0"/>
        <u val="none"/>
        <vertAlign val="baseline"/>
        <sz val="12"/>
        <color auto="1"/>
        <name val="Calibri"/>
        <family val="2"/>
        <scheme val="minor"/>
      </font>
      <numFmt numFmtId="164" formatCode="0.0"/>
    </dxf>
    <dxf>
      <font>
        <strike val="0"/>
        <outline val="0"/>
        <shadow val="0"/>
        <u val="none"/>
        <vertAlign val="baseline"/>
        <sz val="12"/>
        <color auto="1"/>
        <name val="Calibri"/>
        <family val="2"/>
        <scheme val="minor"/>
      </font>
      <numFmt numFmtId="164" formatCode="0.0"/>
    </dxf>
    <dxf>
      <font>
        <strike val="0"/>
        <outline val="0"/>
        <shadow val="0"/>
        <u val="none"/>
        <vertAlign val="baseline"/>
        <sz val="12"/>
        <color auto="1"/>
        <name val="Calibri"/>
        <family val="2"/>
        <scheme val="minor"/>
      </font>
      <numFmt numFmtId="164" formatCode="0.0"/>
    </dxf>
    <dxf>
      <font>
        <strike val="0"/>
        <outline val="0"/>
        <shadow val="0"/>
        <u val="none"/>
        <vertAlign val="baseline"/>
        <sz val="12"/>
        <color auto="1"/>
        <name val="Calibri"/>
        <family val="2"/>
        <scheme val="minor"/>
      </font>
      <numFmt numFmtId="164" formatCode="0.0"/>
    </dxf>
    <dxf>
      <font>
        <strike val="0"/>
        <outline val="0"/>
        <shadow val="0"/>
        <u val="none"/>
        <vertAlign val="baseline"/>
        <sz val="12"/>
      </font>
    </dxf>
    <dxf>
      <font>
        <strike val="0"/>
        <outline val="0"/>
        <shadow val="0"/>
        <u val="none"/>
        <vertAlign val="baseline"/>
        <sz val="12"/>
      </font>
      <alignment horizontal="general" vertical="center" textRotation="0" wrapText="1" indent="0" justifyLastLine="0" shrinkToFit="0" readingOrder="0"/>
    </dxf>
    <dxf>
      <border outline="0">
        <bottom style="thin">
          <color indexed="64"/>
        </bottom>
      </border>
    </dxf>
    <dxf>
      <font>
        <strike val="0"/>
        <outline val="0"/>
        <shadow val="0"/>
        <u val="none"/>
        <vertAlign val="baseline"/>
        <sz val="12"/>
        <family val="2"/>
      </font>
      <numFmt numFmtId="22" formatCode="mmm\-yy"/>
    </dxf>
    <dxf>
      <border outline="0">
        <bottom style="thin">
          <color indexed="64"/>
        </bottom>
      </border>
    </dxf>
    <dxf>
      <font>
        <b val="0"/>
        <i val="0"/>
        <strike val="0"/>
        <condense val="0"/>
        <extend val="0"/>
        <outline val="0"/>
        <shadow val="0"/>
        <u val="none"/>
        <vertAlign val="baseline"/>
        <sz val="12"/>
        <color theme="1"/>
        <name val="Calibri"/>
        <family val="2"/>
        <scheme val="minor"/>
      </font>
      <numFmt numFmtId="22" formatCode="mmm\-yy"/>
      <alignment horizontal="center" vertical="bottom" textRotation="0" wrapText="0" indent="0" justifyLastLine="0" shrinkToFit="0" readingOrder="0"/>
    </dxf>
    <dxf>
      <font>
        <b val="0"/>
        <i val="0"/>
        <strike val="0"/>
        <condense val="0"/>
        <extend val="0"/>
        <outline val="0"/>
        <shadow val="0"/>
        <u val="none"/>
        <vertAlign val="baseline"/>
        <sz val="14"/>
        <color auto="1"/>
        <name val="Calibri"/>
        <family val="2"/>
        <scheme val="minor"/>
      </font>
      <numFmt numFmtId="164" formatCode="0.0"/>
    </dxf>
    <dxf>
      <font>
        <b val="0"/>
        <i val="0"/>
        <strike val="0"/>
        <condense val="0"/>
        <extend val="0"/>
        <outline val="0"/>
        <shadow val="0"/>
        <u val="none"/>
        <vertAlign val="baseline"/>
        <sz val="14"/>
        <color auto="1"/>
        <name val="Calibri"/>
        <family val="2"/>
        <scheme val="minor"/>
      </font>
      <numFmt numFmtId="164" formatCode="0.0"/>
    </dxf>
    <dxf>
      <font>
        <b val="0"/>
        <i val="0"/>
        <strike val="0"/>
        <condense val="0"/>
        <extend val="0"/>
        <outline val="0"/>
        <shadow val="0"/>
        <u val="none"/>
        <vertAlign val="baseline"/>
        <sz val="14"/>
        <color auto="1"/>
        <name val="Calibri"/>
        <family val="2"/>
        <scheme val="minor"/>
      </font>
      <numFmt numFmtId="164" formatCode="0.0"/>
    </dxf>
    <dxf>
      <font>
        <b val="0"/>
        <i val="0"/>
        <strike val="0"/>
        <condense val="0"/>
        <extend val="0"/>
        <outline val="0"/>
        <shadow val="0"/>
        <u val="none"/>
        <vertAlign val="baseline"/>
        <sz val="14"/>
        <color auto="1"/>
        <name val="Calibri"/>
        <family val="2"/>
        <scheme val="minor"/>
      </font>
      <numFmt numFmtId="164" formatCode="0.0"/>
    </dxf>
    <dxf>
      <font>
        <b val="0"/>
        <i val="0"/>
        <strike val="0"/>
        <condense val="0"/>
        <extend val="0"/>
        <outline val="0"/>
        <shadow val="0"/>
        <u val="none"/>
        <vertAlign val="baseline"/>
        <sz val="14"/>
        <color auto="1"/>
        <name val="Calibri"/>
        <family val="2"/>
        <scheme val="minor"/>
      </font>
      <numFmt numFmtId="164" formatCode="0.0"/>
    </dxf>
    <dxf>
      <font>
        <b val="0"/>
        <i val="0"/>
        <strike val="0"/>
        <condense val="0"/>
        <extend val="0"/>
        <outline val="0"/>
        <shadow val="0"/>
        <u val="none"/>
        <vertAlign val="baseline"/>
        <sz val="14"/>
        <color auto="1"/>
        <name val="Calibri"/>
        <family val="2"/>
        <scheme val="minor"/>
      </font>
      <numFmt numFmtId="164" formatCode="0.0"/>
    </dxf>
    <dxf>
      <font>
        <b val="0"/>
        <i val="0"/>
        <strike val="0"/>
        <condense val="0"/>
        <extend val="0"/>
        <outline val="0"/>
        <shadow val="0"/>
        <u val="none"/>
        <vertAlign val="baseline"/>
        <sz val="14"/>
        <color auto="1"/>
        <name val="Calibri"/>
        <family val="2"/>
        <scheme val="minor"/>
      </font>
      <numFmt numFmtId="164" formatCode="0.0"/>
    </dxf>
    <dxf>
      <font>
        <b val="0"/>
        <i val="0"/>
        <strike val="0"/>
        <condense val="0"/>
        <extend val="0"/>
        <outline val="0"/>
        <shadow val="0"/>
        <u val="none"/>
        <vertAlign val="baseline"/>
        <sz val="14"/>
        <color auto="1"/>
        <name val="Calibri"/>
        <family val="2"/>
        <scheme val="minor"/>
      </font>
      <numFmt numFmtId="164" formatCode="0.0"/>
    </dxf>
    <dxf>
      <font>
        <b val="0"/>
        <i val="0"/>
        <strike val="0"/>
        <condense val="0"/>
        <extend val="0"/>
        <outline val="0"/>
        <shadow val="0"/>
        <u val="none"/>
        <vertAlign val="baseline"/>
        <sz val="14"/>
        <color auto="1"/>
        <name val="Calibri"/>
        <family val="2"/>
        <scheme val="minor"/>
      </font>
      <numFmt numFmtId="164" formatCode="0.0"/>
    </dxf>
    <dxf>
      <font>
        <b val="0"/>
        <i val="0"/>
        <strike val="0"/>
        <condense val="0"/>
        <extend val="0"/>
        <outline val="0"/>
        <shadow val="0"/>
        <u val="none"/>
        <vertAlign val="baseline"/>
        <sz val="14"/>
        <color auto="1"/>
        <name val="Calibri"/>
        <family val="2"/>
        <scheme val="minor"/>
      </font>
      <numFmt numFmtId="164" formatCode="0.0"/>
    </dxf>
    <dxf>
      <font>
        <b val="0"/>
        <i val="0"/>
        <strike val="0"/>
        <condense val="0"/>
        <extend val="0"/>
        <outline val="0"/>
        <shadow val="0"/>
        <u val="none"/>
        <vertAlign val="baseline"/>
        <sz val="14"/>
        <color auto="1"/>
        <name val="Calibri"/>
        <family val="2"/>
        <scheme val="minor"/>
      </font>
      <numFmt numFmtId="164" formatCode="0.0"/>
    </dxf>
    <dxf>
      <font>
        <b val="0"/>
        <i val="0"/>
        <strike val="0"/>
        <condense val="0"/>
        <extend val="0"/>
        <outline val="0"/>
        <shadow val="0"/>
        <u val="none"/>
        <vertAlign val="baseline"/>
        <sz val="14"/>
        <color auto="1"/>
        <name val="Calibri"/>
        <family val="2"/>
        <scheme val="minor"/>
      </font>
      <numFmt numFmtId="164" formatCode="0.0"/>
    </dxf>
    <dxf>
      <font>
        <b val="0"/>
        <i val="0"/>
        <strike val="0"/>
        <condense val="0"/>
        <extend val="0"/>
        <outline val="0"/>
        <shadow val="0"/>
        <u val="none"/>
        <vertAlign val="baseline"/>
        <sz val="14"/>
        <color auto="1"/>
        <name val="Calibri"/>
        <family val="2"/>
        <scheme val="minor"/>
      </font>
      <numFmt numFmtId="164" formatCode="0.0"/>
    </dxf>
    <dxf>
      <font>
        <b val="0"/>
        <i val="0"/>
        <strike val="0"/>
        <condense val="0"/>
        <extend val="0"/>
        <outline val="0"/>
        <shadow val="0"/>
        <u val="none"/>
        <vertAlign val="baseline"/>
        <sz val="14"/>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general" vertical="center" textRotation="0" wrapText="1" indent="0" justifyLastLine="0" shrinkToFit="0" readingOrder="0"/>
    </dxf>
    <dxf>
      <border outline="0">
        <bottom style="thin">
          <color indexed="64"/>
        </bottom>
      </border>
    </dxf>
    <dxf>
      <font>
        <b val="0"/>
        <i val="0"/>
        <strike val="0"/>
        <condense val="0"/>
        <extend val="0"/>
        <outline val="0"/>
        <shadow val="0"/>
        <u val="none"/>
        <vertAlign val="baseline"/>
        <sz val="14"/>
        <color theme="1"/>
        <name val="Calibri"/>
        <family val="2"/>
        <scheme val="minor"/>
      </font>
      <numFmt numFmtId="22" formatCode="mmm\-yy"/>
    </dxf>
    <dxf>
      <border outline="0">
        <bottom style="medium">
          <color indexed="64"/>
        </bottom>
      </border>
    </dxf>
    <dxf>
      <font>
        <b val="0"/>
        <i val="0"/>
        <strike val="0"/>
        <condense val="0"/>
        <extend val="0"/>
        <outline val="0"/>
        <shadow val="0"/>
        <u val="none"/>
        <vertAlign val="baseline"/>
        <sz val="14"/>
        <color rgb="FF000000"/>
        <name val="Calibri"/>
        <family val="2"/>
        <scheme val="none"/>
      </font>
      <numFmt numFmtId="22" formatCode="mmm\-yy"/>
      <alignment horizontal="general" vertical="bottom" textRotation="0" wrapText="1" indent="0" justifyLastLine="0" shrinkToFit="0" readingOrder="0"/>
    </dxf>
    <dxf>
      <font>
        <strike val="0"/>
        <outline val="0"/>
        <shadow val="0"/>
        <u val="none"/>
        <vertAlign val="baseline"/>
        <sz val="14"/>
        <color theme="1"/>
        <name val="Calibri"/>
        <family val="2"/>
        <scheme val="minor"/>
      </font>
      <numFmt numFmtId="164" formatCode="0.0"/>
      <alignment horizontal="general" vertical="center" textRotation="0" wrapText="0" indent="0" justifyLastLine="0" shrinkToFit="0" readingOrder="0"/>
    </dxf>
    <dxf>
      <font>
        <strike val="0"/>
        <outline val="0"/>
        <shadow val="0"/>
        <u val="none"/>
        <vertAlign val="baseline"/>
        <sz val="14"/>
        <color theme="1"/>
        <name val="Calibri"/>
        <family val="2"/>
        <scheme val="minor"/>
      </font>
      <numFmt numFmtId="164" formatCode="0.0"/>
      <alignment horizontal="general" vertical="center" textRotation="0" wrapText="0" indent="0" justifyLastLine="0" shrinkToFit="0" readingOrder="0"/>
    </dxf>
    <dxf>
      <font>
        <strike val="0"/>
        <outline val="0"/>
        <shadow val="0"/>
        <u val="none"/>
        <vertAlign val="baseline"/>
        <sz val="14"/>
        <color theme="1"/>
        <name val="Calibri"/>
        <family val="2"/>
        <scheme val="minor"/>
      </font>
      <numFmt numFmtId="164" formatCode="0.0"/>
      <alignment horizontal="general" vertical="center" textRotation="0" wrapText="0" indent="0" justifyLastLine="0" shrinkToFit="0" readingOrder="0"/>
    </dxf>
    <dxf>
      <font>
        <strike val="0"/>
        <outline val="0"/>
        <shadow val="0"/>
        <u val="none"/>
        <vertAlign val="baseline"/>
        <sz val="14"/>
        <color theme="1"/>
        <name val="Calibri"/>
        <family val="2"/>
        <scheme val="minor"/>
      </font>
      <numFmt numFmtId="164" formatCode="0.0"/>
      <alignment horizontal="general" vertical="center" textRotation="0" wrapText="0" indent="0" justifyLastLine="0" shrinkToFit="0" readingOrder="0"/>
    </dxf>
    <dxf>
      <font>
        <strike val="0"/>
        <outline val="0"/>
        <shadow val="0"/>
        <u val="none"/>
        <vertAlign val="baseline"/>
        <sz val="14"/>
        <color theme="1"/>
        <name val="Calibri"/>
        <family val="2"/>
        <scheme val="minor"/>
      </font>
      <numFmt numFmtId="164" formatCode="0.0"/>
      <alignment horizontal="general" vertical="center" textRotation="0" wrapText="0" indent="0" justifyLastLine="0" shrinkToFit="0" readingOrder="0"/>
    </dxf>
    <dxf>
      <font>
        <strike val="0"/>
        <outline val="0"/>
        <shadow val="0"/>
        <u val="none"/>
        <vertAlign val="baseline"/>
        <sz val="14"/>
        <color theme="1"/>
        <name val="Calibri"/>
        <family val="2"/>
        <scheme val="minor"/>
      </font>
      <numFmt numFmtId="164" formatCode="0.0"/>
      <alignment horizontal="general" vertical="center" textRotation="0" wrapText="0" indent="0" justifyLastLine="0" shrinkToFit="0" readingOrder="0"/>
    </dxf>
    <dxf>
      <font>
        <strike val="0"/>
        <outline val="0"/>
        <shadow val="0"/>
        <u val="none"/>
        <vertAlign val="baseline"/>
        <sz val="14"/>
        <color theme="1"/>
        <name val="Calibri"/>
        <family val="2"/>
        <scheme val="minor"/>
      </font>
      <numFmt numFmtId="164" formatCode="0.0"/>
      <alignment horizontal="general" vertical="center" textRotation="0" wrapText="0" indent="0" justifyLastLine="0" shrinkToFit="0" readingOrder="0"/>
    </dxf>
    <dxf>
      <font>
        <strike val="0"/>
        <outline val="0"/>
        <shadow val="0"/>
        <u val="none"/>
        <vertAlign val="baseline"/>
        <sz val="14"/>
        <color theme="1"/>
        <name val="Calibri"/>
        <family val="2"/>
        <scheme val="minor"/>
      </font>
      <numFmt numFmtId="164" formatCode="0.0"/>
      <alignment horizontal="general" vertical="center" textRotation="0" wrapText="0" indent="0" justifyLastLine="0" shrinkToFit="0" readingOrder="0"/>
    </dxf>
    <dxf>
      <font>
        <strike val="0"/>
        <outline val="0"/>
        <shadow val="0"/>
        <u val="none"/>
        <vertAlign val="baseline"/>
        <sz val="14"/>
        <color theme="1"/>
        <name val="Calibri"/>
        <family val="2"/>
        <scheme val="minor"/>
      </font>
      <numFmt numFmtId="164" formatCode="0.0"/>
      <alignment horizontal="general" vertical="center" textRotation="0" wrapText="0" indent="0" justifyLastLine="0" shrinkToFit="0" readingOrder="0"/>
    </dxf>
    <dxf>
      <font>
        <strike val="0"/>
        <outline val="0"/>
        <shadow val="0"/>
        <u val="none"/>
        <vertAlign val="baseline"/>
        <sz val="14"/>
        <color theme="1"/>
        <name val="Calibri"/>
        <family val="2"/>
        <scheme val="minor"/>
      </font>
      <numFmt numFmtId="164" formatCode="0.0"/>
      <alignment horizontal="general" vertical="center" textRotation="0" wrapText="0" indent="0" justifyLastLine="0" shrinkToFit="0" readingOrder="0"/>
    </dxf>
    <dxf>
      <font>
        <strike val="0"/>
        <outline val="0"/>
        <shadow val="0"/>
        <u val="none"/>
        <vertAlign val="baseline"/>
        <sz val="14"/>
        <color theme="1"/>
        <name val="Calibri"/>
        <family val="2"/>
        <scheme val="minor"/>
      </font>
      <numFmt numFmtId="164" formatCode="0.0"/>
      <alignment horizontal="general" vertical="center" textRotation="0" wrapText="0" indent="0" justifyLastLine="0" shrinkToFit="0" readingOrder="0"/>
    </dxf>
    <dxf>
      <font>
        <strike val="0"/>
        <outline val="0"/>
        <shadow val="0"/>
        <u val="none"/>
        <vertAlign val="baseline"/>
        <sz val="14"/>
        <color theme="1"/>
        <name val="Calibri"/>
        <family val="2"/>
        <scheme val="minor"/>
      </font>
      <numFmt numFmtId="164" formatCode="0.0"/>
      <alignment horizontal="general" vertical="center" textRotation="0" wrapText="0" indent="0" justifyLastLine="0" shrinkToFit="0" readingOrder="0"/>
    </dxf>
    <dxf>
      <font>
        <strike val="0"/>
        <outline val="0"/>
        <shadow val="0"/>
        <u val="none"/>
        <vertAlign val="baseline"/>
        <sz val="14"/>
        <color theme="1"/>
        <name val="Calibri"/>
        <family val="2"/>
        <scheme val="minor"/>
      </font>
      <numFmt numFmtId="164" formatCode="0.0"/>
      <alignment horizontal="general" vertical="center" textRotation="0" wrapText="0" indent="0" justifyLastLine="0" shrinkToFit="0" readingOrder="0"/>
    </dxf>
    <dxf>
      <font>
        <strike val="0"/>
        <outline val="0"/>
        <shadow val="0"/>
        <u val="none"/>
        <vertAlign val="baseline"/>
        <sz val="14"/>
        <name val="Calibri"/>
        <family val="2"/>
        <scheme val="minor"/>
      </font>
    </dxf>
    <dxf>
      <border outline="0">
        <bottom style="thin">
          <color indexed="64"/>
        </bottom>
      </border>
    </dxf>
    <dxf>
      <font>
        <strike val="0"/>
        <outline val="0"/>
        <shadow val="0"/>
        <u val="none"/>
        <vertAlign val="baseline"/>
        <sz val="14"/>
        <name val="Calibri"/>
        <family val="2"/>
        <scheme val="minor"/>
      </font>
      <numFmt numFmtId="22" formatCode="mmm\-yy"/>
    </dxf>
    <dxf>
      <border>
        <bottom style="thin">
          <color indexed="64"/>
        </bottom>
      </border>
    </dxf>
    <dxf>
      <font>
        <b val="0"/>
        <i val="0"/>
        <strike val="0"/>
        <condense val="0"/>
        <extend val="0"/>
        <outline val="0"/>
        <shadow val="0"/>
        <u val="none"/>
        <vertAlign val="baseline"/>
        <sz val="14"/>
        <color theme="1"/>
        <name val="Calibri"/>
        <family val="2"/>
        <scheme val="minor"/>
      </font>
      <numFmt numFmtId="22" formatCode="mmm\-yy"/>
      <alignment horizontal="center" vertical="bottom" textRotation="0" wrapText="0" indent="0" justifyLastLine="0" shrinkToFit="0" readingOrder="0"/>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b val="0"/>
        <i val="0"/>
        <strike val="0"/>
        <condense val="0"/>
        <extend val="0"/>
        <outline val="0"/>
        <shadow val="0"/>
        <u val="none"/>
        <vertAlign val="baseline"/>
        <sz val="14"/>
        <color theme="1"/>
        <name val="Calibri"/>
        <family val="2"/>
        <scheme val="minor"/>
      </font>
      <alignment horizontal="center" vertical="center" textRotation="0" wrapText="0" indent="0" justifyLastLine="0" shrinkToFit="0" readingOrder="0"/>
      <border diagonalUp="0" diagonalDown="0" outline="0">
        <left/>
        <right/>
        <top/>
        <bottom style="thin">
          <color indexed="64"/>
        </bottom>
      </border>
    </dxf>
    <dxf>
      <font>
        <strike val="0"/>
        <outline val="0"/>
        <shadow val="0"/>
        <u val="none"/>
        <vertAlign val="baseline"/>
        <sz val="14"/>
        <name val="Calibri"/>
        <family val="2"/>
        <scheme val="minor"/>
      </font>
      <numFmt numFmtId="22" formatCode="mmm\-yy"/>
    </dxf>
    <dxf>
      <border outline="0">
        <bottom style="thin">
          <color indexed="64"/>
        </bottom>
      </border>
    </dxf>
    <dxf>
      <font>
        <b val="0"/>
        <i val="0"/>
        <strike val="0"/>
        <condense val="0"/>
        <extend val="0"/>
        <outline val="0"/>
        <shadow val="0"/>
        <u val="none"/>
        <vertAlign val="baseline"/>
        <sz val="14"/>
        <color theme="1"/>
        <name val="Calibri"/>
        <family val="2"/>
        <scheme val="minor"/>
      </font>
      <numFmt numFmtId="22" formatCode="mmm\-yy"/>
      <alignment horizontal="center" vertical="bottom" textRotation="0" wrapText="0" indent="0" justifyLastLine="0" shrinkToFit="0" readingOrder="0"/>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b val="0"/>
        <i val="0"/>
        <strike val="0"/>
        <condense val="0"/>
        <extend val="0"/>
        <outline val="0"/>
        <shadow val="0"/>
        <u val="none"/>
        <vertAlign val="baseline"/>
        <sz val="14"/>
        <color theme="1"/>
        <name val="Calibri"/>
        <family val="2"/>
        <scheme val="minor"/>
      </font>
      <alignment horizontal="center" vertical="center" textRotation="0" wrapText="0" indent="0" justifyLastLine="0" shrinkToFit="0" readingOrder="0"/>
      <border diagonalUp="0" diagonalDown="0" outline="0">
        <left/>
        <right/>
        <top/>
        <bottom style="thin">
          <color indexed="64"/>
        </bottom>
      </border>
    </dxf>
    <dxf>
      <font>
        <strike val="0"/>
        <outline val="0"/>
        <shadow val="0"/>
        <u val="none"/>
        <vertAlign val="baseline"/>
        <sz val="14"/>
        <name val="Calibri"/>
        <family val="2"/>
        <scheme val="minor"/>
      </font>
      <numFmt numFmtId="22" formatCode="mmm\-yy"/>
    </dxf>
    <dxf>
      <border outline="0">
        <bottom style="thin">
          <color indexed="64"/>
        </bottom>
      </border>
    </dxf>
    <dxf>
      <font>
        <b val="0"/>
        <i val="0"/>
        <strike val="0"/>
        <condense val="0"/>
        <extend val="0"/>
        <outline val="0"/>
        <shadow val="0"/>
        <u val="none"/>
        <vertAlign val="baseline"/>
        <sz val="14"/>
        <color theme="1"/>
        <name val="Calibri"/>
        <family val="2"/>
        <scheme val="minor"/>
      </font>
      <numFmt numFmtId="22" formatCode="mmm\-yy"/>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22" formatCode="mmm\-yy"/>
      <alignment horizontal="center"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4"/>
        <color theme="1"/>
        <name val="Calibri"/>
        <family val="2"/>
        <scheme val="minor"/>
      </font>
      <numFmt numFmtId="22" formatCode="mmm\-yy"/>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right" vertical="center" textRotation="0" wrapText="0" indent="0" justifyLastLine="0" shrinkToFit="0" readingOrder="0"/>
    </dxf>
    <dxf>
      <font>
        <strike val="0"/>
        <outline val="0"/>
        <shadow val="0"/>
        <u val="none"/>
        <vertAlign val="baseline"/>
        <sz val="14"/>
      </font>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6" formatCode="#,##0.0"/>
      <alignment horizontal="right" vertical="center" textRotation="0" wrapText="0" indent="0" justifyLastLine="0" shrinkToFit="0" readingOrder="0"/>
    </dxf>
    <dxf>
      <font>
        <strike val="0"/>
        <outline val="0"/>
        <shadow val="0"/>
        <u val="none"/>
        <vertAlign val="baseline"/>
        <sz val="14"/>
      </font>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right" vertical="center" textRotation="0" wrapText="0" indent="0" justifyLastLine="0" shrinkToFit="0" readingOrder="0"/>
    </dxf>
    <dxf>
      <font>
        <strike val="0"/>
        <outline val="0"/>
        <shadow val="0"/>
        <u val="none"/>
        <vertAlign val="baseline"/>
        <sz val="14"/>
      </font>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right" vertical="center" textRotation="0" wrapText="0" indent="0" justifyLastLine="0" shrinkToFit="0" readingOrder="0"/>
    </dxf>
    <dxf>
      <font>
        <strike val="0"/>
        <outline val="0"/>
        <shadow val="0"/>
        <u val="none"/>
        <vertAlign val="baseline"/>
        <sz val="14"/>
      </font>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right" vertical="center" textRotation="0" wrapText="0" indent="0" justifyLastLine="0" shrinkToFit="0" readingOrder="0"/>
    </dxf>
    <dxf>
      <font>
        <strike val="0"/>
        <outline val="0"/>
        <shadow val="0"/>
        <u val="none"/>
        <vertAlign val="baseline"/>
        <sz val="14"/>
      </font>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right" vertical="center" textRotation="0" wrapText="0" indent="0" justifyLastLine="0" shrinkToFit="0" readingOrder="0"/>
    </dxf>
    <dxf>
      <font>
        <strike val="0"/>
        <outline val="0"/>
        <shadow val="0"/>
        <u val="none"/>
        <vertAlign val="baseline"/>
        <sz val="14"/>
      </font>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right" vertical="center" textRotation="0" wrapText="0" indent="0" justifyLastLine="0" shrinkToFit="0" readingOrder="0"/>
    </dxf>
    <dxf>
      <font>
        <strike val="0"/>
        <outline val="0"/>
        <shadow val="0"/>
        <u val="none"/>
        <vertAlign val="baseline"/>
        <sz val="14"/>
      </font>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right" vertical="center" textRotation="0" wrapText="0" indent="0" justifyLastLine="0" shrinkToFit="0" readingOrder="0"/>
    </dxf>
    <dxf>
      <font>
        <strike val="0"/>
        <outline val="0"/>
        <shadow val="0"/>
        <u val="none"/>
        <vertAlign val="baseline"/>
        <sz val="14"/>
      </font>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right" vertical="center" textRotation="0" wrapText="0" indent="0" justifyLastLine="0" shrinkToFit="0" readingOrder="0"/>
    </dxf>
    <dxf>
      <font>
        <strike val="0"/>
        <outline val="0"/>
        <shadow val="0"/>
        <u val="none"/>
        <vertAlign val="baseline"/>
        <sz val="14"/>
      </font>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right" vertical="center" textRotation="0" wrapText="0" indent="0" justifyLastLine="0" shrinkToFit="0" readingOrder="0"/>
    </dxf>
    <dxf>
      <font>
        <strike val="0"/>
        <outline val="0"/>
        <shadow val="0"/>
        <u val="none"/>
        <vertAlign val="baseline"/>
        <sz val="14"/>
      </font>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right" vertical="center" textRotation="0" wrapText="0" indent="0" justifyLastLine="0" shrinkToFit="0" readingOrder="0"/>
    </dxf>
    <dxf>
      <font>
        <strike val="0"/>
        <outline val="0"/>
        <shadow val="0"/>
        <u val="none"/>
        <vertAlign val="baseline"/>
        <sz val="14"/>
      </font>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right" vertical="center" textRotation="0" wrapText="0" indent="0" justifyLastLine="0" shrinkToFit="0" readingOrder="0"/>
    </dxf>
    <dxf>
      <font>
        <strike val="0"/>
        <outline val="0"/>
        <shadow val="0"/>
        <u val="none"/>
        <vertAlign val="baseline"/>
        <sz val="14"/>
      </font>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right" vertical="center" textRotation="0" wrapText="0" indent="0" justifyLastLine="0" shrinkToFit="0" readingOrder="0"/>
    </dxf>
    <dxf>
      <font>
        <strike val="0"/>
        <outline val="0"/>
        <shadow val="0"/>
        <u val="none"/>
        <vertAlign val="baseline"/>
        <sz val="14"/>
      </font>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center" vertical="center" textRotation="0" wrapText="0" indent="0" justifyLastLine="0" shrinkToFit="0" readingOrder="0"/>
    </dxf>
    <dxf>
      <font>
        <strike val="0"/>
        <outline val="0"/>
        <shadow val="0"/>
        <u val="none"/>
        <vertAlign val="baseline"/>
        <sz val="14"/>
        <family val="2"/>
      </font>
      <numFmt numFmtId="22" formatCode="mmm\-yy"/>
    </dxf>
    <dxf>
      <border outline="0">
        <bottom style="thin">
          <color indexed="64"/>
        </bottom>
      </border>
    </dxf>
    <dxf>
      <font>
        <b val="0"/>
        <i val="0"/>
        <strike val="0"/>
        <condense val="0"/>
        <extend val="0"/>
        <outline val="0"/>
        <shadow val="0"/>
        <u val="none"/>
        <vertAlign val="baseline"/>
        <sz val="14"/>
        <color theme="1"/>
        <name val="Calibri"/>
        <family val="2"/>
        <scheme val="minor"/>
      </font>
      <numFmt numFmtId="22" formatCode="mmm\-yy"/>
      <alignment horizontal="center" vertical="bottom" textRotation="0" wrapText="0" indent="0" justifyLastLine="0" shrinkToFit="0" readingOrder="0"/>
    </dxf>
    <dxf>
      <font>
        <strike val="0"/>
        <outline val="0"/>
        <shadow val="0"/>
        <u/>
        <vertAlign val="baseline"/>
        <sz val="11"/>
        <color theme="1"/>
        <name val="Calibri"/>
        <family val="2"/>
        <scheme val="minor"/>
      </font>
      <alignment horizontal="left" vertical="top" textRotation="0" wrapText="0" indent="0" justifyLastLine="0" shrinkToFit="0" readingOrder="0"/>
    </dxf>
    <dxf>
      <border diagonalUp="0" diagonalDown="0">
        <left style="thin">
          <color auto="1"/>
        </left>
        <right style="thin">
          <color auto="1"/>
        </right>
        <top style="thin">
          <color auto="1"/>
        </top>
        <bottom style="thin">
          <color auto="1"/>
        </bottom>
      </border>
    </dxf>
    <dxf>
      <font>
        <strike val="0"/>
        <outline val="0"/>
        <shadow val="0"/>
        <u/>
        <vertAlign val="baseline"/>
        <sz val="11"/>
        <color theme="1"/>
        <name val="Calibri"/>
        <family val="2"/>
        <scheme val="minor"/>
      </font>
      <alignment horizontal="left" vertical="top" textRotation="0" wrapText="0" indent="0" justifyLastLine="0" shrinkToFit="0" readingOrder="0"/>
    </dxf>
    <dxf>
      <border>
        <bottom style="medium">
          <color indexed="64"/>
        </bottom>
      </border>
    </dxf>
    <dxf>
      <font>
        <b val="0"/>
        <i val="0"/>
        <strike val="0"/>
        <condense val="0"/>
        <extend val="0"/>
        <outline val="0"/>
        <shadow val="0"/>
        <u/>
        <vertAlign val="baseline"/>
        <sz val="11"/>
        <color auto="1"/>
        <name val="Calibri"/>
        <family val="2"/>
        <scheme val="minor"/>
      </font>
      <alignment horizontal="left" vertical="top" textRotation="0" wrapText="0" relativeIndent="1" justifyLastLine="0" shrinkToFit="0" readingOrder="0"/>
    </dxf>
  </dxfs>
  <tableStyles count="0" defaultTableStyle="TableStyleMedium2" defaultPivotStyle="PivotStyleLight16"/>
  <colors>
    <mruColors>
      <color rgb="FF003333"/>
      <color rgb="FF00958F"/>
      <color rgb="FF006666"/>
      <color rgb="FF003366"/>
      <color rgb="FFA9D18E"/>
      <color rgb="FFEC685E"/>
      <color rgb="FF00664D"/>
      <color rgb="FF008080"/>
      <color rgb="FF009999"/>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microsoft.com/office/2017/10/relationships/person" Target="persons/person.xml"/><Relationship Id="rId38"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8956266231220212E-2"/>
          <c:y val="2.3655913978494623E-2"/>
          <c:w val="0.86479978227677601"/>
          <c:h val="0.85101413936161208"/>
        </c:manualLayout>
      </c:layout>
      <c:barChart>
        <c:barDir val="col"/>
        <c:grouping val="clustered"/>
        <c:varyColors val="0"/>
        <c:ser>
          <c:idx val="2"/>
          <c:order val="1"/>
          <c:tx>
            <c:v>Events</c:v>
          </c:tx>
          <c:spPr>
            <a:solidFill>
              <a:srgbClr val="003366"/>
            </a:solidFill>
            <a:ln>
              <a:solidFill>
                <a:srgbClr val="5B9BD5">
                  <a:lumMod val="60000"/>
                  <a:lumOff val="40000"/>
                </a:srgbClr>
              </a:solidFill>
            </a:ln>
            <a:effectLst/>
          </c:spPr>
          <c:invertIfNegative val="0"/>
          <c:val>
            <c:numRef>
              <c:f>'Table 2'!$B$6:$L$6</c:f>
              <c:numCache>
                <c:formatCode>#,##0</c:formatCode>
                <c:ptCount val="11"/>
                <c:pt idx="0">
                  <c:v>1686</c:v>
                </c:pt>
                <c:pt idx="1">
                  <c:v>1523</c:v>
                </c:pt>
                <c:pt idx="2">
                  <c:v>1271</c:v>
                </c:pt>
                <c:pt idx="3">
                  <c:v>1752</c:v>
                </c:pt>
                <c:pt idx="4">
                  <c:v>1694</c:v>
                </c:pt>
                <c:pt idx="5">
                  <c:v>1695</c:v>
                </c:pt>
                <c:pt idx="6">
                  <c:v>1826</c:v>
                </c:pt>
                <c:pt idx="7">
                  <c:v>1390</c:v>
                </c:pt>
                <c:pt idx="8">
                  <c:v>1756</c:v>
                </c:pt>
                <c:pt idx="9">
                  <c:v>1813</c:v>
                </c:pt>
                <c:pt idx="10">
                  <c:v>1440</c:v>
                </c:pt>
              </c:numCache>
            </c:numRef>
          </c:val>
          <c:extLst>
            <c:ext xmlns:c16="http://schemas.microsoft.com/office/drawing/2014/chart" uri="{C3380CC4-5D6E-409C-BE32-E72D297353CC}">
              <c16:uniqueId val="{00000000-3ACE-438B-9D38-9A4B3537149E}"/>
            </c:ext>
          </c:extLst>
        </c:ser>
        <c:ser>
          <c:idx val="0"/>
          <c:order val="2"/>
          <c:tx>
            <c:v>Decisions</c:v>
          </c:tx>
          <c:spPr>
            <a:solidFill>
              <a:srgbClr val="006666"/>
            </a:solidFill>
            <a:ln>
              <a:noFill/>
            </a:ln>
            <a:effectLst/>
          </c:spPr>
          <c:invertIfNegative val="0"/>
          <c:val>
            <c:numRef>
              <c:f>'Table 2'!$B$7:$M$7</c:f>
              <c:numCache>
                <c:formatCode>#,##0</c:formatCode>
                <c:ptCount val="12"/>
                <c:pt idx="0">
                  <c:v>1537</c:v>
                </c:pt>
                <c:pt idx="1">
                  <c:v>1577</c:v>
                </c:pt>
                <c:pt idx="2">
                  <c:v>1418</c:v>
                </c:pt>
                <c:pt idx="3">
                  <c:v>1570</c:v>
                </c:pt>
                <c:pt idx="4">
                  <c:v>1599</c:v>
                </c:pt>
                <c:pt idx="5">
                  <c:v>1728</c:v>
                </c:pt>
                <c:pt idx="6">
                  <c:v>1537</c:v>
                </c:pt>
                <c:pt idx="7">
                  <c:v>1540</c:v>
                </c:pt>
                <c:pt idx="8">
                  <c:v>1767</c:v>
                </c:pt>
                <c:pt idx="9">
                  <c:v>1898</c:v>
                </c:pt>
                <c:pt idx="10">
                  <c:v>1517</c:v>
                </c:pt>
                <c:pt idx="11">
                  <c:v>1653</c:v>
                </c:pt>
              </c:numCache>
            </c:numRef>
          </c:val>
          <c:extLst>
            <c:ext xmlns:c16="http://schemas.microsoft.com/office/drawing/2014/chart" uri="{C3380CC4-5D6E-409C-BE32-E72D297353CC}">
              <c16:uniqueId val="{00000001-3ACE-438B-9D38-9A4B3537149E}"/>
            </c:ext>
          </c:extLst>
        </c:ser>
        <c:dLbls>
          <c:showLegendKey val="0"/>
          <c:showVal val="0"/>
          <c:showCatName val="0"/>
          <c:showSerName val="0"/>
          <c:showPercent val="0"/>
          <c:showBubbleSize val="0"/>
        </c:dLbls>
        <c:gapWidth val="150"/>
        <c:axId val="883610904"/>
        <c:axId val="883609264"/>
      </c:barChart>
      <c:lineChart>
        <c:grouping val="standard"/>
        <c:varyColors val="0"/>
        <c:ser>
          <c:idx val="1"/>
          <c:order val="0"/>
          <c:tx>
            <c:strRef>
              <c:f>'Table 2'!$A$8</c:f>
              <c:strCache>
                <c:ptCount val="1"/>
                <c:pt idx="0">
                  <c:v>Median weeks</c:v>
                </c:pt>
              </c:strCache>
            </c:strRef>
          </c:tx>
          <c:spPr>
            <a:ln w="28575" cap="rnd">
              <a:solidFill>
                <a:schemeClr val="accent2"/>
              </a:solidFill>
              <a:round/>
            </a:ln>
            <a:effectLst/>
          </c:spPr>
          <c:marker>
            <c:symbol val="none"/>
          </c:marker>
          <c:cat>
            <c:strRef>
              <c:f>'Table 2'!$B$5:$M$5</c:f>
              <c:strCache>
                <c:ptCount val="12"/>
                <c:pt idx="0">
                  <c:v>Oct- 24</c:v>
                </c:pt>
                <c:pt idx="1">
                  <c:v>Nov- 24</c:v>
                </c:pt>
                <c:pt idx="2">
                  <c:v>Dec- 24</c:v>
                </c:pt>
                <c:pt idx="3">
                  <c:v>Jan- 25</c:v>
                </c:pt>
                <c:pt idx="4">
                  <c:v>Feb- 25</c:v>
                </c:pt>
                <c:pt idx="5">
                  <c:v>Mar- 25</c:v>
                </c:pt>
                <c:pt idx="6">
                  <c:v>Apr- 25</c:v>
                </c:pt>
                <c:pt idx="7">
                  <c:v>May- 25</c:v>
                </c:pt>
                <c:pt idx="8">
                  <c:v>Jun- 25</c:v>
                </c:pt>
                <c:pt idx="9">
                  <c:v>Jul- 25</c:v>
                </c:pt>
                <c:pt idx="10">
                  <c:v>Aug- 25</c:v>
                </c:pt>
                <c:pt idx="11">
                  <c:v>Sep- 25</c:v>
                </c:pt>
              </c:strCache>
            </c:strRef>
          </c:cat>
          <c:val>
            <c:numRef>
              <c:f>'Table 2'!$B$8:$M$8</c:f>
              <c:numCache>
                <c:formatCode>#,##0.0</c:formatCode>
                <c:ptCount val="12"/>
                <c:pt idx="0">
                  <c:v>29</c:v>
                </c:pt>
                <c:pt idx="1">
                  <c:v>28.9</c:v>
                </c:pt>
                <c:pt idx="2">
                  <c:v>28.1</c:v>
                </c:pt>
                <c:pt idx="3">
                  <c:v>28</c:v>
                </c:pt>
                <c:pt idx="4">
                  <c:v>28</c:v>
                </c:pt>
                <c:pt idx="5">
                  <c:v>25.9</c:v>
                </c:pt>
                <c:pt idx="6">
                  <c:v>25.9</c:v>
                </c:pt>
                <c:pt idx="7">
                  <c:v>24.5</c:v>
                </c:pt>
                <c:pt idx="8">
                  <c:v>24.6</c:v>
                </c:pt>
                <c:pt idx="9">
                  <c:v>22</c:v>
                </c:pt>
                <c:pt idx="10">
                  <c:v>19.899999999999999</c:v>
                </c:pt>
                <c:pt idx="11">
                  <c:v>20</c:v>
                </c:pt>
              </c:numCache>
            </c:numRef>
          </c:val>
          <c:smooth val="0"/>
          <c:extLst>
            <c:ext xmlns:c16="http://schemas.microsoft.com/office/drawing/2014/chart" uri="{C3380CC4-5D6E-409C-BE32-E72D297353CC}">
              <c16:uniqueId val="{00000002-3ACE-438B-9D38-9A4B3537149E}"/>
            </c:ext>
          </c:extLst>
        </c:ser>
        <c:dLbls>
          <c:showLegendKey val="0"/>
          <c:showVal val="0"/>
          <c:showCatName val="0"/>
          <c:showSerName val="0"/>
          <c:showPercent val="0"/>
          <c:showBubbleSize val="0"/>
        </c:dLbls>
        <c:marker val="1"/>
        <c:smooth val="0"/>
        <c:axId val="548008600"/>
        <c:axId val="548005976"/>
      </c:lineChart>
      <c:catAx>
        <c:axId val="548008600"/>
        <c:scaling>
          <c:orientation val="minMax"/>
        </c:scaling>
        <c:delete val="0"/>
        <c:axPos val="b"/>
        <c:title>
          <c:tx>
            <c:rich>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sz="1800" baseline="0"/>
                  <a:t>Date</a:t>
                </a:r>
                <a:endParaRPr lang="en-US" sz="1800"/>
              </a:p>
            </c:rich>
          </c:tx>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crossAx val="548005976"/>
        <c:crosses val="autoZero"/>
        <c:auto val="1"/>
        <c:lblAlgn val="ctr"/>
        <c:lblOffset val="100"/>
        <c:noMultiLvlLbl val="1"/>
      </c:catAx>
      <c:valAx>
        <c:axId val="5480059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GB" sz="1800"/>
                  <a:t>Valid to decision (weeks)</a:t>
                </a:r>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crossAx val="548008600"/>
        <c:crosses val="autoZero"/>
        <c:crossBetween val="between"/>
      </c:valAx>
      <c:valAx>
        <c:axId val="883609264"/>
        <c:scaling>
          <c:orientation val="minMax"/>
        </c:scaling>
        <c:delete val="0"/>
        <c:axPos val="r"/>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GB" sz="1800"/>
                  <a:t>Number of events held / decisions issued</a:t>
                </a:r>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3610904"/>
        <c:crosses val="max"/>
        <c:crossBetween val="between"/>
      </c:valAx>
      <c:catAx>
        <c:axId val="883610904"/>
        <c:scaling>
          <c:orientation val="minMax"/>
        </c:scaling>
        <c:delete val="1"/>
        <c:axPos val="b"/>
        <c:majorTickMark val="out"/>
        <c:minorTickMark val="none"/>
        <c:tickLblPos val="nextTo"/>
        <c:crossAx val="883609264"/>
        <c:crosses val="autoZero"/>
        <c:auto val="1"/>
        <c:lblAlgn val="ctr"/>
        <c:lblOffset val="100"/>
        <c:noMultiLvlLbl val="0"/>
      </c:catAx>
      <c:spPr>
        <a:noFill/>
        <a:ln>
          <a:noFill/>
        </a:ln>
        <a:effectLst/>
      </c:spPr>
    </c:plotArea>
    <c:legend>
      <c:legendPos val="b"/>
      <c:layout>
        <c:manualLayout>
          <c:xMode val="edge"/>
          <c:yMode val="edge"/>
          <c:x val="7.0905350363717715E-2"/>
          <c:y val="3.2170426549442056E-2"/>
          <c:w val="0.16808970934872158"/>
          <c:h val="0.1180901083683557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7370356238509828E-2"/>
          <c:y val="3.1700288184438041E-2"/>
          <c:w val="0.79856325228068958"/>
          <c:h val="0.82777076856747389"/>
        </c:manualLayout>
      </c:layout>
      <c:barChart>
        <c:barDir val="col"/>
        <c:grouping val="clustered"/>
        <c:varyColors val="0"/>
        <c:ser>
          <c:idx val="0"/>
          <c:order val="0"/>
          <c:tx>
            <c:v>Received</c:v>
          </c:tx>
          <c:spPr>
            <a:solidFill>
              <a:srgbClr val="70AD47">
                <a:lumMod val="60000"/>
                <a:lumOff val="40000"/>
              </a:srgbClr>
            </a:solidFill>
            <a:ln>
              <a:noFill/>
            </a:ln>
            <a:effectLst/>
          </c:spPr>
          <c:invertIfNegative val="0"/>
          <c:dLbls>
            <c:numFmt formatCode="#,##0" sourceLinked="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'Table 3'!$B$6:$L$6</c:f>
              <c:strCache>
                <c:ptCount val="11"/>
                <c:pt idx="0">
                  <c:v>Oct- 24</c:v>
                </c:pt>
                <c:pt idx="1">
                  <c:v>Nov- 24</c:v>
                </c:pt>
                <c:pt idx="2">
                  <c:v>Dec- 24</c:v>
                </c:pt>
                <c:pt idx="3">
                  <c:v>Jan- 25</c:v>
                </c:pt>
                <c:pt idx="4">
                  <c:v>Feb- 25</c:v>
                </c:pt>
                <c:pt idx="5">
                  <c:v>Mar- 25</c:v>
                </c:pt>
                <c:pt idx="6">
                  <c:v>Apr- 25</c:v>
                </c:pt>
                <c:pt idx="7">
                  <c:v>May- 25</c:v>
                </c:pt>
                <c:pt idx="8">
                  <c:v>Jun- 25</c:v>
                </c:pt>
                <c:pt idx="9">
                  <c:v>Jul- 25</c:v>
                </c:pt>
                <c:pt idx="10">
                  <c:v>Aug- 25</c:v>
                </c:pt>
              </c:strCache>
            </c:strRef>
          </c:cat>
          <c:val>
            <c:numRef>
              <c:f>'Table 3'!$B$7:$K$7</c:f>
              <c:numCache>
                <c:formatCode>#,##0</c:formatCode>
                <c:ptCount val="10"/>
                <c:pt idx="0">
                  <c:v>1706</c:v>
                </c:pt>
                <c:pt idx="1">
                  <c:v>1551</c:v>
                </c:pt>
                <c:pt idx="2">
                  <c:v>1549</c:v>
                </c:pt>
                <c:pt idx="3">
                  <c:v>1534</c:v>
                </c:pt>
                <c:pt idx="4">
                  <c:v>1501</c:v>
                </c:pt>
                <c:pt idx="5">
                  <c:v>1478</c:v>
                </c:pt>
                <c:pt idx="6">
                  <c:v>1560</c:v>
                </c:pt>
                <c:pt idx="7">
                  <c:v>1625</c:v>
                </c:pt>
                <c:pt idx="8">
                  <c:v>1546</c:v>
                </c:pt>
                <c:pt idx="9">
                  <c:v>1738</c:v>
                </c:pt>
              </c:numCache>
            </c:numRef>
          </c:val>
          <c:extLst>
            <c:ext xmlns:c16="http://schemas.microsoft.com/office/drawing/2014/chart" uri="{C3380CC4-5D6E-409C-BE32-E72D297353CC}">
              <c16:uniqueId val="{00000001-354C-4670-B644-DEEFB318304B}"/>
            </c:ext>
          </c:extLst>
        </c:ser>
        <c:ser>
          <c:idx val="1"/>
          <c:order val="1"/>
          <c:tx>
            <c:v>Closed</c:v>
          </c:tx>
          <c:spPr>
            <a:solidFill>
              <a:srgbClr val="003333"/>
            </a:solidFill>
            <a:ln>
              <a:noFill/>
            </a:ln>
            <a:effectLst/>
          </c:spPr>
          <c:invertIfNegative val="0"/>
          <c:dLbls>
            <c:numFmt formatCode="#,##0" sourceLinked="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'Table 3'!$B$6:$L$6</c:f>
              <c:strCache>
                <c:ptCount val="11"/>
                <c:pt idx="0">
                  <c:v>Oct- 24</c:v>
                </c:pt>
                <c:pt idx="1">
                  <c:v>Nov- 24</c:v>
                </c:pt>
                <c:pt idx="2">
                  <c:v>Dec- 24</c:v>
                </c:pt>
                <c:pt idx="3">
                  <c:v>Jan- 25</c:v>
                </c:pt>
                <c:pt idx="4">
                  <c:v>Feb- 25</c:v>
                </c:pt>
                <c:pt idx="5">
                  <c:v>Mar- 25</c:v>
                </c:pt>
                <c:pt idx="6">
                  <c:v>Apr- 25</c:v>
                </c:pt>
                <c:pt idx="7">
                  <c:v>May- 25</c:v>
                </c:pt>
                <c:pt idx="8">
                  <c:v>Jun- 25</c:v>
                </c:pt>
                <c:pt idx="9">
                  <c:v>Jul- 25</c:v>
                </c:pt>
                <c:pt idx="10">
                  <c:v>Aug- 25</c:v>
                </c:pt>
              </c:strCache>
            </c:strRef>
          </c:cat>
          <c:val>
            <c:numRef>
              <c:f>'Table 3'!$B$8:$K$8</c:f>
              <c:numCache>
                <c:formatCode>#,##0</c:formatCode>
                <c:ptCount val="10"/>
                <c:pt idx="0">
                  <c:v>1726</c:v>
                </c:pt>
                <c:pt idx="1">
                  <c:v>1751</c:v>
                </c:pt>
                <c:pt idx="2">
                  <c:v>1581</c:v>
                </c:pt>
                <c:pt idx="3">
                  <c:v>1746</c:v>
                </c:pt>
                <c:pt idx="4">
                  <c:v>1772</c:v>
                </c:pt>
                <c:pt idx="5">
                  <c:v>1911</c:v>
                </c:pt>
                <c:pt idx="6">
                  <c:v>1688</c:v>
                </c:pt>
                <c:pt idx="7">
                  <c:v>1723</c:v>
                </c:pt>
                <c:pt idx="8">
                  <c:v>1961</c:v>
                </c:pt>
                <c:pt idx="9">
                  <c:v>2074</c:v>
                </c:pt>
              </c:numCache>
            </c:numRef>
          </c:val>
          <c:extLst>
            <c:ext xmlns:c16="http://schemas.microsoft.com/office/drawing/2014/chart" uri="{C3380CC4-5D6E-409C-BE32-E72D297353CC}">
              <c16:uniqueId val="{00000003-354C-4670-B644-DEEFB318304B}"/>
            </c:ext>
          </c:extLst>
        </c:ser>
        <c:dLbls>
          <c:showLegendKey val="0"/>
          <c:showVal val="0"/>
          <c:showCatName val="0"/>
          <c:showSerName val="0"/>
          <c:showPercent val="0"/>
          <c:showBubbleSize val="0"/>
        </c:dLbls>
        <c:gapWidth val="50"/>
        <c:overlap val="-51"/>
        <c:axId val="693529032"/>
        <c:axId val="693531984"/>
      </c:barChart>
      <c:lineChart>
        <c:grouping val="standard"/>
        <c:varyColors val="0"/>
        <c:ser>
          <c:idx val="2"/>
          <c:order val="2"/>
          <c:tx>
            <c:v>Open</c:v>
          </c:tx>
          <c:spPr>
            <a:ln w="41275" cap="rnd">
              <a:solidFill>
                <a:srgbClr val="4472C4"/>
              </a:solidFill>
              <a:round/>
            </a:ln>
            <a:effectLst/>
          </c:spPr>
          <c:marker>
            <c:symbol val="none"/>
          </c:marker>
          <c:val>
            <c:numRef>
              <c:f>'Table 3'!$B$9:$K$9</c:f>
              <c:numCache>
                <c:formatCode>#,##0</c:formatCode>
                <c:ptCount val="10"/>
                <c:pt idx="0">
                  <c:v>13305</c:v>
                </c:pt>
                <c:pt idx="1">
                  <c:v>13094</c:v>
                </c:pt>
                <c:pt idx="2">
                  <c:v>13030</c:v>
                </c:pt>
                <c:pt idx="3">
                  <c:v>12828</c:v>
                </c:pt>
                <c:pt idx="4">
                  <c:v>12604</c:v>
                </c:pt>
                <c:pt idx="5">
                  <c:v>12136</c:v>
                </c:pt>
                <c:pt idx="6">
                  <c:v>11999</c:v>
                </c:pt>
                <c:pt idx="7">
                  <c:v>11913</c:v>
                </c:pt>
                <c:pt idx="8">
                  <c:v>11442</c:v>
                </c:pt>
                <c:pt idx="9">
                  <c:v>11138</c:v>
                </c:pt>
              </c:numCache>
            </c:numRef>
          </c:val>
          <c:smooth val="0"/>
          <c:extLst>
            <c:ext xmlns:c16="http://schemas.microsoft.com/office/drawing/2014/chart" uri="{C3380CC4-5D6E-409C-BE32-E72D297353CC}">
              <c16:uniqueId val="{00000004-354C-4670-B644-DEEFB318304B}"/>
            </c:ext>
          </c:extLst>
        </c:ser>
        <c:dLbls>
          <c:showLegendKey val="0"/>
          <c:showVal val="0"/>
          <c:showCatName val="0"/>
          <c:showSerName val="0"/>
          <c:showPercent val="0"/>
          <c:showBubbleSize val="0"/>
        </c:dLbls>
        <c:marker val="1"/>
        <c:smooth val="0"/>
        <c:axId val="800784176"/>
        <c:axId val="800777616"/>
      </c:lineChart>
      <c:catAx>
        <c:axId val="693529032"/>
        <c:scaling>
          <c:orientation val="minMax"/>
        </c:scaling>
        <c:delete val="0"/>
        <c:axPos val="b"/>
        <c:title>
          <c:tx>
            <c:rich>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GB" sz="1800"/>
                  <a:t>Date</a:t>
                </a:r>
              </a:p>
            </c:rich>
          </c:tx>
          <c:layout>
            <c:manualLayout>
              <c:xMode val="edge"/>
              <c:yMode val="edge"/>
              <c:x val="0.4670484581497798"/>
              <c:y val="0.91109464703079257"/>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693531984"/>
        <c:crosses val="autoZero"/>
        <c:auto val="1"/>
        <c:lblAlgn val="ctr"/>
        <c:lblOffset val="100"/>
        <c:noMultiLvlLbl val="1"/>
      </c:catAx>
      <c:valAx>
        <c:axId val="6935319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GB" sz="1800"/>
                  <a:t>Number received / closed</a:t>
                </a:r>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3529032"/>
        <c:crosses val="autoZero"/>
        <c:crossBetween val="between"/>
      </c:valAx>
      <c:valAx>
        <c:axId val="800777616"/>
        <c:scaling>
          <c:orientation val="minMax"/>
          <c:min val="0"/>
        </c:scaling>
        <c:delete val="0"/>
        <c:axPos val="r"/>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GB" sz="1800"/>
                  <a:t>Number of Open cases</a:t>
                </a:r>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0784176"/>
        <c:crosses val="max"/>
        <c:crossBetween val="between"/>
      </c:valAx>
      <c:catAx>
        <c:axId val="800784176"/>
        <c:scaling>
          <c:orientation val="minMax"/>
        </c:scaling>
        <c:delete val="1"/>
        <c:axPos val="b"/>
        <c:majorTickMark val="out"/>
        <c:minorTickMark val="none"/>
        <c:tickLblPos val="nextTo"/>
        <c:crossAx val="800777616"/>
        <c:crosses val="autoZero"/>
        <c:auto val="1"/>
        <c:lblAlgn val="ctr"/>
        <c:lblOffset val="100"/>
        <c:noMultiLvlLbl val="0"/>
      </c:catAx>
      <c:spPr>
        <a:noFill/>
        <a:ln>
          <a:noFill/>
        </a:ln>
        <a:effectLst/>
      </c:spPr>
    </c:plotArea>
    <c:legend>
      <c:legendPos val="b"/>
      <c:layout>
        <c:manualLayout>
          <c:xMode val="edge"/>
          <c:yMode val="edge"/>
          <c:x val="0.68716870743579972"/>
          <c:y val="0.91966824752093324"/>
          <c:w val="0.26296067617098523"/>
          <c:h val="4.863146429462887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333375</xdr:rowOff>
    </xdr:from>
    <xdr:to>
      <xdr:col>10</xdr:col>
      <xdr:colOff>104775</xdr:colOff>
      <xdr:row>23</xdr:row>
      <xdr:rowOff>104775</xdr:rowOff>
    </xdr:to>
    <xdr:pic>
      <xdr:nvPicPr>
        <xdr:cNvPr id="2" name="Picture 1">
          <a:extLst>
            <a:ext uri="{FF2B5EF4-FFF2-40B4-BE49-F238E27FC236}">
              <a16:creationId xmlns:a16="http://schemas.microsoft.com/office/drawing/2014/main" id="{86F8FEF2-C743-ADD9-840A-F2C42EE3C357}"/>
            </a:ext>
            <a:ext uri="{147F2762-F138-4A5C-976F-8EAC2B608ADB}">
              <a16:predDERef xmlns:a16="http://schemas.microsoft.com/office/drawing/2014/main" pred="{CCFFDD78-663F-BDB5-33FD-DC3775FBA9F0}"/>
            </a:ext>
          </a:extLst>
        </xdr:cNvPr>
        <xdr:cNvPicPr>
          <a:picLocks noChangeAspect="1"/>
        </xdr:cNvPicPr>
      </xdr:nvPicPr>
      <xdr:blipFill>
        <a:blip xmlns:r="http://schemas.openxmlformats.org/officeDocument/2006/relationships" r:embed="rId1"/>
        <a:stretch>
          <a:fillRect/>
        </a:stretch>
      </xdr:blipFill>
      <xdr:spPr>
        <a:xfrm>
          <a:off x="0" y="333375"/>
          <a:ext cx="6200775" cy="4191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2</xdr:row>
      <xdr:rowOff>19050</xdr:rowOff>
    </xdr:from>
    <xdr:to>
      <xdr:col>14</xdr:col>
      <xdr:colOff>238125</xdr:colOff>
      <xdr:row>26</xdr:row>
      <xdr:rowOff>85725</xdr:rowOff>
    </xdr:to>
    <xdr:graphicFrame macro="">
      <xdr:nvGraphicFramePr>
        <xdr:cNvPr id="2" name="Chart 7">
          <a:extLst>
            <a:ext uri="{FF2B5EF4-FFF2-40B4-BE49-F238E27FC236}">
              <a16:creationId xmlns:a16="http://schemas.microsoft.com/office/drawing/2014/main" id="{09893086-4CEC-4ED3-A3A7-5852A48F91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292099</xdr:colOff>
      <xdr:row>2</xdr:row>
      <xdr:rowOff>171451</xdr:rowOff>
    </xdr:from>
    <xdr:to>
      <xdr:col>6</xdr:col>
      <xdr:colOff>200024</xdr:colOff>
      <xdr:row>23</xdr:row>
      <xdr:rowOff>57150</xdr:rowOff>
    </xdr:to>
    <xdr:sp macro="" textlink="">
      <xdr:nvSpPr>
        <xdr:cNvPr id="3" name="TextBox 2">
          <a:extLst>
            <a:ext uri="{FF2B5EF4-FFF2-40B4-BE49-F238E27FC236}">
              <a16:creationId xmlns:a16="http://schemas.microsoft.com/office/drawing/2014/main" id="{964E6003-B9CE-4DDC-BFD5-6B5A9B057671}"/>
            </a:ext>
          </a:extLst>
        </xdr:cNvPr>
        <xdr:cNvSpPr txBox="1"/>
      </xdr:nvSpPr>
      <xdr:spPr>
        <a:xfrm>
          <a:off x="2120899" y="561976"/>
          <a:ext cx="1736725" cy="3886199"/>
        </a:xfrm>
        <a:prstGeom prst="rect">
          <a:avLst/>
        </a:prstGeom>
        <a:solidFill>
          <a:srgbClr val="FFC000">
            <a:lumMod val="75000"/>
            <a:alpha val="10000"/>
          </a:srgbClr>
        </a:solidFill>
        <a:ln w="19050" cmpd="sng">
          <a:solidFill>
            <a:sysClr val="window" lastClr="FFFFFF">
              <a:lumMod val="75000"/>
            </a:sysClr>
          </a:solidFill>
          <a:prstDash val="sysDash"/>
        </a:ln>
        <a:effectLst/>
      </xdr:spPr>
      <xdr:txBody>
        <a:bodyPr vertOverflow="clip" horzOverflow="clip" wrap="square" rtlCol="0" anchor="t"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lang="en-GB" sz="1400" b="0" i="0" baseline="0">
              <a:effectLst/>
              <a:latin typeface="+mn-lt"/>
              <a:ea typeface="+mn-ea"/>
              <a:cs typeface="+mn-cs"/>
            </a:rPr>
            <a:t>Number of events held impacted by Spring 2020  lockdown</a:t>
          </a:r>
          <a:endParaRPr lang="en-GB" sz="14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oneCellAnchor>
    <xdr:from>
      <xdr:col>8</xdr:col>
      <xdr:colOff>342900</xdr:colOff>
      <xdr:row>3</xdr:row>
      <xdr:rowOff>0</xdr:rowOff>
    </xdr:from>
    <xdr:ext cx="836126" cy="264560"/>
    <xdr:sp macro="" textlink="">
      <xdr:nvSpPr>
        <xdr:cNvPr id="4" name="TextBox 3">
          <a:extLst>
            <a:ext uri="{FF2B5EF4-FFF2-40B4-BE49-F238E27FC236}">
              <a16:creationId xmlns:a16="http://schemas.microsoft.com/office/drawing/2014/main" id="{F0FD4098-76C1-4271-BCC0-BB5DE4294A36}"/>
            </a:ext>
          </a:extLst>
        </xdr:cNvPr>
        <xdr:cNvSpPr txBox="1"/>
      </xdr:nvSpPr>
      <xdr:spPr>
        <a:xfrm>
          <a:off x="5219700" y="581025"/>
          <a:ext cx="83612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100"/>
            <a:t>Open cases</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9525</xdr:rowOff>
    </xdr:from>
    <xdr:to>
      <xdr:col>8</xdr:col>
      <xdr:colOff>247650</xdr:colOff>
      <xdr:row>24</xdr:row>
      <xdr:rowOff>104775</xdr:rowOff>
    </xdr:to>
    <xdr:pic>
      <xdr:nvPicPr>
        <xdr:cNvPr id="4" name="Picture 3">
          <a:extLst>
            <a:ext uri="{FF2B5EF4-FFF2-40B4-BE49-F238E27FC236}">
              <a16:creationId xmlns:a16="http://schemas.microsoft.com/office/drawing/2014/main" id="{5E493795-9688-7A7C-41A6-27DB54DC605B}"/>
            </a:ext>
            <a:ext uri="{147F2762-F138-4A5C-976F-8EAC2B608ADB}">
              <a16:predDERef xmlns:a16="http://schemas.microsoft.com/office/drawing/2014/main" pred="{37C6EB62-23BC-B599-2F00-88BCF74167C1}"/>
            </a:ext>
          </a:extLst>
        </xdr:cNvPr>
        <xdr:cNvPicPr>
          <a:picLocks noChangeAspect="1"/>
        </xdr:cNvPicPr>
      </xdr:nvPicPr>
      <xdr:blipFill>
        <a:blip xmlns:r="http://schemas.openxmlformats.org/officeDocument/2006/relationships" r:embed="rId1"/>
        <a:stretch>
          <a:fillRect/>
        </a:stretch>
      </xdr:blipFill>
      <xdr:spPr>
        <a:xfrm>
          <a:off x="0" y="590550"/>
          <a:ext cx="5886450" cy="4076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85725</xdr:rowOff>
    </xdr:from>
    <xdr:to>
      <xdr:col>0</xdr:col>
      <xdr:colOff>5943600</xdr:colOff>
      <xdr:row>24</xdr:row>
      <xdr:rowOff>76200</xdr:rowOff>
    </xdr:to>
    <xdr:pic>
      <xdr:nvPicPr>
        <xdr:cNvPr id="4" name="Picture 3">
          <a:extLst>
            <a:ext uri="{FF2B5EF4-FFF2-40B4-BE49-F238E27FC236}">
              <a16:creationId xmlns:a16="http://schemas.microsoft.com/office/drawing/2014/main" id="{D33E6B54-06B2-F02C-98EA-C8A545739A0D}"/>
            </a:ext>
            <a:ext uri="{147F2762-F138-4A5C-976F-8EAC2B608ADB}">
              <a16:predDERef xmlns:a16="http://schemas.microsoft.com/office/drawing/2014/main" pred="{CBB54E2F-572E-FFC1-4F89-4FA05C490820}"/>
            </a:ext>
          </a:extLst>
        </xdr:cNvPr>
        <xdr:cNvPicPr>
          <a:picLocks noChangeAspect="1"/>
        </xdr:cNvPicPr>
      </xdr:nvPicPr>
      <xdr:blipFill>
        <a:blip xmlns:r="http://schemas.openxmlformats.org/officeDocument/2006/relationships" r:embed="rId1"/>
        <a:srcRect t="3035"/>
        <a:stretch>
          <a:fillRect/>
        </a:stretch>
      </xdr:blipFill>
      <xdr:spPr>
        <a:xfrm>
          <a:off x="0" y="1038225"/>
          <a:ext cx="5943600" cy="37909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38100</xdr:rowOff>
    </xdr:from>
    <xdr:to>
      <xdr:col>8</xdr:col>
      <xdr:colOff>190500</xdr:colOff>
      <xdr:row>16</xdr:row>
      <xdr:rowOff>9525</xdr:rowOff>
    </xdr:to>
    <xdr:pic>
      <xdr:nvPicPr>
        <xdr:cNvPr id="4" name="Picture 3">
          <a:extLst>
            <a:ext uri="{FF2B5EF4-FFF2-40B4-BE49-F238E27FC236}">
              <a16:creationId xmlns:a16="http://schemas.microsoft.com/office/drawing/2014/main" id="{D6AFA02E-0E32-30B7-8F2A-9B5F32584D7C}"/>
            </a:ext>
            <a:ext uri="{147F2762-F138-4A5C-976F-8EAC2B608ADB}">
              <a16:predDERef xmlns:a16="http://schemas.microsoft.com/office/drawing/2014/main" pred="{35EB4111-8295-D60D-A222-9086416897A4}"/>
            </a:ext>
          </a:extLst>
        </xdr:cNvPr>
        <xdr:cNvPicPr>
          <a:picLocks noChangeAspect="1"/>
        </xdr:cNvPicPr>
      </xdr:nvPicPr>
      <xdr:blipFill>
        <a:blip xmlns:r="http://schemas.openxmlformats.org/officeDocument/2006/relationships" r:embed="rId1"/>
        <a:stretch>
          <a:fillRect/>
        </a:stretch>
      </xdr:blipFill>
      <xdr:spPr>
        <a:xfrm>
          <a:off x="0" y="285750"/>
          <a:ext cx="5067300" cy="26860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47625</xdr:rowOff>
    </xdr:from>
    <xdr:to>
      <xdr:col>9</xdr:col>
      <xdr:colOff>495300</xdr:colOff>
      <xdr:row>24</xdr:row>
      <xdr:rowOff>152400</xdr:rowOff>
    </xdr:to>
    <xdr:pic>
      <xdr:nvPicPr>
        <xdr:cNvPr id="2" name="Picture 1">
          <a:extLst>
            <a:ext uri="{FF2B5EF4-FFF2-40B4-BE49-F238E27FC236}">
              <a16:creationId xmlns:a16="http://schemas.microsoft.com/office/drawing/2014/main" id="{6D6390B7-2B3A-5C7F-35A9-5B01EF31D003}"/>
            </a:ext>
            <a:ext uri="{147F2762-F138-4A5C-976F-8EAC2B608ADB}">
              <a16:predDERef xmlns:a16="http://schemas.microsoft.com/office/drawing/2014/main" pred="{9F8B697B-400E-BF23-0677-D33DBFF14653}"/>
            </a:ext>
          </a:extLst>
        </xdr:cNvPr>
        <xdr:cNvPicPr>
          <a:picLocks noChangeAspect="1"/>
        </xdr:cNvPicPr>
      </xdr:nvPicPr>
      <xdr:blipFill>
        <a:blip xmlns:r="http://schemas.openxmlformats.org/officeDocument/2006/relationships" r:embed="rId1"/>
        <a:srcRect t="2705"/>
        <a:stretch>
          <a:fillRect/>
        </a:stretch>
      </xdr:blipFill>
      <xdr:spPr>
        <a:xfrm>
          <a:off x="0" y="295275"/>
          <a:ext cx="5981700" cy="42672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9</xdr:col>
      <xdr:colOff>323850</xdr:colOff>
      <xdr:row>14</xdr:row>
      <xdr:rowOff>38100</xdr:rowOff>
    </xdr:to>
    <xdr:pic>
      <xdr:nvPicPr>
        <xdr:cNvPr id="4" name="Picture 3">
          <a:extLst>
            <a:ext uri="{FF2B5EF4-FFF2-40B4-BE49-F238E27FC236}">
              <a16:creationId xmlns:a16="http://schemas.microsoft.com/office/drawing/2014/main" id="{253BEEC6-7AD5-8C77-0732-EEBE95CE6CCB}"/>
            </a:ext>
            <a:ext uri="{147F2762-F138-4A5C-976F-8EAC2B608ADB}">
              <a16:predDERef xmlns:a16="http://schemas.microsoft.com/office/drawing/2014/main" pred="{8451F308-6415-4C9C-54F0-214FA5CD0107}"/>
            </a:ext>
          </a:extLst>
        </xdr:cNvPr>
        <xdr:cNvPicPr>
          <a:picLocks noChangeAspect="1"/>
        </xdr:cNvPicPr>
      </xdr:nvPicPr>
      <xdr:blipFill>
        <a:blip xmlns:r="http://schemas.openxmlformats.org/officeDocument/2006/relationships" r:embed="rId1"/>
        <a:stretch>
          <a:fillRect/>
        </a:stretch>
      </xdr:blipFill>
      <xdr:spPr>
        <a:xfrm>
          <a:off x="0" y="247650"/>
          <a:ext cx="5810250" cy="26479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92075</xdr:rowOff>
    </xdr:from>
    <xdr:to>
      <xdr:col>10</xdr:col>
      <xdr:colOff>0</xdr:colOff>
      <xdr:row>23</xdr:row>
      <xdr:rowOff>66675</xdr:rowOff>
    </xdr:to>
    <xdr:pic>
      <xdr:nvPicPr>
        <xdr:cNvPr id="2" name="Picture 1">
          <a:extLst>
            <a:ext uri="{FF2B5EF4-FFF2-40B4-BE49-F238E27FC236}">
              <a16:creationId xmlns:a16="http://schemas.microsoft.com/office/drawing/2014/main" id="{9BEBA1AA-1451-818E-A06C-390E0612B6B3}"/>
            </a:ext>
            <a:ext uri="{147F2762-F138-4A5C-976F-8EAC2B608ADB}">
              <a16:predDERef xmlns:a16="http://schemas.microsoft.com/office/drawing/2014/main" pred="{FF9E2278-7434-1EF8-419F-1FFA0A95D93C}"/>
            </a:ext>
          </a:extLst>
        </xdr:cNvPr>
        <xdr:cNvPicPr>
          <a:picLocks noChangeAspect="1"/>
        </xdr:cNvPicPr>
      </xdr:nvPicPr>
      <xdr:blipFill>
        <a:blip xmlns:r="http://schemas.openxmlformats.org/officeDocument/2006/relationships" r:embed="rId1"/>
        <a:srcRect t="2301"/>
        <a:stretch>
          <a:fillRect/>
        </a:stretch>
      </xdr:blipFill>
      <xdr:spPr>
        <a:xfrm>
          <a:off x="0" y="339725"/>
          <a:ext cx="6096000" cy="39560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361950</xdr:rowOff>
    </xdr:from>
    <xdr:to>
      <xdr:col>10</xdr:col>
      <xdr:colOff>0</xdr:colOff>
      <xdr:row>24</xdr:row>
      <xdr:rowOff>152400</xdr:rowOff>
    </xdr:to>
    <xdr:pic>
      <xdr:nvPicPr>
        <xdr:cNvPr id="2" name="Picture 1">
          <a:extLst>
            <a:ext uri="{FF2B5EF4-FFF2-40B4-BE49-F238E27FC236}">
              <a16:creationId xmlns:a16="http://schemas.microsoft.com/office/drawing/2014/main" id="{E9C4D525-1D3E-26D7-BD5D-C160E41508EF}"/>
            </a:ext>
            <a:ext uri="{147F2762-F138-4A5C-976F-8EAC2B608ADB}">
              <a16:predDERef xmlns:a16="http://schemas.microsoft.com/office/drawing/2014/main" pred="{4191294C-E700-E825-79EE-9795130E3DFE}"/>
            </a:ext>
          </a:extLst>
        </xdr:cNvPr>
        <xdr:cNvPicPr>
          <a:picLocks noChangeAspect="1"/>
        </xdr:cNvPicPr>
      </xdr:nvPicPr>
      <xdr:blipFill>
        <a:blip xmlns:r="http://schemas.openxmlformats.org/officeDocument/2006/relationships" r:embed="rId1"/>
        <a:stretch>
          <a:fillRect/>
        </a:stretch>
      </xdr:blipFill>
      <xdr:spPr>
        <a:xfrm>
          <a:off x="0" y="609600"/>
          <a:ext cx="6096000" cy="42100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57150</xdr:colOff>
      <xdr:row>2</xdr:row>
      <xdr:rowOff>38100</xdr:rowOff>
    </xdr:from>
    <xdr:to>
      <xdr:col>17</xdr:col>
      <xdr:colOff>533400</xdr:colOff>
      <xdr:row>34</xdr:row>
      <xdr:rowOff>152400</xdr:rowOff>
    </xdr:to>
    <xdr:graphicFrame macro="">
      <xdr:nvGraphicFramePr>
        <xdr:cNvPr id="2" name="Chart 8">
          <a:extLst>
            <a:ext uri="{FF2B5EF4-FFF2-40B4-BE49-F238E27FC236}">
              <a16:creationId xmlns:a16="http://schemas.microsoft.com/office/drawing/2014/main" id="{797C38E4-538B-420D-8C99-035A0D7FEA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581025</xdr:colOff>
      <xdr:row>3</xdr:row>
      <xdr:rowOff>19050</xdr:rowOff>
    </xdr:from>
    <xdr:to>
      <xdr:col>7</xdr:col>
      <xdr:colOff>361950</xdr:colOff>
      <xdr:row>33</xdr:row>
      <xdr:rowOff>38100</xdr:rowOff>
    </xdr:to>
    <xdr:sp macro="" textlink="">
      <xdr:nvSpPr>
        <xdr:cNvPr id="3" name="TextBox 2">
          <a:extLst>
            <a:ext uri="{FF2B5EF4-FFF2-40B4-BE49-F238E27FC236}">
              <a16:creationId xmlns:a16="http://schemas.microsoft.com/office/drawing/2014/main" id="{652AE949-51AB-4C09-9315-C7B74E3762DE}"/>
            </a:ext>
          </a:extLst>
        </xdr:cNvPr>
        <xdr:cNvSpPr txBox="1"/>
      </xdr:nvSpPr>
      <xdr:spPr>
        <a:xfrm>
          <a:off x="2409825" y="590550"/>
          <a:ext cx="2219325" cy="5734050"/>
        </a:xfrm>
        <a:prstGeom prst="rect">
          <a:avLst/>
        </a:prstGeom>
        <a:solidFill>
          <a:srgbClr val="FFC000">
            <a:lumMod val="40000"/>
            <a:lumOff val="60000"/>
            <a:alpha val="20000"/>
          </a:srgbClr>
        </a:solidFill>
        <a:ln w="25400" cmpd="sng">
          <a:solidFill>
            <a:sysClr val="window" lastClr="FFFFFF">
              <a:shade val="50000"/>
            </a:sysClr>
          </a:solidFill>
          <a:prstDash val="sysDash"/>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ysClr val="windowText" lastClr="000000"/>
              </a:solidFill>
              <a:effectLst/>
              <a:uLnTx/>
              <a:uFillTx/>
              <a:latin typeface="Calibri" panose="020F0502020204030204"/>
              <a:ea typeface="+mn-ea"/>
              <a:cs typeface="+mn-cs"/>
            </a:rPr>
            <a:t>number of events impacted by Spring 2020 lockdown</a:t>
          </a:r>
        </a:p>
      </xdr:txBody>
    </xdr:sp>
    <xdr:clientData/>
  </xdr:twoCellAnchor>
  <xdr:oneCellAnchor>
    <xdr:from>
      <xdr:col>13</xdr:col>
      <xdr:colOff>257882</xdr:colOff>
      <xdr:row>3</xdr:row>
      <xdr:rowOff>9525</xdr:rowOff>
    </xdr:from>
    <xdr:ext cx="2014718" cy="530658"/>
    <xdr:sp macro="" textlink="">
      <xdr:nvSpPr>
        <xdr:cNvPr id="4" name="TextBox 3">
          <a:extLst>
            <a:ext uri="{FF2B5EF4-FFF2-40B4-BE49-F238E27FC236}">
              <a16:creationId xmlns:a16="http://schemas.microsoft.com/office/drawing/2014/main" id="{1BF02BA2-66BF-4C1C-A036-34B2F98D172F}"/>
            </a:ext>
          </a:extLst>
        </xdr:cNvPr>
        <xdr:cNvSpPr txBox="1"/>
      </xdr:nvSpPr>
      <xdr:spPr>
        <a:xfrm>
          <a:off x="8182682" y="581025"/>
          <a:ext cx="2014718" cy="5306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n-GB" sz="1400"/>
            <a:t>Median time,</a:t>
          </a:r>
        </a:p>
        <a:p>
          <a:pPr algn="ctr"/>
          <a:r>
            <a:rPr lang="en-GB" sz="1400"/>
            <a:t> valid to decision (weeks)</a:t>
          </a:r>
        </a:p>
      </xdr:txBody>
    </xdr:sp>
    <xdr:clientData/>
  </xdr:one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CDD0A40-9E2A-4A8C-B10A-C3FE985FC11B}" name="Contents" displayName="Contents" ref="A1:A25" totalsRowShown="0" headerRowDxfId="281" dataDxfId="279" headerRowBorderDxfId="280" tableBorderDxfId="278" headerRowCellStyle="Heading 1" dataCellStyle="Hyperlink">
  <tableColumns count="1">
    <tableColumn id="1" xr3:uid="{8E97147E-DE32-47ED-B22F-2FFE2A664068}" name="Table of Contents: October 2024 to September 2025" dataDxfId="277" dataCellStyle="Hyperlink"/>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B375220-3B40-446A-A49D-EEEEB646F33F}" name="Decisions_by_casework_type" displayName="Decisions_by_casework_type" ref="A5:N9" totalsRowShown="0" headerRowDxfId="197" dataDxfId="195" headerRowBorderDxfId="196">
  <tableColumns count="14">
    <tableColumn id="1" xr3:uid="{8F7217FE-54FB-40C9-997B-EBF8D16D4B4A}" name="Month" dataDxfId="194"/>
    <tableColumn id="2" xr3:uid="{86597C14-BF32-4BBC-88B4-CBAE73BF7AEB}" name="Oct- 24" dataDxfId="193"/>
    <tableColumn id="3" xr3:uid="{F69446E0-B337-49D6-B1F6-F728EF5BC26D}" name="Nov- 24" dataDxfId="192"/>
    <tableColumn id="4" xr3:uid="{E6AA23B5-05B4-474B-9A8D-743D4151EF87}" name="Dec- 24" dataDxfId="191"/>
    <tableColumn id="5" xr3:uid="{FF14DE91-C3D7-4B27-AFA3-CC76C6AB97D0}" name="Jan- 25" dataDxfId="190"/>
    <tableColumn id="6" xr3:uid="{5C988662-ADD4-4E3E-AA3F-B320A686F868}" name="Feb- 25" dataDxfId="189"/>
    <tableColumn id="7" xr3:uid="{7135AB97-63A7-4063-86CC-EA8996135513}" name="Mar- 25" dataDxfId="188"/>
    <tableColumn id="8" xr3:uid="{1C378635-5CCA-4055-9583-47F911DB8F9D}" name="Apr- 25" dataDxfId="187"/>
    <tableColumn id="9" xr3:uid="{BC0A3AA8-6E93-496B-9F4D-AF094F16966A}" name="May- 25" dataDxfId="186"/>
    <tableColumn id="10" xr3:uid="{6EC5540B-06F6-4A21-B32A-3485AC755D31}" name="Jun- 25" dataDxfId="185"/>
    <tableColumn id="11" xr3:uid="{E9EFA41F-D330-4F77-B021-9B30F42A43B7}" name="Jul- 25" dataDxfId="184"/>
    <tableColumn id="12" xr3:uid="{E97BDE8B-2CE0-4C2F-8733-85C069F1C25A}" name="Aug- 25" dataDxfId="183"/>
    <tableColumn id="13" xr3:uid="{99066036-0717-4D79-839E-65E89AC75E60}" name="Sep- 25" dataDxfId="182"/>
    <tableColumn id="14" xr3:uid="{438F1512-3226-4CC5-89B3-2E5C43C52D3B}" name="Total" dataDxfId="181"/>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9568E07-1F2C-4AB9-A610-037F35CFE8CD}" name="Table7" displayName="Table7" ref="A5:O14" totalsRowShown="0" headerRowDxfId="143" dataDxfId="141" headerRowBorderDxfId="142" tableBorderDxfId="140">
  <tableColumns count="15">
    <tableColumn id="1" xr3:uid="{58BF1AB8-A6B5-48C2-B9D3-AADC09DC7CDC}" name="Appeal Type" dataDxfId="139"/>
    <tableColumn id="2" xr3:uid="{69F22DB3-BD9C-4D75-BFE1-B96E893EAC8A}" name="Measure" dataDxfId="138"/>
    <tableColumn id="3" xr3:uid="{1B3EF3D6-04C8-4F7E-90CC-12022B158218}" name="Oct- 24" dataDxfId="137"/>
    <tableColumn id="4" xr3:uid="{2F2EA2A2-6682-4D10-B767-15F62093B635}" name="Nov- 24" dataDxfId="136"/>
    <tableColumn id="5" xr3:uid="{C58127C0-F998-4E3C-85AB-09EE4721C5F2}" name="Dec- 24" dataDxfId="135"/>
    <tableColumn id="6" xr3:uid="{B845DE22-9766-44E0-98FE-605F8BB90BBF}" name="Jan- 25" dataDxfId="134"/>
    <tableColumn id="7" xr3:uid="{8E2A24DF-9993-4F45-B504-CB636EF6D73A}" name="Feb- 25" dataDxfId="133"/>
    <tableColumn id="8" xr3:uid="{CC408B08-9540-4472-9F82-671AAC5EA700}" name="Mar- 25" dataDxfId="132"/>
    <tableColumn id="9" xr3:uid="{AA0A8217-888B-4861-A9FA-0EC9CD6CF069}" name="Apr- 25" dataDxfId="131"/>
    <tableColumn id="10" xr3:uid="{5A8534B3-9802-43E6-B1C3-F411A4BBB340}" name="May- 25" dataDxfId="130"/>
    <tableColumn id="11" xr3:uid="{1D1D16E6-36AA-4760-B7F0-3FB0CFB8C87D}" name="Jun- 25" dataDxfId="129"/>
    <tableColumn id="12" xr3:uid="{F3D0F2AD-6445-4F19-A07B-9B2F21460DA7}" name="Jul- 25" dataDxfId="128"/>
    <tableColumn id="13" xr3:uid="{85EFD495-4357-4EA6-A404-F26FB39B026F}" name="Aug- 25" dataDxfId="127"/>
    <tableColumn id="14" xr3:uid="{21FC21FE-2C17-4707-975F-A4FD7245F2CD}" name="Sep- 25" dataDxfId="126"/>
    <tableColumn id="15" xr3:uid="{E3262BFC-5118-4D41-B1BC-87817B41E78A}" name="Total" dataDxfId="125"/>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D067D4B-9B9E-464E-A703-6F3387F77DF6}" name="Table11" displayName="Table11" ref="A3:M5" totalsRowShown="0" headerRowDxfId="78" dataDxfId="76" headerRowBorderDxfId="77">
  <tableColumns count="13">
    <tableColumn id="1" xr3:uid="{E6EF1A59-9D66-4350-8CE6-6DE92EDC66FB}" name="Month" dataDxfId="75"/>
    <tableColumn id="3" xr3:uid="{F9208335-3CF1-461C-AA13-CEF52F4D00B5}" name="Oct- 24" dataDxfId="74"/>
    <tableColumn id="4" xr3:uid="{A82A8F37-F8AA-44C8-90CB-D94A45A44413}" name="Nov- 24" dataDxfId="73"/>
    <tableColumn id="5" xr3:uid="{3D2F42C2-B7DA-4A44-9141-37918FC68D28}" name="Dec- 24" dataDxfId="72"/>
    <tableColumn id="6" xr3:uid="{850AB6F7-80AA-4FF2-A090-04EECCF10231}" name="Jan- 25" dataDxfId="71"/>
    <tableColumn id="7" xr3:uid="{3F90CC6E-BE08-4693-82F8-22C2910C3657}" name="Feb- 25" dataDxfId="70"/>
    <tableColumn id="8" xr3:uid="{A9C144AA-8486-43BF-904F-0E9B9A9D8B1C}" name="Mar- 25" dataDxfId="69"/>
    <tableColumn id="9" xr3:uid="{3824FB03-DA97-4374-A24A-5551E08B63A2}" name="Apr- 25" dataDxfId="68"/>
    <tableColumn id="10" xr3:uid="{C5F7795B-683E-40D3-BB33-11A604DFD4BA}" name="May- 25" dataDxfId="67"/>
    <tableColumn id="11" xr3:uid="{D37FEA0A-6F27-49D4-9905-5B79DBC9F0A5}" name="Jun- 25" dataDxfId="66"/>
    <tableColumn id="12" xr3:uid="{75EFD98A-BE03-433C-9993-EC8D5B30FCAB}" name="Jul- 25" dataDxfId="65"/>
    <tableColumn id="13" xr3:uid="{184D18B5-661C-4969-8116-3BAA3364DDD9}" name="Aug- 25" dataDxfId="64"/>
    <tableColumn id="14" xr3:uid="{B8491A9E-FD43-4F68-BD07-FCE6230A429A}" name="Sep- 25" dataDxfId="63"/>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2DD6341-EC53-424A-B73F-16CC4F447020}" name="Table15" displayName="Table15" ref="A5:O21" totalsRowShown="0" headerRowDxfId="62" dataDxfId="60" headerRowBorderDxfId="61">
  <autoFilter ref="A5:O21" xr:uid="{CF561DA1-94DB-4E71-A742-FEDB0C3740A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5" xr3:uid="{957FF2C1-4931-4AE4-9E10-2CC54DEAE90F}" name="Planning" dataDxfId="59"/>
    <tableColumn id="1" xr3:uid="{7A58E193-99BB-4DF3-8879-55683D36B648}" name="Measure" dataDxfId="58"/>
    <tableColumn id="2" xr3:uid="{59D9C751-408F-480E-B03E-5B02D12D4387}" name="Oct- 24" dataDxfId="57"/>
    <tableColumn id="3" xr3:uid="{3A9D082E-A1E7-464B-9EC4-9F26BE297009}" name="Nov- 24" dataDxfId="56"/>
    <tableColumn id="4" xr3:uid="{488C5069-07A1-44C3-A5D8-AC76A19D6814}" name="Dec- 24" dataDxfId="55"/>
    <tableColumn id="5" xr3:uid="{8D106345-4703-4445-986F-45BA2716DA1C}" name="Jan- 25" dataDxfId="54"/>
    <tableColumn id="6" xr3:uid="{029171A7-75F4-48DB-B481-B4E50E7CF7E5}" name="Feb- 25" dataDxfId="53"/>
    <tableColumn id="7" xr3:uid="{996F6D00-DB62-4474-943D-9212241708C2}" name="Mar- 25" dataDxfId="52"/>
    <tableColumn id="8" xr3:uid="{F193D8BF-8514-4917-A8ED-70C04CA9803D}" name="Apr- 25" dataDxfId="51"/>
    <tableColumn id="9" xr3:uid="{63066829-B952-4EFE-8741-404A3864993A}" name="May- 25" dataDxfId="50"/>
    <tableColumn id="10" xr3:uid="{23917F60-4B66-4950-836E-428649B4FDDD}" name="Jun- 25" dataDxfId="49"/>
    <tableColumn id="11" xr3:uid="{DC176750-0145-4B21-B8BC-B55C7A0E97E1}" name="Jul- 25" dataDxfId="48"/>
    <tableColumn id="12" xr3:uid="{1B294C1E-26D9-4FD1-BD16-7478EA965119}" name="Aug- 25" dataDxfId="47"/>
    <tableColumn id="13" xr3:uid="{E9D3A406-3E53-4A9A-80C3-48C6EF3C2555}" name="Sep- 25" dataDxfId="46"/>
    <tableColumn id="14" xr3:uid="{CCAA6932-D5CD-47A2-9D38-C07565AB6406}" name="Total" dataDxfId="45"/>
  </tableColumns>
  <tableStyleInfo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4CCF225B-334B-4F30-966E-FD9C9024484B}" name="Table16" displayName="Table16" ref="A5:O22" totalsRowShown="0" headerRowDxfId="44" dataDxfId="42" headerRowBorderDxfId="43">
  <autoFilter ref="A5:O22" xr:uid="{F006C5ED-0BF9-469D-9C45-2DF685883A2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94E27496-A483-44B2-9933-2CB9EBC1B2A2}" name="Enforcement" dataDxfId="41"/>
    <tableColumn id="2" xr3:uid="{946FCC0D-555A-40AC-AEEF-26A473770E44}" name="Measure" dataDxfId="40"/>
    <tableColumn id="3" xr3:uid="{AB027DD6-ACAE-4351-BA47-BC6B268A7A6B}" name="Oct- 24" dataDxfId="39"/>
    <tableColumn id="4" xr3:uid="{287E2868-7F97-4442-A627-578389E44E81}" name="Nov- 24" dataDxfId="38"/>
    <tableColumn id="5" xr3:uid="{DD6AEC0A-45B1-4D1A-A866-EE0988668E58}" name="Dec- 24" dataDxfId="37"/>
    <tableColumn id="6" xr3:uid="{5AFFF802-90A1-4E19-8FFE-1D45E34D77A6}" name="Jan- 25" dataDxfId="36"/>
    <tableColumn id="7" xr3:uid="{C3245A20-FF5E-4A7A-896A-4D0D491761D9}" name="Feb- 25" dataDxfId="35"/>
    <tableColumn id="8" xr3:uid="{ADEDFAAD-FC66-445A-A63A-2A55D472C417}" name="Mar- 25" dataDxfId="34"/>
    <tableColumn id="9" xr3:uid="{04723D77-0F74-42DA-959F-8B8CA9C018B7}" name="Apr- 25" dataDxfId="33"/>
    <tableColumn id="10" xr3:uid="{FB6115B9-BD24-45B6-8DBA-7905DB2DF406}" name="May- 25" dataDxfId="32"/>
    <tableColumn id="11" xr3:uid="{7C674B5C-98A0-4792-96E9-04C09894A969}" name="Jun- 25" dataDxfId="31"/>
    <tableColumn id="12" xr3:uid="{1AC71EF9-3A32-4007-82FE-2B8E149347CC}" name="Jul- 25" dataDxfId="30"/>
    <tableColumn id="13" xr3:uid="{1D6AD224-9037-477E-9ABD-44D5AF380229}" name="Aug- 25" dataDxfId="29"/>
    <tableColumn id="14" xr3:uid="{5BFDD6B1-16F7-4FD9-A4F0-0FB059A4D72D}" name="Sep- 25" dataDxfId="28"/>
    <tableColumn id="15" xr3:uid="{916D1286-89C0-48DC-914D-173A912B4651}" name="Total" dataDxfId="27"/>
  </tableColumns>
  <tableStyleInfo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18A771FA-E093-4A32-BED7-8293E6C51FA1}" name="Table17" displayName="Table17" ref="A6:O23" totalsRowShown="0" headerRowDxfId="26" dataDxfId="24" headerRowBorderDxfId="25">
  <autoFilter ref="A6:O23" xr:uid="{F08E022D-9446-41C5-AF1D-726BF49A93B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B65B1A39-C7BA-45CA-90C8-1E0575AFE2A1}" name="Specialist" dataDxfId="23"/>
    <tableColumn id="2" xr3:uid="{0CA5DF09-3F1B-4ABC-B7BC-CC0938F42C66}" name="Measure" dataDxfId="22"/>
    <tableColumn id="3" xr3:uid="{91E13235-2AEC-4978-AA21-74C50DB2FFA2}" name="Oct- 24" dataDxfId="21"/>
    <tableColumn id="4" xr3:uid="{D013D7D1-3D03-4BC3-A416-C4F4AEE7B226}" name="Nov- 24" dataDxfId="20"/>
    <tableColumn id="5" xr3:uid="{BB251D7D-24D8-4479-B576-CC7BE337607D}" name="Dec- 24" dataDxfId="19"/>
    <tableColumn id="6" xr3:uid="{6C4DEF1E-E644-4CC2-90C8-DCBEB18F4BBA}" name="Jan- 25" dataDxfId="18"/>
    <tableColumn id="7" xr3:uid="{B7EC1730-DC73-4E5B-8E48-1DA767C51623}" name="Feb- 25" dataDxfId="17"/>
    <tableColumn id="8" xr3:uid="{B456F1C5-0BFD-4759-A0B5-D7A79689C2FA}" name="Mar- 25" dataDxfId="16"/>
    <tableColumn id="9" xr3:uid="{8C94CE09-2B39-4AF7-9664-81DDB572D508}" name="Apr- 25" dataDxfId="15"/>
    <tableColumn id="10" xr3:uid="{3229E923-BB35-4BA7-9349-0BA85544599D}" name="May- 25" dataDxfId="14"/>
    <tableColumn id="11" xr3:uid="{E14995EA-80F1-42FD-BB86-9FA58849B549}" name="Jun- 25" dataDxfId="13"/>
    <tableColumn id="12" xr3:uid="{86910D19-F569-4A75-9CBC-29FA0011AAE6}" name="Jul- 25" dataDxfId="12"/>
    <tableColumn id="13" xr3:uid="{C4F6DCC6-12AB-4348-BD1F-9F409A8E5E9F}" name="Aug- 25" dataDxfId="11"/>
    <tableColumn id="14" xr3:uid="{0E1DADD8-06C8-4E1B-B7BE-5D66604BDA6D}" name="Sep- 25" dataDxfId="10"/>
    <tableColumn id="15" xr3:uid="{0CFBDB6F-1BFA-4EFF-82C5-716130B4F789}" name="Total" dataDxfId="9"/>
  </tableColumns>
  <tableStyleInfo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1E5BE2B-B158-4A15-BD36-A36CD2DAF00F}" name="Table13" displayName="Table13" ref="A4:E11" totalsRowShown="0" headerRowDxfId="8" dataDxfId="6" headerRowBorderDxfId="7" tableBorderDxfId="5">
  <tableColumns count="5">
    <tableColumn id="1" xr3:uid="{82B59B62-A86E-4A60-9AAA-CD2516BF8812}" name="Casework Type" dataDxfId="4"/>
    <tableColumn id="2" xr3:uid="{20E4317B-F962-4983-8911-6571688FD30B}" name="Procedure Type" dataDxfId="3"/>
    <tableColumn id="6" xr3:uid="{F2D357F6-4896-4D7C-BDB7-C4C8B5C24468}" name="Median (weeks)" dataDxfId="2"/>
    <tableColumn id="3" xr3:uid="{0B333E96-2E3D-4FEF-AE5F-E6378F9DA587}" name="Mean (weeks)" dataDxfId="1"/>
    <tableColumn id="5" xr3:uid="{52B87AFA-7DCC-4D79-B5A6-95A59389E7FD}" name="Decisions"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F1852E2-BA7C-4F70-BB52-8C7CD8D6F001}" name="Mean_median_standard_deviation" displayName="Mean_median_standard_deviation" ref="A5:N8" totalsRowShown="0" headerRowDxfId="180" dataDxfId="178" headerRowBorderDxfId="179" tableBorderDxfId="177">
  <tableColumns count="14">
    <tableColumn id="1" xr3:uid="{9387A806-8B71-4131-9064-BB933059B967}" name="Month" dataDxfId="176"/>
    <tableColumn id="2" xr3:uid="{5D4C9EC0-AEF5-4602-AE96-1016C5A8314F}" name="Oct- 24" dataDxfId="175"/>
    <tableColumn id="3" xr3:uid="{2B5197FF-BE67-4176-9DF0-828D69B7309A}" name="Nov- 24" dataDxfId="174"/>
    <tableColumn id="4" xr3:uid="{B319E14E-F609-4B6D-99C5-F0DFB04C8B76}" name="Dec- 24" dataDxfId="173"/>
    <tableColumn id="5" xr3:uid="{1BD95A50-AC5C-4F7B-9F43-FE322DC84A4D}" name="Jan- 25" dataDxfId="172"/>
    <tableColumn id="6" xr3:uid="{B90E2978-8592-48EB-9955-4E29B495F092}" name="Feb- 25" dataDxfId="171"/>
    <tableColumn id="7" xr3:uid="{4341348B-4890-4864-82D4-C0D57FEEA29B}" name="Mar- 25" dataDxfId="170"/>
    <tableColumn id="8" xr3:uid="{340CC027-51A2-478A-BD58-C52871A6CCBB}" name="Apr- 25" dataDxfId="169"/>
    <tableColumn id="9" xr3:uid="{51458ECD-545B-4B4B-AFA4-361E4E3FF27B}" name="May- 25" dataDxfId="168"/>
    <tableColumn id="10" xr3:uid="{0529C051-E1F4-41CD-81B5-EF42A849BF18}" name="Jun- 25" dataDxfId="167"/>
    <tableColumn id="11" xr3:uid="{AFB03175-6040-419A-9E67-12D3600FF8A3}" name="Jul- 25" dataDxfId="166"/>
    <tableColumn id="12" xr3:uid="{E3476464-8B1E-419A-AA80-B435F1CE3149}" name="Aug- 25" dataDxfId="165"/>
    <tableColumn id="13" xr3:uid="{004A2D27-78CA-4E6B-AA69-DE2352E2BED6}" name="Sep- 25" dataDxfId="164"/>
    <tableColumn id="14" xr3:uid="{7ABC4813-F02A-4841-AE72-80094C660E60}" name="Total" dataDxfId="163"/>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E313731-441D-43B1-BA39-DE26EB534465}" name="Events_Decisions" displayName="Events_Decisions" ref="A5:N9" totalsRowCount="1" headerRowDxfId="276" dataDxfId="274" headerRowBorderDxfId="275">
  <tableColumns count="14">
    <tableColumn id="1" xr3:uid="{1C605DA2-8808-4678-BCC2-8C129D7E850B}" name="Month" dataDxfId="273" totalsRowDxfId="272"/>
    <tableColumn id="2" xr3:uid="{3C9C2732-E020-4030-8992-37353FEB9586}" name="Oct- 24" dataDxfId="271" totalsRowDxfId="270"/>
    <tableColumn id="3" xr3:uid="{961F98A1-62DE-45A5-BAB0-46D7E0CB70EF}" name="Nov- 24" dataDxfId="269" totalsRowDxfId="268"/>
    <tableColumn id="4" xr3:uid="{2A6CFED0-E65D-4E4B-919F-0777F4696904}" name="Dec- 24" dataDxfId="267" totalsRowDxfId="266"/>
    <tableColumn id="5" xr3:uid="{EDE2F7E3-66BB-4D4F-932F-4B76BBC79F26}" name="Jan- 25" dataDxfId="265" totalsRowDxfId="264"/>
    <tableColumn id="6" xr3:uid="{1BD42DA7-74C1-4CAA-9865-78A469115A72}" name="Feb- 25" dataDxfId="263" totalsRowDxfId="262"/>
    <tableColumn id="7" xr3:uid="{13AE0562-DF16-4BC5-B27C-BC6F2304752C}" name="Mar- 25" dataDxfId="261" totalsRowDxfId="260"/>
    <tableColumn id="8" xr3:uid="{9C607119-25BF-4D24-9224-578D2F875E63}" name="Apr- 25" dataDxfId="259" totalsRowDxfId="258"/>
    <tableColumn id="9" xr3:uid="{A9FFCBE1-A0BF-435D-A17E-3C495103C1F7}" name="May- 25" dataDxfId="257" totalsRowDxfId="256"/>
    <tableColumn id="10" xr3:uid="{12104BEF-1A43-4794-8995-F1B2C2200D20}" name="Jun- 25" dataDxfId="255" totalsRowDxfId="254"/>
    <tableColumn id="11" xr3:uid="{F52AC712-DC9F-4ADA-BABD-047CB374427F}" name="Jul- 25" dataDxfId="253" totalsRowDxfId="252"/>
    <tableColumn id="12" xr3:uid="{AD3FBF82-7DF4-43EF-9E3E-9E20B20F5B9A}" name="Aug- 25" dataDxfId="251" totalsRowDxfId="250"/>
    <tableColumn id="13" xr3:uid="{2575950E-84DA-4831-8EA8-B944D1E144D5}" name="Sep- 25" dataDxfId="249" totalsRowDxfId="248"/>
    <tableColumn id="14" xr3:uid="{B9431A29-4689-449E-ABED-5AD19114A78F}" name="Total" dataDxfId="247" totalsRowDxfId="246"/>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73D744E-F337-4CBB-8CB9-04BBBCD72C0D}" name="Received_closed_open" displayName="Received_closed_open" ref="A6:N11" totalsRowCount="1" headerRowDxfId="245" dataDxfId="243" headerRowBorderDxfId="244">
  <tableColumns count="14">
    <tableColumn id="1" xr3:uid="{B91F7E6B-2853-494A-83AA-4110E628F421}" name="Month" dataDxfId="242" totalsRowDxfId="241"/>
    <tableColumn id="3" xr3:uid="{062BA956-2A5A-4D9F-84CF-3F05CE8A5C7E}" name="Oct- 24" dataDxfId="240" totalsRowDxfId="239"/>
    <tableColumn id="4" xr3:uid="{D8F7A960-6D28-4CD2-BCB4-B809615306F8}" name="Nov- 24" dataDxfId="238" totalsRowDxfId="237"/>
    <tableColumn id="5" xr3:uid="{BF677B9B-C579-4CD1-9098-40857D0C5061}" name="Dec- 24" dataDxfId="236" totalsRowDxfId="235"/>
    <tableColumn id="6" xr3:uid="{78FE49A6-BCF6-40E2-9064-80B209085B8E}" name="Jan- 25" dataDxfId="234" totalsRowDxfId="233"/>
    <tableColumn id="7" xr3:uid="{3621C2DC-E74C-47FD-A178-8C4A3ED9FE32}" name="Feb- 25" dataDxfId="232" totalsRowDxfId="231"/>
    <tableColumn id="8" xr3:uid="{1B93932B-8BEF-4B19-BED5-66C46130E426}" name="Mar- 25" dataDxfId="230" totalsRowDxfId="229"/>
    <tableColumn id="9" xr3:uid="{CDCE29AA-F202-4037-8C79-254DC7F3DE27}" name="Apr- 25" dataDxfId="228" totalsRowDxfId="227"/>
    <tableColumn id="10" xr3:uid="{F85757CE-651D-436A-AEF1-E82823F88ADA}" name="May- 25" dataDxfId="226" totalsRowDxfId="225"/>
    <tableColumn id="11" xr3:uid="{D2CCB206-2C1E-424B-ABD1-137FDD09CA58}" name="Jun- 25" dataDxfId="224" totalsRowDxfId="223"/>
    <tableColumn id="12" xr3:uid="{97C73507-6661-4DAB-8E47-4A95D01AB18F}" name="Jul- 25" dataDxfId="222" totalsRowDxfId="221"/>
    <tableColumn id="13" xr3:uid="{2DB1DBF5-9C37-4CD1-908F-D22848AE1C46}" name="Aug- 25" dataDxfId="220" totalsRowDxfId="219"/>
    <tableColumn id="14" xr3:uid="{197F2A7E-3704-4AF3-8C09-196FF51BB9A1}" name="Sep- 25" dataDxfId="218" totalsRowDxfId="217"/>
    <tableColumn id="2" xr3:uid="{9F3AD41D-1E08-4FAC-B812-C9980EAE407A}" name="Total" dataDxfId="216" totalsRowDxfId="21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683A27F7-491B-49E0-BFD2-84EC3C1C8D76}" name="Table10" displayName="Table10" ref="A6:E10" totalsRowShown="0" headerRowDxfId="90" dataDxfId="89">
  <tableColumns count="5">
    <tableColumn id="1" xr3:uid="{16C17892-BEC9-453D-B069-6E0EE77BE749}" name="Stage" dataDxfId="88" totalsRowDxfId="87"/>
    <tableColumn id="2" xr3:uid="{9A6CE2DB-83A8-443E-A850-CDD7DB4CCA16}" name="WR" dataDxfId="86" totalsRowDxfId="85"/>
    <tableColumn id="3" xr3:uid="{EBAD2E10-5E4A-4B1A-88A2-6004E2558CCB}" name="HRG" dataDxfId="84" totalsRowDxfId="83"/>
    <tableColumn id="4" xr3:uid="{D2087341-DA1B-4A4D-8D20-A0227CD81128}" name="INQ" dataDxfId="82" totalsRowDxfId="81"/>
    <tableColumn id="5" xr3:uid="{AEBB27F3-792F-4144-B58A-867C2894B5E8}" name="Total" dataDxfId="80" totalsRowDxfId="79"/>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047DA2E-10C7-488F-A6E9-FFA42DDBBE71}" name="Decisions_by_procedure" displayName="Decisions_by_procedure" ref="A5:N9" totalsRowShown="0" headerRowDxfId="214" dataDxfId="212" headerRowBorderDxfId="213">
  <tableColumns count="14">
    <tableColumn id="1" xr3:uid="{65CFE8CF-D5F9-4866-A58F-84EA52C66604}" name="Month" dataDxfId="211"/>
    <tableColumn id="2" xr3:uid="{E6E39961-CC7A-4C46-862F-43FBA48E480F}" name="Oct- 24" dataDxfId="210"/>
    <tableColumn id="3" xr3:uid="{02CC4C15-B69C-4DEB-A445-F8191BC160AB}" name="Nov- 24" dataDxfId="209"/>
    <tableColumn id="4" xr3:uid="{C499F026-C7C9-44EE-93A5-A2D11FBED457}" name="Dec- 24" dataDxfId="208"/>
    <tableColumn id="5" xr3:uid="{79B98161-EA4B-42BD-BE38-0B12BE8DED95}" name="Jan- 25" dataDxfId="207"/>
    <tableColumn id="6" xr3:uid="{5E821EFA-80BF-4AAA-A166-64082DD9B248}" name="Feb- 25" dataDxfId="206"/>
    <tableColumn id="7" xr3:uid="{71B3E7A8-3BAC-4A74-909E-97759B84844A}" name="Mar- 25" dataDxfId="205"/>
    <tableColumn id="8" xr3:uid="{EFA93372-AB53-4232-8AD6-88F73F2494BA}" name="Apr- 25" dataDxfId="204"/>
    <tableColumn id="9" xr3:uid="{E7358D0A-064D-4C39-BD53-4036C46259AB}" name="May- 25" dataDxfId="203"/>
    <tableColumn id="10" xr3:uid="{AAFBBBFB-83BC-4A6E-8D48-9F523104C6A7}" name="Jun- 25" dataDxfId="202"/>
    <tableColumn id="11" xr3:uid="{34ACC8A6-01C6-43FC-A918-C16CF34A81EA}" name="Jul- 25" dataDxfId="201"/>
    <tableColumn id="12" xr3:uid="{E0B5D339-219B-43F4-8125-BCD113FAA52C}" name="Aug- 25" dataDxfId="200"/>
    <tableColumn id="13" xr3:uid="{9C41CE08-E436-49EF-85CF-1B6AD20618FA}" name="Sep- 25" dataDxfId="199"/>
    <tableColumn id="14" xr3:uid="{3BBC4AFA-96FA-476C-951C-886FDBEAC4A4}" name="Total" dataDxfId="198"/>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2BFE6A2-BDF2-4BB3-A785-413C361A3A79}" name="Table5" displayName="Table5" ref="A6:O18" totalsRowShown="0" headerRowDxfId="162" dataDxfId="160" headerRowBorderDxfId="161" tableBorderDxfId="159">
  <tableColumns count="15">
    <tableColumn id="1" xr3:uid="{E8371996-0A59-487A-8A62-FD3918D1219B}" name="Measure" dataDxfId="158"/>
    <tableColumn id="2" xr3:uid="{820FC88C-3000-489F-A8EF-026D9FA1B858}" name="Procedure" dataDxfId="157"/>
    <tableColumn id="3" xr3:uid="{49616AFD-2F4B-4068-9630-DB69AD62B029}" name="Oct- 24" dataDxfId="156"/>
    <tableColumn id="4" xr3:uid="{590241A3-DC21-4B34-96E1-2AB7095C13FE}" name="Nov- 24" dataDxfId="155"/>
    <tableColumn id="5" xr3:uid="{9977CBF7-61E5-40C1-9A04-1C2597CB7177}" name="Dec- 24" dataDxfId="154"/>
    <tableColumn id="6" xr3:uid="{B8474989-8290-467C-BC14-56CF181D3146}" name="Jan- 25" dataDxfId="153"/>
    <tableColumn id="7" xr3:uid="{2D743D20-1D5D-48B4-BF7A-0364D019D85C}" name="Feb- 25" dataDxfId="152"/>
    <tableColumn id="8" xr3:uid="{744C41C6-F9F2-483A-9B33-6881A2D55F31}" name="Mar- 25" dataDxfId="151"/>
    <tableColumn id="9" xr3:uid="{45F398AF-B1CF-4BDD-A019-EF6DF0F11182}" name="Apr- 25" dataDxfId="150"/>
    <tableColumn id="10" xr3:uid="{A723C605-BB0B-42CA-B1C0-07C225606137}" name="May- 25" dataDxfId="149"/>
    <tableColumn id="11" xr3:uid="{F35143E9-DF2C-4650-9874-EA46DACE457F}" name="Jun- 25" dataDxfId="148"/>
    <tableColumn id="12" xr3:uid="{8BA24E82-CEBB-4F30-9EBB-CBA9BC700D84}" name="Jul- 25" dataDxfId="147"/>
    <tableColumn id="13" xr3:uid="{1349C4E6-5ED5-42E4-A74F-A64E61E93D49}" name="Aug- 25" dataDxfId="146"/>
    <tableColumn id="14" xr3:uid="{E15D0571-5535-410A-9D4C-2BA90EEB6917}" name="Sep- 25" dataDxfId="145"/>
    <tableColumn id="15" xr3:uid="{886966DE-C960-4F2D-817A-FA1286E7096B}" name="Total" dataDxfId="144"/>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C985B98-6E79-432E-8D50-F4893515E0A2}" name="Table8" displayName="Table8" ref="A5:N11" totalsRowShown="0" headerRowDxfId="124" dataDxfId="122" headerRowBorderDxfId="123">
  <tableColumns count="14">
    <tableColumn id="1" xr3:uid="{53637C71-46D7-42A8-AF26-9D74BBAA94F2}" name="Month" dataDxfId="121"/>
    <tableColumn id="2" xr3:uid="{F5DAC76D-17C0-4F74-A360-5EDC418A61D8}" name="Oct- 24" dataDxfId="120"/>
    <tableColumn id="3" xr3:uid="{EB3B5C2E-93F9-4B6A-A6F3-B72D23470FD5}" name="Nov- 24" dataDxfId="119"/>
    <tableColumn id="4" xr3:uid="{250AE1BB-B0DF-4B22-9A84-EC92748335C5}" name="Dec- 24" dataDxfId="118"/>
    <tableColumn id="5" xr3:uid="{6400C277-E25C-4106-9908-393492D897B5}" name="Jan- 25" dataDxfId="117"/>
    <tableColumn id="6" xr3:uid="{07B3DE21-CFA0-445B-84F5-19E19D996524}" name="Feb- 25" dataDxfId="116"/>
    <tableColumn id="7" xr3:uid="{37ECFC43-D712-4202-91B5-E99D71B26F8D}" name="Mar- 25" dataDxfId="115"/>
    <tableColumn id="8" xr3:uid="{3341A1C1-065C-40D4-BE0B-CC653CFEEFE8}" name="Apr- 25" dataDxfId="114"/>
    <tableColumn id="9" xr3:uid="{BD53BF0D-FB13-4728-976F-BC90678F6544}" name="May- 25" dataDxfId="113"/>
    <tableColumn id="10" xr3:uid="{0665EAE1-6DB6-474F-A729-90C8719FD863}" name="Jun- 25" dataDxfId="112"/>
    <tableColumn id="11" xr3:uid="{2360F925-A9F4-490E-A2B1-90C17429AD80}" name="Jul- 25" dataDxfId="111"/>
    <tableColumn id="12" xr3:uid="{49D07E3C-1A3B-4690-A873-BF4A89FE05F6}" name="Aug- 25" dataDxfId="110"/>
    <tableColumn id="13" xr3:uid="{2C53A2C0-76CF-476F-B403-D6723BD01924}" name="Sep- 25" dataDxfId="109"/>
    <tableColumn id="14" xr3:uid="{9CEAF5F7-894B-4EF1-AE26-9A3E162FF479}" name="Total" dataDxfId="108"/>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EF08FE4-E1BC-4724-9F7C-F75FC3CAA06A}" name="Table9" displayName="Table9" ref="A5:N9" totalsRowShown="0" headerRowDxfId="107" dataDxfId="105" headerRowBorderDxfId="106">
  <tableColumns count="14">
    <tableColumn id="1" xr3:uid="{41F3C4CD-C7B6-46C6-A507-6B08B9C0ECA3}" name="Month" dataDxfId="104"/>
    <tableColumn id="2" xr3:uid="{BEDBD507-D777-4488-A33E-21DA20673D5D}" name="Oct- 24" dataDxfId="103"/>
    <tableColumn id="3" xr3:uid="{0F4A4B1F-D306-4B08-9C42-59C11AA143F8}" name="Nov- 24" dataDxfId="102"/>
    <tableColumn id="4" xr3:uid="{7682D00A-BC3F-476C-8A91-B58E2BA1A917}" name="Dec- 24" dataDxfId="101"/>
    <tableColumn id="5" xr3:uid="{D4CA1825-157C-4EED-8EE2-E23A596B9C4E}" name="Jan- 25" dataDxfId="100"/>
    <tableColumn id="6" xr3:uid="{FE0F8AE6-61DB-453D-A6E4-4FB16D4865EA}" name="Feb- 25" dataDxfId="99"/>
    <tableColumn id="7" xr3:uid="{D134194D-CE44-4240-A153-E4B197620EBD}" name="Mar- 25" dataDxfId="98"/>
    <tableColumn id="8" xr3:uid="{BE4A4DCC-03A0-4507-BDA4-628E7EDC1552}" name="Apr- 25" dataDxfId="97"/>
    <tableColumn id="9" xr3:uid="{09657A5C-901F-4899-9619-4890FD00F518}" name="May- 25" dataDxfId="96"/>
    <tableColumn id="10" xr3:uid="{E7B549DB-222F-482D-B833-247F1466653E}" name="Jun- 25" dataDxfId="95"/>
    <tableColumn id="11" xr3:uid="{21AE1B0A-4417-47FF-A70A-A78AFC9EEE9B}" name="Jul- 25" dataDxfId="94"/>
    <tableColumn id="12" xr3:uid="{2023EA5E-4CDF-4FBA-97E2-0B60540AA9E6}" name="Aug- 25" dataDxfId="93"/>
    <tableColumn id="13" xr3:uid="{F888BBCA-C29E-4F82-B185-83746C95FEF3}" name="Sep- 25" dataDxfId="92"/>
    <tableColumn id="14" xr3:uid="{5E8A02AE-D3EC-4A41-9077-F162A349465D}" name="Total" dataDxfId="91">
      <calculatedColumnFormula>SUM(B6:M6)</calculatedColumnFormula>
    </tableColumn>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table" Target="../tables/table5.xml"/></Relationships>
</file>

<file path=xl/worksheets/_rels/sheet14.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9.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24.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90FFB-D722-4D6E-B5C4-00C99325E824}">
  <dimension ref="A1:A25"/>
  <sheetViews>
    <sheetView showGridLines="0" tabSelected="1" zoomScale="76" workbookViewId="0"/>
  </sheetViews>
  <sheetFormatPr defaultColWidth="8.7265625" defaultRowHeight="14.5" x14ac:dyDescent="0.35"/>
  <cols>
    <col min="1" max="1" width="103.81640625" style="80" bestFit="1" customWidth="1"/>
    <col min="2" max="16384" width="8.7265625" style="80"/>
  </cols>
  <sheetData>
    <row r="1" spans="1:1" ht="30" customHeight="1" thickBot="1" x14ac:dyDescent="0.4">
      <c r="A1" s="93" t="s">
        <v>135</v>
      </c>
    </row>
    <row r="2" spans="1:1" s="81" customFormat="1" ht="23.15" customHeight="1" x14ac:dyDescent="0.35">
      <c r="A2" s="109" t="s">
        <v>136</v>
      </c>
    </row>
    <row r="3" spans="1:1" s="81" customFormat="1" ht="23.15" customHeight="1" x14ac:dyDescent="0.35">
      <c r="A3" s="109" t="s">
        <v>137</v>
      </c>
    </row>
    <row r="4" spans="1:1" s="81" customFormat="1" ht="23.15" customHeight="1" x14ac:dyDescent="0.35">
      <c r="A4" s="109" t="s">
        <v>138</v>
      </c>
    </row>
    <row r="5" spans="1:1" s="81" customFormat="1" ht="23.15" customHeight="1" x14ac:dyDescent="0.35">
      <c r="A5" s="109" t="s">
        <v>139</v>
      </c>
    </row>
    <row r="6" spans="1:1" s="81" customFormat="1" ht="23.15" customHeight="1" x14ac:dyDescent="0.35">
      <c r="A6" s="109" t="s">
        <v>140</v>
      </c>
    </row>
    <row r="7" spans="1:1" s="81" customFormat="1" ht="23.15" customHeight="1" x14ac:dyDescent="0.35">
      <c r="A7" s="109" t="s">
        <v>141</v>
      </c>
    </row>
    <row r="8" spans="1:1" s="81" customFormat="1" ht="23.15" customHeight="1" x14ac:dyDescent="0.35">
      <c r="A8" s="109" t="s">
        <v>142</v>
      </c>
    </row>
    <row r="9" spans="1:1" s="81" customFormat="1" ht="23.15" customHeight="1" x14ac:dyDescent="0.35">
      <c r="A9" s="109" t="s">
        <v>143</v>
      </c>
    </row>
    <row r="10" spans="1:1" s="81" customFormat="1" ht="23.15" customHeight="1" x14ac:dyDescent="0.35">
      <c r="A10" s="109" t="s">
        <v>144</v>
      </c>
    </row>
    <row r="11" spans="1:1" s="81" customFormat="1" ht="23.15" customHeight="1" x14ac:dyDescent="0.35">
      <c r="A11" s="109" t="s">
        <v>145</v>
      </c>
    </row>
    <row r="12" spans="1:1" s="81" customFormat="1" ht="23.15" customHeight="1" x14ac:dyDescent="0.35">
      <c r="A12" s="109" t="s">
        <v>146</v>
      </c>
    </row>
    <row r="13" spans="1:1" s="81" customFormat="1" ht="23.15" customHeight="1" x14ac:dyDescent="0.35">
      <c r="A13" s="109" t="s">
        <v>147</v>
      </c>
    </row>
    <row r="14" spans="1:1" s="81" customFormat="1" ht="23.15" customHeight="1" x14ac:dyDescent="0.35">
      <c r="A14" s="109" t="s">
        <v>148</v>
      </c>
    </row>
    <row r="15" spans="1:1" s="81" customFormat="1" ht="23.15" customHeight="1" x14ac:dyDescent="0.35">
      <c r="A15" s="109" t="s">
        <v>149</v>
      </c>
    </row>
    <row r="16" spans="1:1" s="81" customFormat="1" ht="23.15" customHeight="1" x14ac:dyDescent="0.35">
      <c r="A16" s="109" t="s">
        <v>150</v>
      </c>
    </row>
    <row r="17" spans="1:1" s="81" customFormat="1" ht="23.15" customHeight="1" x14ac:dyDescent="0.35">
      <c r="A17" s="109" t="s">
        <v>151</v>
      </c>
    </row>
    <row r="18" spans="1:1" s="81" customFormat="1" ht="23.15" customHeight="1" x14ac:dyDescent="0.35">
      <c r="A18" s="109" t="s">
        <v>152</v>
      </c>
    </row>
    <row r="19" spans="1:1" s="81" customFormat="1" ht="23.15" customHeight="1" x14ac:dyDescent="0.35">
      <c r="A19" s="109" t="s">
        <v>1</v>
      </c>
    </row>
    <row r="20" spans="1:1" s="81" customFormat="1" ht="23.15" customHeight="1" x14ac:dyDescent="0.35">
      <c r="A20" s="109" t="s">
        <v>2</v>
      </c>
    </row>
    <row r="21" spans="1:1" s="81" customFormat="1" ht="23.15" customHeight="1" x14ac:dyDescent="0.35">
      <c r="A21" s="109" t="s">
        <v>3</v>
      </c>
    </row>
    <row r="22" spans="1:1" s="81" customFormat="1" ht="23.15" customHeight="1" x14ac:dyDescent="0.35">
      <c r="A22" s="109" t="s">
        <v>4</v>
      </c>
    </row>
    <row r="23" spans="1:1" s="81" customFormat="1" ht="23.15" customHeight="1" x14ac:dyDescent="0.35">
      <c r="A23" s="109" t="s">
        <v>5</v>
      </c>
    </row>
    <row r="24" spans="1:1" s="81" customFormat="1" ht="23.15" customHeight="1" x14ac:dyDescent="0.35">
      <c r="A24" s="109" t="s">
        <v>6</v>
      </c>
    </row>
    <row r="25" spans="1:1" x14ac:dyDescent="0.35">
      <c r="A25" s="151" t="s">
        <v>0</v>
      </c>
    </row>
  </sheetData>
  <hyperlinks>
    <hyperlink ref="A3" location="'Figure 2'!A1" display="Figure 2: Number of cases received, closed and open; Nov 20 to Oct 21" xr:uid="{2C51FC3B-6BE8-4997-866E-F9D124AED031}"/>
    <hyperlink ref="A4" location="'Figure 3'!A1" display="Figure 3 – Appeal Decisions; Nov 20 to Oct Nov 21" xr:uid="{30E7E00D-F5D5-4C23-8B4C-21D1D73FA01E}"/>
    <hyperlink ref="A5" location="'Figure 4'!A1" display="Figure 4: Appeal Decisions by Procedure" xr:uid="{587A418D-9153-42E4-A0B8-BDEBC11D6C44}"/>
    <hyperlink ref="A6" location="'Figure 5'!A1" display="Figure 5: Median and Mean Time to Decision, Rosewell Inquiry Process" xr:uid="{A7AB218F-C18C-4E7A-AAF3-88FBB6444066}"/>
    <hyperlink ref="A7" location="'Figure 6'!A1" display="Figure 6 – Appeal Decisions by Casework Category" xr:uid="{7E3DCA9C-71DF-4222-A272-5FAFB9B259A0}"/>
    <hyperlink ref="A8" location="'Figure 7'!A1" display="Figure 7 – Median Time to Decision by Casework Category" xr:uid="{51841D79-DC3F-445D-A9F8-0740C847AF62}"/>
    <hyperlink ref="A25" location="'Annex C'!A1" display="Figure 7: Mean, Median Time to Decision, Rosewell Inquiry Process" xr:uid="{678D2778-96C9-4858-ADD2-33676FA5890D}"/>
    <hyperlink ref="A9" location="'Table 1'!A1" display="Table 1: Number of events held, decisions issued and median time between valid date &amp; decision date; Nov 20 to Oct 21" xr:uid="{DC0FB2E5-F07A-40BC-AF85-C2B748BE13A8}"/>
    <hyperlink ref="A10" location="'Table 2'!A1" display="Table 2: Number of cases received, closed and open; Nov 20 to Oct 21" xr:uid="{1E69A952-0CB1-47E0-A09D-583DA97FE88C}"/>
    <hyperlink ref="A11" location="'Table 3'!A1" display="Table 3: Appeal Decisions; Nov 20 to Oct 21" xr:uid="{19579AF5-0CE6-4C08-A6E4-DBAA882CC6D9}"/>
    <hyperlink ref="A12" location="'Table 4 by Procedure'!A1" display="Table 4: Appeal Decisions by Procedure; Nov 20 to Oct 21" xr:uid="{4EA3A07B-51E8-40C0-9DA8-E9E9BC105DCF}"/>
    <hyperlink ref="A13" location="'Table 4 by Casework Type'!A1" display="Table 4: Appeal Decisions by Casework Type; Nov 20 to Oct 21" xr:uid="{09A0593D-3B2E-4918-8E7B-1EA56FDDFE2C}"/>
    <hyperlink ref="A14" location="'Table 5'!A1" display="Table 5: Mean, Median and Standard Deviation of time to Decision; Nov 20 to Oct 21" xr:uid="{3C2AE564-F578-4601-8C00-9CDF7EE87DC0}"/>
    <hyperlink ref="A15" location="'Table 6'!A1" display="Table 6: Mean and Median Time to Decision, with standard deviation, by procedure; Nov 20 to Oct 21" xr:uid="{87DAFFB9-E41F-481F-8564-C67A45E8D9B0}"/>
    <hyperlink ref="A16" location="'Table 7'!A1" display="Table 7: Decisions, Mean and Median Time to Decision -Planning, Enforcement &amp; Specilalist Cases; Nov 20 to Oct 21" xr:uid="{E00D4908-BAE3-4938-BC85-9642E2799D3D}"/>
    <hyperlink ref="A17" location="'Table 8'!A1" display="Table 8: Decisions, Mean and Median Time to Decision, Planning Inquiry cases under Rosewell process; Nov 20 to Oct 21" xr:uid="{14149044-F140-4606-ACE6-290BB9609E46}"/>
    <hyperlink ref="A19" location="'Table 11'!A1" display="Table 11: Planning Inspectors – Headcount and FTE" xr:uid="{DCDAF478-4712-432B-9162-DACDFC615C72}"/>
    <hyperlink ref="A20" location="'Annex A Planning'!A1" display="Annex A: Planning, Mean and Median Time to Decision, with standard deviation, by procedure" xr:uid="{6643F8FB-6193-4F24-9312-303DD8349FCC}"/>
    <hyperlink ref="A21" location="'Annex A Enforcement'!A1" display="Annex A: Enforcement, Mean and Median Time to Decision, with standard deviation, by procedure" xr:uid="{48202FD1-2701-4888-98BF-DC9C778B2758}"/>
    <hyperlink ref="A22" location="'Annex A Specialist'!A1" display="Annex A: Specialist, Mean and Median Time to Decision, with standard deviation, by procedure" xr:uid="{35FEB3A0-7094-4C40-A536-E1E175425408}"/>
    <hyperlink ref="A23" location="'Annex B  | gov.uk timeliness'!A1" display="Annex B: Detailed Information on timeliness by appeal type" xr:uid="{AAACE371-AE3F-497A-AC66-B171ABB63DF6}"/>
    <hyperlink ref="A24" location="'Annex B | stages'!A1" display="Annex B: Detailed Information on timeline" xr:uid="{02B0E4DB-4894-48FF-8816-235E620483BB}"/>
    <hyperlink ref="A18" location="'Table 9'!A1" display="Table 9: Decisions, Planning Inquiries cases under non-Rosewell process" xr:uid="{6C2CA31B-5D9F-44B9-ABD2-2607F907A3ED}"/>
    <hyperlink ref="A2" location="'Figure 1'!A1" display="Figure 1: Number of events held, decisions issued and median time between valid date &amp; decision date; Nov 20 to Oct 21" xr:uid="{8C558DF5-9FF0-4971-BEC1-986F14574D70}"/>
  </hyperlinks>
  <pageMargins left="0.7" right="0.7" top="0.75" bottom="0.75" header="0.3" footer="0.3"/>
  <pageSetup paperSize="9"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9EF76-6470-48FE-91F3-C551816D025D}">
  <dimension ref="A1:N9"/>
  <sheetViews>
    <sheetView showGridLines="0" zoomScale="85" zoomScaleNormal="85" workbookViewId="0">
      <pane xSplit="1" topLeftCell="B1" activePane="topRight" state="frozen"/>
      <selection activeCell="F16" sqref="F16"/>
      <selection pane="topRight"/>
    </sheetView>
  </sheetViews>
  <sheetFormatPr defaultColWidth="8.7265625" defaultRowHeight="18.5" x14ac:dyDescent="0.45"/>
  <cols>
    <col min="1" max="1" width="46" style="4" customWidth="1"/>
    <col min="2" max="2" width="10.453125" style="4" customWidth="1"/>
    <col min="3" max="5" width="10.26953125" style="4" customWidth="1"/>
    <col min="6" max="6" width="10.54296875" style="4" customWidth="1"/>
    <col min="7" max="7" width="10.26953125" style="4" customWidth="1"/>
    <col min="8" max="8" width="10.81640625" style="4" customWidth="1"/>
    <col min="9" max="14" width="10.26953125" style="4" customWidth="1"/>
    <col min="15" max="16384" width="8.7265625" style="4"/>
  </cols>
  <sheetData>
    <row r="1" spans="1:14" ht="35.15" customHeight="1" x14ac:dyDescent="0.45">
      <c r="A1" s="34" t="s">
        <v>113</v>
      </c>
    </row>
    <row r="2" spans="1:14" ht="19" customHeight="1" x14ac:dyDescent="0.45">
      <c r="A2" s="57" t="s">
        <v>38</v>
      </c>
    </row>
    <row r="3" spans="1:14" ht="35.15" customHeight="1" x14ac:dyDescent="0.45">
      <c r="A3" s="57" t="s">
        <v>114</v>
      </c>
    </row>
    <row r="4" spans="1:14" ht="19" customHeight="1" x14ac:dyDescent="0.45">
      <c r="A4" s="57"/>
    </row>
    <row r="5" spans="1:14" x14ac:dyDescent="0.45">
      <c r="A5" s="5" t="s">
        <v>18</v>
      </c>
      <c r="B5" s="104" t="s">
        <v>19</v>
      </c>
      <c r="C5" s="104" t="s">
        <v>20</v>
      </c>
      <c r="D5" s="104" t="s">
        <v>21</v>
      </c>
      <c r="E5" s="104" t="s">
        <v>22</v>
      </c>
      <c r="F5" s="104" t="s">
        <v>23</v>
      </c>
      <c r="G5" s="104" t="s">
        <v>24</v>
      </c>
      <c r="H5" s="104" t="s">
        <v>25</v>
      </c>
      <c r="I5" s="104" t="s">
        <v>26</v>
      </c>
      <c r="J5" s="104" t="s">
        <v>27</v>
      </c>
      <c r="K5" s="104" t="s">
        <v>28</v>
      </c>
      <c r="L5" s="104" t="s">
        <v>29</v>
      </c>
      <c r="M5" s="104" t="s">
        <v>30</v>
      </c>
      <c r="N5" s="13" t="s">
        <v>16</v>
      </c>
    </row>
    <row r="6" spans="1:14" x14ac:dyDescent="0.45">
      <c r="A6" s="6" t="s">
        <v>45</v>
      </c>
      <c r="B6" s="73">
        <v>29</v>
      </c>
      <c r="C6" s="73">
        <v>28.9</v>
      </c>
      <c r="D6" s="73">
        <v>28.1</v>
      </c>
      <c r="E6" s="73">
        <v>28</v>
      </c>
      <c r="F6" s="73">
        <v>28</v>
      </c>
      <c r="G6" s="73">
        <v>25.9</v>
      </c>
      <c r="H6" s="73">
        <v>25.9</v>
      </c>
      <c r="I6" s="73">
        <v>24.5</v>
      </c>
      <c r="J6" s="73">
        <v>24.6</v>
      </c>
      <c r="K6" s="73">
        <v>22</v>
      </c>
      <c r="L6" s="73">
        <v>19.899999999999999</v>
      </c>
      <c r="M6" s="73">
        <v>20</v>
      </c>
      <c r="N6" s="73">
        <v>25.4</v>
      </c>
    </row>
    <row r="7" spans="1:14" x14ac:dyDescent="0.45">
      <c r="A7" s="7" t="s">
        <v>46</v>
      </c>
      <c r="B7" s="73">
        <v>33.5</v>
      </c>
      <c r="C7" s="73">
        <v>34.299999999999997</v>
      </c>
      <c r="D7" s="73">
        <v>36.200000000000003</v>
      </c>
      <c r="E7" s="115">
        <v>33.700000000000003</v>
      </c>
      <c r="F7" s="115">
        <v>32.9</v>
      </c>
      <c r="G7" s="115">
        <v>31.2</v>
      </c>
      <c r="H7" s="115">
        <v>30.9</v>
      </c>
      <c r="I7" s="115">
        <v>31.3</v>
      </c>
      <c r="J7" s="73">
        <v>32</v>
      </c>
      <c r="K7" s="73">
        <v>30</v>
      </c>
      <c r="L7" s="73">
        <v>29.3</v>
      </c>
      <c r="M7" s="73">
        <v>29.6</v>
      </c>
      <c r="N7" s="73">
        <v>32</v>
      </c>
    </row>
    <row r="8" spans="1:14" x14ac:dyDescent="0.45">
      <c r="A8" s="6" t="s">
        <v>47</v>
      </c>
      <c r="B8" s="73">
        <v>20.100000000000001</v>
      </c>
      <c r="C8" s="73">
        <v>22.2</v>
      </c>
      <c r="D8" s="73">
        <v>36.1</v>
      </c>
      <c r="E8" s="73">
        <v>21.9</v>
      </c>
      <c r="F8" s="73">
        <v>20.3</v>
      </c>
      <c r="G8" s="73">
        <v>21.7</v>
      </c>
      <c r="H8" s="73">
        <v>21.2</v>
      </c>
      <c r="I8" s="73">
        <v>24</v>
      </c>
      <c r="J8" s="73">
        <v>25.8</v>
      </c>
      <c r="K8" s="73">
        <v>25.8</v>
      </c>
      <c r="L8" s="73">
        <v>28.1</v>
      </c>
      <c r="M8" s="73">
        <v>27.4</v>
      </c>
      <c r="N8" s="73">
        <v>24.9</v>
      </c>
    </row>
    <row r="9" spans="1:14" x14ac:dyDescent="0.45">
      <c r="B9" s="40"/>
      <c r="C9" s="40"/>
      <c r="D9" s="40"/>
      <c r="E9" s="40"/>
      <c r="F9" s="40"/>
      <c r="G9" s="40"/>
      <c r="H9" s="40"/>
      <c r="I9" s="40"/>
      <c r="J9" s="40"/>
      <c r="K9" s="40"/>
      <c r="L9" s="40"/>
      <c r="M9" s="40"/>
    </row>
  </sheetData>
  <pageMargins left="0.7" right="0.7" top="0.75" bottom="0.75" header="0.3" footer="0.3"/>
  <pageSetup paperSize="9"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4F322-6A68-45C3-8C8C-BCCF88237A78}">
  <dimension ref="A1:N14"/>
  <sheetViews>
    <sheetView showGridLines="0" zoomScaleNormal="100" workbookViewId="0"/>
  </sheetViews>
  <sheetFormatPr defaultColWidth="8.7265625" defaultRowHeight="18.5" x14ac:dyDescent="0.45"/>
  <cols>
    <col min="1" max="1" width="23.453125" style="4" customWidth="1"/>
    <col min="2" max="13" width="13.7265625" style="4" bestFit="1" customWidth="1"/>
    <col min="14" max="14" width="11" style="4" customWidth="1"/>
    <col min="15" max="16384" width="8.7265625" style="4"/>
  </cols>
  <sheetData>
    <row r="1" spans="1:14" ht="35.15" customHeight="1" x14ac:dyDescent="0.45">
      <c r="A1" s="34" t="s">
        <v>115</v>
      </c>
      <c r="B1" s="35"/>
      <c r="C1" s="35"/>
      <c r="D1" s="35"/>
      <c r="E1" s="35"/>
      <c r="F1" s="35"/>
      <c r="G1" s="35"/>
      <c r="H1" s="35"/>
      <c r="I1" s="35"/>
      <c r="J1" s="35"/>
      <c r="K1" s="35"/>
      <c r="L1" s="35"/>
    </row>
    <row r="2" spans="1:14" ht="15.65" customHeight="1" x14ac:dyDescent="0.45">
      <c r="A2" s="59" t="s">
        <v>7</v>
      </c>
      <c r="B2" s="35"/>
      <c r="C2" s="35"/>
      <c r="D2" s="35"/>
      <c r="E2" s="35"/>
      <c r="F2" s="35"/>
      <c r="G2" s="35"/>
      <c r="H2" s="35"/>
      <c r="I2" s="35"/>
      <c r="J2" s="35"/>
      <c r="K2" s="35"/>
      <c r="L2" s="35"/>
    </row>
    <row r="3" spans="1:14" s="67" customFormat="1" x14ac:dyDescent="0.35">
      <c r="A3" s="59" t="s">
        <v>116</v>
      </c>
      <c r="B3" s="35"/>
      <c r="C3" s="35"/>
      <c r="D3" s="35"/>
      <c r="E3" s="35"/>
      <c r="F3" s="35"/>
      <c r="G3" s="35"/>
      <c r="H3" s="35"/>
      <c r="I3" s="35"/>
      <c r="J3" s="35"/>
      <c r="K3" s="35"/>
      <c r="L3" s="35"/>
    </row>
    <row r="4" spans="1:14" s="67" customFormat="1" x14ac:dyDescent="0.35">
      <c r="A4" s="102"/>
      <c r="B4" s="35"/>
      <c r="C4" s="35"/>
      <c r="D4" s="35"/>
      <c r="E4" s="35"/>
      <c r="F4" s="35"/>
      <c r="G4" s="35"/>
      <c r="H4" s="35"/>
      <c r="I4" s="35"/>
      <c r="J4" s="35"/>
      <c r="K4" s="35"/>
      <c r="L4" s="35"/>
    </row>
    <row r="5" spans="1:14" x14ac:dyDescent="0.45">
      <c r="A5" s="9" t="s">
        <v>18</v>
      </c>
      <c r="B5" s="104" t="s">
        <v>19</v>
      </c>
      <c r="C5" s="104" t="s">
        <v>20</v>
      </c>
      <c r="D5" s="104" t="s">
        <v>21</v>
      </c>
      <c r="E5" s="104" t="s">
        <v>22</v>
      </c>
      <c r="F5" s="104" t="s">
        <v>23</v>
      </c>
      <c r="G5" s="104" t="s">
        <v>24</v>
      </c>
      <c r="H5" s="104" t="s">
        <v>25</v>
      </c>
      <c r="I5" s="104" t="s">
        <v>26</v>
      </c>
      <c r="J5" s="104" t="s">
        <v>27</v>
      </c>
      <c r="K5" s="104" t="s">
        <v>28</v>
      </c>
      <c r="L5" s="104" t="s">
        <v>29</v>
      </c>
      <c r="M5" s="104" t="s">
        <v>30</v>
      </c>
      <c r="N5" s="13" t="s">
        <v>16</v>
      </c>
    </row>
    <row r="6" spans="1:14" x14ac:dyDescent="0.45">
      <c r="A6" s="6" t="s">
        <v>31</v>
      </c>
      <c r="B6" s="84">
        <v>1686</v>
      </c>
      <c r="C6" s="84">
        <v>1523</v>
      </c>
      <c r="D6" s="84">
        <v>1271</v>
      </c>
      <c r="E6" s="84">
        <v>1752</v>
      </c>
      <c r="F6" s="84">
        <v>1694</v>
      </c>
      <c r="G6" s="84">
        <v>1695</v>
      </c>
      <c r="H6" s="84">
        <v>1826</v>
      </c>
      <c r="I6" s="84">
        <v>1390</v>
      </c>
      <c r="J6" s="84">
        <v>1756</v>
      </c>
      <c r="K6" s="84">
        <v>1813</v>
      </c>
      <c r="L6" s="84">
        <v>1440</v>
      </c>
      <c r="M6" s="84">
        <v>1887</v>
      </c>
      <c r="N6" s="84">
        <v>19733</v>
      </c>
    </row>
    <row r="7" spans="1:14" x14ac:dyDescent="0.45">
      <c r="A7" s="6" t="s">
        <v>32</v>
      </c>
      <c r="B7" s="84">
        <v>1537</v>
      </c>
      <c r="C7" s="84">
        <v>1577</v>
      </c>
      <c r="D7" s="84">
        <v>1418</v>
      </c>
      <c r="E7" s="84">
        <v>1570</v>
      </c>
      <c r="F7" s="84">
        <v>1599</v>
      </c>
      <c r="G7" s="84">
        <v>1728</v>
      </c>
      <c r="H7" s="84">
        <v>1537</v>
      </c>
      <c r="I7" s="84">
        <v>1540</v>
      </c>
      <c r="J7" s="84">
        <v>1767</v>
      </c>
      <c r="K7" s="84">
        <v>1898</v>
      </c>
      <c r="L7" s="84">
        <v>1517</v>
      </c>
      <c r="M7" s="84">
        <v>1653</v>
      </c>
      <c r="N7" s="84">
        <v>19341</v>
      </c>
    </row>
    <row r="8" spans="1:14" x14ac:dyDescent="0.45">
      <c r="A8" s="6" t="s">
        <v>33</v>
      </c>
      <c r="B8" s="83">
        <v>29</v>
      </c>
      <c r="C8" s="83">
        <v>28.9</v>
      </c>
      <c r="D8" s="83">
        <v>28.1</v>
      </c>
      <c r="E8" s="83">
        <v>28</v>
      </c>
      <c r="F8" s="83">
        <v>28</v>
      </c>
      <c r="G8" s="83">
        <v>25.9</v>
      </c>
      <c r="H8" s="83">
        <v>25.9</v>
      </c>
      <c r="I8" s="83">
        <v>24.5</v>
      </c>
      <c r="J8" s="83">
        <v>24.6</v>
      </c>
      <c r="K8" s="83">
        <v>22</v>
      </c>
      <c r="L8" s="83">
        <v>19.899999999999999</v>
      </c>
      <c r="M8" s="83">
        <v>20</v>
      </c>
      <c r="N8" s="83">
        <v>25.4</v>
      </c>
    </row>
    <row r="9" spans="1:14" x14ac:dyDescent="0.45">
      <c r="A9" s="6"/>
      <c r="B9" s="135"/>
      <c r="C9" s="135"/>
      <c r="D9" s="135"/>
      <c r="E9" s="135"/>
      <c r="F9" s="135"/>
      <c r="G9" s="135"/>
      <c r="H9" s="135"/>
      <c r="I9" s="135"/>
      <c r="J9" s="135"/>
      <c r="K9" s="135"/>
      <c r="L9" s="135"/>
      <c r="M9" s="83"/>
      <c r="N9" s="135"/>
    </row>
    <row r="10" spans="1:14" x14ac:dyDescent="0.45">
      <c r="B10" s="103"/>
      <c r="C10" s="103"/>
      <c r="D10" s="103"/>
      <c r="E10" s="103"/>
      <c r="F10" s="103"/>
      <c r="G10" s="103"/>
      <c r="H10" s="103"/>
      <c r="I10" s="103"/>
      <c r="J10" s="103"/>
      <c r="K10" s="103"/>
      <c r="L10" s="103"/>
      <c r="M10" s="103"/>
    </row>
    <row r="11" spans="1:14" x14ac:dyDescent="0.45">
      <c r="B11" s="100"/>
      <c r="C11" s="100"/>
      <c r="D11" s="100"/>
      <c r="E11" s="100"/>
      <c r="F11" s="100"/>
      <c r="G11" s="100"/>
      <c r="H11" s="100"/>
      <c r="I11" s="100"/>
      <c r="J11" s="100"/>
      <c r="K11" s="100"/>
      <c r="L11" s="100"/>
      <c r="M11" s="100"/>
      <c r="N11" s="100"/>
    </row>
    <row r="12" spans="1:14" x14ac:dyDescent="0.45">
      <c r="M12" s="136"/>
    </row>
    <row r="13" spans="1:14" x14ac:dyDescent="0.45">
      <c r="M13" s="136"/>
    </row>
    <row r="14" spans="1:14" x14ac:dyDescent="0.45">
      <c r="B14" s="100"/>
      <c r="C14" s="100"/>
      <c r="D14" s="100"/>
      <c r="E14" s="100"/>
      <c r="F14" s="100"/>
      <c r="G14" s="100"/>
      <c r="H14" s="100"/>
      <c r="I14" s="100"/>
      <c r="J14" s="100"/>
      <c r="K14" s="100"/>
      <c r="L14" s="100"/>
      <c r="M14" s="100"/>
    </row>
  </sheetData>
  <phoneticPr fontId="28" type="noConversion"/>
  <pageMargins left="0.7" right="0.7" top="0.75" bottom="0.75" header="0.3" footer="0.3"/>
  <pageSetup paperSize="9"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6DACC-41CD-483A-BBFD-56D7A70123BA}">
  <dimension ref="A1:N73"/>
  <sheetViews>
    <sheetView showGridLines="0" zoomScaleNormal="100" workbookViewId="0"/>
  </sheetViews>
  <sheetFormatPr defaultColWidth="8.7265625" defaultRowHeight="18.5" x14ac:dyDescent="0.45"/>
  <cols>
    <col min="1" max="1" width="45.7265625" style="4" customWidth="1"/>
    <col min="2" max="12" width="14.26953125" style="27" customWidth="1"/>
    <col min="13" max="13" width="14.26953125" style="4" customWidth="1"/>
    <col min="14" max="14" width="11.81640625" style="4" customWidth="1"/>
    <col min="15" max="16384" width="8.7265625" style="4"/>
  </cols>
  <sheetData>
    <row r="1" spans="1:14" ht="35.15" customHeight="1" x14ac:dyDescent="0.45">
      <c r="A1" s="34" t="s">
        <v>117</v>
      </c>
    </row>
    <row r="2" spans="1:14" s="57" customFormat="1" ht="18.649999999999999" customHeight="1" x14ac:dyDescent="0.3">
      <c r="A2" s="59" t="s">
        <v>7</v>
      </c>
      <c r="B2" s="55"/>
      <c r="C2" s="55"/>
      <c r="D2" s="55"/>
      <c r="E2" s="55"/>
      <c r="F2" s="55"/>
      <c r="G2" s="55"/>
      <c r="H2" s="55"/>
      <c r="I2" s="55"/>
      <c r="J2" s="55"/>
      <c r="K2" s="55"/>
      <c r="L2" s="55"/>
    </row>
    <row r="3" spans="1:14" s="57" customFormat="1" ht="18.649999999999999" customHeight="1" x14ac:dyDescent="0.3">
      <c r="A3" s="59" t="s">
        <v>17</v>
      </c>
      <c r="B3" s="55"/>
      <c r="C3" s="55"/>
      <c r="D3" s="55"/>
      <c r="E3" s="55"/>
      <c r="F3" s="55"/>
      <c r="G3" s="55"/>
      <c r="H3" s="55"/>
      <c r="I3" s="55"/>
      <c r="J3" s="55"/>
      <c r="K3" s="55"/>
      <c r="L3" s="55"/>
    </row>
    <row r="4" spans="1:14" s="57" customFormat="1" ht="18.649999999999999" customHeight="1" x14ac:dyDescent="0.3">
      <c r="A4" s="59" t="s">
        <v>34</v>
      </c>
      <c r="B4" s="55"/>
      <c r="C4" s="55"/>
      <c r="D4" s="55"/>
      <c r="E4" s="55"/>
      <c r="F4" s="55"/>
      <c r="G4" s="55"/>
      <c r="H4" s="55"/>
      <c r="I4" s="55"/>
      <c r="J4" s="55"/>
      <c r="K4" s="55"/>
      <c r="L4" s="55"/>
    </row>
    <row r="5" spans="1:14" s="57" customFormat="1" ht="18.649999999999999" customHeight="1" x14ac:dyDescent="0.3">
      <c r="A5" s="59"/>
      <c r="B5" s="55"/>
      <c r="C5" s="55"/>
      <c r="D5" s="55"/>
      <c r="E5" s="55"/>
      <c r="F5" s="55"/>
      <c r="G5" s="55"/>
      <c r="H5" s="55"/>
      <c r="I5" s="55"/>
      <c r="J5" s="55"/>
      <c r="K5" s="55"/>
      <c r="L5" s="55"/>
    </row>
    <row r="6" spans="1:14" x14ac:dyDescent="0.45">
      <c r="A6" s="5" t="s">
        <v>18</v>
      </c>
      <c r="B6" s="104" t="s">
        <v>19</v>
      </c>
      <c r="C6" s="104" t="s">
        <v>20</v>
      </c>
      <c r="D6" s="104" t="s">
        <v>21</v>
      </c>
      <c r="E6" s="104" t="s">
        <v>22</v>
      </c>
      <c r="F6" s="104" t="s">
        <v>23</v>
      </c>
      <c r="G6" s="104" t="s">
        <v>24</v>
      </c>
      <c r="H6" s="104" t="s">
        <v>25</v>
      </c>
      <c r="I6" s="104" t="s">
        <v>26</v>
      </c>
      <c r="J6" s="104" t="s">
        <v>27</v>
      </c>
      <c r="K6" s="104" t="s">
        <v>28</v>
      </c>
      <c r="L6" s="104" t="s">
        <v>29</v>
      </c>
      <c r="M6" s="104" t="s">
        <v>30</v>
      </c>
      <c r="N6" s="145" t="s">
        <v>16</v>
      </c>
    </row>
    <row r="7" spans="1:14" x14ac:dyDescent="0.45">
      <c r="A7" s="6" t="s">
        <v>35</v>
      </c>
      <c r="B7" s="146">
        <v>1706</v>
      </c>
      <c r="C7" s="146">
        <v>1551</v>
      </c>
      <c r="D7" s="146">
        <v>1549</v>
      </c>
      <c r="E7" s="146">
        <v>1534</v>
      </c>
      <c r="F7" s="146">
        <v>1501</v>
      </c>
      <c r="G7" s="146">
        <v>1478</v>
      </c>
      <c r="H7" s="146">
        <v>1560</v>
      </c>
      <c r="I7" s="146">
        <v>1625</v>
      </c>
      <c r="J7" s="146">
        <v>1546</v>
      </c>
      <c r="K7" s="146">
        <v>1738</v>
      </c>
      <c r="L7" s="146">
        <v>1465</v>
      </c>
      <c r="M7" s="146">
        <v>1642</v>
      </c>
      <c r="N7" s="146">
        <v>18895</v>
      </c>
    </row>
    <row r="8" spans="1:14" x14ac:dyDescent="0.45">
      <c r="A8" s="6" t="s">
        <v>36</v>
      </c>
      <c r="B8" s="146">
        <v>1726</v>
      </c>
      <c r="C8" s="146">
        <v>1751</v>
      </c>
      <c r="D8" s="146">
        <v>1581</v>
      </c>
      <c r="E8" s="146">
        <v>1746</v>
      </c>
      <c r="F8" s="146">
        <v>1772</v>
      </c>
      <c r="G8" s="146">
        <v>1911</v>
      </c>
      <c r="H8" s="146">
        <v>1688</v>
      </c>
      <c r="I8" s="146">
        <v>1723</v>
      </c>
      <c r="J8" s="146">
        <v>1961</v>
      </c>
      <c r="K8" s="146">
        <v>2074</v>
      </c>
      <c r="L8" s="146">
        <v>1683</v>
      </c>
      <c r="M8" s="146">
        <v>1816</v>
      </c>
      <c r="N8" s="146">
        <v>21432</v>
      </c>
    </row>
    <row r="9" spans="1:14" x14ac:dyDescent="0.45">
      <c r="A9" s="6" t="s">
        <v>37</v>
      </c>
      <c r="B9" s="147">
        <v>13305</v>
      </c>
      <c r="C9" s="147">
        <v>13094</v>
      </c>
      <c r="D9" s="147">
        <v>13030</v>
      </c>
      <c r="E9" s="147">
        <v>12828</v>
      </c>
      <c r="F9" s="147">
        <v>12604</v>
      </c>
      <c r="G9" s="147">
        <v>12136</v>
      </c>
      <c r="H9" s="147">
        <v>11999</v>
      </c>
      <c r="I9" s="147">
        <v>11913</v>
      </c>
      <c r="J9" s="147">
        <v>11442</v>
      </c>
      <c r="K9" s="147">
        <v>11138</v>
      </c>
      <c r="L9" s="147">
        <v>10923</v>
      </c>
      <c r="M9" s="147">
        <v>10718</v>
      </c>
      <c r="N9" s="146"/>
    </row>
    <row r="10" spans="1:14" x14ac:dyDescent="0.45">
      <c r="A10" s="6"/>
      <c r="B10" s="14"/>
      <c r="C10" s="14"/>
      <c r="D10" s="14"/>
      <c r="E10" s="14"/>
      <c r="F10" s="14"/>
      <c r="G10" s="14"/>
      <c r="H10" s="14"/>
      <c r="I10" s="14"/>
      <c r="J10" s="14"/>
      <c r="K10" s="14"/>
      <c r="L10" s="14"/>
      <c r="M10" s="14"/>
      <c r="N10" s="14"/>
    </row>
    <row r="11" spans="1:14" x14ac:dyDescent="0.45">
      <c r="A11" s="6"/>
      <c r="B11" s="14"/>
      <c r="C11" s="14"/>
      <c r="D11" s="14"/>
      <c r="E11" s="14"/>
      <c r="F11" s="14"/>
      <c r="G11" s="14"/>
      <c r="H11" s="14"/>
      <c r="I11" s="14"/>
      <c r="J11" s="14"/>
      <c r="K11" s="14"/>
      <c r="L11" s="14"/>
      <c r="M11" s="14"/>
      <c r="N11" s="14"/>
    </row>
    <row r="12" spans="1:14" x14ac:dyDescent="0.45">
      <c r="B12" s="94"/>
      <c r="C12" s="94"/>
      <c r="D12" s="94"/>
      <c r="E12" s="94"/>
      <c r="F12" s="94"/>
      <c r="G12" s="94"/>
      <c r="H12" s="94"/>
      <c r="I12" s="94"/>
      <c r="J12" s="94"/>
      <c r="K12" s="94"/>
      <c r="L12" s="94"/>
      <c r="M12" s="94"/>
    </row>
    <row r="13" spans="1:14" x14ac:dyDescent="0.45">
      <c r="M13" s="44"/>
    </row>
    <row r="14" spans="1:14" x14ac:dyDescent="0.45">
      <c r="B14" s="43"/>
      <c r="C14" s="43"/>
      <c r="D14" s="43"/>
      <c r="E14" s="43"/>
      <c r="F14" s="43"/>
      <c r="G14" s="43"/>
      <c r="H14" s="43"/>
      <c r="I14" s="43"/>
      <c r="J14" s="43"/>
      <c r="K14" s="43"/>
      <c r="L14" s="43"/>
    </row>
    <row r="15" spans="1:14" x14ac:dyDescent="0.45">
      <c r="L15" s="43"/>
    </row>
    <row r="16" spans="1:14" x14ac:dyDescent="0.45">
      <c r="L16" s="43"/>
    </row>
    <row r="21" spans="2:2" x14ac:dyDescent="0.45">
      <c r="B21" s="43"/>
    </row>
    <row r="73" spans="2:14" x14ac:dyDescent="0.45">
      <c r="B73" s="91">
        <f>B9</f>
        <v>13305</v>
      </c>
      <c r="C73" s="91">
        <f t="shared" ref="C73:J73" si="0">C9</f>
        <v>13094</v>
      </c>
      <c r="D73" s="91">
        <f t="shared" si="0"/>
        <v>13030</v>
      </c>
      <c r="E73" s="91">
        <f t="shared" si="0"/>
        <v>12828</v>
      </c>
      <c r="F73" s="91">
        <f t="shared" si="0"/>
        <v>12604</v>
      </c>
      <c r="G73" s="91">
        <f t="shared" si="0"/>
        <v>12136</v>
      </c>
      <c r="H73" s="91">
        <f t="shared" si="0"/>
        <v>11999</v>
      </c>
      <c r="I73" s="91">
        <f t="shared" si="0"/>
        <v>11913</v>
      </c>
      <c r="J73" s="91">
        <f t="shared" si="0"/>
        <v>11442</v>
      </c>
      <c r="K73" s="91"/>
      <c r="L73" s="91">
        <f>L9</f>
        <v>10923</v>
      </c>
      <c r="M73" s="91">
        <f>M9</f>
        <v>10718</v>
      </c>
      <c r="N73" s="43"/>
    </row>
  </sheetData>
  <phoneticPr fontId="28" type="noConversion"/>
  <pageMargins left="0.7" right="0.7" top="0.75" bottom="0.75" header="0.3" footer="0.3"/>
  <pageSetup paperSize="9"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0F3DB-7CB5-445A-B857-A282F3CCBA7A}">
  <dimension ref="A1:E12"/>
  <sheetViews>
    <sheetView showGridLines="0" zoomScaleNormal="100" workbookViewId="0">
      <selection activeCell="A2" sqref="A2"/>
    </sheetView>
  </sheetViews>
  <sheetFormatPr defaultRowHeight="14.5" x14ac:dyDescent="0.35"/>
  <cols>
    <col min="1" max="1" width="26" customWidth="1"/>
    <col min="2" max="4" width="12.7265625" customWidth="1"/>
    <col min="5" max="5" width="12.81640625" customWidth="1"/>
  </cols>
  <sheetData>
    <row r="1" spans="1:5" ht="34" customHeight="1" x14ac:dyDescent="0.35">
      <c r="A1" s="108" t="s">
        <v>118</v>
      </c>
    </row>
    <row r="2" spans="1:5" x14ac:dyDescent="0.35">
      <c r="A2" t="s">
        <v>38</v>
      </c>
    </row>
    <row r="3" spans="1:5" x14ac:dyDescent="0.35">
      <c r="A3" t="s">
        <v>119</v>
      </c>
    </row>
    <row r="4" spans="1:5" ht="73.5" customHeight="1" x14ac:dyDescent="0.35">
      <c r="A4" s="149" t="s">
        <v>64</v>
      </c>
      <c r="B4" s="149"/>
      <c r="C4" s="149"/>
      <c r="D4" s="149"/>
      <c r="E4" s="149"/>
    </row>
    <row r="5" spans="1:5" ht="36.65" customHeight="1" x14ac:dyDescent="0.35">
      <c r="A5" s="149"/>
      <c r="B5" s="149"/>
      <c r="C5" s="149"/>
      <c r="D5" s="149"/>
    </row>
    <row r="6" spans="1:5" ht="18.5" x14ac:dyDescent="0.45">
      <c r="A6" s="137" t="s">
        <v>65</v>
      </c>
      <c r="B6" s="138" t="s">
        <v>66</v>
      </c>
      <c r="C6" s="138" t="s">
        <v>67</v>
      </c>
      <c r="D6" s="138" t="s">
        <v>68</v>
      </c>
      <c r="E6" s="139" t="s">
        <v>16</v>
      </c>
    </row>
    <row r="7" spans="1:5" ht="37" x14ac:dyDescent="0.35">
      <c r="A7" s="140" t="s">
        <v>69</v>
      </c>
      <c r="B7" s="141">
        <v>257</v>
      </c>
      <c r="C7" s="141">
        <v>5</v>
      </c>
      <c r="D7" s="141">
        <v>7</v>
      </c>
      <c r="E7" s="141">
        <v>269</v>
      </c>
    </row>
    <row r="8" spans="1:5" ht="37" x14ac:dyDescent="0.35">
      <c r="A8" s="140" t="s">
        <v>70</v>
      </c>
      <c r="B8" s="141">
        <v>925</v>
      </c>
      <c r="C8" s="141">
        <v>121</v>
      </c>
      <c r="D8" s="141">
        <v>175</v>
      </c>
      <c r="E8" s="141">
        <v>1221</v>
      </c>
    </row>
    <row r="9" spans="1:5" ht="37" x14ac:dyDescent="0.35">
      <c r="A9" s="140" t="s">
        <v>71</v>
      </c>
      <c r="B9" s="141">
        <v>8299</v>
      </c>
      <c r="C9" s="141">
        <v>278</v>
      </c>
      <c r="D9" s="141">
        <v>260</v>
      </c>
      <c r="E9" s="141">
        <v>8837</v>
      </c>
    </row>
    <row r="10" spans="1:5" ht="18.5" x14ac:dyDescent="0.45">
      <c r="A10" s="142" t="s">
        <v>16</v>
      </c>
      <c r="B10" s="143">
        <v>9481</v>
      </c>
      <c r="C10" s="143">
        <v>404</v>
      </c>
      <c r="D10" s="143">
        <v>442</v>
      </c>
      <c r="E10" s="141">
        <v>10327</v>
      </c>
    </row>
    <row r="12" spans="1:5" x14ac:dyDescent="0.35">
      <c r="E12" s="148"/>
    </row>
  </sheetData>
  <mergeCells count="2">
    <mergeCell ref="A5:D5"/>
    <mergeCell ref="A4:E4"/>
  </mergeCells>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33365-6214-4B91-A8A6-8884E8C4C165}">
  <dimension ref="A1:N22"/>
  <sheetViews>
    <sheetView showGridLines="0" zoomScaleNormal="100" workbookViewId="0">
      <pane xSplit="1" topLeftCell="B1" activePane="topRight" state="frozen"/>
      <selection activeCell="F16" sqref="F16"/>
      <selection pane="topRight"/>
    </sheetView>
  </sheetViews>
  <sheetFormatPr defaultColWidth="8.7265625" defaultRowHeight="18.5" x14ac:dyDescent="0.45"/>
  <cols>
    <col min="1" max="1" width="34.26953125" style="4" customWidth="1"/>
    <col min="2" max="2" width="10.453125" style="4" customWidth="1"/>
    <col min="3" max="5" width="10.26953125" style="4" customWidth="1"/>
    <col min="6" max="6" width="10.54296875" style="4" customWidth="1"/>
    <col min="7" max="7" width="10.26953125" style="4" customWidth="1"/>
    <col min="8" max="8" width="10.81640625" style="4" customWidth="1"/>
    <col min="9" max="13" width="10.26953125" style="4" customWidth="1"/>
    <col min="14" max="14" width="12.7265625" style="4" customWidth="1"/>
    <col min="15" max="16384" width="8.7265625" style="4"/>
  </cols>
  <sheetData>
    <row r="1" spans="1:14" ht="35.15" customHeight="1" x14ac:dyDescent="0.45">
      <c r="A1" s="34" t="s">
        <v>120</v>
      </c>
    </row>
    <row r="2" spans="1:14" ht="35.15" customHeight="1" x14ac:dyDescent="0.45">
      <c r="A2" s="66" t="s">
        <v>38</v>
      </c>
    </row>
    <row r="3" spans="1:14" ht="24" customHeight="1" x14ac:dyDescent="0.45">
      <c r="A3" s="60" t="s">
        <v>39</v>
      </c>
    </row>
    <row r="4" spans="1:14" ht="24" customHeight="1" x14ac:dyDescent="0.45">
      <c r="A4" s="60"/>
    </row>
    <row r="5" spans="1:14" x14ac:dyDescent="0.45">
      <c r="A5" s="5" t="s">
        <v>18</v>
      </c>
      <c r="B5" s="104" t="s">
        <v>19</v>
      </c>
      <c r="C5" s="104" t="s">
        <v>20</v>
      </c>
      <c r="D5" s="104" t="s">
        <v>21</v>
      </c>
      <c r="E5" s="104" t="s">
        <v>22</v>
      </c>
      <c r="F5" s="104" t="s">
        <v>23</v>
      </c>
      <c r="G5" s="104" t="s">
        <v>24</v>
      </c>
      <c r="H5" s="104" t="s">
        <v>25</v>
      </c>
      <c r="I5" s="104" t="s">
        <v>26</v>
      </c>
      <c r="J5" s="104" t="s">
        <v>27</v>
      </c>
      <c r="K5" s="104" t="s">
        <v>28</v>
      </c>
      <c r="L5" s="104" t="s">
        <v>29</v>
      </c>
      <c r="M5" s="104" t="s">
        <v>30</v>
      </c>
      <c r="N5" s="111" t="s">
        <v>16</v>
      </c>
    </row>
    <row r="6" spans="1:14" x14ac:dyDescent="0.45">
      <c r="A6" s="7" t="s">
        <v>40</v>
      </c>
      <c r="B6" s="14">
        <v>1421</v>
      </c>
      <c r="C6" s="14">
        <v>1454</v>
      </c>
      <c r="D6" s="14">
        <v>1303</v>
      </c>
      <c r="E6" s="14">
        <v>1427</v>
      </c>
      <c r="F6" s="14">
        <v>1441</v>
      </c>
      <c r="G6" s="14">
        <v>1581</v>
      </c>
      <c r="H6" s="14">
        <v>1454</v>
      </c>
      <c r="I6" s="14">
        <v>1421</v>
      </c>
      <c r="J6" s="14">
        <v>1695</v>
      </c>
      <c r="K6" s="14">
        <v>1794</v>
      </c>
      <c r="L6" s="14">
        <v>1445</v>
      </c>
      <c r="M6" s="14">
        <v>1574</v>
      </c>
      <c r="N6" s="14">
        <v>18010</v>
      </c>
    </row>
    <row r="7" spans="1:14" x14ac:dyDescent="0.45">
      <c r="A7" s="6" t="s">
        <v>41</v>
      </c>
      <c r="B7" s="14">
        <v>85</v>
      </c>
      <c r="C7" s="14">
        <v>77</v>
      </c>
      <c r="D7" s="14">
        <v>85</v>
      </c>
      <c r="E7" s="14">
        <v>115</v>
      </c>
      <c r="F7" s="14">
        <v>93</v>
      </c>
      <c r="G7" s="14">
        <v>109</v>
      </c>
      <c r="H7" s="14">
        <v>63</v>
      </c>
      <c r="I7" s="14">
        <v>75</v>
      </c>
      <c r="J7" s="14">
        <v>50</v>
      </c>
      <c r="K7" s="14">
        <v>64</v>
      </c>
      <c r="L7" s="14">
        <v>48</v>
      </c>
      <c r="M7" s="14">
        <v>59</v>
      </c>
      <c r="N7" s="14">
        <v>923</v>
      </c>
    </row>
    <row r="8" spans="1:14" x14ac:dyDescent="0.45">
      <c r="A8" s="5" t="s">
        <v>42</v>
      </c>
      <c r="B8" s="74">
        <v>31</v>
      </c>
      <c r="C8" s="74">
        <v>46</v>
      </c>
      <c r="D8" s="74">
        <v>30</v>
      </c>
      <c r="E8" s="74">
        <v>28</v>
      </c>
      <c r="F8" s="74">
        <v>65</v>
      </c>
      <c r="G8" s="74">
        <v>38</v>
      </c>
      <c r="H8" s="74">
        <v>20</v>
      </c>
      <c r="I8" s="74">
        <v>44</v>
      </c>
      <c r="J8" s="74">
        <v>22</v>
      </c>
      <c r="K8" s="74">
        <v>40</v>
      </c>
      <c r="L8" s="74">
        <v>24</v>
      </c>
      <c r="M8" s="74">
        <v>20</v>
      </c>
      <c r="N8" s="74">
        <v>408</v>
      </c>
    </row>
    <row r="9" spans="1:14" x14ac:dyDescent="0.45">
      <c r="A9" s="6" t="s">
        <v>16</v>
      </c>
      <c r="B9" s="14">
        <v>1537</v>
      </c>
      <c r="C9" s="14">
        <v>1577</v>
      </c>
      <c r="D9" s="14">
        <v>1418</v>
      </c>
      <c r="E9" s="14">
        <v>1570</v>
      </c>
      <c r="F9" s="14">
        <v>1599</v>
      </c>
      <c r="G9" s="14">
        <v>1728</v>
      </c>
      <c r="H9" s="14">
        <v>1537</v>
      </c>
      <c r="I9" s="14">
        <v>1540</v>
      </c>
      <c r="J9" s="14">
        <v>1767</v>
      </c>
      <c r="K9" s="14">
        <v>1898</v>
      </c>
      <c r="L9" s="14">
        <v>1517</v>
      </c>
      <c r="M9" s="14">
        <v>1653</v>
      </c>
      <c r="N9" s="14">
        <v>19341</v>
      </c>
    </row>
    <row r="10" spans="1:14" x14ac:dyDescent="0.45">
      <c r="A10" s="6"/>
    </row>
    <row r="12" spans="1:14" x14ac:dyDescent="0.45">
      <c r="B12" s="41"/>
      <c r="C12" s="41"/>
      <c r="D12" s="41"/>
      <c r="E12" s="41"/>
      <c r="F12" s="41"/>
      <c r="G12" s="41"/>
      <c r="H12" s="41"/>
      <c r="I12" s="41"/>
      <c r="J12" s="41"/>
      <c r="K12" s="41"/>
      <c r="L12" s="41"/>
      <c r="M12" s="41"/>
    </row>
    <row r="13" spans="1:14" x14ac:dyDescent="0.45">
      <c r="B13" s="44"/>
      <c r="C13" s="44"/>
      <c r="D13" s="44"/>
      <c r="E13" s="44"/>
      <c r="F13" s="44"/>
      <c r="G13" s="44"/>
      <c r="H13" s="44"/>
      <c r="I13" s="44"/>
      <c r="J13" s="44"/>
      <c r="K13" s="44"/>
      <c r="L13" s="44"/>
      <c r="M13" s="44"/>
    </row>
    <row r="15" spans="1:14" x14ac:dyDescent="0.45">
      <c r="F15" s="44"/>
    </row>
    <row r="19" spans="8:11" x14ac:dyDescent="0.45">
      <c r="K19" s="41"/>
    </row>
    <row r="22" spans="8:11" x14ac:dyDescent="0.45">
      <c r="H22" s="42"/>
    </row>
  </sheetData>
  <pageMargins left="0.7" right="0.7" top="0.75" bottom="0.75" header="0.3" footer="0.3"/>
  <pageSetup paperSize="9" orientation="portrait" horizontalDpi="1200" verticalDpi="1200"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7F561-7E3F-47E6-A223-11D57DB3EFE5}">
  <dimension ref="A1:O24"/>
  <sheetViews>
    <sheetView showGridLines="0" zoomScaleNormal="100" workbookViewId="0">
      <pane xSplit="2" topLeftCell="C1" activePane="topRight" state="frozen"/>
      <selection activeCell="F16" sqref="F16"/>
      <selection pane="topRight"/>
    </sheetView>
  </sheetViews>
  <sheetFormatPr defaultColWidth="8.7265625" defaultRowHeight="18.5" x14ac:dyDescent="0.45"/>
  <cols>
    <col min="1" max="1" width="37.81640625" style="4" customWidth="1"/>
    <col min="2" max="2" width="29.81640625" style="4" customWidth="1"/>
    <col min="3" max="3" width="10.453125" style="4" customWidth="1"/>
    <col min="4" max="6" width="10.26953125" style="4" customWidth="1"/>
    <col min="7" max="7" width="10.54296875" style="4" customWidth="1"/>
    <col min="8" max="8" width="10.26953125" style="4" customWidth="1"/>
    <col min="9" max="9" width="10.81640625" style="4" customWidth="1"/>
    <col min="10" max="15" width="10.26953125" style="4" customWidth="1"/>
    <col min="16" max="16384" width="8.7265625" style="4"/>
  </cols>
  <sheetData>
    <row r="1" spans="1:15" ht="35.15" customHeight="1" x14ac:dyDescent="0.45">
      <c r="A1" s="34" t="s">
        <v>48</v>
      </c>
      <c r="B1" s="36"/>
    </row>
    <row r="2" spans="1:15" x14ac:dyDescent="0.45">
      <c r="A2" s="59" t="s">
        <v>38</v>
      </c>
      <c r="B2" s="36"/>
    </row>
    <row r="3" spans="1:15" x14ac:dyDescent="0.45">
      <c r="A3" s="59" t="s">
        <v>116</v>
      </c>
      <c r="B3" s="36"/>
    </row>
    <row r="4" spans="1:15" x14ac:dyDescent="0.45">
      <c r="A4" s="59"/>
      <c r="B4" s="36"/>
    </row>
    <row r="5" spans="1:15" x14ac:dyDescent="0.45">
      <c r="A5" s="59"/>
      <c r="B5" s="36"/>
    </row>
    <row r="6" spans="1:15" ht="19" thickBot="1" x14ac:dyDescent="0.5">
      <c r="A6" s="24" t="s">
        <v>49</v>
      </c>
      <c r="B6" s="25" t="s">
        <v>50</v>
      </c>
      <c r="C6" s="104" t="s">
        <v>19</v>
      </c>
      <c r="D6" s="104" t="s">
        <v>20</v>
      </c>
      <c r="E6" s="104" t="s">
        <v>21</v>
      </c>
      <c r="F6" s="104" t="s">
        <v>22</v>
      </c>
      <c r="G6" s="104" t="s">
        <v>23</v>
      </c>
      <c r="H6" s="104" t="s">
        <v>24</v>
      </c>
      <c r="I6" s="104" t="s">
        <v>25</v>
      </c>
      <c r="J6" s="104" t="s">
        <v>26</v>
      </c>
      <c r="K6" s="104" t="s">
        <v>27</v>
      </c>
      <c r="L6" s="104" t="s">
        <v>28</v>
      </c>
      <c r="M6" s="104" t="s">
        <v>29</v>
      </c>
      <c r="N6" s="104" t="s">
        <v>30</v>
      </c>
      <c r="O6" s="13" t="s">
        <v>16</v>
      </c>
    </row>
    <row r="7" spans="1:15" x14ac:dyDescent="0.45">
      <c r="A7" s="26" t="s">
        <v>51</v>
      </c>
      <c r="B7" s="12" t="s">
        <v>40</v>
      </c>
      <c r="C7" s="116">
        <v>29</v>
      </c>
      <c r="D7" s="116">
        <v>28.9</v>
      </c>
      <c r="E7" s="116">
        <v>28</v>
      </c>
      <c r="F7" s="116">
        <v>27.6</v>
      </c>
      <c r="G7" s="116">
        <v>27.9</v>
      </c>
      <c r="H7" s="116">
        <v>25.5</v>
      </c>
      <c r="I7" s="116">
        <v>25.9</v>
      </c>
      <c r="J7" s="116">
        <v>24.1</v>
      </c>
      <c r="K7" s="116">
        <v>24.4</v>
      </c>
      <c r="L7" s="116">
        <v>21.9</v>
      </c>
      <c r="M7" s="116">
        <v>19.399999999999999</v>
      </c>
      <c r="N7" s="116">
        <v>19.399999999999999</v>
      </c>
      <c r="O7" s="116">
        <v>25.1</v>
      </c>
    </row>
    <row r="8" spans="1:15" x14ac:dyDescent="0.45">
      <c r="A8" s="8" t="s">
        <v>51</v>
      </c>
      <c r="B8" s="27" t="s">
        <v>41</v>
      </c>
      <c r="C8" s="117">
        <v>30.1</v>
      </c>
      <c r="D8" s="117">
        <v>34.9</v>
      </c>
      <c r="E8" s="117">
        <v>35</v>
      </c>
      <c r="F8" s="117">
        <v>35.4</v>
      </c>
      <c r="G8" s="117">
        <v>27.9</v>
      </c>
      <c r="H8" s="117">
        <v>26.9</v>
      </c>
      <c r="I8" s="117">
        <v>24.1</v>
      </c>
      <c r="J8" s="117">
        <v>23.6</v>
      </c>
      <c r="K8" s="117">
        <v>23.4</v>
      </c>
      <c r="L8" s="117">
        <v>22.4</v>
      </c>
      <c r="M8" s="117">
        <v>23.4</v>
      </c>
      <c r="N8" s="117">
        <v>23.7</v>
      </c>
      <c r="O8" s="117">
        <v>26.3</v>
      </c>
    </row>
    <row r="9" spans="1:15" x14ac:dyDescent="0.45">
      <c r="A9" s="8" t="s">
        <v>51</v>
      </c>
      <c r="B9" s="27" t="s">
        <v>42</v>
      </c>
      <c r="C9" s="117">
        <v>27.4</v>
      </c>
      <c r="D9" s="117">
        <v>27.5</v>
      </c>
      <c r="E9" s="117">
        <v>35.4</v>
      </c>
      <c r="F9" s="117">
        <v>39.9</v>
      </c>
      <c r="G9" s="117">
        <v>51</v>
      </c>
      <c r="H9" s="117">
        <v>27.3</v>
      </c>
      <c r="I9" s="117">
        <v>48.2</v>
      </c>
      <c r="J9" s="117">
        <v>29.1</v>
      </c>
      <c r="K9" s="117">
        <v>34.200000000000003</v>
      </c>
      <c r="L9" s="117">
        <v>26.4</v>
      </c>
      <c r="M9" s="117">
        <v>32.1</v>
      </c>
      <c r="N9" s="117">
        <v>28.9</v>
      </c>
      <c r="O9" s="117">
        <v>31.5</v>
      </c>
    </row>
    <row r="10" spans="1:15" x14ac:dyDescent="0.45">
      <c r="A10" s="85" t="s">
        <v>51</v>
      </c>
      <c r="B10" s="11" t="s">
        <v>52</v>
      </c>
      <c r="C10" s="118">
        <v>29</v>
      </c>
      <c r="D10" s="118">
        <v>28.9</v>
      </c>
      <c r="E10" s="118">
        <v>28.1</v>
      </c>
      <c r="F10" s="118">
        <v>28</v>
      </c>
      <c r="G10" s="118">
        <v>28</v>
      </c>
      <c r="H10" s="118">
        <v>25.9</v>
      </c>
      <c r="I10" s="118">
        <v>25.9</v>
      </c>
      <c r="J10" s="118">
        <v>24.5</v>
      </c>
      <c r="K10" s="118">
        <v>24.6</v>
      </c>
      <c r="L10" s="118">
        <v>22</v>
      </c>
      <c r="M10" s="118">
        <v>19.899999999999999</v>
      </c>
      <c r="N10" s="118">
        <v>20</v>
      </c>
      <c r="O10" s="118">
        <v>25.4</v>
      </c>
    </row>
    <row r="11" spans="1:15" ht="18.649999999999999" customHeight="1" x14ac:dyDescent="0.45">
      <c r="A11" s="8" t="s">
        <v>53</v>
      </c>
      <c r="B11" s="28" t="s">
        <v>40</v>
      </c>
      <c r="C11" s="119">
        <v>32.6</v>
      </c>
      <c r="D11" s="119">
        <v>33.5</v>
      </c>
      <c r="E11" s="119">
        <v>32.299999999999997</v>
      </c>
      <c r="F11" s="119">
        <v>32.9</v>
      </c>
      <c r="G11" s="119">
        <v>31.7</v>
      </c>
      <c r="H11" s="119">
        <v>30.1</v>
      </c>
      <c r="I11" s="119">
        <v>30.4</v>
      </c>
      <c r="J11" s="119">
        <v>31.1</v>
      </c>
      <c r="K11" s="119">
        <v>31.7</v>
      </c>
      <c r="L11" s="119">
        <v>29.5</v>
      </c>
      <c r="M11" s="119">
        <v>29.2</v>
      </c>
      <c r="N11" s="119">
        <v>29.4</v>
      </c>
      <c r="O11" s="119">
        <v>31.1</v>
      </c>
    </row>
    <row r="12" spans="1:15" x14ac:dyDescent="0.45">
      <c r="A12" s="8" t="s">
        <v>53</v>
      </c>
      <c r="B12" s="28" t="s">
        <v>41</v>
      </c>
      <c r="C12" s="119">
        <v>45.3</v>
      </c>
      <c r="D12" s="119">
        <v>51.3</v>
      </c>
      <c r="E12" s="119">
        <v>91.7</v>
      </c>
      <c r="F12" s="119">
        <v>36.1</v>
      </c>
      <c r="G12" s="119">
        <v>42.6</v>
      </c>
      <c r="H12" s="119">
        <v>44.6</v>
      </c>
      <c r="I12" s="119">
        <v>31.9</v>
      </c>
      <c r="J12" s="119">
        <v>28.8</v>
      </c>
      <c r="K12" s="119">
        <v>30.5</v>
      </c>
      <c r="L12" s="119">
        <v>40.1</v>
      </c>
      <c r="M12" s="119">
        <v>29.7</v>
      </c>
      <c r="N12" s="119">
        <v>34.200000000000003</v>
      </c>
      <c r="O12" s="119">
        <v>43.7</v>
      </c>
    </row>
    <row r="13" spans="1:15" x14ac:dyDescent="0.45">
      <c r="A13" s="8" t="s">
        <v>53</v>
      </c>
      <c r="B13" s="28" t="s">
        <v>42</v>
      </c>
      <c r="C13" s="119">
        <v>41.7</v>
      </c>
      <c r="D13" s="119">
        <v>32.799999999999997</v>
      </c>
      <c r="E13" s="119">
        <v>50.9</v>
      </c>
      <c r="F13" s="119">
        <v>66.900000000000006</v>
      </c>
      <c r="G13" s="119">
        <v>44</v>
      </c>
      <c r="H13" s="119">
        <v>39.299999999999997</v>
      </c>
      <c r="I13" s="119">
        <v>64.599999999999994</v>
      </c>
      <c r="J13" s="119">
        <v>40.9</v>
      </c>
      <c r="K13" s="119">
        <v>54</v>
      </c>
      <c r="L13" s="119">
        <v>38.1</v>
      </c>
      <c r="M13" s="119">
        <v>34.6</v>
      </c>
      <c r="N13" s="119">
        <v>36.6</v>
      </c>
      <c r="O13" s="119">
        <v>43.9</v>
      </c>
    </row>
    <row r="14" spans="1:15" x14ac:dyDescent="0.45">
      <c r="A14" s="8" t="s">
        <v>53</v>
      </c>
      <c r="B14" s="11" t="s">
        <v>52</v>
      </c>
      <c r="C14" s="120">
        <v>33.5</v>
      </c>
      <c r="D14" s="120">
        <v>34.299999999999997</v>
      </c>
      <c r="E14" s="120">
        <v>36.200000000000003</v>
      </c>
      <c r="F14" s="120">
        <v>33.700000000000003</v>
      </c>
      <c r="G14" s="120">
        <v>32.9</v>
      </c>
      <c r="H14" s="120">
        <v>31.2</v>
      </c>
      <c r="I14" s="120">
        <v>30.9</v>
      </c>
      <c r="J14" s="120">
        <v>31.3</v>
      </c>
      <c r="K14" s="120">
        <v>32</v>
      </c>
      <c r="L14" s="120">
        <v>30</v>
      </c>
      <c r="M14" s="120">
        <v>29.3</v>
      </c>
      <c r="N14" s="120">
        <v>29.6</v>
      </c>
      <c r="O14" s="120">
        <v>32</v>
      </c>
    </row>
    <row r="15" spans="1:15" x14ac:dyDescent="0.45">
      <c r="A15" s="26" t="s">
        <v>47</v>
      </c>
      <c r="B15" s="12" t="s">
        <v>40</v>
      </c>
      <c r="C15" s="121">
        <v>18.8</v>
      </c>
      <c r="D15" s="121">
        <v>20.9</v>
      </c>
      <c r="E15" s="121">
        <v>20.2</v>
      </c>
      <c r="F15" s="119">
        <v>20.399999999999999</v>
      </c>
      <c r="G15" s="119">
        <v>19.399999999999999</v>
      </c>
      <c r="H15" s="119">
        <v>20.100000000000001</v>
      </c>
      <c r="I15" s="119">
        <v>20.399999999999999</v>
      </c>
      <c r="J15" s="119">
        <v>24.2</v>
      </c>
      <c r="K15" s="119">
        <v>25.7</v>
      </c>
      <c r="L15" s="119">
        <v>25.3</v>
      </c>
      <c r="M15" s="119">
        <v>28.5</v>
      </c>
      <c r="N15" s="119">
        <v>27.5</v>
      </c>
      <c r="O15" s="121">
        <v>23</v>
      </c>
    </row>
    <row r="16" spans="1:15" x14ac:dyDescent="0.45">
      <c r="A16" s="8" t="s">
        <v>47</v>
      </c>
      <c r="B16" s="27" t="s">
        <v>41</v>
      </c>
      <c r="C16" s="121">
        <v>28.1</v>
      </c>
      <c r="D16" s="121">
        <v>36.799999999999997</v>
      </c>
      <c r="E16" s="121">
        <v>107.7</v>
      </c>
      <c r="F16" s="119">
        <v>17.899999999999999</v>
      </c>
      <c r="G16" s="119">
        <v>29.1</v>
      </c>
      <c r="H16" s="119">
        <v>33.1</v>
      </c>
      <c r="I16" s="119">
        <v>19.2</v>
      </c>
      <c r="J16" s="119">
        <v>16.5</v>
      </c>
      <c r="K16" s="119">
        <v>16.600000000000001</v>
      </c>
      <c r="L16" s="119">
        <v>35.299999999999997</v>
      </c>
      <c r="M16" s="119">
        <v>15.6</v>
      </c>
      <c r="N16" s="119">
        <v>25.8</v>
      </c>
      <c r="O16" s="121">
        <v>44.7</v>
      </c>
    </row>
    <row r="17" spans="1:15" x14ac:dyDescent="0.45">
      <c r="A17" s="8" t="s">
        <v>47</v>
      </c>
      <c r="B17" s="27" t="s">
        <v>42</v>
      </c>
      <c r="C17" s="121">
        <v>33.299999999999997</v>
      </c>
      <c r="D17" s="121">
        <v>18.399999999999999</v>
      </c>
      <c r="E17" s="121">
        <v>32.4</v>
      </c>
      <c r="F17" s="119">
        <v>55.9</v>
      </c>
      <c r="G17" s="119">
        <v>17.5</v>
      </c>
      <c r="H17" s="119">
        <v>30.5</v>
      </c>
      <c r="I17" s="119">
        <v>44</v>
      </c>
      <c r="J17" s="119">
        <v>26.5</v>
      </c>
      <c r="K17" s="119">
        <v>37.6</v>
      </c>
      <c r="L17" s="119">
        <v>26.5</v>
      </c>
      <c r="M17" s="119">
        <v>17.8</v>
      </c>
      <c r="N17" s="119">
        <v>24.1</v>
      </c>
      <c r="O17" s="121">
        <v>31.7</v>
      </c>
    </row>
    <row r="18" spans="1:15" x14ac:dyDescent="0.45">
      <c r="A18" s="8" t="s">
        <v>47</v>
      </c>
      <c r="B18" s="27" t="s">
        <v>52</v>
      </c>
      <c r="C18" s="121">
        <v>20.100000000000001</v>
      </c>
      <c r="D18" s="121">
        <v>22.2</v>
      </c>
      <c r="E18" s="121">
        <v>36.1</v>
      </c>
      <c r="F18" s="120">
        <v>21.9</v>
      </c>
      <c r="G18" s="120">
        <v>20.3</v>
      </c>
      <c r="H18" s="120">
        <v>21.7</v>
      </c>
      <c r="I18" s="120">
        <v>21.2</v>
      </c>
      <c r="J18" s="120">
        <v>24</v>
      </c>
      <c r="K18" s="120">
        <v>25.8</v>
      </c>
      <c r="L18" s="120">
        <v>25.8</v>
      </c>
      <c r="M18" s="120">
        <v>28.1</v>
      </c>
      <c r="N18" s="120">
        <v>27.4</v>
      </c>
      <c r="O18" s="121">
        <v>24.9</v>
      </c>
    </row>
    <row r="19" spans="1:15" x14ac:dyDescent="0.45">
      <c r="A19" s="4" t="s">
        <v>32</v>
      </c>
      <c r="B19" s="27" t="s">
        <v>40</v>
      </c>
      <c r="C19" s="122">
        <v>1421</v>
      </c>
      <c r="D19" s="122">
        <v>1454</v>
      </c>
      <c r="E19" s="122">
        <v>1303</v>
      </c>
      <c r="F19" s="122">
        <v>1427</v>
      </c>
      <c r="G19" s="122">
        <v>1441</v>
      </c>
      <c r="H19" s="122">
        <v>1581</v>
      </c>
      <c r="I19" s="122">
        <v>1454</v>
      </c>
      <c r="J19" s="122">
        <v>1421</v>
      </c>
      <c r="K19" s="122">
        <v>1695</v>
      </c>
      <c r="L19" s="122">
        <v>1794</v>
      </c>
      <c r="M19" s="122">
        <v>1445</v>
      </c>
      <c r="N19" s="122">
        <v>1574</v>
      </c>
      <c r="O19" s="122">
        <v>18010</v>
      </c>
    </row>
    <row r="20" spans="1:15" x14ac:dyDescent="0.45">
      <c r="A20" s="4" t="s">
        <v>32</v>
      </c>
      <c r="B20" s="27" t="s">
        <v>41</v>
      </c>
      <c r="C20" s="122">
        <v>85</v>
      </c>
      <c r="D20" s="122">
        <v>77</v>
      </c>
      <c r="E20" s="122">
        <v>85</v>
      </c>
      <c r="F20" s="122">
        <v>115</v>
      </c>
      <c r="G20" s="122">
        <v>93</v>
      </c>
      <c r="H20" s="122">
        <v>109</v>
      </c>
      <c r="I20" s="122">
        <v>63</v>
      </c>
      <c r="J20" s="122">
        <v>75</v>
      </c>
      <c r="K20" s="122">
        <v>50</v>
      </c>
      <c r="L20" s="122">
        <v>64</v>
      </c>
      <c r="M20" s="122">
        <v>48</v>
      </c>
      <c r="N20" s="122">
        <v>59</v>
      </c>
      <c r="O20" s="122">
        <v>923</v>
      </c>
    </row>
    <row r="21" spans="1:15" x14ac:dyDescent="0.45">
      <c r="A21" s="4" t="s">
        <v>32</v>
      </c>
      <c r="B21" s="27" t="s">
        <v>42</v>
      </c>
      <c r="C21" s="122">
        <v>31</v>
      </c>
      <c r="D21" s="122">
        <v>46</v>
      </c>
      <c r="E21" s="122">
        <v>30</v>
      </c>
      <c r="F21" s="122">
        <v>28</v>
      </c>
      <c r="G21" s="122">
        <v>65</v>
      </c>
      <c r="H21" s="122">
        <v>38</v>
      </c>
      <c r="I21" s="122">
        <v>20</v>
      </c>
      <c r="J21" s="122">
        <v>44</v>
      </c>
      <c r="K21" s="122">
        <v>22</v>
      </c>
      <c r="L21" s="122">
        <v>40</v>
      </c>
      <c r="M21" s="122">
        <v>24</v>
      </c>
      <c r="N21" s="122">
        <v>20</v>
      </c>
      <c r="O21" s="122">
        <v>408</v>
      </c>
    </row>
    <row r="22" spans="1:15" x14ac:dyDescent="0.45">
      <c r="A22" s="4" t="s">
        <v>32</v>
      </c>
      <c r="B22" s="27" t="s">
        <v>16</v>
      </c>
      <c r="C22" s="122">
        <v>1537</v>
      </c>
      <c r="D22" s="122">
        <v>1577</v>
      </c>
      <c r="E22" s="122">
        <v>1418</v>
      </c>
      <c r="F22" s="122">
        <v>1570</v>
      </c>
      <c r="G22" s="122">
        <v>1599</v>
      </c>
      <c r="H22" s="122">
        <v>1728</v>
      </c>
      <c r="I22" s="122">
        <v>1537</v>
      </c>
      <c r="J22" s="122">
        <v>1540</v>
      </c>
      <c r="K22" s="122">
        <v>1767</v>
      </c>
      <c r="L22" s="122">
        <v>1898</v>
      </c>
      <c r="M22" s="122">
        <v>1517</v>
      </c>
      <c r="N22" s="122">
        <v>1653</v>
      </c>
      <c r="O22" s="122">
        <v>19341</v>
      </c>
    </row>
    <row r="23" spans="1:15" x14ac:dyDescent="0.45">
      <c r="A23" s="53"/>
      <c r="B23" s="54"/>
      <c r="C23"/>
      <c r="D23"/>
      <c r="E23"/>
      <c r="F23"/>
      <c r="G23"/>
      <c r="H23"/>
      <c r="I23"/>
      <c r="J23"/>
      <c r="K23"/>
      <c r="L23"/>
      <c r="M23"/>
      <c r="N23"/>
      <c r="O23"/>
    </row>
    <row r="24" spans="1:15" x14ac:dyDescent="0.45">
      <c r="A24" s="54"/>
    </row>
  </sheetData>
  <phoneticPr fontId="28" type="noConversion"/>
  <pageMargins left="0.7" right="0.7" top="0.75" bottom="0.75" header="0.3" footer="0.3"/>
  <pageSetup paperSize="9" orientation="portrait" horizontalDpi="300" verticalDpi="300"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F84CA-B3BE-44CA-AA2B-703B047B6551}">
  <dimension ref="A1:N11"/>
  <sheetViews>
    <sheetView showGridLines="0" zoomScaleNormal="100" workbookViewId="0">
      <pane xSplit="1" topLeftCell="B1" activePane="topRight" state="frozen"/>
      <selection pane="topRight" activeCell="A3" sqref="A3"/>
    </sheetView>
  </sheetViews>
  <sheetFormatPr defaultColWidth="8.7265625" defaultRowHeight="18.5" x14ac:dyDescent="0.45"/>
  <cols>
    <col min="1" max="1" width="46" style="4" customWidth="1"/>
    <col min="2" max="2" width="10.453125" style="4" customWidth="1"/>
    <col min="3" max="5" width="10.26953125" style="4" customWidth="1"/>
    <col min="6" max="6" width="10.54296875" style="4" customWidth="1"/>
    <col min="7" max="7" width="10.26953125" style="4" customWidth="1"/>
    <col min="8" max="8" width="10.81640625" style="4" customWidth="1"/>
    <col min="9" max="14" width="10.26953125" style="4" customWidth="1"/>
    <col min="15" max="16384" width="8.7265625" style="4"/>
  </cols>
  <sheetData>
    <row r="1" spans="1:14" ht="35.15" customHeight="1" x14ac:dyDescent="0.45">
      <c r="A1" s="34" t="s">
        <v>121</v>
      </c>
    </row>
    <row r="2" spans="1:14" s="57" customFormat="1" ht="22" customHeight="1" x14ac:dyDescent="0.3">
      <c r="A2" s="66" t="s">
        <v>38</v>
      </c>
      <c r="B2" s="62"/>
      <c r="C2" s="62"/>
      <c r="D2" s="62"/>
      <c r="E2" s="62"/>
      <c r="F2" s="62"/>
      <c r="G2" s="62"/>
      <c r="H2" s="62"/>
    </row>
    <row r="3" spans="1:14" s="57" customFormat="1" ht="22" customHeight="1" x14ac:dyDescent="0.3">
      <c r="A3" s="66" t="s">
        <v>61</v>
      </c>
      <c r="B3" s="62"/>
      <c r="C3" s="62"/>
      <c r="D3" s="62"/>
      <c r="E3" s="62"/>
      <c r="F3" s="62"/>
      <c r="G3" s="62"/>
      <c r="H3" s="62"/>
      <c r="I3" s="62"/>
      <c r="J3" s="62"/>
      <c r="K3" s="62"/>
      <c r="L3" s="62"/>
      <c r="M3" s="62"/>
      <c r="N3" s="62"/>
    </row>
    <row r="4" spans="1:14" s="57" customFormat="1" ht="22" customHeight="1" x14ac:dyDescent="0.3">
      <c r="A4" s="66"/>
      <c r="B4" s="62"/>
      <c r="C4" s="62"/>
      <c r="D4" s="62"/>
      <c r="E4" s="62"/>
      <c r="F4" s="62"/>
      <c r="G4" s="62"/>
      <c r="H4" s="62"/>
      <c r="I4" s="62"/>
      <c r="J4" s="62"/>
      <c r="K4" s="62"/>
      <c r="L4" s="62"/>
      <c r="M4" s="62"/>
      <c r="N4" s="62"/>
    </row>
    <row r="5" spans="1:14" x14ac:dyDescent="0.45">
      <c r="A5" s="5" t="s">
        <v>18</v>
      </c>
      <c r="B5" s="104" t="s">
        <v>19</v>
      </c>
      <c r="C5" s="104" t="s">
        <v>20</v>
      </c>
      <c r="D5" s="104" t="s">
        <v>21</v>
      </c>
      <c r="E5" s="104" t="s">
        <v>22</v>
      </c>
      <c r="F5" s="104" t="s">
        <v>23</v>
      </c>
      <c r="G5" s="104" t="s">
        <v>24</v>
      </c>
      <c r="H5" s="104" t="s">
        <v>25</v>
      </c>
      <c r="I5" s="104" t="s">
        <v>26</v>
      </c>
      <c r="J5" s="104" t="s">
        <v>27</v>
      </c>
      <c r="K5" s="104" t="s">
        <v>28</v>
      </c>
      <c r="L5" s="104" t="s">
        <v>29</v>
      </c>
      <c r="M5" s="104" t="s">
        <v>30</v>
      </c>
      <c r="N5" s="130" t="s">
        <v>16</v>
      </c>
    </row>
    <row r="6" spans="1:14" x14ac:dyDescent="0.45">
      <c r="A6" s="7" t="s">
        <v>32</v>
      </c>
      <c r="B6" s="131">
        <v>14</v>
      </c>
      <c r="C6" s="131">
        <v>27</v>
      </c>
      <c r="D6" s="131">
        <v>10</v>
      </c>
      <c r="E6" s="131">
        <v>11</v>
      </c>
      <c r="F6" s="131">
        <v>23</v>
      </c>
      <c r="G6" s="131">
        <v>15</v>
      </c>
      <c r="H6" s="131">
        <v>12</v>
      </c>
      <c r="I6" s="131">
        <v>18</v>
      </c>
      <c r="J6" s="131">
        <v>15</v>
      </c>
      <c r="K6" s="131">
        <v>22</v>
      </c>
      <c r="L6" s="131">
        <v>7</v>
      </c>
      <c r="M6" s="131">
        <v>11</v>
      </c>
      <c r="N6" s="132">
        <v>185</v>
      </c>
    </row>
    <row r="7" spans="1:14" x14ac:dyDescent="0.45">
      <c r="A7" s="7" t="s">
        <v>62</v>
      </c>
      <c r="B7" s="133">
        <v>28.2</v>
      </c>
      <c r="C7" s="133">
        <v>27.4</v>
      </c>
      <c r="D7" s="133">
        <v>29.4</v>
      </c>
      <c r="E7" s="133">
        <v>24</v>
      </c>
      <c r="F7" s="133">
        <v>25.1</v>
      </c>
      <c r="G7" s="133">
        <v>27</v>
      </c>
      <c r="H7" s="133">
        <v>28.1</v>
      </c>
      <c r="I7" s="133">
        <v>28.5</v>
      </c>
      <c r="J7" s="133">
        <v>34</v>
      </c>
      <c r="K7" s="133">
        <v>26.4</v>
      </c>
      <c r="L7" s="133">
        <v>38.6</v>
      </c>
      <c r="M7" s="133">
        <v>26.7</v>
      </c>
      <c r="N7" s="133">
        <v>27.6</v>
      </c>
    </row>
    <row r="8" spans="1:14" x14ac:dyDescent="0.45">
      <c r="A8" s="7" t="s">
        <v>63</v>
      </c>
      <c r="B8" s="133">
        <v>30.4</v>
      </c>
      <c r="C8" s="133">
        <v>27</v>
      </c>
      <c r="D8" s="133">
        <v>28.1</v>
      </c>
      <c r="E8" s="133">
        <v>28.4</v>
      </c>
      <c r="F8" s="133">
        <v>27.3</v>
      </c>
      <c r="G8" s="133">
        <v>30.2</v>
      </c>
      <c r="H8" s="133">
        <v>35</v>
      </c>
      <c r="I8" s="133">
        <v>35.1</v>
      </c>
      <c r="J8" s="133">
        <v>35.9</v>
      </c>
      <c r="K8" s="133">
        <v>30.7</v>
      </c>
      <c r="L8" s="133">
        <v>41.1</v>
      </c>
      <c r="M8" s="133">
        <v>30.2</v>
      </c>
      <c r="N8" s="133">
        <v>30.9</v>
      </c>
    </row>
    <row r="9" spans="1:14" x14ac:dyDescent="0.45">
      <c r="A9" s="7" t="s">
        <v>58</v>
      </c>
      <c r="B9" s="133">
        <v>11.3</v>
      </c>
      <c r="C9" s="133">
        <v>5</v>
      </c>
      <c r="D9" s="133">
        <v>4.0999999999999996</v>
      </c>
      <c r="E9" s="133">
        <v>12</v>
      </c>
      <c r="F9" s="133">
        <v>8.4</v>
      </c>
      <c r="G9" s="133">
        <v>7.9</v>
      </c>
      <c r="H9" s="133">
        <v>17.3</v>
      </c>
      <c r="I9" s="133">
        <v>13.6</v>
      </c>
      <c r="J9" s="133">
        <v>13.8</v>
      </c>
      <c r="K9" s="133">
        <v>9.4</v>
      </c>
      <c r="L9" s="133">
        <v>12.8</v>
      </c>
      <c r="M9" s="133">
        <v>13.4</v>
      </c>
      <c r="N9" s="133">
        <v>11.4</v>
      </c>
    </row>
    <row r="10" spans="1:14" x14ac:dyDescent="0.45">
      <c r="A10" s="7"/>
      <c r="B10" s="82"/>
      <c r="C10" s="82"/>
      <c r="D10" s="82"/>
      <c r="E10" s="82"/>
      <c r="F10" s="82"/>
      <c r="G10" s="82"/>
      <c r="H10" s="82"/>
      <c r="I10" s="82"/>
      <c r="J10" s="82"/>
      <c r="K10" s="82"/>
      <c r="L10" s="82"/>
      <c r="M10" s="82"/>
      <c r="N10" s="82"/>
    </row>
    <row r="11" spans="1:14" x14ac:dyDescent="0.45">
      <c r="A11" s="7"/>
      <c r="B11" s="82"/>
      <c r="C11" s="82"/>
      <c r="D11" s="82"/>
      <c r="E11" s="82"/>
      <c r="F11" s="82"/>
      <c r="G11" s="82"/>
      <c r="H11" s="82"/>
      <c r="I11" s="82"/>
      <c r="J11" s="82"/>
      <c r="K11" s="82"/>
      <c r="L11" s="82"/>
      <c r="M11" s="82"/>
      <c r="N11" s="82"/>
    </row>
  </sheetData>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98964-7DA6-43E1-BAA8-91F034528F8D}">
  <dimension ref="A1:N9"/>
  <sheetViews>
    <sheetView showGridLines="0" zoomScaleNormal="100" workbookViewId="0">
      <selection activeCell="A2" sqref="A2"/>
    </sheetView>
  </sheetViews>
  <sheetFormatPr defaultColWidth="8.7265625" defaultRowHeight="18.5" x14ac:dyDescent="0.45"/>
  <cols>
    <col min="1" max="1" width="16.54296875" style="4" customWidth="1"/>
    <col min="2" max="2" width="10.453125" style="4" customWidth="1"/>
    <col min="3" max="5" width="10.26953125" style="4" customWidth="1"/>
    <col min="6" max="6" width="10.54296875" style="4" customWidth="1"/>
    <col min="7" max="7" width="10.26953125" style="4" customWidth="1"/>
    <col min="8" max="8" width="10.81640625" style="4" customWidth="1"/>
    <col min="9" max="14" width="10.26953125" style="4" customWidth="1"/>
    <col min="15" max="16384" width="8.7265625" style="4"/>
  </cols>
  <sheetData>
    <row r="1" spans="1:14" ht="35.15" customHeight="1" x14ac:dyDescent="0.45">
      <c r="A1" s="34" t="s">
        <v>122</v>
      </c>
    </row>
    <row r="2" spans="1:14" x14ac:dyDescent="0.45">
      <c r="A2" s="71" t="s">
        <v>7</v>
      </c>
    </row>
    <row r="3" spans="1:14" x14ac:dyDescent="0.45">
      <c r="A3" s="66"/>
    </row>
    <row r="4" spans="1:14" x14ac:dyDescent="0.45">
      <c r="A4" s="66"/>
    </row>
    <row r="5" spans="1:14" x14ac:dyDescent="0.45">
      <c r="A5" s="5" t="s">
        <v>18</v>
      </c>
      <c r="B5" s="104" t="s">
        <v>19</v>
      </c>
      <c r="C5" s="104" t="s">
        <v>20</v>
      </c>
      <c r="D5" s="104" t="s">
        <v>21</v>
      </c>
      <c r="E5" s="104" t="s">
        <v>22</v>
      </c>
      <c r="F5" s="104" t="s">
        <v>23</v>
      </c>
      <c r="G5" s="104" t="s">
        <v>24</v>
      </c>
      <c r="H5" s="104" t="s">
        <v>25</v>
      </c>
      <c r="I5" s="104" t="s">
        <v>26</v>
      </c>
      <c r="J5" s="104" t="s">
        <v>27</v>
      </c>
      <c r="K5" s="104" t="s">
        <v>28</v>
      </c>
      <c r="L5" s="104" t="s">
        <v>29</v>
      </c>
      <c r="M5" s="104" t="s">
        <v>30</v>
      </c>
      <c r="N5" s="130" t="s">
        <v>16</v>
      </c>
    </row>
    <row r="6" spans="1:14" x14ac:dyDescent="0.45">
      <c r="A6" s="7" t="s">
        <v>32</v>
      </c>
      <c r="B6" s="134">
        <v>0</v>
      </c>
      <c r="C6" s="134">
        <v>1</v>
      </c>
      <c r="D6" s="134">
        <v>1</v>
      </c>
      <c r="E6" s="134">
        <v>1</v>
      </c>
      <c r="F6" s="134">
        <v>1</v>
      </c>
      <c r="G6" s="134">
        <v>0</v>
      </c>
      <c r="H6" s="134">
        <v>1</v>
      </c>
      <c r="I6" s="134">
        <v>4</v>
      </c>
      <c r="J6" s="134">
        <v>2</v>
      </c>
      <c r="K6" s="134">
        <v>0</v>
      </c>
      <c r="L6" s="134">
        <v>1</v>
      </c>
      <c r="M6" s="134">
        <v>0</v>
      </c>
      <c r="N6" s="134">
        <v>12</v>
      </c>
    </row>
    <row r="7" spans="1:14" x14ac:dyDescent="0.45">
      <c r="A7" s="7"/>
      <c r="B7" s="22"/>
      <c r="C7" s="22"/>
      <c r="D7" s="22"/>
      <c r="E7" s="22"/>
      <c r="F7" s="22"/>
      <c r="G7" s="22"/>
      <c r="H7" s="22"/>
      <c r="I7" s="22"/>
      <c r="J7" s="22"/>
      <c r="K7" s="22"/>
      <c r="L7" s="22"/>
      <c r="M7" s="22"/>
      <c r="N7" s="22"/>
    </row>
    <row r="8" spans="1:14" x14ac:dyDescent="0.45">
      <c r="A8" s="7"/>
      <c r="B8" s="22"/>
      <c r="C8" s="22"/>
      <c r="D8" s="22"/>
      <c r="E8" s="22"/>
      <c r="F8" s="22"/>
      <c r="G8" s="22"/>
      <c r="H8" s="22"/>
      <c r="I8" s="22"/>
      <c r="J8" s="22"/>
      <c r="K8" s="22"/>
      <c r="L8" s="22"/>
      <c r="M8" s="22"/>
      <c r="N8" s="22"/>
    </row>
    <row r="9" spans="1:14" x14ac:dyDescent="0.45">
      <c r="A9" s="7"/>
      <c r="B9" s="22"/>
      <c r="C9" s="22"/>
      <c r="D9" s="22"/>
      <c r="E9" s="22"/>
      <c r="F9" s="22"/>
      <c r="G9" s="22"/>
      <c r="H9" s="22"/>
      <c r="I9" s="22"/>
      <c r="J9" s="22"/>
      <c r="K9" s="22"/>
      <c r="L9" s="22"/>
      <c r="M9" s="22"/>
      <c r="N9" s="22"/>
    </row>
  </sheetData>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F028A-A407-4CD0-9BD4-39A57663B5FA}">
  <dimension ref="A1:N10"/>
  <sheetViews>
    <sheetView showGridLines="0" zoomScale="85" zoomScaleNormal="85" workbookViewId="0">
      <pane xSplit="1" topLeftCell="B1" activePane="topRight" state="frozen"/>
      <selection pane="topRight"/>
    </sheetView>
  </sheetViews>
  <sheetFormatPr defaultColWidth="8.7265625" defaultRowHeight="18.5" x14ac:dyDescent="0.45"/>
  <cols>
    <col min="1" max="1" width="31.1796875" style="4" customWidth="1"/>
    <col min="2" max="2" width="10.1796875" style="4" customWidth="1"/>
    <col min="3" max="3" width="9.81640625" style="4" customWidth="1"/>
    <col min="4" max="4" width="10" style="4" customWidth="1"/>
    <col min="5" max="5" width="10.54296875" style="4" customWidth="1"/>
    <col min="6" max="6" width="10" style="4" customWidth="1"/>
    <col min="7" max="7" width="10.81640625" style="4" customWidth="1"/>
    <col min="8" max="9" width="9.81640625" style="4" customWidth="1"/>
    <col min="10" max="10" width="10.26953125" style="4" customWidth="1"/>
    <col min="11" max="11" width="10" style="4" customWidth="1"/>
    <col min="12" max="12" width="9.81640625" style="4" customWidth="1"/>
    <col min="13" max="13" width="10.453125" style="4" customWidth="1"/>
    <col min="14" max="14" width="11.1796875" style="4" customWidth="1"/>
    <col min="15" max="16384" width="8.7265625" style="4"/>
  </cols>
  <sheetData>
    <row r="1" spans="1:14" ht="35.15" customHeight="1" x14ac:dyDescent="0.45">
      <c r="A1" s="34" t="s">
        <v>123</v>
      </c>
    </row>
    <row r="2" spans="1:14" s="65" customFormat="1" ht="16" customHeight="1" x14ac:dyDescent="0.35">
      <c r="A2" s="59" t="s">
        <v>38</v>
      </c>
    </row>
    <row r="3" spans="1:14" s="65" customFormat="1" ht="16" customHeight="1" x14ac:dyDescent="0.35">
      <c r="A3" s="60"/>
    </row>
    <row r="4" spans="1:14" s="65" customFormat="1" ht="16" customHeight="1" x14ac:dyDescent="0.35">
      <c r="A4" s="60"/>
    </row>
    <row r="5" spans="1:14" x14ac:dyDescent="0.45">
      <c r="A5" s="5" t="s">
        <v>18</v>
      </c>
      <c r="B5" s="104" t="s">
        <v>19</v>
      </c>
      <c r="C5" s="104" t="s">
        <v>20</v>
      </c>
      <c r="D5" s="104" t="s">
        <v>21</v>
      </c>
      <c r="E5" s="104" t="s">
        <v>22</v>
      </c>
      <c r="F5" s="104" t="s">
        <v>23</v>
      </c>
      <c r="G5" s="104" t="s">
        <v>24</v>
      </c>
      <c r="H5" s="104" t="s">
        <v>25</v>
      </c>
      <c r="I5" s="104" t="s">
        <v>26</v>
      </c>
      <c r="J5" s="104" t="s">
        <v>27</v>
      </c>
      <c r="K5" s="104" t="s">
        <v>28</v>
      </c>
      <c r="L5" s="104" t="s">
        <v>29</v>
      </c>
      <c r="M5" s="104" t="s">
        <v>30</v>
      </c>
      <c r="N5" s="111" t="s">
        <v>16</v>
      </c>
    </row>
    <row r="6" spans="1:14" x14ac:dyDescent="0.45">
      <c r="A6" s="7" t="s">
        <v>43</v>
      </c>
      <c r="B6" s="14">
        <v>1249</v>
      </c>
      <c r="C6" s="14">
        <v>1331</v>
      </c>
      <c r="D6" s="14">
        <v>1171</v>
      </c>
      <c r="E6" s="14">
        <v>1254</v>
      </c>
      <c r="F6" s="14">
        <v>1311</v>
      </c>
      <c r="G6" s="14">
        <v>1436</v>
      </c>
      <c r="H6" s="14">
        <v>1286</v>
      </c>
      <c r="I6" s="14">
        <v>1254</v>
      </c>
      <c r="J6" s="14">
        <v>1454</v>
      </c>
      <c r="K6" s="14">
        <v>1556</v>
      </c>
      <c r="L6" s="14">
        <v>1277</v>
      </c>
      <c r="M6" s="14">
        <v>1325</v>
      </c>
      <c r="N6" s="14">
        <v>15904</v>
      </c>
    </row>
    <row r="7" spans="1:14" x14ac:dyDescent="0.45">
      <c r="A7" s="6" t="s">
        <v>12</v>
      </c>
      <c r="B7" s="14">
        <v>213</v>
      </c>
      <c r="C7" s="14">
        <v>189</v>
      </c>
      <c r="D7" s="14">
        <v>195</v>
      </c>
      <c r="E7" s="14">
        <v>227</v>
      </c>
      <c r="F7" s="14">
        <v>226</v>
      </c>
      <c r="G7" s="14">
        <v>241</v>
      </c>
      <c r="H7" s="14">
        <v>195</v>
      </c>
      <c r="I7" s="14">
        <v>204</v>
      </c>
      <c r="J7" s="14">
        <v>201</v>
      </c>
      <c r="K7" s="14">
        <v>238</v>
      </c>
      <c r="L7" s="14">
        <v>200</v>
      </c>
      <c r="M7" s="14">
        <v>256</v>
      </c>
      <c r="N7" s="14">
        <v>2585</v>
      </c>
    </row>
    <row r="8" spans="1:14" x14ac:dyDescent="0.45">
      <c r="A8" s="5" t="s">
        <v>44</v>
      </c>
      <c r="B8" s="74">
        <v>75</v>
      </c>
      <c r="C8" s="74">
        <v>57</v>
      </c>
      <c r="D8" s="74">
        <v>52</v>
      </c>
      <c r="E8" s="74">
        <v>89</v>
      </c>
      <c r="F8" s="74">
        <v>62</v>
      </c>
      <c r="G8" s="74">
        <v>51</v>
      </c>
      <c r="H8" s="74">
        <v>56</v>
      </c>
      <c r="I8" s="74">
        <v>82</v>
      </c>
      <c r="J8" s="74">
        <v>112</v>
      </c>
      <c r="K8" s="74">
        <v>104</v>
      </c>
      <c r="L8" s="74">
        <v>40</v>
      </c>
      <c r="M8" s="74">
        <v>72</v>
      </c>
      <c r="N8" s="74">
        <v>852</v>
      </c>
    </row>
    <row r="9" spans="1:14" x14ac:dyDescent="0.45">
      <c r="A9" s="6" t="s">
        <v>16</v>
      </c>
      <c r="B9" s="14">
        <v>1537</v>
      </c>
      <c r="C9" s="14">
        <v>1577</v>
      </c>
      <c r="D9" s="14">
        <v>1418</v>
      </c>
      <c r="E9" s="14">
        <v>1570</v>
      </c>
      <c r="F9" s="14">
        <v>1599</v>
      </c>
      <c r="G9" s="14">
        <v>1728</v>
      </c>
      <c r="H9" s="14">
        <v>1537</v>
      </c>
      <c r="I9" s="14">
        <v>1540</v>
      </c>
      <c r="J9" s="14">
        <v>1767</v>
      </c>
      <c r="K9" s="14">
        <v>1898</v>
      </c>
      <c r="L9" s="14">
        <v>1517</v>
      </c>
      <c r="M9" s="14">
        <v>1653</v>
      </c>
      <c r="N9" s="14">
        <v>19341</v>
      </c>
    </row>
    <row r="10" spans="1:14" x14ac:dyDescent="0.45">
      <c r="A10" s="53"/>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B8C97-4E90-44D5-9E07-FAED63E9A7DA}">
  <dimension ref="A1:O14"/>
  <sheetViews>
    <sheetView showGridLines="0" zoomScaleNormal="100" workbookViewId="0">
      <pane xSplit="2" topLeftCell="C1" activePane="topRight" state="frozen"/>
      <selection activeCell="F16" sqref="F16"/>
      <selection pane="topRight" activeCell="A4" sqref="A4"/>
    </sheetView>
  </sheetViews>
  <sheetFormatPr defaultColWidth="8.7265625" defaultRowHeight="15.5" x14ac:dyDescent="0.35"/>
  <cols>
    <col min="1" max="1" width="27.1796875" style="46" customWidth="1"/>
    <col min="2" max="2" width="35.1796875" style="46" customWidth="1"/>
    <col min="3" max="3" width="7.81640625" style="46" customWidth="1"/>
    <col min="4" max="4" width="7.54296875" style="46" customWidth="1"/>
    <col min="5" max="5" width="7.26953125" style="46" customWidth="1"/>
    <col min="6" max="6" width="7.453125" style="46" customWidth="1"/>
    <col min="7" max="7" width="7.81640625" style="46" customWidth="1"/>
    <col min="8" max="8" width="7.453125" style="46" customWidth="1"/>
    <col min="9" max="9" width="8.1796875" style="46" customWidth="1"/>
    <col min="10" max="10" width="7.453125" style="46" customWidth="1"/>
    <col min="11" max="11" width="6.81640625" style="46" customWidth="1"/>
    <col min="12" max="12" width="7.7265625" style="46" customWidth="1"/>
    <col min="13" max="13" width="7.54296875" style="46" customWidth="1"/>
    <col min="14" max="14" width="7.453125" style="46" customWidth="1"/>
    <col min="15" max="15" width="7.1796875" style="46" customWidth="1"/>
    <col min="16" max="16384" width="8.7265625" style="46"/>
  </cols>
  <sheetData>
    <row r="1" spans="1:15" ht="35.15" customHeight="1" x14ac:dyDescent="0.35">
      <c r="A1" s="45" t="s">
        <v>124</v>
      </c>
      <c r="B1" s="2"/>
    </row>
    <row r="2" spans="1:15" s="57" customFormat="1" ht="20.5" customHeight="1" x14ac:dyDescent="0.3">
      <c r="A2" s="65" t="s">
        <v>38</v>
      </c>
      <c r="B2" s="61"/>
    </row>
    <row r="3" spans="1:15" s="102" customFormat="1" ht="20.5" customHeight="1" x14ac:dyDescent="0.35">
      <c r="A3" s="102" t="s">
        <v>116</v>
      </c>
    </row>
    <row r="4" spans="1:15" s="57" customFormat="1" ht="20.5" customHeight="1" x14ac:dyDescent="0.3">
      <c r="A4" s="102"/>
      <c r="B4" s="61"/>
    </row>
    <row r="5" spans="1:15" ht="18.5" x14ac:dyDescent="0.45">
      <c r="A5" s="47" t="s">
        <v>54</v>
      </c>
      <c r="B5" s="47" t="s">
        <v>49</v>
      </c>
      <c r="C5" s="104" t="s">
        <v>19</v>
      </c>
      <c r="D5" s="104" t="s">
        <v>20</v>
      </c>
      <c r="E5" s="104" t="s">
        <v>21</v>
      </c>
      <c r="F5" s="104" t="s">
        <v>22</v>
      </c>
      <c r="G5" s="104" t="s">
        <v>23</v>
      </c>
      <c r="H5" s="104" t="s">
        <v>24</v>
      </c>
      <c r="I5" s="104" t="s">
        <v>25</v>
      </c>
      <c r="J5" s="104" t="s">
        <v>26</v>
      </c>
      <c r="K5" s="104" t="s">
        <v>27</v>
      </c>
      <c r="L5" s="104" t="s">
        <v>28</v>
      </c>
      <c r="M5" s="104" t="s">
        <v>29</v>
      </c>
      <c r="N5" s="104" t="s">
        <v>30</v>
      </c>
      <c r="O5" s="123" t="s">
        <v>16</v>
      </c>
    </row>
    <row r="6" spans="1:15" x14ac:dyDescent="0.35">
      <c r="A6" s="48" t="s">
        <v>55</v>
      </c>
      <c r="B6" s="49" t="s">
        <v>56</v>
      </c>
      <c r="C6" s="124">
        <v>27.1</v>
      </c>
      <c r="D6" s="124">
        <v>26.9</v>
      </c>
      <c r="E6" s="124">
        <v>26</v>
      </c>
      <c r="F6" s="124">
        <v>26.4</v>
      </c>
      <c r="G6" s="124">
        <v>25.9</v>
      </c>
      <c r="H6" s="124">
        <v>23.7</v>
      </c>
      <c r="I6" s="124">
        <v>23.9</v>
      </c>
      <c r="J6" s="124">
        <v>22.7</v>
      </c>
      <c r="K6" s="124">
        <v>22.3</v>
      </c>
      <c r="L6" s="124">
        <v>20.100000000000001</v>
      </c>
      <c r="M6" s="124">
        <v>17.899999999999999</v>
      </c>
      <c r="N6" s="124">
        <v>17.7</v>
      </c>
      <c r="O6" s="124">
        <v>23.3</v>
      </c>
    </row>
    <row r="7" spans="1:15" x14ac:dyDescent="0.35">
      <c r="A7" s="79" t="s">
        <v>55</v>
      </c>
      <c r="B7" s="46" t="s">
        <v>57</v>
      </c>
      <c r="C7" s="125">
        <v>28.3</v>
      </c>
      <c r="D7" s="125">
        <v>28.7</v>
      </c>
      <c r="E7" s="125">
        <v>27.5</v>
      </c>
      <c r="F7" s="125">
        <v>27.6</v>
      </c>
      <c r="G7" s="125">
        <v>26.8</v>
      </c>
      <c r="H7" s="125">
        <v>25.1</v>
      </c>
      <c r="I7" s="125">
        <v>25.1</v>
      </c>
      <c r="J7" s="125">
        <v>24.5</v>
      </c>
      <c r="K7" s="125">
        <v>24.4</v>
      </c>
      <c r="L7" s="125">
        <v>22.1</v>
      </c>
      <c r="M7" s="125">
        <v>20.6</v>
      </c>
      <c r="N7" s="125">
        <v>20.100000000000001</v>
      </c>
      <c r="O7" s="125">
        <v>25</v>
      </c>
    </row>
    <row r="8" spans="1:15" x14ac:dyDescent="0.35">
      <c r="A8" s="86" t="s">
        <v>55</v>
      </c>
      <c r="B8" s="47" t="s">
        <v>58</v>
      </c>
      <c r="C8" s="126">
        <v>11.4</v>
      </c>
      <c r="D8" s="126">
        <v>13.3</v>
      </c>
      <c r="E8" s="126">
        <v>12.7</v>
      </c>
      <c r="F8" s="126">
        <v>11.9</v>
      </c>
      <c r="G8" s="126">
        <v>11</v>
      </c>
      <c r="H8" s="126">
        <v>12.1</v>
      </c>
      <c r="I8" s="126">
        <v>12.7</v>
      </c>
      <c r="J8" s="126">
        <v>13.6</v>
      </c>
      <c r="K8" s="126">
        <v>14.4</v>
      </c>
      <c r="L8" s="126">
        <v>11.4</v>
      </c>
      <c r="M8" s="126">
        <v>12.5</v>
      </c>
      <c r="N8" s="126">
        <v>11.6</v>
      </c>
      <c r="O8" s="126">
        <v>12.7</v>
      </c>
    </row>
    <row r="9" spans="1:15" x14ac:dyDescent="0.35">
      <c r="A9" s="50" t="s">
        <v>59</v>
      </c>
      <c r="B9" s="49" t="s">
        <v>56</v>
      </c>
      <c r="C9" s="127">
        <v>52.9</v>
      </c>
      <c r="D9" s="127">
        <v>70.099999999999994</v>
      </c>
      <c r="E9" s="127">
        <v>56</v>
      </c>
      <c r="F9" s="127">
        <v>54.1</v>
      </c>
      <c r="G9" s="127">
        <v>51</v>
      </c>
      <c r="H9" s="127">
        <v>55.6</v>
      </c>
      <c r="I9" s="127">
        <v>59.6</v>
      </c>
      <c r="J9" s="127">
        <v>52.6</v>
      </c>
      <c r="K9" s="127">
        <v>65.900000000000006</v>
      </c>
      <c r="L9" s="127">
        <v>59.4</v>
      </c>
      <c r="M9" s="127">
        <v>73.099999999999994</v>
      </c>
      <c r="N9" s="127">
        <v>67.900000000000006</v>
      </c>
      <c r="O9" s="127">
        <v>59.3</v>
      </c>
    </row>
    <row r="10" spans="1:15" x14ac:dyDescent="0.35">
      <c r="A10" s="87" t="s">
        <v>59</v>
      </c>
      <c r="B10" s="46" t="s">
        <v>57</v>
      </c>
      <c r="C10" s="128">
        <v>56.4</v>
      </c>
      <c r="D10" s="128">
        <v>65.900000000000006</v>
      </c>
      <c r="E10" s="128">
        <v>80.099999999999994</v>
      </c>
      <c r="F10" s="128">
        <v>61</v>
      </c>
      <c r="G10" s="128">
        <v>60.1</v>
      </c>
      <c r="H10" s="128">
        <v>60.2</v>
      </c>
      <c r="I10" s="128">
        <v>63.3</v>
      </c>
      <c r="J10" s="128">
        <v>61.6</v>
      </c>
      <c r="K10" s="128">
        <v>68.2</v>
      </c>
      <c r="L10" s="128">
        <v>64.7</v>
      </c>
      <c r="M10" s="128">
        <v>73.8</v>
      </c>
      <c r="N10" s="128">
        <v>69.400000000000006</v>
      </c>
      <c r="O10" s="128">
        <v>65.2</v>
      </c>
    </row>
    <row r="11" spans="1:15" x14ac:dyDescent="0.35">
      <c r="A11" s="88" t="s">
        <v>59</v>
      </c>
      <c r="B11" s="47" t="s">
        <v>58</v>
      </c>
      <c r="C11" s="129">
        <v>28.4</v>
      </c>
      <c r="D11" s="129">
        <v>30.1</v>
      </c>
      <c r="E11" s="129">
        <v>73.400000000000006</v>
      </c>
      <c r="F11" s="129">
        <v>33.299999999999997</v>
      </c>
      <c r="G11" s="129">
        <v>28</v>
      </c>
      <c r="H11" s="129">
        <v>31.8</v>
      </c>
      <c r="I11" s="129">
        <v>28.7</v>
      </c>
      <c r="J11" s="129">
        <v>33.6</v>
      </c>
      <c r="K11" s="129">
        <v>36.700000000000003</v>
      </c>
      <c r="L11" s="129">
        <v>37.799999999999997</v>
      </c>
      <c r="M11" s="129">
        <v>37.1</v>
      </c>
      <c r="N11" s="129">
        <v>37.1</v>
      </c>
      <c r="O11" s="129">
        <v>38.299999999999997</v>
      </c>
    </row>
    <row r="12" spans="1:15" x14ac:dyDescent="0.35">
      <c r="A12" s="48" t="s">
        <v>60</v>
      </c>
      <c r="B12" s="49" t="s">
        <v>56</v>
      </c>
      <c r="C12" s="128">
        <v>53.6</v>
      </c>
      <c r="D12" s="128">
        <v>64.099999999999994</v>
      </c>
      <c r="E12" s="128">
        <v>66.900000000000006</v>
      </c>
      <c r="F12" s="128">
        <v>48.4</v>
      </c>
      <c r="G12" s="128">
        <v>72.900000000000006</v>
      </c>
      <c r="H12" s="128">
        <v>70.400000000000006</v>
      </c>
      <c r="I12" s="128">
        <v>36.4</v>
      </c>
      <c r="J12" s="128">
        <v>64.8</v>
      </c>
      <c r="K12" s="128">
        <v>69</v>
      </c>
      <c r="L12" s="128">
        <v>83.1</v>
      </c>
      <c r="M12" s="128">
        <v>91.8</v>
      </c>
      <c r="N12" s="128">
        <v>76.099999999999994</v>
      </c>
      <c r="O12" s="128">
        <v>67.7</v>
      </c>
    </row>
    <row r="13" spans="1:15" x14ac:dyDescent="0.35">
      <c r="A13" s="79" t="s">
        <v>60</v>
      </c>
      <c r="B13" s="46" t="s">
        <v>57</v>
      </c>
      <c r="C13" s="128">
        <v>57.6</v>
      </c>
      <c r="D13" s="128">
        <v>62.8</v>
      </c>
      <c r="E13" s="128">
        <v>73</v>
      </c>
      <c r="F13" s="128">
        <v>52.7</v>
      </c>
      <c r="G13" s="128">
        <v>68.2</v>
      </c>
      <c r="H13" s="128">
        <v>67.8</v>
      </c>
      <c r="I13" s="128">
        <v>52.9</v>
      </c>
      <c r="J13" s="128">
        <v>62.5</v>
      </c>
      <c r="K13" s="128">
        <v>69.900000000000006</v>
      </c>
      <c r="L13" s="128">
        <v>76.599999999999994</v>
      </c>
      <c r="M13" s="128">
        <v>88.6</v>
      </c>
      <c r="N13" s="128">
        <v>75.900000000000006</v>
      </c>
      <c r="O13" s="128">
        <v>66.7</v>
      </c>
    </row>
    <row r="14" spans="1:15" x14ac:dyDescent="0.35">
      <c r="A14" s="79" t="s">
        <v>60</v>
      </c>
      <c r="B14" s="47" t="s">
        <v>58</v>
      </c>
      <c r="C14" s="129">
        <v>37.5</v>
      </c>
      <c r="D14" s="129">
        <v>42.6</v>
      </c>
      <c r="E14" s="129">
        <v>38.4</v>
      </c>
      <c r="F14" s="129">
        <v>31</v>
      </c>
      <c r="G14" s="129">
        <v>26.5</v>
      </c>
      <c r="H14" s="129">
        <v>30.7</v>
      </c>
      <c r="I14" s="129">
        <v>30.8</v>
      </c>
      <c r="J14" s="129">
        <v>36.9</v>
      </c>
      <c r="K14" s="129">
        <v>32.4</v>
      </c>
      <c r="L14" s="129">
        <v>38.6</v>
      </c>
      <c r="M14" s="129">
        <v>52.1</v>
      </c>
      <c r="N14" s="129">
        <v>30.8</v>
      </c>
      <c r="O14" s="129">
        <v>36.9</v>
      </c>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B35A3-CFC9-40AF-9C4B-F0913828C880}">
  <dimension ref="A1"/>
  <sheetViews>
    <sheetView showGridLines="0" zoomScaleNormal="100" workbookViewId="0"/>
  </sheetViews>
  <sheetFormatPr defaultRowHeight="14.5" x14ac:dyDescent="0.35"/>
  <sheetData>
    <row r="1" spans="1:1" s="32" customFormat="1" ht="35.15" customHeight="1" x14ac:dyDescent="0.35">
      <c r="A1" s="33" t="s">
        <v>106</v>
      </c>
    </row>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A75C6-BA92-47FA-B2CA-429ECA2BFF41}">
  <dimension ref="A1:P10"/>
  <sheetViews>
    <sheetView showGridLines="0" zoomScale="85" zoomScaleNormal="85" workbookViewId="0"/>
  </sheetViews>
  <sheetFormatPr defaultColWidth="8.7265625" defaultRowHeight="18.5" x14ac:dyDescent="0.45"/>
  <cols>
    <col min="1" max="1" width="15.7265625" style="4" customWidth="1"/>
    <col min="2" max="4" width="10.26953125" style="4" customWidth="1"/>
    <col min="5" max="5" width="10.54296875" style="4" customWidth="1"/>
    <col min="6" max="6" width="10.26953125" style="4" customWidth="1"/>
    <col min="7" max="7" width="10.81640625" style="4" customWidth="1"/>
    <col min="8" max="12" width="10.26953125" style="4" customWidth="1"/>
    <col min="13" max="13" width="10.1796875" style="4" customWidth="1"/>
    <col min="14" max="16384" width="8.7265625" style="4"/>
  </cols>
  <sheetData>
    <row r="1" spans="1:16" ht="35.15" customHeight="1" x14ac:dyDescent="0.45">
      <c r="A1" s="105" t="s">
        <v>125</v>
      </c>
      <c r="B1" s="106"/>
      <c r="C1" s="106"/>
      <c r="D1" s="106"/>
      <c r="E1" s="106"/>
      <c r="F1" s="106"/>
      <c r="G1" s="106"/>
      <c r="H1" s="106"/>
      <c r="I1" s="106"/>
      <c r="J1" s="106"/>
      <c r="K1" s="106"/>
      <c r="L1" s="106"/>
    </row>
    <row r="2" spans="1:16" s="57" customFormat="1" ht="18.649999999999999" customHeight="1" x14ac:dyDescent="0.3">
      <c r="A2" s="66" t="s">
        <v>72</v>
      </c>
      <c r="B2" s="107"/>
      <c r="C2" s="107"/>
      <c r="D2" s="107"/>
      <c r="E2" s="107"/>
      <c r="F2" s="107"/>
      <c r="G2" s="107"/>
      <c r="H2" s="107"/>
      <c r="I2" s="107"/>
      <c r="J2" s="107"/>
      <c r="K2" s="107"/>
      <c r="L2" s="107"/>
    </row>
    <row r="3" spans="1:16" x14ac:dyDescent="0.45">
      <c r="A3" s="5" t="s">
        <v>18</v>
      </c>
      <c r="B3" s="104" t="s">
        <v>19</v>
      </c>
      <c r="C3" s="104" t="s">
        <v>20</v>
      </c>
      <c r="D3" s="104" t="s">
        <v>21</v>
      </c>
      <c r="E3" s="104" t="s">
        <v>22</v>
      </c>
      <c r="F3" s="104" t="s">
        <v>23</v>
      </c>
      <c r="G3" s="104" t="s">
        <v>24</v>
      </c>
      <c r="H3" s="104" t="s">
        <v>25</v>
      </c>
      <c r="I3" s="104" t="s">
        <v>26</v>
      </c>
      <c r="J3" s="104" t="s">
        <v>27</v>
      </c>
      <c r="K3" s="104" t="s">
        <v>28</v>
      </c>
      <c r="L3" s="104" t="s">
        <v>29</v>
      </c>
      <c r="M3" s="104" t="s">
        <v>30</v>
      </c>
      <c r="P3" s="72"/>
    </row>
    <row r="4" spans="1:16" x14ac:dyDescent="0.45">
      <c r="A4" s="7" t="s">
        <v>73</v>
      </c>
      <c r="B4" s="131">
        <v>433</v>
      </c>
      <c r="C4" s="131">
        <v>431</v>
      </c>
      <c r="D4" s="131">
        <v>431</v>
      </c>
      <c r="E4" s="131">
        <v>457</v>
      </c>
      <c r="F4" s="29">
        <v>457</v>
      </c>
      <c r="G4" s="29">
        <v>457</v>
      </c>
      <c r="H4" s="29">
        <v>455</v>
      </c>
      <c r="I4" s="29">
        <v>452</v>
      </c>
      <c r="J4" s="29">
        <v>448</v>
      </c>
      <c r="K4" s="29">
        <v>446</v>
      </c>
      <c r="L4" s="29">
        <v>445</v>
      </c>
      <c r="M4" s="29">
        <v>448</v>
      </c>
      <c r="N4" s="40"/>
      <c r="P4" s="72"/>
    </row>
    <row r="5" spans="1:16" x14ac:dyDescent="0.45">
      <c r="A5" s="7" t="s">
        <v>74</v>
      </c>
      <c r="B5" s="133">
        <v>392.7</v>
      </c>
      <c r="C5" s="133">
        <v>390.9</v>
      </c>
      <c r="D5" s="133">
        <v>391.1</v>
      </c>
      <c r="E5" s="133">
        <v>414.7</v>
      </c>
      <c r="F5" s="16">
        <v>415.1</v>
      </c>
      <c r="G5" s="16">
        <v>414.8</v>
      </c>
      <c r="H5" s="16">
        <v>412.5</v>
      </c>
      <c r="I5" s="16">
        <v>408.7</v>
      </c>
      <c r="J5" s="16">
        <v>404.5</v>
      </c>
      <c r="K5" s="16">
        <v>403.2</v>
      </c>
      <c r="L5" s="16">
        <v>402</v>
      </c>
      <c r="M5" s="16">
        <v>404.5</v>
      </c>
      <c r="N5" s="40"/>
      <c r="P5" s="72"/>
    </row>
    <row r="6" spans="1:16" x14ac:dyDescent="0.45">
      <c r="A6" s="7"/>
      <c r="P6" s="72"/>
    </row>
    <row r="7" spans="1:16" x14ac:dyDescent="0.45">
      <c r="P7" s="72"/>
    </row>
    <row r="8" spans="1:16" x14ac:dyDescent="0.45">
      <c r="P8" s="72"/>
    </row>
    <row r="9" spans="1:16" x14ac:dyDescent="0.45">
      <c r="P9" s="72"/>
    </row>
    <row r="10" spans="1:16" x14ac:dyDescent="0.45">
      <c r="P10" s="72"/>
    </row>
  </sheetData>
  <phoneticPr fontId="28" type="noConversion"/>
  <pageMargins left="0.7" right="0.7" top="0.75" bottom="0.75" header="0.3" footer="0.3"/>
  <pageSetup paperSize="9" orientation="portrait"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24C4D-2B91-41FD-B9A7-154D63BAE186}">
  <dimension ref="A1:O40"/>
  <sheetViews>
    <sheetView showGridLines="0" zoomScale="85" zoomScaleNormal="85" workbookViewId="0"/>
  </sheetViews>
  <sheetFormatPr defaultColWidth="8.7265625" defaultRowHeight="18.5" x14ac:dyDescent="0.45"/>
  <cols>
    <col min="1" max="1" width="30.54296875" style="4" customWidth="1"/>
    <col min="2" max="2" width="31.26953125" style="4" customWidth="1"/>
    <col min="3" max="6" width="10.7265625" style="4" customWidth="1"/>
    <col min="7" max="7" width="10.81640625" style="4" customWidth="1"/>
    <col min="8" max="15" width="10.7265625" style="4" customWidth="1"/>
    <col min="16" max="16384" width="8.7265625" style="4"/>
  </cols>
  <sheetData>
    <row r="1" spans="1:15" ht="35.15" customHeight="1" x14ac:dyDescent="0.45">
      <c r="A1" s="34" t="s">
        <v>127</v>
      </c>
    </row>
    <row r="2" spans="1:15" x14ac:dyDescent="0.45">
      <c r="A2" s="66" t="s">
        <v>38</v>
      </c>
    </row>
    <row r="3" spans="1:15" x14ac:dyDescent="0.45">
      <c r="A3" s="65" t="s">
        <v>75</v>
      </c>
    </row>
    <row r="4" spans="1:15" x14ac:dyDescent="0.45">
      <c r="A4" s="65" t="s">
        <v>126</v>
      </c>
    </row>
    <row r="5" spans="1:15" ht="19" thickBot="1" x14ac:dyDescent="0.5">
      <c r="A5" s="76" t="s">
        <v>43</v>
      </c>
      <c r="B5" s="30" t="s">
        <v>49</v>
      </c>
      <c r="C5" s="104" t="s">
        <v>19</v>
      </c>
      <c r="D5" s="104" t="s">
        <v>20</v>
      </c>
      <c r="E5" s="104" t="s">
        <v>21</v>
      </c>
      <c r="F5" s="104" t="s">
        <v>22</v>
      </c>
      <c r="G5" s="104" t="s">
        <v>23</v>
      </c>
      <c r="H5" s="104" t="s">
        <v>24</v>
      </c>
      <c r="I5" s="104" t="s">
        <v>25</v>
      </c>
      <c r="J5" s="104" t="s">
        <v>26</v>
      </c>
      <c r="K5" s="104" t="s">
        <v>27</v>
      </c>
      <c r="L5" s="104" t="s">
        <v>28</v>
      </c>
      <c r="M5" s="104" t="s">
        <v>29</v>
      </c>
      <c r="N5" s="104" t="s">
        <v>30</v>
      </c>
      <c r="O5" s="31" t="s">
        <v>16</v>
      </c>
    </row>
    <row r="6" spans="1:15" x14ac:dyDescent="0.45">
      <c r="A6" s="77" t="s">
        <v>40</v>
      </c>
      <c r="B6" s="10" t="s">
        <v>32</v>
      </c>
      <c r="C6" s="43">
        <v>1187</v>
      </c>
      <c r="D6" s="43">
        <v>1264</v>
      </c>
      <c r="E6" s="43">
        <v>1115</v>
      </c>
      <c r="F6" s="43">
        <v>1192</v>
      </c>
      <c r="G6" s="43">
        <v>1236</v>
      </c>
      <c r="H6" s="43">
        <v>1363</v>
      </c>
      <c r="I6" s="43">
        <v>1227</v>
      </c>
      <c r="J6" s="43">
        <v>1183</v>
      </c>
      <c r="K6" s="43">
        <v>1408</v>
      </c>
      <c r="L6" s="43">
        <v>1495</v>
      </c>
      <c r="M6" s="43">
        <v>1233</v>
      </c>
      <c r="N6" s="43">
        <v>1280</v>
      </c>
      <c r="O6" s="43">
        <v>15183</v>
      </c>
    </row>
    <row r="7" spans="1:15" x14ac:dyDescent="0.45">
      <c r="A7" s="77" t="s">
        <v>40</v>
      </c>
      <c r="B7" s="10" t="s">
        <v>77</v>
      </c>
      <c r="C7" s="51">
        <v>27.3</v>
      </c>
      <c r="D7" s="51">
        <v>27</v>
      </c>
      <c r="E7" s="51">
        <v>26.1</v>
      </c>
      <c r="F7" s="51">
        <v>26.4</v>
      </c>
      <c r="G7" s="51">
        <v>26</v>
      </c>
      <c r="H7" s="51">
        <v>23.7</v>
      </c>
      <c r="I7" s="51">
        <v>23.7</v>
      </c>
      <c r="J7" s="51">
        <v>22.4</v>
      </c>
      <c r="K7" s="51">
        <v>22.1</v>
      </c>
      <c r="L7" s="51">
        <v>20</v>
      </c>
      <c r="M7" s="51">
        <v>17.399999999999999</v>
      </c>
      <c r="N7" s="51">
        <v>17.3</v>
      </c>
      <c r="O7" s="51">
        <v>23.1</v>
      </c>
    </row>
    <row r="8" spans="1:15" x14ac:dyDescent="0.45">
      <c r="A8" s="77" t="s">
        <v>40</v>
      </c>
      <c r="B8" s="10" t="s">
        <v>78</v>
      </c>
      <c r="C8" s="51">
        <v>28.2</v>
      </c>
      <c r="D8" s="51">
        <v>28.5</v>
      </c>
      <c r="E8" s="51">
        <v>27.4</v>
      </c>
      <c r="F8" s="51">
        <v>27.4</v>
      </c>
      <c r="G8" s="51">
        <v>26.7</v>
      </c>
      <c r="H8" s="51">
        <v>25</v>
      </c>
      <c r="I8" s="51">
        <v>24.8</v>
      </c>
      <c r="J8" s="51">
        <v>24.2</v>
      </c>
      <c r="K8" s="51">
        <v>24.1</v>
      </c>
      <c r="L8" s="51">
        <v>21.9</v>
      </c>
      <c r="M8" s="51">
        <v>20.3</v>
      </c>
      <c r="N8" s="51">
        <v>19.8</v>
      </c>
      <c r="O8" s="51">
        <v>24.8</v>
      </c>
    </row>
    <row r="9" spans="1:15" ht="19" thickBot="1" x14ac:dyDescent="0.5">
      <c r="A9" s="78" t="s">
        <v>40</v>
      </c>
      <c r="B9" s="30" t="s">
        <v>79</v>
      </c>
      <c r="C9" s="52">
        <v>11.3</v>
      </c>
      <c r="D9" s="52">
        <v>12.7</v>
      </c>
      <c r="E9" s="52">
        <v>12.6</v>
      </c>
      <c r="F9" s="52">
        <v>10.9</v>
      </c>
      <c r="G9" s="52">
        <v>10.9</v>
      </c>
      <c r="H9" s="52">
        <v>12</v>
      </c>
      <c r="I9" s="52">
        <v>12.3</v>
      </c>
      <c r="J9" s="52">
        <v>13.5</v>
      </c>
      <c r="K9" s="52">
        <v>14.1</v>
      </c>
      <c r="L9" s="52">
        <v>11.5</v>
      </c>
      <c r="M9" s="52">
        <v>12.4</v>
      </c>
      <c r="N9" s="52">
        <v>11.5</v>
      </c>
      <c r="O9" s="52">
        <v>12.5</v>
      </c>
    </row>
    <row r="10" spans="1:15" x14ac:dyDescent="0.45">
      <c r="A10" s="77" t="s">
        <v>41</v>
      </c>
      <c r="B10" s="10" t="s">
        <v>32</v>
      </c>
      <c r="C10" s="43">
        <v>48</v>
      </c>
      <c r="D10" s="43">
        <v>39</v>
      </c>
      <c r="E10" s="43">
        <v>45</v>
      </c>
      <c r="F10" s="43">
        <v>50</v>
      </c>
      <c r="G10" s="43">
        <v>51</v>
      </c>
      <c r="H10" s="43">
        <v>58</v>
      </c>
      <c r="I10" s="43">
        <v>46</v>
      </c>
      <c r="J10" s="43">
        <v>49</v>
      </c>
      <c r="K10" s="43">
        <v>29</v>
      </c>
      <c r="L10" s="43">
        <v>39</v>
      </c>
      <c r="M10" s="43">
        <v>36</v>
      </c>
      <c r="N10" s="43">
        <v>34</v>
      </c>
      <c r="O10" s="43">
        <v>524</v>
      </c>
    </row>
    <row r="11" spans="1:15" x14ac:dyDescent="0.45">
      <c r="A11" s="77" t="s">
        <v>41</v>
      </c>
      <c r="B11" s="10" t="s">
        <v>77</v>
      </c>
      <c r="C11" s="51">
        <v>24</v>
      </c>
      <c r="D11" s="51">
        <v>22.6</v>
      </c>
      <c r="E11" s="51">
        <v>22.6</v>
      </c>
      <c r="F11" s="51">
        <v>25.6</v>
      </c>
      <c r="G11" s="51">
        <v>23.9</v>
      </c>
      <c r="H11" s="51">
        <v>22.7</v>
      </c>
      <c r="I11" s="51">
        <v>23.8</v>
      </c>
      <c r="J11" s="51">
        <v>23</v>
      </c>
      <c r="K11" s="51">
        <v>23</v>
      </c>
      <c r="L11" s="51">
        <v>21.1</v>
      </c>
      <c r="M11" s="51">
        <v>23.3</v>
      </c>
      <c r="N11" s="51">
        <v>22.9</v>
      </c>
      <c r="O11" s="51">
        <v>23.1</v>
      </c>
    </row>
    <row r="12" spans="1:15" x14ac:dyDescent="0.45">
      <c r="A12" s="77" t="s">
        <v>41</v>
      </c>
      <c r="B12" s="10" t="s">
        <v>78</v>
      </c>
      <c r="C12" s="51">
        <v>28.5</v>
      </c>
      <c r="D12" s="51">
        <v>35.299999999999997</v>
      </c>
      <c r="E12" s="51">
        <v>27.9</v>
      </c>
      <c r="F12" s="51">
        <v>30.6</v>
      </c>
      <c r="G12" s="51">
        <v>27.7</v>
      </c>
      <c r="H12" s="51">
        <v>26.1</v>
      </c>
      <c r="I12" s="51">
        <v>26.4</v>
      </c>
      <c r="J12" s="51">
        <v>25.2</v>
      </c>
      <c r="K12" s="51">
        <v>25.2</v>
      </c>
      <c r="L12" s="51">
        <v>22.7</v>
      </c>
      <c r="M12" s="51">
        <v>27.7</v>
      </c>
      <c r="N12" s="51">
        <v>25.3</v>
      </c>
      <c r="O12" s="51">
        <v>27.4</v>
      </c>
    </row>
    <row r="13" spans="1:15" ht="19" thickBot="1" x14ac:dyDescent="0.5">
      <c r="A13" s="78" t="s">
        <v>41</v>
      </c>
      <c r="B13" s="30" t="s">
        <v>79</v>
      </c>
      <c r="C13" s="52">
        <v>13.7</v>
      </c>
      <c r="D13" s="52">
        <v>26.6</v>
      </c>
      <c r="E13" s="52">
        <v>14.5</v>
      </c>
      <c r="F13" s="52">
        <v>11.7</v>
      </c>
      <c r="G13" s="52">
        <v>12.3</v>
      </c>
      <c r="H13" s="52">
        <v>14.2</v>
      </c>
      <c r="I13" s="52">
        <v>9.5</v>
      </c>
      <c r="J13" s="52">
        <v>9.8000000000000007</v>
      </c>
      <c r="K13" s="52">
        <v>9.8000000000000007</v>
      </c>
      <c r="L13" s="52">
        <v>9.9</v>
      </c>
      <c r="M13" s="52">
        <v>10.9</v>
      </c>
      <c r="N13" s="52">
        <v>9.1999999999999993</v>
      </c>
      <c r="O13" s="52">
        <v>13.8</v>
      </c>
    </row>
    <row r="14" spans="1:15" x14ac:dyDescent="0.45">
      <c r="A14" s="77" t="s">
        <v>42</v>
      </c>
      <c r="B14" s="10" t="s">
        <v>32</v>
      </c>
      <c r="C14" s="43">
        <v>14</v>
      </c>
      <c r="D14" s="43">
        <v>28</v>
      </c>
      <c r="E14" s="43">
        <v>11</v>
      </c>
      <c r="F14" s="43">
        <v>12</v>
      </c>
      <c r="G14" s="43">
        <v>24</v>
      </c>
      <c r="H14" s="43">
        <v>15</v>
      </c>
      <c r="I14" s="43">
        <v>13</v>
      </c>
      <c r="J14" s="43">
        <v>22</v>
      </c>
      <c r="K14" s="43">
        <v>17</v>
      </c>
      <c r="L14" s="43">
        <v>22</v>
      </c>
      <c r="M14" s="43">
        <v>8</v>
      </c>
      <c r="N14" s="43">
        <v>11</v>
      </c>
      <c r="O14" s="43">
        <v>197</v>
      </c>
    </row>
    <row r="15" spans="1:15" x14ac:dyDescent="0.45">
      <c r="A15" s="77" t="s">
        <v>42</v>
      </c>
      <c r="B15" s="10" t="s">
        <v>77</v>
      </c>
      <c r="C15" s="51">
        <v>28.2</v>
      </c>
      <c r="D15" s="51">
        <v>27.4</v>
      </c>
      <c r="E15" s="51">
        <v>30.9</v>
      </c>
      <c r="F15" s="51">
        <v>24.4</v>
      </c>
      <c r="G15" s="51">
        <v>25.1</v>
      </c>
      <c r="H15" s="51">
        <v>27</v>
      </c>
      <c r="I15" s="51">
        <v>29.1</v>
      </c>
      <c r="J15" s="51">
        <v>28.1</v>
      </c>
      <c r="K15" s="51">
        <v>34</v>
      </c>
      <c r="L15" s="51">
        <v>26.4</v>
      </c>
      <c r="M15" s="51">
        <v>37.299999999999997</v>
      </c>
      <c r="N15" s="51">
        <v>26.7</v>
      </c>
      <c r="O15" s="51">
        <v>27.9</v>
      </c>
    </row>
    <row r="16" spans="1:15" x14ac:dyDescent="0.45">
      <c r="A16" s="77" t="s">
        <v>42</v>
      </c>
      <c r="B16" s="10" t="s">
        <v>78</v>
      </c>
      <c r="C16" s="51">
        <v>30.4</v>
      </c>
      <c r="D16" s="51">
        <v>28.6</v>
      </c>
      <c r="E16" s="51">
        <v>32.299999999999997</v>
      </c>
      <c r="F16" s="51">
        <v>42</v>
      </c>
      <c r="G16" s="51">
        <v>27.9</v>
      </c>
      <c r="H16" s="51">
        <v>30.2</v>
      </c>
      <c r="I16" s="51">
        <v>42.4</v>
      </c>
      <c r="J16" s="51">
        <v>37.200000000000003</v>
      </c>
      <c r="K16" s="51">
        <v>42</v>
      </c>
      <c r="L16" s="51">
        <v>30.7</v>
      </c>
      <c r="M16" s="51">
        <v>38.5</v>
      </c>
      <c r="N16" s="51">
        <v>30.2</v>
      </c>
      <c r="O16" s="51">
        <v>33.5</v>
      </c>
    </row>
    <row r="17" spans="1:15" ht="19" thickBot="1" x14ac:dyDescent="0.5">
      <c r="A17" s="78" t="s">
        <v>42</v>
      </c>
      <c r="B17" s="30" t="s">
        <v>79</v>
      </c>
      <c r="C17" s="52">
        <v>11.3</v>
      </c>
      <c r="D17" s="52">
        <v>9.6</v>
      </c>
      <c r="E17" s="52">
        <v>13.8</v>
      </c>
      <c r="F17" s="52">
        <v>46.5</v>
      </c>
      <c r="G17" s="52">
        <v>8.6999999999999993</v>
      </c>
      <c r="H17" s="52">
        <v>7.9</v>
      </c>
      <c r="I17" s="52">
        <v>30.5</v>
      </c>
      <c r="J17" s="52">
        <v>19</v>
      </c>
      <c r="K17" s="52">
        <v>28.1</v>
      </c>
      <c r="L17" s="52">
        <v>9.4</v>
      </c>
      <c r="M17" s="52">
        <v>13.8</v>
      </c>
      <c r="N17" s="52">
        <v>13.4</v>
      </c>
      <c r="O17" s="52">
        <v>20.100000000000001</v>
      </c>
    </row>
    <row r="18" spans="1:15" x14ac:dyDescent="0.45">
      <c r="A18" s="77" t="s">
        <v>52</v>
      </c>
      <c r="B18" s="10" t="s">
        <v>32</v>
      </c>
      <c r="C18" s="43">
        <v>1249</v>
      </c>
      <c r="D18" s="43">
        <v>1331</v>
      </c>
      <c r="E18" s="43">
        <v>1171</v>
      </c>
      <c r="F18" s="43">
        <v>1254</v>
      </c>
      <c r="G18" s="43">
        <v>1311</v>
      </c>
      <c r="H18" s="43">
        <v>1436</v>
      </c>
      <c r="I18" s="43">
        <v>1286</v>
      </c>
      <c r="J18" s="43">
        <v>1254</v>
      </c>
      <c r="K18" s="43">
        <v>1454</v>
      </c>
      <c r="L18" s="43">
        <v>1556</v>
      </c>
      <c r="M18" s="43">
        <v>1277</v>
      </c>
      <c r="N18" s="43">
        <v>1325</v>
      </c>
      <c r="O18" s="43">
        <v>15904</v>
      </c>
    </row>
    <row r="19" spans="1:15" x14ac:dyDescent="0.45">
      <c r="A19" s="77" t="s">
        <v>52</v>
      </c>
      <c r="B19" s="10" t="s">
        <v>77</v>
      </c>
      <c r="C19" s="51">
        <v>27.1</v>
      </c>
      <c r="D19" s="51">
        <v>26.9</v>
      </c>
      <c r="E19" s="51">
        <v>26</v>
      </c>
      <c r="F19" s="51">
        <v>26.4</v>
      </c>
      <c r="G19" s="51">
        <v>25.9</v>
      </c>
      <c r="H19" s="51">
        <v>23.7</v>
      </c>
      <c r="I19" s="51">
        <v>23.9</v>
      </c>
      <c r="J19" s="51">
        <v>22.7</v>
      </c>
      <c r="K19" s="51">
        <v>22.3</v>
      </c>
      <c r="L19" s="51">
        <v>20.100000000000001</v>
      </c>
      <c r="M19" s="51">
        <v>17.899999999999999</v>
      </c>
      <c r="N19" s="51">
        <v>17.7</v>
      </c>
      <c r="O19" s="51">
        <v>23.3</v>
      </c>
    </row>
    <row r="20" spans="1:15" x14ac:dyDescent="0.45">
      <c r="A20" s="77" t="s">
        <v>52</v>
      </c>
      <c r="B20" s="10" t="s">
        <v>78</v>
      </c>
      <c r="C20" s="51">
        <v>28.3</v>
      </c>
      <c r="D20" s="51">
        <v>28.7</v>
      </c>
      <c r="E20" s="51">
        <v>27.5</v>
      </c>
      <c r="F20" s="51">
        <v>27.6</v>
      </c>
      <c r="G20" s="51">
        <v>26.8</v>
      </c>
      <c r="H20" s="51">
        <v>25.1</v>
      </c>
      <c r="I20" s="51">
        <v>25.1</v>
      </c>
      <c r="J20" s="51">
        <v>24.5</v>
      </c>
      <c r="K20" s="51">
        <v>24.4</v>
      </c>
      <c r="L20" s="51">
        <v>22.1</v>
      </c>
      <c r="M20" s="51">
        <v>20.6</v>
      </c>
      <c r="N20" s="51">
        <v>20.100000000000001</v>
      </c>
      <c r="O20" s="51">
        <v>25</v>
      </c>
    </row>
    <row r="21" spans="1:15" x14ac:dyDescent="0.45">
      <c r="A21" s="77" t="s">
        <v>52</v>
      </c>
      <c r="B21" s="10" t="s">
        <v>79</v>
      </c>
      <c r="C21" s="51">
        <v>11.4</v>
      </c>
      <c r="D21" s="51">
        <v>13.3</v>
      </c>
      <c r="E21" s="51">
        <v>12.7</v>
      </c>
      <c r="F21" s="51">
        <v>11.9</v>
      </c>
      <c r="G21" s="51">
        <v>11</v>
      </c>
      <c r="H21" s="51">
        <v>12.1</v>
      </c>
      <c r="I21" s="51">
        <v>12.7</v>
      </c>
      <c r="J21" s="51">
        <v>13.6</v>
      </c>
      <c r="K21" s="51">
        <v>14.4</v>
      </c>
      <c r="L21" s="51">
        <v>11.4</v>
      </c>
      <c r="M21" s="51">
        <v>12.5</v>
      </c>
      <c r="N21" s="51">
        <v>11.6</v>
      </c>
      <c r="O21" s="51">
        <v>12.7</v>
      </c>
    </row>
    <row r="22" spans="1:15" x14ac:dyDescent="0.45">
      <c r="A22" s="10"/>
      <c r="C22" s="16"/>
      <c r="D22" s="16"/>
      <c r="E22" s="16"/>
      <c r="F22" s="16"/>
      <c r="G22" s="16"/>
      <c r="H22" s="16"/>
      <c r="I22" s="16"/>
      <c r="J22" s="16"/>
      <c r="K22" s="16"/>
      <c r="L22" s="16"/>
      <c r="M22" s="16"/>
      <c r="N22" s="16"/>
      <c r="O22" s="16"/>
    </row>
    <row r="24" spans="1:15" x14ac:dyDescent="0.45">
      <c r="A24" s="59"/>
    </row>
    <row r="40" spans="1:15" x14ac:dyDescent="0.45">
      <c r="A40" s="10"/>
      <c r="B40" s="10"/>
      <c r="C40" s="16"/>
      <c r="D40" s="16"/>
      <c r="E40" s="16"/>
      <c r="F40" s="16"/>
      <c r="G40" s="16"/>
      <c r="H40" s="16"/>
      <c r="I40" s="16"/>
      <c r="J40" s="16"/>
      <c r="K40" s="16"/>
      <c r="L40" s="16"/>
      <c r="M40" s="16"/>
      <c r="N40" s="16"/>
      <c r="O40" s="16"/>
    </row>
  </sheetData>
  <pageMargins left="0.7" right="0.7" top="0.75" bottom="0.75" header="0.3" footer="0.3"/>
  <pageSetup paperSize="9" orientation="portrait"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DA8B3-1775-47A7-8E2A-8DD8A732293F}">
  <dimension ref="A1:O22"/>
  <sheetViews>
    <sheetView showGridLines="0" zoomScale="85" zoomScaleNormal="85" workbookViewId="0"/>
  </sheetViews>
  <sheetFormatPr defaultColWidth="8.7265625" defaultRowHeight="18.5" x14ac:dyDescent="0.45"/>
  <cols>
    <col min="1" max="1" width="30.81640625" style="4" customWidth="1"/>
    <col min="2" max="2" width="31.26953125" style="4" customWidth="1"/>
    <col min="3" max="4" width="10.1796875" style="4" customWidth="1"/>
    <col min="5" max="5" width="10.54296875" style="4" customWidth="1"/>
    <col min="6" max="6" width="10.1796875" style="4" customWidth="1"/>
    <col min="7" max="7" width="10.81640625" style="4" customWidth="1"/>
    <col min="8" max="9" width="10.1796875" style="4" customWidth="1"/>
    <col min="10" max="10" width="10.26953125" style="4" customWidth="1"/>
    <col min="11" max="12" width="10.1796875" style="4" customWidth="1"/>
    <col min="13" max="13" width="10.453125" style="4" customWidth="1"/>
    <col min="14" max="15" width="10.1796875" style="4" customWidth="1"/>
    <col min="16" max="16384" width="8.7265625" style="4"/>
  </cols>
  <sheetData>
    <row r="1" spans="1:15" ht="35.15" customHeight="1" x14ac:dyDescent="0.45">
      <c r="A1" s="114" t="s">
        <v>127</v>
      </c>
    </row>
    <row r="2" spans="1:15" s="67" customFormat="1" x14ac:dyDescent="0.35">
      <c r="A2" s="66" t="s">
        <v>38</v>
      </c>
    </row>
    <row r="3" spans="1:15" s="67" customFormat="1" x14ac:dyDescent="0.35">
      <c r="A3" s="59" t="s">
        <v>80</v>
      </c>
    </row>
    <row r="4" spans="1:15" s="67" customFormat="1" x14ac:dyDescent="0.35">
      <c r="A4" s="110" t="s">
        <v>128</v>
      </c>
    </row>
    <row r="5" spans="1:15" ht="19" thickBot="1" x14ac:dyDescent="0.5">
      <c r="A5" s="30" t="s">
        <v>12</v>
      </c>
      <c r="B5" s="24" t="s">
        <v>49</v>
      </c>
      <c r="C5" s="104" t="s">
        <v>19</v>
      </c>
      <c r="D5" s="104" t="s">
        <v>20</v>
      </c>
      <c r="E5" s="104" t="s">
        <v>21</v>
      </c>
      <c r="F5" s="104" t="s">
        <v>22</v>
      </c>
      <c r="G5" s="104" t="s">
        <v>23</v>
      </c>
      <c r="H5" s="104" t="s">
        <v>24</v>
      </c>
      <c r="I5" s="104" t="s">
        <v>25</v>
      </c>
      <c r="J5" s="104" t="s">
        <v>26</v>
      </c>
      <c r="K5" s="104" t="s">
        <v>27</v>
      </c>
      <c r="L5" s="104" t="s">
        <v>28</v>
      </c>
      <c r="M5" s="104" t="s">
        <v>29</v>
      </c>
      <c r="N5" s="104" t="s">
        <v>30</v>
      </c>
      <c r="O5" s="31" t="s">
        <v>16</v>
      </c>
    </row>
    <row r="6" spans="1:15" x14ac:dyDescent="0.45">
      <c r="A6" s="10" t="s">
        <v>40</v>
      </c>
      <c r="B6" s="10" t="s">
        <v>32</v>
      </c>
      <c r="C6" s="29">
        <v>163</v>
      </c>
      <c r="D6" s="29">
        <v>139</v>
      </c>
      <c r="E6" s="29">
        <v>144</v>
      </c>
      <c r="F6" s="29">
        <v>158</v>
      </c>
      <c r="G6" s="29">
        <v>153</v>
      </c>
      <c r="H6" s="29">
        <v>174</v>
      </c>
      <c r="I6" s="29">
        <v>176</v>
      </c>
      <c r="J6" s="29">
        <v>160</v>
      </c>
      <c r="K6" s="29">
        <v>185</v>
      </c>
      <c r="L6" s="29">
        <v>203</v>
      </c>
      <c r="M6" s="29">
        <v>176</v>
      </c>
      <c r="N6" s="29">
        <v>229</v>
      </c>
      <c r="O6" s="43">
        <v>2060</v>
      </c>
    </row>
    <row r="7" spans="1:15" x14ac:dyDescent="0.45">
      <c r="A7" s="10" t="s">
        <v>40</v>
      </c>
      <c r="B7" s="10" t="s">
        <v>77</v>
      </c>
      <c r="C7" s="16">
        <v>52.9</v>
      </c>
      <c r="D7" s="16">
        <v>72</v>
      </c>
      <c r="E7" s="16">
        <v>56</v>
      </c>
      <c r="F7" s="16">
        <v>71.3</v>
      </c>
      <c r="G7" s="16">
        <v>63.4</v>
      </c>
      <c r="H7" s="16">
        <v>57.1</v>
      </c>
      <c r="I7" s="16">
        <v>60.8</v>
      </c>
      <c r="J7" s="16">
        <v>64.400000000000006</v>
      </c>
      <c r="K7" s="16">
        <v>66.400000000000006</v>
      </c>
      <c r="L7" s="16">
        <v>60</v>
      </c>
      <c r="M7" s="16">
        <v>81.400000000000006</v>
      </c>
      <c r="N7" s="16">
        <v>72.900000000000006</v>
      </c>
      <c r="O7" s="16">
        <v>63.9</v>
      </c>
    </row>
    <row r="8" spans="1:15" x14ac:dyDescent="0.45">
      <c r="A8" s="10" t="s">
        <v>40</v>
      </c>
      <c r="B8" s="10" t="s">
        <v>78</v>
      </c>
      <c r="C8" s="16">
        <v>54.8</v>
      </c>
      <c r="D8" s="16">
        <v>70</v>
      </c>
      <c r="E8" s="16">
        <v>59.8</v>
      </c>
      <c r="F8" s="16">
        <v>67</v>
      </c>
      <c r="G8" s="16">
        <v>62.2</v>
      </c>
      <c r="H8" s="16">
        <v>62.1</v>
      </c>
      <c r="I8" s="16">
        <v>63.6</v>
      </c>
      <c r="J8" s="16">
        <v>69.099999999999994</v>
      </c>
      <c r="K8" s="16">
        <v>70.400000000000006</v>
      </c>
      <c r="L8" s="16">
        <v>66.400000000000006</v>
      </c>
      <c r="M8" s="16">
        <v>80.2</v>
      </c>
      <c r="N8" s="16">
        <v>72.900000000000006</v>
      </c>
      <c r="O8" s="16">
        <v>66.900000000000006</v>
      </c>
    </row>
    <row r="9" spans="1:15" ht="19" thickBot="1" x14ac:dyDescent="0.5">
      <c r="A9" s="30" t="s">
        <v>40</v>
      </c>
      <c r="B9" s="30" t="s">
        <v>79</v>
      </c>
      <c r="C9" s="31">
        <v>26.2</v>
      </c>
      <c r="D9" s="31">
        <v>28</v>
      </c>
      <c r="E9" s="31">
        <v>26</v>
      </c>
      <c r="F9" s="31">
        <v>30.4</v>
      </c>
      <c r="G9" s="31">
        <v>29.1</v>
      </c>
      <c r="H9" s="31">
        <v>29.5</v>
      </c>
      <c r="I9" s="31">
        <v>26.5</v>
      </c>
      <c r="J9" s="31">
        <v>32.6</v>
      </c>
      <c r="K9" s="31">
        <v>35.700000000000003</v>
      </c>
      <c r="L9" s="31">
        <v>36.700000000000003</v>
      </c>
      <c r="M9" s="31">
        <v>34.6</v>
      </c>
      <c r="N9" s="31">
        <v>36.299999999999997</v>
      </c>
      <c r="O9" s="31">
        <v>32.299999999999997</v>
      </c>
    </row>
    <row r="10" spans="1:15" x14ac:dyDescent="0.45">
      <c r="A10" s="10" t="s">
        <v>41</v>
      </c>
      <c r="B10" s="10" t="s">
        <v>32</v>
      </c>
      <c r="C10" s="29">
        <v>36</v>
      </c>
      <c r="D10" s="29">
        <v>33</v>
      </c>
      <c r="E10" s="29">
        <v>35</v>
      </c>
      <c r="F10" s="29">
        <v>60</v>
      </c>
      <c r="G10" s="29">
        <v>35</v>
      </c>
      <c r="H10" s="29">
        <v>47</v>
      </c>
      <c r="I10" s="29">
        <v>14</v>
      </c>
      <c r="J10" s="29">
        <v>25</v>
      </c>
      <c r="K10" s="29">
        <v>13</v>
      </c>
      <c r="L10" s="29">
        <v>19</v>
      </c>
      <c r="M10" s="29">
        <v>10</v>
      </c>
      <c r="N10" s="29">
        <v>20</v>
      </c>
      <c r="O10" s="29">
        <v>347</v>
      </c>
    </row>
    <row r="11" spans="1:15" x14ac:dyDescent="0.45">
      <c r="A11" s="10" t="s">
        <v>41</v>
      </c>
      <c r="B11" s="10" t="s">
        <v>77</v>
      </c>
      <c r="C11" s="16">
        <v>77.400000000000006</v>
      </c>
      <c r="D11" s="16">
        <v>75.400000000000006</v>
      </c>
      <c r="E11" s="16">
        <v>104.6</v>
      </c>
      <c r="F11" s="16">
        <v>36.299999999999997</v>
      </c>
      <c r="G11" s="16">
        <v>46.7</v>
      </c>
      <c r="H11" s="16">
        <v>60.6</v>
      </c>
      <c r="I11" s="16">
        <v>25.6</v>
      </c>
      <c r="J11" s="16">
        <v>37.700000000000003</v>
      </c>
      <c r="K11" s="16">
        <v>20.100000000000001</v>
      </c>
      <c r="L11" s="16">
        <v>49.4</v>
      </c>
      <c r="M11" s="16">
        <v>23.4</v>
      </c>
      <c r="N11" s="16">
        <v>23.9</v>
      </c>
      <c r="O11" s="16">
        <v>37.700000000000003</v>
      </c>
    </row>
    <row r="12" spans="1:15" x14ac:dyDescent="0.45">
      <c r="A12" s="10" t="s">
        <v>41</v>
      </c>
      <c r="B12" s="10" t="s">
        <v>78</v>
      </c>
      <c r="C12" s="16">
        <v>67.5</v>
      </c>
      <c r="D12" s="16">
        <v>63.5</v>
      </c>
      <c r="E12" s="16">
        <v>174.2</v>
      </c>
      <c r="F12" s="16">
        <v>40.299999999999997</v>
      </c>
      <c r="G12" s="16">
        <v>57.6</v>
      </c>
      <c r="H12" s="16">
        <v>62.9</v>
      </c>
      <c r="I12" s="16">
        <v>37.799999999999997</v>
      </c>
      <c r="J12" s="16">
        <v>31.9</v>
      </c>
      <c r="K12" s="16">
        <v>27.6</v>
      </c>
      <c r="L12" s="16">
        <v>61.8</v>
      </c>
      <c r="M12" s="16">
        <v>25.9</v>
      </c>
      <c r="N12" s="16">
        <v>41</v>
      </c>
      <c r="O12" s="16">
        <v>63.2</v>
      </c>
    </row>
    <row r="13" spans="1:15" ht="19" thickBot="1" x14ac:dyDescent="0.5">
      <c r="A13" s="30" t="s">
        <v>41</v>
      </c>
      <c r="B13" s="30" t="s">
        <v>79</v>
      </c>
      <c r="C13" s="31">
        <v>27.1</v>
      </c>
      <c r="D13" s="31">
        <v>33.1</v>
      </c>
      <c r="E13" s="31">
        <v>125.9</v>
      </c>
      <c r="F13" s="31">
        <v>21</v>
      </c>
      <c r="G13" s="31">
        <v>33.5</v>
      </c>
      <c r="H13" s="31">
        <v>35.6</v>
      </c>
      <c r="I13" s="31">
        <v>22.7</v>
      </c>
      <c r="J13" s="31">
        <v>14.6</v>
      </c>
      <c r="K13" s="31">
        <v>13.2</v>
      </c>
      <c r="L13" s="31">
        <v>44.6</v>
      </c>
      <c r="M13" s="31">
        <v>10.9</v>
      </c>
      <c r="N13" s="31">
        <v>30.4</v>
      </c>
      <c r="O13" s="31">
        <v>62.4</v>
      </c>
    </row>
    <row r="14" spans="1:15" x14ac:dyDescent="0.45">
      <c r="A14" s="10" t="s">
        <v>42</v>
      </c>
      <c r="B14" s="10" t="s">
        <v>32</v>
      </c>
      <c r="C14" s="29">
        <v>14</v>
      </c>
      <c r="D14" s="29">
        <v>17</v>
      </c>
      <c r="E14" s="29">
        <v>16</v>
      </c>
      <c r="F14" s="29">
        <v>9</v>
      </c>
      <c r="G14" s="29">
        <v>38</v>
      </c>
      <c r="H14" s="29">
        <v>20</v>
      </c>
      <c r="I14" s="29">
        <v>5</v>
      </c>
      <c r="J14" s="29">
        <v>19</v>
      </c>
      <c r="K14" s="29">
        <v>3</v>
      </c>
      <c r="L14" s="29">
        <v>16</v>
      </c>
      <c r="M14" s="29">
        <v>14</v>
      </c>
      <c r="N14" s="29">
        <v>7</v>
      </c>
      <c r="O14" s="29">
        <v>178</v>
      </c>
    </row>
    <row r="15" spans="1:15" x14ac:dyDescent="0.45">
      <c r="A15" s="10" t="s">
        <v>42</v>
      </c>
      <c r="B15" s="10" t="s">
        <v>77</v>
      </c>
      <c r="C15" s="16">
        <v>26</v>
      </c>
      <c r="D15" s="16">
        <v>28</v>
      </c>
      <c r="E15" s="16">
        <v>43.4</v>
      </c>
      <c r="F15" s="16">
        <v>62.1</v>
      </c>
      <c r="G15" s="16">
        <v>51</v>
      </c>
      <c r="H15" s="16">
        <v>27.3</v>
      </c>
      <c r="I15" s="16">
        <v>136.69999999999999</v>
      </c>
      <c r="J15" s="16">
        <v>33.1</v>
      </c>
      <c r="K15" s="16">
        <v>132.6</v>
      </c>
      <c r="L15" s="16">
        <v>34</v>
      </c>
      <c r="M15" s="16">
        <v>23.9</v>
      </c>
      <c r="N15" s="16">
        <v>29.1</v>
      </c>
      <c r="O15" s="16">
        <v>41.1</v>
      </c>
    </row>
    <row r="16" spans="1:15" x14ac:dyDescent="0.45">
      <c r="A16" s="10" t="s">
        <v>42</v>
      </c>
      <c r="B16" s="10" t="s">
        <v>78</v>
      </c>
      <c r="C16" s="16">
        <v>47.4</v>
      </c>
      <c r="D16" s="16">
        <v>37</v>
      </c>
      <c r="E16" s="16">
        <v>56.8</v>
      </c>
      <c r="F16" s="16">
        <v>92.5</v>
      </c>
      <c r="G16" s="16">
        <v>54.1</v>
      </c>
      <c r="H16" s="16">
        <v>37.700000000000003</v>
      </c>
      <c r="I16" s="16">
        <v>125.5</v>
      </c>
      <c r="J16" s="16">
        <v>38</v>
      </c>
      <c r="K16" s="16">
        <v>106.7</v>
      </c>
      <c r="L16" s="16">
        <v>46.3</v>
      </c>
      <c r="M16" s="16">
        <v>27.6</v>
      </c>
      <c r="N16" s="16">
        <v>35.9</v>
      </c>
      <c r="O16" s="16">
        <v>50</v>
      </c>
    </row>
    <row r="17" spans="1:15" ht="19" thickBot="1" x14ac:dyDescent="0.5">
      <c r="A17" s="30" t="s">
        <v>42</v>
      </c>
      <c r="B17" s="30" t="s">
        <v>79</v>
      </c>
      <c r="C17" s="31">
        <v>44.3</v>
      </c>
      <c r="D17" s="31">
        <v>24.4</v>
      </c>
      <c r="E17" s="31">
        <v>36</v>
      </c>
      <c r="F17" s="31">
        <v>66</v>
      </c>
      <c r="G17" s="31">
        <v>13.3</v>
      </c>
      <c r="H17" s="31">
        <v>32.299999999999997</v>
      </c>
      <c r="I17" s="31">
        <v>18</v>
      </c>
      <c r="J17" s="31">
        <v>26.6</v>
      </c>
      <c r="K17" s="31">
        <v>43</v>
      </c>
      <c r="L17" s="31">
        <v>36.5</v>
      </c>
      <c r="M17" s="31">
        <v>14</v>
      </c>
      <c r="N17" s="31">
        <v>29.9</v>
      </c>
      <c r="O17" s="31">
        <v>37.4</v>
      </c>
    </row>
    <row r="18" spans="1:15" x14ac:dyDescent="0.45">
      <c r="A18" s="10" t="s">
        <v>52</v>
      </c>
      <c r="B18" s="10" t="s">
        <v>32</v>
      </c>
      <c r="C18" s="29">
        <v>213</v>
      </c>
      <c r="D18" s="29">
        <v>189</v>
      </c>
      <c r="E18" s="29">
        <v>195</v>
      </c>
      <c r="F18" s="29">
        <v>227</v>
      </c>
      <c r="G18" s="29">
        <v>226</v>
      </c>
      <c r="H18" s="29">
        <v>241</v>
      </c>
      <c r="I18" s="29">
        <v>195</v>
      </c>
      <c r="J18" s="29">
        <v>204</v>
      </c>
      <c r="K18" s="29">
        <v>201</v>
      </c>
      <c r="L18" s="29">
        <v>238</v>
      </c>
      <c r="M18" s="29">
        <v>200</v>
      </c>
      <c r="N18" s="29">
        <v>256</v>
      </c>
      <c r="O18" s="43">
        <v>2585</v>
      </c>
    </row>
    <row r="19" spans="1:15" x14ac:dyDescent="0.45">
      <c r="A19" s="10" t="s">
        <v>52</v>
      </c>
      <c r="B19" s="10" t="s">
        <v>77</v>
      </c>
      <c r="C19" s="16">
        <v>52.9</v>
      </c>
      <c r="D19" s="16">
        <v>70.099999999999994</v>
      </c>
      <c r="E19" s="16">
        <v>56</v>
      </c>
      <c r="F19" s="16">
        <v>54.1</v>
      </c>
      <c r="G19" s="16">
        <v>51</v>
      </c>
      <c r="H19" s="16">
        <v>55.6</v>
      </c>
      <c r="I19" s="16">
        <v>59.6</v>
      </c>
      <c r="J19" s="16">
        <v>52.6</v>
      </c>
      <c r="K19" s="16">
        <v>65.900000000000006</v>
      </c>
      <c r="L19" s="16">
        <v>59.4</v>
      </c>
      <c r="M19" s="16">
        <v>73.099999999999994</v>
      </c>
      <c r="N19" s="16">
        <v>67.900000000000006</v>
      </c>
      <c r="O19" s="16">
        <v>59.3</v>
      </c>
    </row>
    <row r="20" spans="1:15" x14ac:dyDescent="0.45">
      <c r="A20" s="10" t="s">
        <v>52</v>
      </c>
      <c r="B20" s="10" t="s">
        <v>78</v>
      </c>
      <c r="C20" s="16">
        <v>56.4</v>
      </c>
      <c r="D20" s="16">
        <v>65.900000000000006</v>
      </c>
      <c r="E20" s="16">
        <v>80.099999999999994</v>
      </c>
      <c r="F20" s="16">
        <v>61</v>
      </c>
      <c r="G20" s="16">
        <v>60.1</v>
      </c>
      <c r="H20" s="16">
        <v>60.2</v>
      </c>
      <c r="I20" s="16">
        <v>63.3</v>
      </c>
      <c r="J20" s="16">
        <v>61.6</v>
      </c>
      <c r="K20" s="16">
        <v>68.2</v>
      </c>
      <c r="L20" s="16">
        <v>64.7</v>
      </c>
      <c r="M20" s="16">
        <v>73.8</v>
      </c>
      <c r="N20" s="16">
        <v>69.400000000000006</v>
      </c>
      <c r="O20" s="16">
        <v>65.2</v>
      </c>
    </row>
    <row r="21" spans="1:15" x14ac:dyDescent="0.45">
      <c r="A21" s="10" t="s">
        <v>52</v>
      </c>
      <c r="B21" s="10" t="s">
        <v>79</v>
      </c>
      <c r="C21" s="16">
        <v>28.4</v>
      </c>
      <c r="D21" s="16">
        <v>30.1</v>
      </c>
      <c r="E21" s="16">
        <v>73.400000000000006</v>
      </c>
      <c r="F21" s="16">
        <v>33.299999999999997</v>
      </c>
      <c r="G21" s="16">
        <v>28</v>
      </c>
      <c r="H21" s="16">
        <v>31.8</v>
      </c>
      <c r="I21" s="16">
        <v>28.7</v>
      </c>
      <c r="J21" s="16">
        <v>33.6</v>
      </c>
      <c r="K21" s="16">
        <v>36.700000000000003</v>
      </c>
      <c r="L21" s="16">
        <v>37.799999999999997</v>
      </c>
      <c r="M21" s="16">
        <v>37.1</v>
      </c>
      <c r="N21" s="16">
        <v>37.1</v>
      </c>
      <c r="O21" s="16">
        <v>38.299999999999997</v>
      </c>
    </row>
    <row r="22" spans="1:15" x14ac:dyDescent="0.45">
      <c r="A22" s="10"/>
      <c r="B22" s="10"/>
      <c r="C22" s="16"/>
      <c r="D22" s="16"/>
      <c r="E22" s="16"/>
      <c r="F22" s="16"/>
      <c r="G22" s="16"/>
      <c r="H22" s="16"/>
      <c r="I22" s="16"/>
      <c r="J22" s="16"/>
      <c r="K22" s="16"/>
      <c r="L22" s="16"/>
      <c r="M22" s="16"/>
      <c r="N22" s="16"/>
      <c r="O22" s="16"/>
    </row>
  </sheetData>
  <pageMargins left="0.7" right="0.7" top="0.75" bottom="0.75" header="0.3" footer="0.3"/>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65690-B879-4FE6-9A3C-B8B234754054}">
  <dimension ref="A1:O23"/>
  <sheetViews>
    <sheetView showGridLines="0" zoomScale="85" zoomScaleNormal="85" workbookViewId="0"/>
  </sheetViews>
  <sheetFormatPr defaultColWidth="8.7265625" defaultRowHeight="18.5" x14ac:dyDescent="0.45"/>
  <cols>
    <col min="1" max="1" width="31.26953125" style="4" customWidth="1"/>
    <col min="2" max="2" width="31.54296875" style="4" customWidth="1"/>
    <col min="3" max="15" width="11.26953125" style="4" customWidth="1"/>
    <col min="16" max="16384" width="8.7265625" style="4"/>
  </cols>
  <sheetData>
    <row r="1" spans="1:15" ht="35.15" customHeight="1" x14ac:dyDescent="0.45">
      <c r="A1" s="34" t="s">
        <v>127</v>
      </c>
    </row>
    <row r="2" spans="1:15" s="57" customFormat="1" ht="18.649999999999999" customHeight="1" x14ac:dyDescent="0.3">
      <c r="A2" s="66" t="s">
        <v>38</v>
      </c>
    </row>
    <row r="3" spans="1:15" s="57" customFormat="1" ht="18.649999999999999" customHeight="1" x14ac:dyDescent="0.3">
      <c r="A3" s="110" t="s">
        <v>81</v>
      </c>
    </row>
    <row r="4" spans="1:15" s="57" customFormat="1" ht="18.649999999999999" customHeight="1" x14ac:dyDescent="0.3">
      <c r="A4" s="110" t="s">
        <v>76</v>
      </c>
    </row>
    <row r="5" spans="1:15" s="57" customFormat="1" ht="18.649999999999999" customHeight="1" x14ac:dyDescent="0.3">
      <c r="A5" s="59"/>
    </row>
    <row r="6" spans="1:15" ht="19" thickBot="1" x14ac:dyDescent="0.5">
      <c r="A6" s="30" t="s">
        <v>44</v>
      </c>
      <c r="B6" s="24" t="s">
        <v>49</v>
      </c>
      <c r="C6" s="104" t="s">
        <v>19</v>
      </c>
      <c r="D6" s="104" t="s">
        <v>20</v>
      </c>
      <c r="E6" s="104" t="s">
        <v>21</v>
      </c>
      <c r="F6" s="104" t="s">
        <v>22</v>
      </c>
      <c r="G6" s="104" t="s">
        <v>23</v>
      </c>
      <c r="H6" s="104" t="s">
        <v>24</v>
      </c>
      <c r="I6" s="104" t="s">
        <v>25</v>
      </c>
      <c r="J6" s="104" t="s">
        <v>26</v>
      </c>
      <c r="K6" s="104" t="s">
        <v>27</v>
      </c>
      <c r="L6" s="104" t="s">
        <v>28</v>
      </c>
      <c r="M6" s="104" t="s">
        <v>29</v>
      </c>
      <c r="N6" s="104" t="s">
        <v>30</v>
      </c>
      <c r="O6" s="31" t="s">
        <v>16</v>
      </c>
    </row>
    <row r="7" spans="1:15" x14ac:dyDescent="0.45">
      <c r="A7" s="10" t="s">
        <v>40</v>
      </c>
      <c r="B7" s="10" t="s">
        <v>32</v>
      </c>
      <c r="C7" s="29">
        <v>71</v>
      </c>
      <c r="D7" s="29">
        <v>51</v>
      </c>
      <c r="E7" s="29">
        <v>44</v>
      </c>
      <c r="F7" s="29">
        <v>77</v>
      </c>
      <c r="G7" s="29">
        <v>52</v>
      </c>
      <c r="H7" s="29">
        <v>44</v>
      </c>
      <c r="I7" s="29">
        <v>51</v>
      </c>
      <c r="J7" s="29">
        <v>78</v>
      </c>
      <c r="K7" s="29">
        <v>102</v>
      </c>
      <c r="L7" s="29">
        <v>96</v>
      </c>
      <c r="M7" s="29">
        <v>36</v>
      </c>
      <c r="N7" s="29">
        <v>65</v>
      </c>
      <c r="O7" s="29">
        <v>767</v>
      </c>
    </row>
    <row r="8" spans="1:15" x14ac:dyDescent="0.45">
      <c r="A8" s="10" t="s">
        <v>40</v>
      </c>
      <c r="B8" s="10" t="s">
        <v>77</v>
      </c>
      <c r="C8" s="16">
        <v>51.6</v>
      </c>
      <c r="D8" s="16">
        <v>61</v>
      </c>
      <c r="E8" s="16">
        <v>61.4</v>
      </c>
      <c r="F8" s="16">
        <v>48.4</v>
      </c>
      <c r="G8" s="16">
        <v>73.900000000000006</v>
      </c>
      <c r="H8" s="16">
        <v>68</v>
      </c>
      <c r="I8" s="16">
        <v>36.4</v>
      </c>
      <c r="J8" s="16">
        <v>63.7</v>
      </c>
      <c r="K8" s="16">
        <v>71.400000000000006</v>
      </c>
      <c r="L8" s="16">
        <v>83.1</v>
      </c>
      <c r="M8" s="16">
        <v>94.7</v>
      </c>
      <c r="N8" s="16">
        <v>75.900000000000006</v>
      </c>
      <c r="O8" s="16">
        <v>66.099999999999994</v>
      </c>
    </row>
    <row r="9" spans="1:15" x14ac:dyDescent="0.45">
      <c r="A9" s="10" t="s">
        <v>40</v>
      </c>
      <c r="B9" s="10" t="s">
        <v>78</v>
      </c>
      <c r="C9" s="16">
        <v>57.1</v>
      </c>
      <c r="D9" s="16">
        <v>58.8</v>
      </c>
      <c r="E9" s="16">
        <v>69.900000000000006</v>
      </c>
      <c r="F9" s="16">
        <v>50.6</v>
      </c>
      <c r="G9" s="16">
        <v>67.900000000000006</v>
      </c>
      <c r="H9" s="16">
        <v>62.6</v>
      </c>
      <c r="I9" s="16">
        <v>50.6</v>
      </c>
      <c r="J9" s="16">
        <v>60.6</v>
      </c>
      <c r="K9" s="16">
        <v>70.599999999999994</v>
      </c>
      <c r="L9" s="16">
        <v>76.099999999999994</v>
      </c>
      <c r="M9" s="16">
        <v>90.1</v>
      </c>
      <c r="N9" s="16">
        <v>75.2</v>
      </c>
      <c r="O9" s="16">
        <v>65.3</v>
      </c>
    </row>
    <row r="10" spans="1:15" ht="19" thickBot="1" x14ac:dyDescent="0.5">
      <c r="A10" s="30" t="s">
        <v>40</v>
      </c>
      <c r="B10" s="30" t="s">
        <v>79</v>
      </c>
      <c r="C10" s="31">
        <v>38.5</v>
      </c>
      <c r="D10" s="31">
        <v>39.700000000000003</v>
      </c>
      <c r="E10" s="31">
        <v>41.1</v>
      </c>
      <c r="F10" s="31">
        <v>30.1</v>
      </c>
      <c r="G10" s="31">
        <v>26.5</v>
      </c>
      <c r="H10" s="31">
        <v>28.7</v>
      </c>
      <c r="I10" s="31">
        <v>30.9</v>
      </c>
      <c r="J10" s="31">
        <v>36.299999999999997</v>
      </c>
      <c r="K10" s="31">
        <v>33.299999999999997</v>
      </c>
      <c r="L10" s="31">
        <v>39.200000000000003</v>
      </c>
      <c r="M10" s="31">
        <v>54.9</v>
      </c>
      <c r="N10" s="31">
        <v>30.8</v>
      </c>
      <c r="O10" s="31">
        <v>37.4</v>
      </c>
    </row>
    <row r="11" spans="1:15" x14ac:dyDescent="0.45">
      <c r="A11" s="10" t="s">
        <v>41</v>
      </c>
      <c r="B11" s="10" t="s">
        <v>32</v>
      </c>
      <c r="C11" s="29">
        <v>1</v>
      </c>
      <c r="D11" s="29">
        <v>5</v>
      </c>
      <c r="E11" s="29">
        <v>5</v>
      </c>
      <c r="F11" s="29">
        <v>5</v>
      </c>
      <c r="G11" s="29">
        <v>7</v>
      </c>
      <c r="H11" s="29">
        <v>4</v>
      </c>
      <c r="I11" s="29">
        <v>3</v>
      </c>
      <c r="J11" s="29">
        <v>1</v>
      </c>
      <c r="K11" s="29">
        <v>8</v>
      </c>
      <c r="L11" s="29">
        <v>6</v>
      </c>
      <c r="M11" s="29">
        <v>2</v>
      </c>
      <c r="N11" s="29">
        <v>5</v>
      </c>
      <c r="O11" s="29">
        <v>52</v>
      </c>
    </row>
    <row r="12" spans="1:15" x14ac:dyDescent="0.45">
      <c r="A12" s="10" t="s">
        <v>41</v>
      </c>
      <c r="B12" s="10" t="s">
        <v>77</v>
      </c>
      <c r="C12" s="16">
        <v>56.1</v>
      </c>
      <c r="D12" s="16">
        <v>90.9</v>
      </c>
      <c r="E12" s="16">
        <v>92.6</v>
      </c>
      <c r="F12" s="16">
        <v>43.6</v>
      </c>
      <c r="G12" s="16">
        <v>89.8</v>
      </c>
      <c r="H12" s="16">
        <v>94.6</v>
      </c>
      <c r="I12" s="16">
        <v>98.7</v>
      </c>
      <c r="J12" s="16">
        <v>126.4</v>
      </c>
      <c r="K12" s="16">
        <v>49.7</v>
      </c>
      <c r="L12" s="16">
        <v>93.7</v>
      </c>
      <c r="M12" s="16">
        <v>84.4</v>
      </c>
      <c r="N12" s="16">
        <v>84.6</v>
      </c>
      <c r="O12" s="16">
        <v>79.8</v>
      </c>
    </row>
    <row r="13" spans="1:15" x14ac:dyDescent="0.45">
      <c r="A13" s="10" t="s">
        <v>41</v>
      </c>
      <c r="B13" s="10" t="s">
        <v>78</v>
      </c>
      <c r="C13" s="16">
        <v>56.1</v>
      </c>
      <c r="D13" s="16">
        <v>107.2</v>
      </c>
      <c r="E13" s="16">
        <v>88.7</v>
      </c>
      <c r="F13" s="16">
        <v>43</v>
      </c>
      <c r="G13" s="16">
        <v>82.1</v>
      </c>
      <c r="H13" s="16">
        <v>97.1</v>
      </c>
      <c r="I13" s="16">
        <v>87.8</v>
      </c>
      <c r="J13" s="16">
        <v>126.4</v>
      </c>
      <c r="K13" s="16">
        <v>58.1</v>
      </c>
      <c r="L13" s="16">
        <v>92.7</v>
      </c>
      <c r="M13" s="16">
        <v>84.4</v>
      </c>
      <c r="N13" s="16">
        <v>88.5</v>
      </c>
      <c r="O13" s="16">
        <v>82.6</v>
      </c>
    </row>
    <row r="14" spans="1:15" ht="19" thickBot="1" x14ac:dyDescent="0.5">
      <c r="A14" s="30" t="s">
        <v>41</v>
      </c>
      <c r="B14" s="30" t="s">
        <v>79</v>
      </c>
      <c r="C14" s="31">
        <v>0</v>
      </c>
      <c r="D14" s="31">
        <v>54.2</v>
      </c>
      <c r="E14" s="31">
        <v>15.6</v>
      </c>
      <c r="F14" s="31">
        <v>10.199999999999999</v>
      </c>
      <c r="G14" s="31">
        <v>20.3</v>
      </c>
      <c r="H14" s="31">
        <v>19.5</v>
      </c>
      <c r="I14" s="31">
        <v>15.5</v>
      </c>
      <c r="J14" s="31">
        <v>0</v>
      </c>
      <c r="K14" s="31">
        <v>17.600000000000001</v>
      </c>
      <c r="L14" s="31">
        <v>20.7</v>
      </c>
      <c r="M14" s="31">
        <v>3.9</v>
      </c>
      <c r="N14" s="31">
        <v>37.299999999999997</v>
      </c>
      <c r="O14" s="31">
        <v>31</v>
      </c>
    </row>
    <row r="15" spans="1:15" x14ac:dyDescent="0.45">
      <c r="A15" s="10" t="s">
        <v>42</v>
      </c>
      <c r="B15" s="10" t="s">
        <v>32</v>
      </c>
      <c r="C15" s="29">
        <v>3</v>
      </c>
      <c r="D15" s="29">
        <v>1</v>
      </c>
      <c r="E15" s="29">
        <v>3</v>
      </c>
      <c r="F15" s="29">
        <v>7</v>
      </c>
      <c r="G15" s="29">
        <v>3</v>
      </c>
      <c r="H15" s="29">
        <v>3</v>
      </c>
      <c r="I15" s="29">
        <v>2</v>
      </c>
      <c r="J15" s="29">
        <v>3</v>
      </c>
      <c r="K15" s="29">
        <v>2</v>
      </c>
      <c r="L15" s="29">
        <v>2</v>
      </c>
      <c r="M15" s="29">
        <v>2</v>
      </c>
      <c r="N15" s="29">
        <v>2</v>
      </c>
      <c r="O15" s="29">
        <v>33</v>
      </c>
    </row>
    <row r="16" spans="1:15" x14ac:dyDescent="0.45">
      <c r="A16" s="10" t="s">
        <v>42</v>
      </c>
      <c r="B16" s="10" t="s">
        <v>77</v>
      </c>
      <c r="C16" s="16">
        <v>66</v>
      </c>
      <c r="D16" s="16">
        <v>77.900000000000006</v>
      </c>
      <c r="E16" s="16">
        <v>87.3</v>
      </c>
      <c r="F16" s="16">
        <v>81</v>
      </c>
      <c r="G16" s="16">
        <v>56.4</v>
      </c>
      <c r="H16" s="16">
        <v>113.9</v>
      </c>
      <c r="I16" s="16">
        <v>56.3</v>
      </c>
      <c r="J16" s="16">
        <v>102.9</v>
      </c>
      <c r="K16" s="16">
        <v>77.5</v>
      </c>
      <c r="L16" s="16">
        <v>53.7</v>
      </c>
      <c r="M16" s="16">
        <v>68.7</v>
      </c>
      <c r="N16" s="16">
        <v>74.599999999999994</v>
      </c>
      <c r="O16" s="16">
        <v>77.900000000000006</v>
      </c>
    </row>
    <row r="17" spans="1:15" x14ac:dyDescent="0.45">
      <c r="A17" s="10" t="s">
        <v>42</v>
      </c>
      <c r="B17" s="10" t="s">
        <v>78</v>
      </c>
      <c r="C17" s="16">
        <v>68</v>
      </c>
      <c r="D17" s="16">
        <v>77.900000000000006</v>
      </c>
      <c r="E17" s="16">
        <v>88.2</v>
      </c>
      <c r="F17" s="16">
        <v>76.5</v>
      </c>
      <c r="G17" s="16">
        <v>45.2</v>
      </c>
      <c r="H17" s="16">
        <v>95.4</v>
      </c>
      <c r="I17" s="16">
        <v>56.3</v>
      </c>
      <c r="J17" s="16">
        <v>86.8</v>
      </c>
      <c r="K17" s="16">
        <v>77.5</v>
      </c>
      <c r="L17" s="16">
        <v>53.7</v>
      </c>
      <c r="M17" s="16">
        <v>68.7</v>
      </c>
      <c r="N17" s="16">
        <v>74.599999999999994</v>
      </c>
      <c r="O17" s="16">
        <v>73.5</v>
      </c>
    </row>
    <row r="18" spans="1:15" ht="19" thickBot="1" x14ac:dyDescent="0.5">
      <c r="A18" s="30" t="s">
        <v>42</v>
      </c>
      <c r="B18" s="30" t="s">
        <v>79</v>
      </c>
      <c r="C18" s="31">
        <v>16.5</v>
      </c>
      <c r="D18" s="31">
        <v>0</v>
      </c>
      <c r="E18" s="31">
        <v>4.3</v>
      </c>
      <c r="F18" s="31">
        <v>34.6</v>
      </c>
      <c r="G18" s="31">
        <v>19.600000000000001</v>
      </c>
      <c r="H18" s="31">
        <v>30.8</v>
      </c>
      <c r="I18" s="31">
        <v>0</v>
      </c>
      <c r="J18" s="31">
        <v>30.7</v>
      </c>
      <c r="K18" s="31">
        <v>10.9</v>
      </c>
      <c r="L18" s="31">
        <v>31.6</v>
      </c>
      <c r="M18" s="31">
        <v>10.1</v>
      </c>
      <c r="N18" s="31">
        <v>6.8</v>
      </c>
      <c r="O18" s="31">
        <v>27.7</v>
      </c>
    </row>
    <row r="19" spans="1:15" x14ac:dyDescent="0.45">
      <c r="A19" s="10" t="s">
        <v>52</v>
      </c>
      <c r="B19" s="10" t="s">
        <v>32</v>
      </c>
      <c r="C19" s="29">
        <v>75</v>
      </c>
      <c r="D19" s="29">
        <v>57</v>
      </c>
      <c r="E19" s="29">
        <v>52</v>
      </c>
      <c r="F19" s="29">
        <v>89</v>
      </c>
      <c r="G19" s="29">
        <v>62</v>
      </c>
      <c r="H19" s="29">
        <v>51</v>
      </c>
      <c r="I19" s="29">
        <v>56</v>
      </c>
      <c r="J19" s="29">
        <v>82</v>
      </c>
      <c r="K19" s="29">
        <v>112</v>
      </c>
      <c r="L19" s="29">
        <v>104</v>
      </c>
      <c r="M19" s="29">
        <v>40</v>
      </c>
      <c r="N19" s="29">
        <v>72</v>
      </c>
      <c r="O19" s="29">
        <v>852</v>
      </c>
    </row>
    <row r="20" spans="1:15" x14ac:dyDescent="0.45">
      <c r="A20" s="10" t="s">
        <v>52</v>
      </c>
      <c r="B20" s="10" t="s">
        <v>77</v>
      </c>
      <c r="C20" s="16">
        <v>53.6</v>
      </c>
      <c r="D20" s="16">
        <v>64.099999999999994</v>
      </c>
      <c r="E20" s="16">
        <v>66.900000000000006</v>
      </c>
      <c r="F20" s="16">
        <v>48.4</v>
      </c>
      <c r="G20" s="16">
        <v>72.900000000000006</v>
      </c>
      <c r="H20" s="16">
        <v>70.400000000000006</v>
      </c>
      <c r="I20" s="16">
        <v>36.4</v>
      </c>
      <c r="J20" s="16">
        <v>64.8</v>
      </c>
      <c r="K20" s="16">
        <v>69</v>
      </c>
      <c r="L20" s="16">
        <v>83.1</v>
      </c>
      <c r="M20" s="16">
        <v>91.8</v>
      </c>
      <c r="N20" s="16">
        <v>76.099999999999994</v>
      </c>
      <c r="O20" s="16">
        <v>67.7</v>
      </c>
    </row>
    <row r="21" spans="1:15" x14ac:dyDescent="0.45">
      <c r="A21" s="10" t="s">
        <v>52</v>
      </c>
      <c r="B21" s="10" t="s">
        <v>78</v>
      </c>
      <c r="C21" s="16">
        <v>57.6</v>
      </c>
      <c r="D21" s="16">
        <v>62.8</v>
      </c>
      <c r="E21" s="16">
        <v>73</v>
      </c>
      <c r="F21" s="16">
        <v>52.7</v>
      </c>
      <c r="G21" s="16">
        <v>68.2</v>
      </c>
      <c r="H21" s="16">
        <v>67.8</v>
      </c>
      <c r="I21" s="16">
        <v>52.9</v>
      </c>
      <c r="J21" s="16">
        <v>62.5</v>
      </c>
      <c r="K21" s="16">
        <v>69.900000000000006</v>
      </c>
      <c r="L21" s="16">
        <v>76.599999999999994</v>
      </c>
      <c r="M21" s="16">
        <v>88.6</v>
      </c>
      <c r="N21" s="16">
        <v>75.900000000000006</v>
      </c>
      <c r="O21" s="16">
        <v>66.7</v>
      </c>
    </row>
    <row r="22" spans="1:15" x14ac:dyDescent="0.45">
      <c r="A22" s="10" t="s">
        <v>52</v>
      </c>
      <c r="B22" s="10" t="s">
        <v>79</v>
      </c>
      <c r="C22" s="16">
        <v>37.5</v>
      </c>
      <c r="D22" s="16">
        <v>42.6</v>
      </c>
      <c r="E22" s="16">
        <v>38.4</v>
      </c>
      <c r="F22" s="16">
        <v>31</v>
      </c>
      <c r="G22" s="16">
        <v>26.5</v>
      </c>
      <c r="H22" s="16">
        <v>30.7</v>
      </c>
      <c r="I22" s="16">
        <v>30.8</v>
      </c>
      <c r="J22" s="16">
        <v>36.9</v>
      </c>
      <c r="K22" s="16">
        <v>32.4</v>
      </c>
      <c r="L22" s="16">
        <v>38.6</v>
      </c>
      <c r="M22" s="16">
        <v>52.1</v>
      </c>
      <c r="N22" s="16">
        <v>30.8</v>
      </c>
      <c r="O22" s="16">
        <v>36.9</v>
      </c>
    </row>
    <row r="23" spans="1:15" x14ac:dyDescent="0.45">
      <c r="A23" s="10"/>
      <c r="B23" s="10"/>
      <c r="C23" s="16"/>
      <c r="D23" s="16"/>
      <c r="E23" s="16"/>
      <c r="F23" s="16"/>
      <c r="G23" s="16"/>
      <c r="H23" s="16"/>
      <c r="I23" s="16"/>
      <c r="J23" s="16"/>
      <c r="K23" s="16"/>
      <c r="L23" s="16"/>
      <c r="M23" s="16"/>
      <c r="N23" s="16"/>
      <c r="O23" s="16"/>
    </row>
  </sheetData>
  <pageMargins left="0.7" right="0.7" top="0.75" bottom="0.75" header="0.3" footer="0.3"/>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66641-2522-4AE7-97F2-F7191F3F1BFC}">
  <dimension ref="A1:I12"/>
  <sheetViews>
    <sheetView showGridLines="0" workbookViewId="0"/>
  </sheetViews>
  <sheetFormatPr defaultColWidth="8.7265625" defaultRowHeight="18.5" x14ac:dyDescent="0.45"/>
  <cols>
    <col min="1" max="1" width="32.453125" style="4" customWidth="1"/>
    <col min="2" max="2" width="39.7265625" style="27" customWidth="1"/>
    <col min="3" max="5" width="25.453125" style="27" customWidth="1"/>
    <col min="6" max="9" width="16.7265625" style="27" customWidth="1"/>
    <col min="10" max="16384" width="8.7265625" style="4"/>
  </cols>
  <sheetData>
    <row r="1" spans="1:6" ht="35.15" customHeight="1" x14ac:dyDescent="0.45">
      <c r="A1" s="38" t="s">
        <v>129</v>
      </c>
      <c r="B1" s="36"/>
      <c r="C1" s="36"/>
      <c r="D1" s="36"/>
    </row>
    <row r="2" spans="1:6" x14ac:dyDescent="0.45">
      <c r="A2" s="66" t="s">
        <v>82</v>
      </c>
      <c r="B2" s="55"/>
      <c r="C2" s="55"/>
      <c r="D2" s="56"/>
      <c r="E2" s="55"/>
    </row>
    <row r="3" spans="1:6" x14ac:dyDescent="0.45">
      <c r="A3" s="68" t="s">
        <v>83</v>
      </c>
      <c r="B3" s="63"/>
      <c r="C3" s="63"/>
      <c r="D3" s="64"/>
      <c r="E3" s="63"/>
    </row>
    <row r="4" spans="1:6" x14ac:dyDescent="0.45">
      <c r="A4" s="9" t="s">
        <v>84</v>
      </c>
      <c r="B4" s="11" t="s">
        <v>85</v>
      </c>
      <c r="C4" s="11" t="s">
        <v>86</v>
      </c>
      <c r="D4" s="11" t="s">
        <v>87</v>
      </c>
      <c r="E4" s="11" t="s">
        <v>32</v>
      </c>
    </row>
    <row r="5" spans="1:6" x14ac:dyDescent="0.45">
      <c r="A5" s="4" t="s">
        <v>88</v>
      </c>
      <c r="B5" s="27" t="s">
        <v>40</v>
      </c>
      <c r="C5" s="89">
        <v>18.899999999999999</v>
      </c>
      <c r="D5" s="89">
        <v>21.7</v>
      </c>
      <c r="E5" s="90">
        <v>842</v>
      </c>
    </row>
    <row r="6" spans="1:6" x14ac:dyDescent="0.45">
      <c r="A6" s="4" t="s">
        <v>88</v>
      </c>
      <c r="B6" s="27" t="s">
        <v>41</v>
      </c>
      <c r="C6" s="89">
        <v>23</v>
      </c>
      <c r="D6" s="89">
        <v>25.4</v>
      </c>
      <c r="E6" s="90">
        <v>33</v>
      </c>
    </row>
    <row r="7" spans="1:6" x14ac:dyDescent="0.45">
      <c r="A7" s="4" t="s">
        <v>88</v>
      </c>
      <c r="B7" s="11" t="s">
        <v>42</v>
      </c>
      <c r="C7" s="112">
        <v>25.4</v>
      </c>
      <c r="D7" s="89">
        <v>30.2</v>
      </c>
      <c r="E7" s="113">
        <v>10</v>
      </c>
    </row>
    <row r="8" spans="1:6" x14ac:dyDescent="0.45">
      <c r="A8" s="17" t="s">
        <v>89</v>
      </c>
      <c r="B8" s="18" t="s">
        <v>40</v>
      </c>
      <c r="C8" s="95">
        <v>11.3</v>
      </c>
      <c r="D8" s="95">
        <v>14</v>
      </c>
      <c r="E8" s="96">
        <v>332</v>
      </c>
    </row>
    <row r="9" spans="1:6" x14ac:dyDescent="0.45">
      <c r="A9" s="4" t="s">
        <v>90</v>
      </c>
      <c r="B9" s="27" t="s">
        <v>40</v>
      </c>
      <c r="C9" s="89">
        <v>72.900000000000006</v>
      </c>
      <c r="D9" s="89">
        <v>72.900000000000006</v>
      </c>
      <c r="E9" s="90">
        <v>229</v>
      </c>
    </row>
    <row r="10" spans="1:6" x14ac:dyDescent="0.45">
      <c r="A10" s="4" t="s">
        <v>90</v>
      </c>
      <c r="B10" s="27" t="s">
        <v>41</v>
      </c>
      <c r="C10" s="89">
        <v>23.9</v>
      </c>
      <c r="D10" s="89">
        <v>41</v>
      </c>
      <c r="E10" s="90">
        <v>20</v>
      </c>
      <c r="F10" s="90"/>
    </row>
    <row r="11" spans="1:6" x14ac:dyDescent="0.45">
      <c r="A11" s="4" t="s">
        <v>90</v>
      </c>
      <c r="B11" s="11" t="s">
        <v>42</v>
      </c>
      <c r="C11" s="112">
        <v>29.1</v>
      </c>
      <c r="D11" s="89">
        <v>35.9</v>
      </c>
      <c r="E11" s="113">
        <v>7</v>
      </c>
      <c r="F11" s="90"/>
    </row>
    <row r="12" spans="1:6" x14ac:dyDescent="0.45">
      <c r="A12" s="39"/>
      <c r="B12" s="39"/>
      <c r="C12" s="144"/>
      <c r="D12" s="144"/>
      <c r="E12" s="144"/>
      <c r="F12" s="90"/>
    </row>
  </sheetData>
  <pageMargins left="0.7" right="0.7" top="0.75" bottom="0.75" header="0.3" footer="0.3"/>
  <pageSetup paperSize="9" orientation="portrait"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2E89D-DB7C-4725-8CB8-DA543CC02AEA}">
  <dimension ref="A1:I17"/>
  <sheetViews>
    <sheetView showGridLines="0" zoomScale="76" workbookViewId="0"/>
  </sheetViews>
  <sheetFormatPr defaultColWidth="8.7265625" defaultRowHeight="18.5" x14ac:dyDescent="0.45"/>
  <cols>
    <col min="1" max="1" width="73.54296875" style="4" customWidth="1"/>
    <col min="2" max="5" width="19.26953125" style="27" customWidth="1"/>
    <col min="6" max="16384" width="8.7265625" style="4"/>
  </cols>
  <sheetData>
    <row r="1" spans="1:7" ht="23.5" customHeight="1" x14ac:dyDescent="0.45">
      <c r="A1" s="36" t="s">
        <v>130</v>
      </c>
    </row>
    <row r="2" spans="1:7" s="57" customFormat="1" ht="70.5" customHeight="1" x14ac:dyDescent="0.3">
      <c r="A2" s="69" t="s">
        <v>91</v>
      </c>
      <c r="B2" s="75"/>
      <c r="C2" s="75"/>
      <c r="D2" s="75"/>
      <c r="E2" s="75"/>
    </row>
    <row r="3" spans="1:7" s="57" customFormat="1" ht="13" x14ac:dyDescent="0.3">
      <c r="A3" s="70" t="s">
        <v>92</v>
      </c>
      <c r="B3" s="55"/>
      <c r="C3" s="55"/>
      <c r="D3" s="55"/>
      <c r="E3" s="55"/>
    </row>
    <row r="4" spans="1:7" s="27" customFormat="1" ht="57" customHeight="1" x14ac:dyDescent="0.45">
      <c r="A4" s="9" t="s">
        <v>49</v>
      </c>
      <c r="B4" s="19" t="s">
        <v>93</v>
      </c>
      <c r="C4" s="5" t="s">
        <v>10</v>
      </c>
      <c r="D4" s="5" t="s">
        <v>11</v>
      </c>
      <c r="E4" s="8" t="s">
        <v>89</v>
      </c>
    </row>
    <row r="5" spans="1:7" s="27" customFormat="1" x14ac:dyDescent="0.45">
      <c r="A5" s="150" t="s">
        <v>94</v>
      </c>
      <c r="B5" s="150"/>
      <c r="C5" s="150"/>
      <c r="D5" s="150"/>
      <c r="E5" s="150"/>
    </row>
    <row r="6" spans="1:7" s="27" customFormat="1" x14ac:dyDescent="0.45">
      <c r="A6" s="4" t="s">
        <v>95</v>
      </c>
      <c r="B6" s="16">
        <v>0.7</v>
      </c>
      <c r="C6" s="16">
        <v>1.9</v>
      </c>
      <c r="D6" s="89">
        <v>2.9</v>
      </c>
      <c r="E6" s="16">
        <v>0.6</v>
      </c>
    </row>
    <row r="7" spans="1:7" s="27" customFormat="1" x14ac:dyDescent="0.45">
      <c r="A7" s="4" t="s">
        <v>96</v>
      </c>
      <c r="B7" s="16">
        <v>1.2</v>
      </c>
      <c r="C7" s="16">
        <v>3.3</v>
      </c>
      <c r="D7" s="89">
        <v>2.9</v>
      </c>
      <c r="E7" s="16">
        <v>0.8</v>
      </c>
    </row>
    <row r="8" spans="1:7" s="27" customFormat="1" x14ac:dyDescent="0.45">
      <c r="A8" s="4" t="s">
        <v>131</v>
      </c>
      <c r="B8" s="27">
        <v>730</v>
      </c>
      <c r="C8" s="27">
        <v>29</v>
      </c>
      <c r="D8" s="92">
        <v>14</v>
      </c>
      <c r="E8" s="27">
        <v>363</v>
      </c>
    </row>
    <row r="9" spans="1:7" s="27" customFormat="1" x14ac:dyDescent="0.45">
      <c r="A9" s="150" t="s">
        <v>97</v>
      </c>
      <c r="B9" s="150"/>
      <c r="C9" s="150"/>
      <c r="D9" s="150"/>
      <c r="E9" s="150"/>
    </row>
    <row r="10" spans="1:7" s="27" customFormat="1" x14ac:dyDescent="0.45">
      <c r="A10" s="4" t="s">
        <v>98</v>
      </c>
      <c r="B10" s="16">
        <v>12.2</v>
      </c>
      <c r="C10" s="16">
        <v>14.2</v>
      </c>
      <c r="D10" s="89">
        <v>16.5</v>
      </c>
      <c r="E10" s="16">
        <v>7</v>
      </c>
    </row>
    <row r="11" spans="1:7" s="27" customFormat="1" x14ac:dyDescent="0.45">
      <c r="A11" s="4" t="s">
        <v>99</v>
      </c>
      <c r="B11" s="16">
        <v>14.7</v>
      </c>
      <c r="C11" s="16">
        <v>18.899999999999999</v>
      </c>
      <c r="D11" s="89">
        <v>28.6</v>
      </c>
      <c r="E11" s="16">
        <v>9</v>
      </c>
    </row>
    <row r="12" spans="1:7" s="27" customFormat="1" ht="18.649999999999999" customHeight="1" x14ac:dyDescent="0.45">
      <c r="A12" s="8" t="s">
        <v>132</v>
      </c>
      <c r="B12" s="27">
        <v>892</v>
      </c>
      <c r="C12" s="27">
        <v>44</v>
      </c>
      <c r="D12" s="92">
        <v>14</v>
      </c>
      <c r="E12" s="27">
        <v>400</v>
      </c>
      <c r="G12" s="27" t="s">
        <v>100</v>
      </c>
    </row>
    <row r="13" spans="1:7" s="27" customFormat="1" x14ac:dyDescent="0.45">
      <c r="A13" s="150" t="s">
        <v>101</v>
      </c>
      <c r="B13" s="150"/>
      <c r="C13" s="150"/>
      <c r="D13" s="150"/>
      <c r="E13" s="150"/>
    </row>
    <row r="14" spans="1:7" s="27" customFormat="1" x14ac:dyDescent="0.45">
      <c r="A14" s="4" t="s">
        <v>95</v>
      </c>
      <c r="B14" s="16">
        <v>3.7</v>
      </c>
      <c r="C14" s="89">
        <v>5.3</v>
      </c>
      <c r="D14" s="89">
        <v>7.4</v>
      </c>
      <c r="E14" s="16">
        <v>2.1</v>
      </c>
    </row>
    <row r="15" spans="1:7" s="27" customFormat="1" x14ac:dyDescent="0.45">
      <c r="A15" s="4" t="s">
        <v>96</v>
      </c>
      <c r="B15" s="16">
        <v>4.9000000000000004</v>
      </c>
      <c r="C15" s="89">
        <v>5.8</v>
      </c>
      <c r="D15" s="89">
        <v>10.5</v>
      </c>
      <c r="E15" s="16">
        <v>3.8</v>
      </c>
    </row>
    <row r="16" spans="1:7" s="27" customFormat="1" ht="23.15" customHeight="1" x14ac:dyDescent="0.45">
      <c r="A16" s="58" t="s">
        <v>133</v>
      </c>
      <c r="B16" s="28">
        <v>840</v>
      </c>
      <c r="C16" s="92">
        <v>33</v>
      </c>
      <c r="D16" s="92">
        <v>10</v>
      </c>
      <c r="E16" s="28">
        <v>331</v>
      </c>
    </row>
    <row r="17" spans="1:9" x14ac:dyDescent="0.45">
      <c r="A17" s="37"/>
      <c r="B17" s="37"/>
      <c r="C17" s="37"/>
      <c r="D17" s="37"/>
      <c r="E17" s="37"/>
      <c r="F17" s="27"/>
      <c r="G17" s="27"/>
      <c r="H17" s="27"/>
      <c r="I17" s="27"/>
    </row>
  </sheetData>
  <mergeCells count="3">
    <mergeCell ref="A5:E5"/>
    <mergeCell ref="A9:E9"/>
    <mergeCell ref="A13:E13"/>
  </mergeCells>
  <pageMargins left="0.7" right="0.7" top="0.75" bottom="0.75" header="0.3" footer="0.3"/>
  <pageSetup paperSize="9"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8120E-64BB-4316-86D4-A1C2959A0529}">
  <dimension ref="A1:A2"/>
  <sheetViews>
    <sheetView showGridLines="0" zoomScaleNormal="100" workbookViewId="0"/>
  </sheetViews>
  <sheetFormatPr defaultRowHeight="14.5" x14ac:dyDescent="0.35"/>
  <sheetData>
    <row r="1" spans="1:1" ht="19.5" x14ac:dyDescent="0.35">
      <c r="A1" s="33" t="s">
        <v>134</v>
      </c>
    </row>
    <row r="2" spans="1:1" ht="35.15" customHeight="1" x14ac:dyDescent="0.35">
      <c r="A2" s="97" t="s">
        <v>7</v>
      </c>
    </row>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5F601-BE7D-4A15-8DA3-F43A95DFF887}">
  <dimension ref="A1"/>
  <sheetViews>
    <sheetView workbookViewId="0"/>
  </sheetViews>
  <sheetFormatPr defaultRowHeight="14.5" x14ac:dyDescent="0.35"/>
  <sheetData>
    <row r="1" spans="1:1" ht="15.5" x14ac:dyDescent="0.35">
      <c r="A1" s="2" t="s">
        <v>102</v>
      </c>
    </row>
  </sheetData>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3E592-24B1-4319-A497-BE19D58F703D}">
  <dimension ref="A1"/>
  <sheetViews>
    <sheetView workbookViewId="0"/>
  </sheetViews>
  <sheetFormatPr defaultRowHeight="14.5" x14ac:dyDescent="0.35"/>
  <sheetData>
    <row r="1" spans="1:1" ht="15.5" x14ac:dyDescent="0.35">
      <c r="A1" s="1" t="s">
        <v>103</v>
      </c>
    </row>
  </sheetData>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73798-EBB1-4ABC-BA50-E82A4DBEC789}">
  <dimension ref="A1:N15"/>
  <sheetViews>
    <sheetView workbookViewId="0"/>
  </sheetViews>
  <sheetFormatPr defaultRowHeight="14.5" x14ac:dyDescent="0.35"/>
  <cols>
    <col min="1" max="1" width="32.54296875" customWidth="1"/>
    <col min="2" max="16" width="13.7265625" customWidth="1"/>
  </cols>
  <sheetData>
    <row r="1" spans="1:14" ht="15.5" x14ac:dyDescent="0.35">
      <c r="A1" s="23" t="s">
        <v>104</v>
      </c>
      <c r="B1" s="3"/>
      <c r="C1" s="3"/>
      <c r="D1" s="3"/>
      <c r="E1" s="3"/>
      <c r="F1" s="3"/>
      <c r="G1" s="3"/>
      <c r="H1" s="3"/>
      <c r="I1" s="3"/>
      <c r="J1" s="3"/>
      <c r="K1" s="3"/>
      <c r="L1" s="3"/>
      <c r="M1" s="3"/>
      <c r="N1" s="3"/>
    </row>
    <row r="2" spans="1:14" x14ac:dyDescent="0.35">
      <c r="A2" s="3"/>
      <c r="B2" s="3"/>
      <c r="C2" s="3"/>
      <c r="D2" s="3"/>
      <c r="E2" s="3"/>
      <c r="F2" s="3"/>
      <c r="G2" s="3"/>
      <c r="H2" s="3"/>
      <c r="I2" s="3"/>
      <c r="J2" s="3"/>
      <c r="K2" s="3"/>
      <c r="L2" s="3"/>
      <c r="M2" s="3"/>
      <c r="N2" s="3"/>
    </row>
    <row r="3" spans="1:14" ht="18.5" x14ac:dyDescent="0.45">
      <c r="A3" s="9"/>
      <c r="B3" s="20">
        <v>43983</v>
      </c>
      <c r="C3" s="20">
        <v>44013</v>
      </c>
      <c r="D3" s="20">
        <v>44044</v>
      </c>
      <c r="E3" s="20">
        <v>44075</v>
      </c>
      <c r="F3" s="20">
        <v>44105</v>
      </c>
      <c r="G3" s="20">
        <v>44136</v>
      </c>
      <c r="H3" s="20">
        <v>44166</v>
      </c>
      <c r="I3" s="20">
        <v>44197</v>
      </c>
      <c r="J3" s="20">
        <v>44228</v>
      </c>
    </row>
    <row r="4" spans="1:14" ht="18.5" x14ac:dyDescent="0.45">
      <c r="A4" s="4" t="s">
        <v>10</v>
      </c>
      <c r="B4" s="4">
        <v>8</v>
      </c>
      <c r="C4" s="4">
        <v>11</v>
      </c>
      <c r="D4" s="4">
        <v>18</v>
      </c>
      <c r="E4" s="4">
        <v>36</v>
      </c>
      <c r="F4" s="4">
        <v>41</v>
      </c>
      <c r="G4" s="4">
        <v>43</v>
      </c>
      <c r="H4" s="4">
        <v>36</v>
      </c>
      <c r="I4" s="4">
        <v>34</v>
      </c>
      <c r="J4" s="4">
        <v>21</v>
      </c>
    </row>
    <row r="5" spans="1:14" ht="18.5" x14ac:dyDescent="0.45">
      <c r="A5" s="4" t="s">
        <v>11</v>
      </c>
      <c r="B5" s="4">
        <v>4</v>
      </c>
      <c r="C5" s="4">
        <v>6</v>
      </c>
      <c r="D5" s="4">
        <v>4</v>
      </c>
      <c r="E5" s="4">
        <v>11</v>
      </c>
      <c r="F5" s="4">
        <v>11</v>
      </c>
      <c r="G5" s="4">
        <v>17</v>
      </c>
      <c r="H5" s="4">
        <v>17</v>
      </c>
      <c r="I5" s="4">
        <v>21</v>
      </c>
      <c r="J5" s="4">
        <v>20</v>
      </c>
    </row>
    <row r="6" spans="1:14" ht="18.5" x14ac:dyDescent="0.45">
      <c r="A6" s="4" t="s">
        <v>12</v>
      </c>
      <c r="B6" s="4">
        <v>0</v>
      </c>
      <c r="C6" s="4">
        <v>1</v>
      </c>
      <c r="D6" s="4">
        <v>3</v>
      </c>
      <c r="E6" s="4">
        <v>9</v>
      </c>
      <c r="F6" s="4">
        <v>15</v>
      </c>
      <c r="G6" s="4">
        <v>18</v>
      </c>
      <c r="H6" s="4">
        <v>20</v>
      </c>
      <c r="I6" s="4">
        <v>32</v>
      </c>
      <c r="J6" s="4">
        <v>36</v>
      </c>
    </row>
    <row r="7" spans="1:14" ht="18.5" x14ac:dyDescent="0.45">
      <c r="A7" s="4" t="s">
        <v>13</v>
      </c>
      <c r="B7" s="4">
        <v>1</v>
      </c>
      <c r="C7" s="4">
        <v>2</v>
      </c>
      <c r="D7" s="4">
        <v>2</v>
      </c>
      <c r="E7" s="4">
        <v>7</v>
      </c>
      <c r="F7" s="4">
        <v>9</v>
      </c>
      <c r="G7" s="4">
        <v>5</v>
      </c>
      <c r="H7" s="4"/>
      <c r="I7" s="4"/>
      <c r="J7" s="4"/>
    </row>
    <row r="8" spans="1:14" ht="18.5" x14ac:dyDescent="0.45">
      <c r="A8" s="4" t="s">
        <v>14</v>
      </c>
      <c r="B8" s="21">
        <v>3</v>
      </c>
      <c r="C8" s="21">
        <v>1</v>
      </c>
      <c r="D8" s="21">
        <v>1</v>
      </c>
      <c r="E8" s="21">
        <v>2</v>
      </c>
      <c r="F8" s="21">
        <v>10</v>
      </c>
      <c r="G8" s="21">
        <v>3</v>
      </c>
      <c r="H8" s="21">
        <v>6</v>
      </c>
      <c r="I8" s="21">
        <v>3</v>
      </c>
      <c r="J8" s="21">
        <v>4</v>
      </c>
    </row>
    <row r="9" spans="1:14" ht="18.5" x14ac:dyDescent="0.45">
      <c r="A9" s="4" t="s">
        <v>15</v>
      </c>
      <c r="B9" s="4">
        <v>0</v>
      </c>
      <c r="C9" s="4">
        <v>1</v>
      </c>
      <c r="D9" s="4">
        <v>0</v>
      </c>
      <c r="E9" s="4">
        <v>0</v>
      </c>
      <c r="F9" s="4">
        <v>4</v>
      </c>
      <c r="G9" s="4">
        <v>16</v>
      </c>
      <c r="H9" s="4">
        <v>7</v>
      </c>
      <c r="I9" s="4">
        <v>16</v>
      </c>
      <c r="J9" s="4">
        <v>11</v>
      </c>
    </row>
    <row r="10" spans="1:14" ht="18.5" x14ac:dyDescent="0.45">
      <c r="A10" s="4" t="s">
        <v>16</v>
      </c>
      <c r="B10" s="21">
        <v>16</v>
      </c>
      <c r="C10" s="21">
        <v>22</v>
      </c>
      <c r="D10" s="21">
        <v>28</v>
      </c>
      <c r="E10" s="21">
        <v>65</v>
      </c>
      <c r="F10" s="21">
        <v>90</v>
      </c>
      <c r="G10" s="21">
        <v>102</v>
      </c>
      <c r="H10" s="21">
        <v>86</v>
      </c>
      <c r="I10" s="21">
        <v>106</v>
      </c>
      <c r="J10" s="21">
        <v>92</v>
      </c>
    </row>
    <row r="13" spans="1:14" ht="18.5" x14ac:dyDescent="0.45">
      <c r="A13" s="15" t="s">
        <v>105</v>
      </c>
    </row>
    <row r="14" spans="1:14" ht="18.5" x14ac:dyDescent="0.45">
      <c r="A14" s="4" t="s">
        <v>14</v>
      </c>
      <c r="B14" s="4">
        <v>3</v>
      </c>
      <c r="C14" s="4">
        <v>3</v>
      </c>
      <c r="D14" s="4">
        <v>2</v>
      </c>
      <c r="E14" s="4">
        <v>3</v>
      </c>
      <c r="F14" s="4">
        <v>30</v>
      </c>
      <c r="G14" s="4">
        <v>9</v>
      </c>
      <c r="H14" s="4">
        <v>18</v>
      </c>
      <c r="I14" s="4">
        <v>7</v>
      </c>
      <c r="J14" s="4">
        <v>8</v>
      </c>
    </row>
    <row r="15" spans="1:14" ht="18.5" x14ac:dyDescent="0.45">
      <c r="A15" s="4" t="s">
        <v>16</v>
      </c>
      <c r="B15" s="4">
        <v>16</v>
      </c>
      <c r="C15" s="4">
        <v>24</v>
      </c>
      <c r="D15" s="4">
        <v>29</v>
      </c>
      <c r="E15" s="4">
        <v>66</v>
      </c>
      <c r="F15" s="4">
        <v>110</v>
      </c>
      <c r="G15" s="4">
        <v>108</v>
      </c>
      <c r="H15" s="4">
        <v>98</v>
      </c>
      <c r="I15" s="4">
        <v>110</v>
      </c>
      <c r="J15" s="4">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36256-1EFB-4EE0-A5B9-19CBB239D710}">
  <dimension ref="A1:A2"/>
  <sheetViews>
    <sheetView showGridLines="0" zoomScale="71" zoomScaleNormal="100" workbookViewId="0"/>
  </sheetViews>
  <sheetFormatPr defaultRowHeight="14.5" x14ac:dyDescent="0.35"/>
  <cols>
    <col min="1" max="12" width="10.54296875" bestFit="1" customWidth="1"/>
  </cols>
  <sheetData>
    <row r="1" spans="1:1" ht="25" customHeight="1" x14ac:dyDescent="0.35">
      <c r="A1" s="33" t="s">
        <v>107</v>
      </c>
    </row>
    <row r="2" spans="1:1" ht="21.65" customHeight="1" x14ac:dyDescent="0.35">
      <c r="A2" s="97" t="s">
        <v>7</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473D5-460E-419A-BB2D-EF73813A906C}">
  <dimension ref="A1:A4"/>
  <sheetViews>
    <sheetView showGridLines="0" zoomScaleNormal="100" workbookViewId="0"/>
  </sheetViews>
  <sheetFormatPr defaultRowHeight="14.5" x14ac:dyDescent="0.35"/>
  <cols>
    <col min="1" max="1" width="147.54296875" customWidth="1"/>
  </cols>
  <sheetData>
    <row r="1" spans="1:1" ht="19.5" x14ac:dyDescent="0.35">
      <c r="A1" s="33" t="s">
        <v>108</v>
      </c>
    </row>
    <row r="2" spans="1:1" ht="21.65" customHeight="1" x14ac:dyDescent="0.35">
      <c r="A2" s="97" t="s">
        <v>8</v>
      </c>
    </row>
    <row r="3" spans="1:1" ht="34.5" x14ac:dyDescent="0.35">
      <c r="A3" s="98" t="s">
        <v>9</v>
      </c>
    </row>
    <row r="4" spans="1:1" x14ac:dyDescent="0.35">
      <c r="A4" s="98"/>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908B3-A657-4903-8756-2E970234B653}">
  <dimension ref="A1:A2"/>
  <sheetViews>
    <sheetView showGridLines="0" workbookViewId="0"/>
  </sheetViews>
  <sheetFormatPr defaultRowHeight="14.5" x14ac:dyDescent="0.35"/>
  <sheetData>
    <row r="1" spans="1:1" ht="19.5" x14ac:dyDescent="0.35">
      <c r="A1" s="33" t="s">
        <v>109</v>
      </c>
    </row>
    <row r="2" spans="1:1" x14ac:dyDescent="0.35">
      <c r="A2" s="99"/>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213B3-7449-4A62-B8E1-F65708550FEF}">
  <dimension ref="A1:A2"/>
  <sheetViews>
    <sheetView showGridLines="0" zoomScaleNormal="100" workbookViewId="0"/>
  </sheetViews>
  <sheetFormatPr defaultRowHeight="14.5" x14ac:dyDescent="0.35"/>
  <sheetData>
    <row r="1" spans="1:1" ht="19.5" x14ac:dyDescent="0.35">
      <c r="A1" s="33" t="s">
        <v>110</v>
      </c>
    </row>
    <row r="2" spans="1:1" x14ac:dyDescent="0.35">
      <c r="A2" s="59"/>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1EC4A-FC8C-4650-81EC-9C25EB8B7921}">
  <dimension ref="A1:A2"/>
  <sheetViews>
    <sheetView showGridLines="0" workbookViewId="0">
      <selection activeCell="B54" sqref="B54"/>
    </sheetView>
  </sheetViews>
  <sheetFormatPr defaultRowHeight="14.5" x14ac:dyDescent="0.35"/>
  <sheetData>
    <row r="1" spans="1:1" ht="19.5" x14ac:dyDescent="0.35">
      <c r="A1" s="33" t="s">
        <v>111</v>
      </c>
    </row>
    <row r="2" spans="1:1" ht="35.15" customHeight="1" x14ac:dyDescent="0.35">
      <c r="A2" s="101"/>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E1DA5-F0C1-40F8-B50B-90728C564291}">
  <dimension ref="A1"/>
  <sheetViews>
    <sheetView showGridLines="0" zoomScaleNormal="100" workbookViewId="0"/>
  </sheetViews>
  <sheetFormatPr defaultRowHeight="14.5" x14ac:dyDescent="0.35"/>
  <sheetData>
    <row r="1" spans="1:1" ht="19.5" x14ac:dyDescent="0.35">
      <c r="A1" s="33" t="s">
        <v>112</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49826-DE13-44D1-85A5-5D64FAAFA187}">
  <dimension ref="A4:M11"/>
  <sheetViews>
    <sheetView workbookViewId="0"/>
  </sheetViews>
  <sheetFormatPr defaultRowHeight="14.5" x14ac:dyDescent="0.35"/>
  <cols>
    <col min="1" max="1" width="27.26953125" bestFit="1" customWidth="1"/>
    <col min="2" max="13" width="12.81640625" customWidth="1"/>
  </cols>
  <sheetData>
    <row r="4" spans="1:13" ht="18.5" x14ac:dyDescent="0.45">
      <c r="A4" s="9"/>
      <c r="B4" s="20" t="e">
        <f>#REF!</f>
        <v>#REF!</v>
      </c>
      <c r="C4" s="20" t="e">
        <f>#REF!</f>
        <v>#REF!</v>
      </c>
      <c r="D4" s="20" t="e">
        <f>#REF!</f>
        <v>#REF!</v>
      </c>
      <c r="E4" s="20" t="e">
        <f>#REF!</f>
        <v>#REF!</v>
      </c>
      <c r="F4" s="20" t="e">
        <f>#REF!</f>
        <v>#REF!</v>
      </c>
      <c r="G4" s="20" t="e">
        <f>#REF!</f>
        <v>#REF!</v>
      </c>
      <c r="H4" s="20" t="e">
        <f>#REF!</f>
        <v>#REF!</v>
      </c>
      <c r="I4" s="20" t="e">
        <f>#REF!</f>
        <v>#REF!</v>
      </c>
      <c r="J4" s="20" t="e">
        <f>#REF!</f>
        <v>#REF!</v>
      </c>
      <c r="K4" s="20" t="e">
        <f>#REF!</f>
        <v>#REF!</v>
      </c>
      <c r="L4" s="20" t="e">
        <f>#REF!</f>
        <v>#REF!</v>
      </c>
      <c r="M4" s="20" t="e">
        <f>#REF!</f>
        <v>#REF!</v>
      </c>
    </row>
    <row r="5" spans="1:13" ht="18.5" x14ac:dyDescent="0.45">
      <c r="A5" s="4" t="s">
        <v>10</v>
      </c>
      <c r="B5" s="4" t="e">
        <f>#REF!</f>
        <v>#REF!</v>
      </c>
      <c r="C5" s="4" t="e">
        <f>#REF!</f>
        <v>#REF!</v>
      </c>
      <c r="D5" s="4" t="e">
        <f>#REF!</f>
        <v>#REF!</v>
      </c>
      <c r="E5" s="4" t="e">
        <f>#REF!</f>
        <v>#REF!</v>
      </c>
      <c r="F5" s="4" t="e">
        <f>#REF!</f>
        <v>#REF!</v>
      </c>
      <c r="G5" s="4" t="e">
        <f>#REF!</f>
        <v>#REF!</v>
      </c>
      <c r="H5" s="4" t="e">
        <f>#REF!</f>
        <v>#REF!</v>
      </c>
      <c r="I5" s="4" t="e">
        <f>#REF!</f>
        <v>#REF!</v>
      </c>
      <c r="J5" s="4" t="e">
        <f>#REF!</f>
        <v>#REF!</v>
      </c>
      <c r="K5" s="4" t="e">
        <f>#REF!</f>
        <v>#REF!</v>
      </c>
      <c r="L5" s="4" t="e">
        <f>#REF!</f>
        <v>#REF!</v>
      </c>
      <c r="M5" s="4" t="e">
        <f>#REF!</f>
        <v>#REF!</v>
      </c>
    </row>
    <row r="6" spans="1:13" ht="18.5" x14ac:dyDescent="0.45">
      <c r="A6" s="4" t="s">
        <v>11</v>
      </c>
      <c r="B6" s="4" t="e">
        <f>#REF!</f>
        <v>#REF!</v>
      </c>
      <c r="C6" s="4" t="e">
        <f>#REF!</f>
        <v>#REF!</v>
      </c>
      <c r="D6" s="4" t="e">
        <f>#REF!</f>
        <v>#REF!</v>
      </c>
      <c r="E6" s="4" t="e">
        <f>#REF!</f>
        <v>#REF!</v>
      </c>
      <c r="F6" s="4" t="e">
        <f>#REF!</f>
        <v>#REF!</v>
      </c>
      <c r="G6" s="4" t="e">
        <f>#REF!</f>
        <v>#REF!</v>
      </c>
      <c r="H6" s="4" t="e">
        <f>#REF!</f>
        <v>#REF!</v>
      </c>
      <c r="I6" s="4" t="e">
        <f>#REF!</f>
        <v>#REF!</v>
      </c>
      <c r="J6" s="4" t="e">
        <f>#REF!</f>
        <v>#REF!</v>
      </c>
      <c r="K6" s="4" t="e">
        <f>#REF!</f>
        <v>#REF!</v>
      </c>
      <c r="L6" s="4" t="e">
        <f>#REF!</f>
        <v>#REF!</v>
      </c>
      <c r="M6" s="4" t="e">
        <f>#REF!</f>
        <v>#REF!</v>
      </c>
    </row>
    <row r="7" spans="1:13" ht="18.5" x14ac:dyDescent="0.45">
      <c r="A7" s="4" t="s">
        <v>12</v>
      </c>
      <c r="B7" s="4" t="e">
        <f>#REF!</f>
        <v>#REF!</v>
      </c>
      <c r="C7" s="4" t="e">
        <f>#REF!</f>
        <v>#REF!</v>
      </c>
      <c r="D7" s="4" t="e">
        <f>#REF!</f>
        <v>#REF!</v>
      </c>
      <c r="E7" s="4" t="e">
        <f>#REF!</f>
        <v>#REF!</v>
      </c>
      <c r="F7" s="4" t="e">
        <f>#REF!</f>
        <v>#REF!</v>
      </c>
      <c r="G7" s="4" t="e">
        <f>#REF!</f>
        <v>#REF!</v>
      </c>
      <c r="H7" s="4" t="e">
        <f>#REF!</f>
        <v>#REF!</v>
      </c>
      <c r="I7" s="4" t="e">
        <f>#REF!</f>
        <v>#REF!</v>
      </c>
      <c r="J7" s="4" t="e">
        <f>#REF!</f>
        <v>#REF!</v>
      </c>
      <c r="K7" s="4" t="e">
        <f>#REF!</f>
        <v>#REF!</v>
      </c>
      <c r="L7" s="4" t="e">
        <f>#REF!</f>
        <v>#REF!</v>
      </c>
      <c r="M7" s="4" t="e">
        <f>#REF!</f>
        <v>#REF!</v>
      </c>
    </row>
    <row r="8" spans="1:13" ht="18.5" x14ac:dyDescent="0.45">
      <c r="A8" s="4" t="s">
        <v>13</v>
      </c>
      <c r="B8" s="4" t="e">
        <f>#REF!</f>
        <v>#REF!</v>
      </c>
      <c r="C8" s="4" t="e">
        <f>#REF!</f>
        <v>#REF!</v>
      </c>
      <c r="D8" s="4" t="e">
        <f>#REF!</f>
        <v>#REF!</v>
      </c>
      <c r="E8" s="4" t="e">
        <f>#REF!</f>
        <v>#REF!</v>
      </c>
      <c r="F8" s="4" t="e">
        <f>#REF!</f>
        <v>#REF!</v>
      </c>
      <c r="G8" s="4" t="e">
        <f>#REF!</f>
        <v>#REF!</v>
      </c>
      <c r="H8" s="4" t="e">
        <f>#REF!</f>
        <v>#REF!</v>
      </c>
      <c r="I8" s="4" t="e">
        <f>#REF!</f>
        <v>#REF!</v>
      </c>
      <c r="J8" s="4" t="e">
        <f>#REF!</f>
        <v>#REF!</v>
      </c>
      <c r="K8" s="4" t="e">
        <f>#REF!</f>
        <v>#REF!</v>
      </c>
      <c r="L8" s="4" t="e">
        <f>#REF!</f>
        <v>#REF!</v>
      </c>
      <c r="M8" s="4" t="e">
        <f>#REF!</f>
        <v>#REF!</v>
      </c>
    </row>
    <row r="9" spans="1:13" ht="18.5" x14ac:dyDescent="0.45">
      <c r="A9" s="4" t="s">
        <v>14</v>
      </c>
      <c r="B9" s="4" t="e">
        <f>#REF!</f>
        <v>#REF!</v>
      </c>
      <c r="C9" s="4" t="e">
        <f>#REF!</f>
        <v>#REF!</v>
      </c>
      <c r="D9" s="4" t="e">
        <f>#REF!</f>
        <v>#REF!</v>
      </c>
      <c r="E9" s="4" t="e">
        <f>#REF!</f>
        <v>#REF!</v>
      </c>
      <c r="F9" s="4" t="e">
        <f>#REF!</f>
        <v>#REF!</v>
      </c>
      <c r="G9" s="4" t="e">
        <f>#REF!</f>
        <v>#REF!</v>
      </c>
      <c r="H9" s="4" t="e">
        <f>#REF!</f>
        <v>#REF!</v>
      </c>
      <c r="I9" s="4" t="e">
        <f>#REF!</f>
        <v>#REF!</v>
      </c>
      <c r="J9" s="4" t="e">
        <f>#REF!</f>
        <v>#REF!</v>
      </c>
      <c r="K9" s="4" t="e">
        <f>#REF!</f>
        <v>#REF!</v>
      </c>
      <c r="L9" s="4" t="e">
        <f>#REF!</f>
        <v>#REF!</v>
      </c>
      <c r="M9" s="4" t="e">
        <f>#REF!</f>
        <v>#REF!</v>
      </c>
    </row>
    <row r="10" spans="1:13" ht="18.5" x14ac:dyDescent="0.45">
      <c r="A10" s="4" t="s">
        <v>15</v>
      </c>
      <c r="B10" s="4" t="e">
        <f>#REF!</f>
        <v>#REF!</v>
      </c>
      <c r="C10" s="4" t="e">
        <f>#REF!</f>
        <v>#REF!</v>
      </c>
      <c r="D10" s="4" t="e">
        <f>#REF!</f>
        <v>#REF!</v>
      </c>
      <c r="E10" s="4" t="e">
        <f>#REF!</f>
        <v>#REF!</v>
      </c>
      <c r="F10" s="4" t="e">
        <f>#REF!</f>
        <v>#REF!</v>
      </c>
      <c r="G10" s="4" t="e">
        <f>#REF!</f>
        <v>#REF!</v>
      </c>
      <c r="H10" s="4" t="e">
        <f>#REF!</f>
        <v>#REF!</v>
      </c>
      <c r="I10" s="4" t="e">
        <f>#REF!</f>
        <v>#REF!</v>
      </c>
      <c r="J10" s="4" t="e">
        <f>#REF!</f>
        <v>#REF!</v>
      </c>
      <c r="K10" s="4" t="e">
        <f>#REF!</f>
        <v>#REF!</v>
      </c>
      <c r="L10" s="4" t="e">
        <f>#REF!</f>
        <v>#REF!</v>
      </c>
      <c r="M10" s="4" t="e">
        <f>#REF!</f>
        <v>#REF!</v>
      </c>
    </row>
    <row r="11" spans="1:13" ht="18.5" x14ac:dyDescent="0.45">
      <c r="A11" s="4" t="s">
        <v>16</v>
      </c>
      <c r="B11" s="21" t="e">
        <f>#REF!</f>
        <v>#REF!</v>
      </c>
      <c r="C11" s="21" t="e">
        <f>#REF!</f>
        <v>#REF!</v>
      </c>
      <c r="D11" s="21" t="e">
        <f>#REF!</f>
        <v>#REF!</v>
      </c>
      <c r="E11" s="21" t="e">
        <f>#REF!</f>
        <v>#REF!</v>
      </c>
      <c r="F11" s="21" t="e">
        <f>#REF!</f>
        <v>#REF!</v>
      </c>
      <c r="G11" s="21" t="e">
        <f>#REF!</f>
        <v>#REF!</v>
      </c>
      <c r="H11" s="21" t="e">
        <f>#REF!</f>
        <v>#REF!</v>
      </c>
      <c r="I11" s="21" t="e">
        <f>#REF!</f>
        <v>#REF!</v>
      </c>
      <c r="J11" s="4" t="e">
        <f>#REF!</f>
        <v>#REF!</v>
      </c>
      <c r="K11" s="4" t="e">
        <f>#REF!</f>
        <v>#REF!</v>
      </c>
      <c r="L11" s="4" t="e">
        <f>#REF!</f>
        <v>#REF!</v>
      </c>
      <c r="M11" s="4" t="e">
        <f>#REF!</f>
        <v>#REF!</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W o r k b o o k S t a t e   x m l n s : i = " h t t p : / / w w w . w 3 . o r g / 2 0 0 1 / X M L S c h e m a - i n s t a n c e "   x m l n s = " h t t p : / / s c h e m a s . m i c r o s o f t . c o m / P o w e r B I A d d I n " > < L a s t P r o v i d e d R a n g e N a m e I d > 0 < / L a s t P r o v i d e d R a n g e N a m e I d > < L a s t U s e d G r o u p O b j e c t I d > < / L a s t U s e d G r o u p O b j e c t I d > < T i l e s L i s t > < T i l e s / > < / T i l e s L i s t > < / W o r k b o o k S t a t e > 
</file>

<file path=customXml/item2.xml><?xml version="1.0" encoding="utf-8"?>
<p:properties xmlns:p="http://schemas.microsoft.com/office/2006/metadata/properties" xmlns:xsi="http://www.w3.org/2001/XMLSchema-instance" xmlns:pc="http://schemas.microsoft.com/office/infopath/2007/PartnerControls">
  <documentManagement>
    <SharedWithUsers xmlns="55c71498-654d-4428-bb4e-8cbe11e89608">
      <UserInfo>
        <DisplayName>Knell, Philip</DisplayName>
        <AccountId>113</AccountId>
        <AccountType/>
      </UserInfo>
      <UserInfo>
        <DisplayName>Graham, Rachel</DisplayName>
        <AccountId>15</AccountId>
        <AccountType/>
      </UserInfo>
      <UserInfo>
        <DisplayName>DELETED_Grout, Zara</DisplayName>
        <AccountId>400</AccountId>
        <AccountType/>
      </UserInfo>
      <UserInfo>
        <DisplayName>Scribbins, Matthew</DisplayName>
        <AccountId>218</AccountId>
        <AccountType/>
      </UserInfo>
      <UserInfo>
        <DisplayName>Atwell, Rachel</DisplayName>
        <AccountId>269</AccountId>
        <AccountType/>
      </UserInfo>
      <UserInfo>
        <DisplayName>Beck, Aaron</DisplayName>
        <AccountId>2194</AccountId>
        <AccountType/>
      </UserInfo>
    </SharedWithUsers>
    <TaxCatchAll xmlns="55c71498-654d-4428-bb4e-8cbe11e89608" xsi:nil="true"/>
    <PublishingExpirationDate xmlns="http://schemas.microsoft.com/sharepoint/v3" xsi:nil="true"/>
    <PublishingStartDate xmlns="http://schemas.microsoft.com/sharepoint/v3" xsi:nil="true"/>
    <lcf76f155ced4ddcb4097134ff3c332f xmlns="811f8c68-ce00-413e-a331-39e35077626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C82F9C3F780FB14E87852D40CF54ABBB" ma:contentTypeVersion="21" ma:contentTypeDescription="Create a new document." ma:contentTypeScope="" ma:versionID="27c048c17172bd860885c0dfb5267cce">
  <xsd:schema xmlns:xsd="http://www.w3.org/2001/XMLSchema" xmlns:xs="http://www.w3.org/2001/XMLSchema" xmlns:p="http://schemas.microsoft.com/office/2006/metadata/properties" xmlns:ns1="http://schemas.microsoft.com/sharepoint/v3" xmlns:ns2="811f8c68-ce00-413e-a331-39e35077626f" xmlns:ns3="55c71498-654d-4428-bb4e-8cbe11e89608" targetNamespace="http://schemas.microsoft.com/office/2006/metadata/properties" ma:root="true" ma:fieldsID="b09be7746c322f03b7e907899484a5de" ns1:_="" ns2:_="" ns3:_="">
    <xsd:import namespace="http://schemas.microsoft.com/sharepoint/v3"/>
    <xsd:import namespace="811f8c68-ce00-413e-a331-39e35077626f"/>
    <xsd:import namespace="55c71498-654d-4428-bb4e-8cbe11e8960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3:TaxCatchAll" minOccurs="0"/>
                <xsd:element ref="ns2:MediaServiceObjectDetectorVersions" minOccurs="0"/>
                <xsd:element ref="ns2:MediaServiceSearchProperties" minOccurs="0"/>
                <xsd:element ref="ns1:PublishingStartDate" minOccurs="0"/>
                <xsd:element ref="ns1:PublishingExpirationDate" minOccurs="0"/>
                <xsd:element ref="ns2:lcf76f155ced4ddcb4097134ff3c332f"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23"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24"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1f8c68-ce00-413e-a331-39e3507762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6af8cfed-64c2-475b-a96a-20ffe17e85ff" ma:termSetId="09814cd3-568e-fe90-9814-8d621ff8fb84" ma:anchorId="fba54fb3-c3e1-fe81-a776-ca4b69148c4d" ma:open="true" ma:isKeyword="false">
      <xsd:complexType>
        <xsd:sequence>
          <xsd:element ref="pc:Terms" minOccurs="0" maxOccurs="1"/>
        </xsd:sequence>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5c71498-654d-4428-bb4e-8cbe11e8960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064d807a-368d-47d2-88e5-3dc43ed71a51}" ma:internalName="TaxCatchAll" ma:showField="CatchAllData" ma:web="55c71498-654d-4428-bb4e-8cbe11e896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0233A6-0463-4226-86AA-6CE07515214C}">
  <ds:schemaRefs>
    <ds:schemaRef ds:uri="http://schemas.microsoft.com/PowerBIAddIn"/>
  </ds:schemaRefs>
</ds:datastoreItem>
</file>

<file path=customXml/itemProps2.xml><?xml version="1.0" encoding="utf-8"?>
<ds:datastoreItem xmlns:ds="http://schemas.openxmlformats.org/officeDocument/2006/customXml" ds:itemID="{A4F68972-B9AA-4730-8D48-8332DFE05146}">
  <ds:schemaRefs>
    <ds:schemaRef ds:uri="http://schemas.microsoft.com/office/2006/metadata/properties"/>
    <ds:schemaRef ds:uri="http://schemas.microsoft.com/office/infopath/2007/PartnerControls"/>
    <ds:schemaRef ds:uri="55c71498-654d-4428-bb4e-8cbe11e89608"/>
    <ds:schemaRef ds:uri="http://schemas.microsoft.com/sharepoint/v3"/>
    <ds:schemaRef ds:uri="811f8c68-ce00-413e-a331-39e35077626f"/>
  </ds:schemaRefs>
</ds:datastoreItem>
</file>

<file path=customXml/itemProps3.xml><?xml version="1.0" encoding="utf-8"?>
<ds:datastoreItem xmlns:ds="http://schemas.openxmlformats.org/officeDocument/2006/customXml" ds:itemID="{297F881B-FACC-4A64-A09E-3797822C507B}">
  <ds:schemaRefs>
    <ds:schemaRef ds:uri="http://schemas.microsoft.com/sharepoint/v3/contenttype/forms"/>
  </ds:schemaRefs>
</ds:datastoreItem>
</file>

<file path=customXml/itemProps4.xml><?xml version="1.0" encoding="utf-8"?>
<ds:datastoreItem xmlns:ds="http://schemas.openxmlformats.org/officeDocument/2006/customXml" ds:itemID="{EF35F39A-8D43-4405-BC3B-813F16880A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11f8c68-ce00-413e-a331-39e35077626f"/>
    <ds:schemaRef ds:uri="55c71498-654d-4428-bb4e-8cbe11e896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Table of Contents</vt:lpstr>
      <vt:lpstr>Figure 1</vt:lpstr>
      <vt:lpstr>Figure 2</vt:lpstr>
      <vt:lpstr>Figure 3</vt:lpstr>
      <vt:lpstr>Figure 4</vt:lpstr>
      <vt:lpstr>Figure 5</vt:lpstr>
      <vt:lpstr>Figure 6</vt:lpstr>
      <vt:lpstr>Figure 7</vt:lpstr>
      <vt:lpstr>virtual events for chart</vt:lpstr>
      <vt:lpstr>Table 1</vt:lpstr>
      <vt:lpstr>Table 2</vt:lpstr>
      <vt:lpstr>Table 3</vt:lpstr>
      <vt:lpstr>Table 4</vt:lpstr>
      <vt:lpstr>Table 5 </vt:lpstr>
      <vt:lpstr>Table 6</vt:lpstr>
      <vt:lpstr>Table 7</vt:lpstr>
      <vt:lpstr>Table 8</vt:lpstr>
      <vt:lpstr>Table 9</vt:lpstr>
      <vt:lpstr>Table 10</vt:lpstr>
      <vt:lpstr>Table 11</vt:lpstr>
      <vt:lpstr>Annex A Planning</vt:lpstr>
      <vt:lpstr>Annex A Enforcement</vt:lpstr>
      <vt:lpstr>Annex A Specialist</vt:lpstr>
      <vt:lpstr>Annex B  | gov.uk timeliness</vt:lpstr>
      <vt:lpstr>Annex B | stages</vt:lpstr>
      <vt:lpstr>Annex C</vt:lpstr>
      <vt:lpstr>Figure 1 v2</vt:lpstr>
      <vt:lpstr>Figure 2 v2</vt:lpstr>
      <vt:lpstr>Table 12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Scribbins, Matthew</dc:creator>
  <cp:keywords/>
  <dc:description/>
  <cp:lastModifiedBy>Varney, Kate</cp:lastModifiedBy>
  <cp:revision/>
  <dcterms:created xsi:type="dcterms:W3CDTF">2020-10-26T10:24:30Z</dcterms:created>
  <dcterms:modified xsi:type="dcterms:W3CDTF">2025-10-21T12:41:44Z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0x010100C82F9C3F780FB14E87852D40CF54ABBB</vt:lpwstr>
  </property>
  <property fmtid="{D5CDD505-2E9C-101B-9397-08002B2CF9AE}" pid="3" name="MediaServiceImageTags">
    <vt:lpwstr/>
  </property>
</Properties>
</file>