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pinso365.sharepoint.com/sites/CustomerCommunications/Shared Documents/General/Corporate Communications (new)/GOV.UK changes/Quarterly stats/"/>
    </mc:Choice>
  </mc:AlternateContent>
  <xr:revisionPtr revIDLastSave="0" documentId="8_{BC1F2393-9314-4A02-9C90-B12AB1BAF1CF}" xr6:coauthVersionLast="47" xr6:coauthVersionMax="47" xr10:uidLastSave="{00000000-0000-0000-0000-000000000000}"/>
  <bookViews>
    <workbookView xWindow="35880" yWindow="-120" windowWidth="38640" windowHeight="21120" firstSheet="2" activeTab="2" xr2:uid="{00000000-000D-0000-FFFF-FFFF00000000}"/>
  </bookViews>
  <sheets>
    <sheet name="Process" sheetId="2" state="hidden" r:id="rId1"/>
    <sheet name="Contents" sheetId="21" r:id="rId2"/>
    <sheet name="Revisions" sheetId="404" r:id="rId3"/>
    <sheet name="1.1a Infrastructure - annual" sheetId="401" r:id="rId4"/>
    <sheet name="1.1b Infrastructure - quarter" sheetId="400" r:id="rId5"/>
    <sheet name="1.2a Development Plans annual" sheetId="395" r:id="rId6"/>
    <sheet name="1.2b Development Plans quarter" sheetId="394" r:id="rId7"/>
    <sheet name="1.3a CIL - annual" sheetId="393" r:id="rId8"/>
    <sheet name="1.3b CIL quarterly" sheetId="392" r:id="rId9"/>
    <sheet name="1.4a Call ins &amp; Recovered annu " sheetId="399" r:id="rId10"/>
    <sheet name="1.4b Call ins &amp; Recovered quart" sheetId="398" r:id="rId11"/>
    <sheet name="2.1a s78 rec'd annual" sheetId="391" r:id="rId12"/>
    <sheet name="2.1b s78 rec'd quarterly" sheetId="390" r:id="rId13"/>
    <sheet name=" 2.2a s78 rec'd by dev type ann" sheetId="389" r:id="rId14"/>
    <sheet name="2.2b s78 rec'd by dev type quar" sheetId="388" r:id="rId15"/>
    <sheet name="2.3a s78 rec'd by dev type annu" sheetId="387" r:id="rId16"/>
    <sheet name="2.3b s78 rec'd by dev type quar" sheetId="386" r:id="rId17"/>
    <sheet name="2.4a s78 dec'd annual" sheetId="385" r:id="rId18"/>
    <sheet name="2.4b s78 dec'd quarterly" sheetId="384" r:id="rId19"/>
    <sheet name="2.5a s78 dwellings annual" sheetId="383" r:id="rId20"/>
    <sheet name="2.5b s78 dwellings quarter" sheetId="382" r:id="rId21"/>
    <sheet name="2.6a HAS Annual" sheetId="381" r:id="rId22"/>
    <sheet name="2.6b HAS Quarterly" sheetId="380" r:id="rId23"/>
    <sheet name="2.7 CAS &amp; ADV" sheetId="301" r:id="rId24"/>
    <sheet name="2.8 s20, s106 &amp; s106BC" sheetId="300" r:id="rId25"/>
    <sheet name="3.1a s174 rec'd annual" sheetId="379" r:id="rId26"/>
    <sheet name="3.1b s174 rec'd Quarterly" sheetId="378" r:id="rId27"/>
    <sheet name="3.2a s174 dec'd Annual" sheetId="377" r:id="rId28"/>
    <sheet name="3.2b s174 dec'd Quarterly" sheetId="376" r:id="rId29"/>
    <sheet name="3.3 s39 &amp; LDCs" sheetId="295" r:id="rId30"/>
    <sheet name="4.1a Specialist Casework Recd" sheetId="324" r:id="rId31"/>
    <sheet name="4.1b Specialist Casework Decd" sheetId="323" r:id="rId32"/>
    <sheet name="5.1 Annual decisions by LPA " sheetId="402" r:id="rId33"/>
    <sheet name="5.1b List of legacy LPAs" sheetId="405" r:id="rId34"/>
    <sheet name="5.2 Decisions by Decision Maker" sheetId="403" r:id="rId35"/>
  </sheets>
  <externalReferences>
    <externalReference r:id="rId36"/>
  </externalReferences>
  <definedNames>
    <definedName name="_xlnm._FilterDatabase" localSheetId="32" hidden="1">'5.1 Annual decisions by LPA '!$A$1:$P$1</definedName>
    <definedName name="OBColFilter" localSheetId="13">#REF!</definedName>
    <definedName name="OBColFilter" localSheetId="3">#REF!</definedName>
    <definedName name="OBColFilter" localSheetId="4">#REF!</definedName>
    <definedName name="OBColFilter" localSheetId="5">#REF!</definedName>
    <definedName name="OBColFilter" localSheetId="6">#REF!</definedName>
    <definedName name="OBColFilter" localSheetId="7">#REF!</definedName>
    <definedName name="OBColFilter" localSheetId="8">#REF!</definedName>
    <definedName name="OBColFilter" localSheetId="9">#REF!</definedName>
    <definedName name="OBColFilter" localSheetId="10">#REF!</definedName>
    <definedName name="OBColFilter" localSheetId="11">#REF!</definedName>
    <definedName name="OBColFilter" localSheetId="12">#REF!</definedName>
    <definedName name="OBColFilter" localSheetId="14">#REF!</definedName>
    <definedName name="OBColFilter" localSheetId="15">#REF!</definedName>
    <definedName name="OBColFilter" localSheetId="16">#REF!</definedName>
    <definedName name="OBColFilter" localSheetId="17">#REF!</definedName>
    <definedName name="OBColFilter" localSheetId="18">#REF!</definedName>
    <definedName name="OBColFilter" localSheetId="19">#REF!</definedName>
    <definedName name="OBColFilter" localSheetId="20">#REF!</definedName>
    <definedName name="OBColFilter" localSheetId="21">#REF!</definedName>
    <definedName name="OBColFilter" localSheetId="22">#REF!</definedName>
    <definedName name="OBColFilter" localSheetId="23">#REF!</definedName>
    <definedName name="OBColFilter" localSheetId="24">#REF!</definedName>
    <definedName name="OBColFilter" localSheetId="25">#REF!</definedName>
    <definedName name="OBColFilter" localSheetId="26">#REF!</definedName>
    <definedName name="OBColFilter" localSheetId="27">#REF!</definedName>
    <definedName name="OBColFilter" localSheetId="28">#REF!</definedName>
    <definedName name="OBColFilter" localSheetId="29">#REF!</definedName>
    <definedName name="OBColFilter" localSheetId="30">#REF!</definedName>
    <definedName name="OBColFilter" localSheetId="31">#REF!</definedName>
    <definedName name="OBColFilter" localSheetId="32">'[1]England April 11 to Mar 12'!$A$7:$IV$7</definedName>
    <definedName name="OBColFilter" localSheetId="33">'[1]England April 11 to Mar 12'!$A$7:$IV$7</definedName>
    <definedName name="OBColFilter" localSheetId="34">#REF!</definedName>
    <definedName name="OBColFilter">#REF!</definedName>
    <definedName name="OBColHeads" localSheetId="13">#REF!</definedName>
    <definedName name="OBColHeads" localSheetId="3">#REF!</definedName>
    <definedName name="OBColHeads" localSheetId="4">#REF!</definedName>
    <definedName name="OBColHeads" localSheetId="5">#REF!</definedName>
    <definedName name="OBColHeads" localSheetId="6">#REF!</definedName>
    <definedName name="OBColHeads" localSheetId="7">#REF!</definedName>
    <definedName name="OBColHeads" localSheetId="8">#REF!</definedName>
    <definedName name="OBColHeads" localSheetId="9">#REF!</definedName>
    <definedName name="OBColHeads" localSheetId="10">#REF!</definedName>
    <definedName name="OBColHeads" localSheetId="11">#REF!</definedName>
    <definedName name="OBColHeads" localSheetId="12">#REF!</definedName>
    <definedName name="OBColHeads" localSheetId="14">#REF!</definedName>
    <definedName name="OBColHeads" localSheetId="15">#REF!</definedName>
    <definedName name="OBColHeads" localSheetId="16">#REF!</definedName>
    <definedName name="OBColHeads" localSheetId="17">#REF!</definedName>
    <definedName name="OBColHeads" localSheetId="18">#REF!</definedName>
    <definedName name="OBColHeads" localSheetId="19">#REF!</definedName>
    <definedName name="OBColHeads" localSheetId="20">#REF!</definedName>
    <definedName name="OBColHeads" localSheetId="21">#REF!</definedName>
    <definedName name="OBColHeads" localSheetId="22">#REF!</definedName>
    <definedName name="OBColHeads" localSheetId="23">#REF!</definedName>
    <definedName name="OBColHeads" localSheetId="24">#REF!</definedName>
    <definedName name="OBColHeads" localSheetId="25">#REF!</definedName>
    <definedName name="OBColHeads" localSheetId="26">#REF!</definedName>
    <definedName name="OBColHeads" localSheetId="27">#REF!</definedName>
    <definedName name="OBColHeads" localSheetId="28">#REF!</definedName>
    <definedName name="OBColHeads" localSheetId="29">#REF!</definedName>
    <definedName name="OBColHeads" localSheetId="30">#REF!</definedName>
    <definedName name="OBColHeads" localSheetId="31">#REF!</definedName>
    <definedName name="OBColHeads" localSheetId="32">'[1]England April 11 to Mar 12'!$A$7:$D$7</definedName>
    <definedName name="OBColHeads" localSheetId="33">'[1]England April 11 to Mar 12'!$A$7:$D$7</definedName>
    <definedName name="OBColHeads" localSheetId="34">#REF!</definedName>
    <definedName name="OBColHeads">#REF!</definedName>
    <definedName name="OBData" localSheetId="13">#REF!</definedName>
    <definedName name="OBData" localSheetId="3">#REF!</definedName>
    <definedName name="OBData" localSheetId="4">#REF!</definedName>
    <definedName name="OBData" localSheetId="5">#REF!</definedName>
    <definedName name="OBData" localSheetId="6">#REF!</definedName>
    <definedName name="OBData" localSheetId="7">#REF!</definedName>
    <definedName name="OBData" localSheetId="8">#REF!</definedName>
    <definedName name="OBData" localSheetId="9">#REF!</definedName>
    <definedName name="OBData" localSheetId="10">#REF!</definedName>
    <definedName name="OBData" localSheetId="11">#REF!</definedName>
    <definedName name="OBData" localSheetId="12">#REF!</definedName>
    <definedName name="OBData" localSheetId="14">#REF!</definedName>
    <definedName name="OBData" localSheetId="15">#REF!</definedName>
    <definedName name="OBData" localSheetId="16">#REF!</definedName>
    <definedName name="OBData" localSheetId="17">#REF!</definedName>
    <definedName name="OBData" localSheetId="18">#REF!</definedName>
    <definedName name="OBData" localSheetId="19">#REF!</definedName>
    <definedName name="OBData" localSheetId="20">#REF!</definedName>
    <definedName name="OBData" localSheetId="21">#REF!</definedName>
    <definedName name="OBData" localSheetId="22">#REF!</definedName>
    <definedName name="OBData" localSheetId="23">#REF!</definedName>
    <definedName name="OBData" localSheetId="24">#REF!</definedName>
    <definedName name="OBData" localSheetId="25">#REF!</definedName>
    <definedName name="OBData" localSheetId="26">#REF!</definedName>
    <definedName name="OBData" localSheetId="27">#REF!</definedName>
    <definedName name="OBData" localSheetId="28">#REF!</definedName>
    <definedName name="OBData" localSheetId="29">#REF!</definedName>
    <definedName name="OBData" localSheetId="30">#REF!</definedName>
    <definedName name="OBData" localSheetId="31">#REF!</definedName>
    <definedName name="OBData" localSheetId="32">'[1]England April 11 to Mar 12'!$A$1:$D$44</definedName>
    <definedName name="OBData" localSheetId="33">'[1]England April 11 to Mar 12'!$A$1:$D$44</definedName>
    <definedName name="OBData" localSheetId="34">#REF!</definedName>
    <definedName name="OBData">#REF!</definedName>
    <definedName name="OBDataArea" localSheetId="13">#REF!</definedName>
    <definedName name="OBDataArea" localSheetId="5">#REF!</definedName>
    <definedName name="OBDataArea" localSheetId="6">#REF!</definedName>
    <definedName name="OBDataArea" localSheetId="7">#REF!</definedName>
    <definedName name="OBDataArea" localSheetId="8">#REF!</definedName>
    <definedName name="OBDataArea" localSheetId="9">#REF!</definedName>
    <definedName name="OBDataArea" localSheetId="10">#REF!</definedName>
    <definedName name="OBDataArea" localSheetId="11">#REF!</definedName>
    <definedName name="OBDataArea" localSheetId="12">#REF!</definedName>
    <definedName name="OBDataArea" localSheetId="14">#REF!</definedName>
    <definedName name="OBDataArea" localSheetId="15">#REF!</definedName>
    <definedName name="OBDataArea" localSheetId="16">#REF!</definedName>
    <definedName name="OBDataArea" localSheetId="17">#REF!</definedName>
    <definedName name="OBDataArea" localSheetId="18">#REF!</definedName>
    <definedName name="OBDataArea" localSheetId="19">#REF!</definedName>
    <definedName name="OBDataArea" localSheetId="20">#REF!</definedName>
    <definedName name="OBDataArea" localSheetId="21">#REF!</definedName>
    <definedName name="OBDataArea" localSheetId="22">#REF!</definedName>
    <definedName name="OBDataArea" localSheetId="23">#REF!</definedName>
    <definedName name="OBDataArea" localSheetId="24">#REF!</definedName>
    <definedName name="OBDataArea" localSheetId="25">#REF!</definedName>
    <definedName name="OBDataArea" localSheetId="26">#REF!</definedName>
    <definedName name="OBDataArea" localSheetId="27">#REF!</definedName>
    <definedName name="OBDataArea" localSheetId="28">#REF!</definedName>
    <definedName name="OBDataArea" localSheetId="29">#REF!</definedName>
    <definedName name="OBDataArea" localSheetId="30">#REF!</definedName>
    <definedName name="OBDataArea" localSheetId="31">#REF!</definedName>
    <definedName name="OBDataArea" localSheetId="32">'[1]England April 11 to Mar 12'!$A$7:$D$62</definedName>
    <definedName name="OBDataArea" localSheetId="33">'[1]England April 11 to Mar 12'!$A$7:$D$62</definedName>
    <definedName name="OBDataArea" localSheetId="34">#REF!</definedName>
    <definedName name="OBDataArea">#REF!</definedName>
    <definedName name="OBDataLines" localSheetId="13">#REF!</definedName>
    <definedName name="OBDataLines" localSheetId="5">#REF!</definedName>
    <definedName name="OBDataLines" localSheetId="6">#REF!</definedName>
    <definedName name="OBDataLines" localSheetId="7">#REF!</definedName>
    <definedName name="OBDataLines" localSheetId="8">#REF!</definedName>
    <definedName name="OBDataLines" localSheetId="9">#REF!</definedName>
    <definedName name="OBDataLines" localSheetId="10">#REF!</definedName>
    <definedName name="OBDataLines" localSheetId="11">#REF!</definedName>
    <definedName name="OBDataLines" localSheetId="12">#REF!</definedName>
    <definedName name="OBDataLines" localSheetId="14">#REF!</definedName>
    <definedName name="OBDataLines" localSheetId="15">#REF!</definedName>
    <definedName name="OBDataLines" localSheetId="16">#REF!</definedName>
    <definedName name="OBDataLines" localSheetId="17">#REF!</definedName>
    <definedName name="OBDataLines" localSheetId="18">#REF!</definedName>
    <definedName name="OBDataLines" localSheetId="19">#REF!</definedName>
    <definedName name="OBDataLines" localSheetId="20">#REF!</definedName>
    <definedName name="OBDataLines" localSheetId="21">#REF!</definedName>
    <definedName name="OBDataLines" localSheetId="22">#REF!</definedName>
    <definedName name="OBDataLines" localSheetId="23">#REF!</definedName>
    <definedName name="OBDataLines" localSheetId="24">#REF!</definedName>
    <definedName name="OBDataLines" localSheetId="25">#REF!</definedName>
    <definedName name="OBDataLines" localSheetId="26">#REF!</definedName>
    <definedName name="OBDataLines" localSheetId="27">#REF!</definedName>
    <definedName name="OBDataLines" localSheetId="28">#REF!</definedName>
    <definedName name="OBDataLines" localSheetId="29">#REF!</definedName>
    <definedName name="OBDataLines" localSheetId="30">#REF!</definedName>
    <definedName name="OBDataLines" localSheetId="31">#REF!</definedName>
    <definedName name="OBDataLines" localSheetId="32">'[1]England April 11 to Mar 12'!$A$27:$D$62</definedName>
    <definedName name="OBDataLines" localSheetId="33">'[1]England April 11 to Mar 12'!$A$27:$D$62</definedName>
    <definedName name="OBDataLines" localSheetId="34">#REF!</definedName>
    <definedName name="OBDataLines">#REF!</definedName>
    <definedName name="OBTitleSect" localSheetId="13">#REF!</definedName>
    <definedName name="OBTitleSect" localSheetId="5">#REF!</definedName>
    <definedName name="OBTitleSect" localSheetId="6">#REF!</definedName>
    <definedName name="OBTitleSect" localSheetId="7">#REF!</definedName>
    <definedName name="OBTitleSect" localSheetId="8">#REF!</definedName>
    <definedName name="OBTitleSect" localSheetId="9">#REF!</definedName>
    <definedName name="OBTitleSect" localSheetId="10">#REF!</definedName>
    <definedName name="OBTitleSect" localSheetId="11">#REF!</definedName>
    <definedName name="OBTitleSect" localSheetId="12">#REF!</definedName>
    <definedName name="OBTitleSect" localSheetId="14">#REF!</definedName>
    <definedName name="OBTitleSect" localSheetId="15">#REF!</definedName>
    <definedName name="OBTitleSect" localSheetId="16">#REF!</definedName>
    <definedName name="OBTitleSect" localSheetId="17">#REF!</definedName>
    <definedName name="OBTitleSect" localSheetId="18">#REF!</definedName>
    <definedName name="OBTitleSect" localSheetId="19">#REF!</definedName>
    <definedName name="OBTitleSect" localSheetId="20">#REF!</definedName>
    <definedName name="OBTitleSect" localSheetId="21">#REF!</definedName>
    <definedName name="OBTitleSect" localSheetId="22">#REF!</definedName>
    <definedName name="OBTitleSect" localSheetId="23">#REF!</definedName>
    <definedName name="OBTitleSect" localSheetId="24">#REF!</definedName>
    <definedName name="OBTitleSect" localSheetId="25">#REF!</definedName>
    <definedName name="OBTitleSect" localSheetId="26">#REF!</definedName>
    <definedName name="OBTitleSect" localSheetId="27">#REF!</definedName>
    <definedName name="OBTitleSect" localSheetId="28">#REF!</definedName>
    <definedName name="OBTitleSect" localSheetId="29">#REF!</definedName>
    <definedName name="OBTitleSect" localSheetId="30">#REF!</definedName>
    <definedName name="OBTitleSect" localSheetId="31">#REF!</definedName>
    <definedName name="OBTitleSect" localSheetId="32">'[1]England April 11 to Mar 12'!$A$4:$D$8</definedName>
    <definedName name="OBTitleSect" localSheetId="33">'[1]England April 11 to Mar 12'!$A$4:$D$8</definedName>
    <definedName name="OBTitleSect" localSheetId="34">#REF!</definedName>
    <definedName name="OBTitleSect">#REF!</definedName>
    <definedName name="_xlnm.Print_Titles" localSheetId="13">#REF!</definedName>
    <definedName name="_xlnm.Print_Titles" localSheetId="5">#REF!</definedName>
    <definedName name="_xlnm.Print_Titles" localSheetId="6">#REF!</definedName>
    <definedName name="_xlnm.Print_Titles" localSheetId="7">#REF!</definedName>
    <definedName name="_xlnm.Print_Titles" localSheetId="8">#REF!</definedName>
    <definedName name="_xlnm.Print_Titles" localSheetId="9">#REF!</definedName>
    <definedName name="_xlnm.Print_Titles" localSheetId="10">#REF!</definedName>
    <definedName name="_xlnm.Print_Titles" localSheetId="11">#REF!</definedName>
    <definedName name="_xlnm.Print_Titles" localSheetId="12">#REF!</definedName>
    <definedName name="_xlnm.Print_Titles" localSheetId="14">#REF!</definedName>
    <definedName name="_xlnm.Print_Titles" localSheetId="15">#REF!</definedName>
    <definedName name="_xlnm.Print_Titles" localSheetId="16">#REF!</definedName>
    <definedName name="_xlnm.Print_Titles" localSheetId="17">#REF!</definedName>
    <definedName name="_xlnm.Print_Titles" localSheetId="18">#REF!</definedName>
    <definedName name="_xlnm.Print_Titles" localSheetId="19">#REF!</definedName>
    <definedName name="_xlnm.Print_Titles" localSheetId="20">#REF!</definedName>
    <definedName name="_xlnm.Print_Titles" localSheetId="21">#REF!</definedName>
    <definedName name="_xlnm.Print_Titles" localSheetId="22">#REF!</definedName>
    <definedName name="_xlnm.Print_Titles" localSheetId="23">#REF!</definedName>
    <definedName name="_xlnm.Print_Titles" localSheetId="24">#REF!</definedName>
    <definedName name="_xlnm.Print_Titles" localSheetId="25">#REF!</definedName>
    <definedName name="_xlnm.Print_Titles" localSheetId="26">#REF!</definedName>
    <definedName name="_xlnm.Print_Titles" localSheetId="27">#REF!</definedName>
    <definedName name="_xlnm.Print_Titles" localSheetId="28">#REF!</definedName>
    <definedName name="_xlnm.Print_Titles" localSheetId="29">#REF!</definedName>
    <definedName name="_xlnm.Print_Titles" localSheetId="30">#REF!</definedName>
    <definedName name="_xlnm.Print_Titles" localSheetId="31">#REF!</definedName>
    <definedName name="_xlnm.Print_Titles" localSheetId="32">'[1]England April 11 to Mar 12'!$A$1:$IV$8</definedName>
    <definedName name="_xlnm.Print_Titles" localSheetId="33">'[1]England April 11 to Mar 12'!$A$1:$IV$8</definedName>
    <definedName name="_xlnm.Print_Titles" localSheetId="34">#REF!</definedName>
    <definedName name="_xlnm.Print_Titles">#REF!</definedName>
    <definedName name="Z_A93F6589_A6DE_4011_A081_F9BF84AB1CFE_.wvu.Cols" localSheetId="15" hidden="1">'2.3a s78 rec''d by dev type annu'!$S:$S</definedName>
    <definedName name="Z_A93F6589_A6DE_4011_A081_F9BF84AB1CFE_.wvu.Cols" localSheetId="16" hidden="1">'2.3b s78 rec''d by dev type quar'!$T:$T</definedName>
    <definedName name="Z_C31C50C7_16DB_4CFC_9E7F_A0EB46DEECA8_.wvu.Cols" localSheetId="15" hidden="1">'2.3a s78 rec''d by dev type annu'!$S:$S</definedName>
    <definedName name="Z_C31C50C7_16DB_4CFC_9E7F_A0EB46DEECA8_.wvu.Cols" localSheetId="16" hidden="1">'2.3b s78 rec''d by dev type quar'!$T:$T</definedName>
    <definedName name="Z_C31C50C7_16DB_4CFC_9E7F_A0EB46DEECA8_.wvu.Cols" localSheetId="32" hidden="1">'5.1 Annual decisions by LPA '!#REF!</definedName>
    <definedName name="Z_F98AC4D1_FE5B_41A7_922F_19713F81817A_.wvu.Cols" localSheetId="15" hidden="1">'2.3a s78 rec''d by dev type annu'!$S:$S</definedName>
    <definedName name="Z_F98AC4D1_FE5B_41A7_922F_19713F81817A_.wvu.Cols" localSheetId="16" hidden="1">'2.3b s78 rec''d by dev type quar'!$T:$T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7" i="400" l="1"/>
  <c r="G67" i="400"/>
  <c r="L66" i="400"/>
  <c r="G66" i="400"/>
  <c r="L65" i="400"/>
  <c r="G65" i="400"/>
  <c r="L64" i="400"/>
  <c r="G64" i="400"/>
  <c r="L63" i="400"/>
  <c r="G63" i="400"/>
  <c r="L62" i="400"/>
  <c r="G62" i="400"/>
  <c r="L61" i="400"/>
  <c r="G61" i="400"/>
  <c r="L60" i="400"/>
  <c r="G60" i="400"/>
  <c r="L59" i="400"/>
  <c r="G59" i="400"/>
  <c r="L58" i="400"/>
  <c r="G58" i="400"/>
  <c r="L57" i="400"/>
  <c r="G57" i="400"/>
  <c r="L56" i="400"/>
  <c r="G56" i="400"/>
  <c r="L55" i="400"/>
  <c r="G55" i="400"/>
  <c r="L54" i="400"/>
  <c r="G54" i="400"/>
  <c r="L53" i="400"/>
  <c r="G53" i="400"/>
  <c r="L52" i="400"/>
  <c r="G52" i="400"/>
  <c r="L51" i="400"/>
  <c r="G51" i="400"/>
  <c r="L50" i="400"/>
  <c r="G50" i="400"/>
  <c r="L49" i="400"/>
  <c r="G49" i="400"/>
  <c r="L48" i="400"/>
  <c r="G48" i="400"/>
  <c r="L47" i="400"/>
  <c r="G47" i="400"/>
  <c r="L46" i="400"/>
  <c r="G46" i="400"/>
  <c r="L45" i="400"/>
  <c r="G45" i="400"/>
  <c r="L44" i="400"/>
  <c r="G44" i="400"/>
  <c r="L43" i="400"/>
  <c r="G43" i="400"/>
  <c r="L42" i="400"/>
  <c r="G42" i="400"/>
  <c r="L41" i="400"/>
  <c r="G41" i="400"/>
  <c r="L40" i="400"/>
  <c r="G40" i="400"/>
  <c r="L39" i="400"/>
  <c r="G39" i="400"/>
  <c r="L38" i="400"/>
  <c r="G38" i="400"/>
  <c r="L37" i="400"/>
  <c r="G37" i="400"/>
  <c r="L36" i="400"/>
  <c r="G36" i="400"/>
  <c r="L35" i="400"/>
  <c r="G35" i="400"/>
  <c r="L34" i="400"/>
  <c r="G34" i="400"/>
  <c r="L33" i="400"/>
  <c r="G33" i="400"/>
  <c r="L32" i="400"/>
  <c r="G32" i="400"/>
  <c r="L31" i="400"/>
  <c r="G31" i="400"/>
  <c r="L30" i="400"/>
  <c r="G30" i="400"/>
  <c r="L29" i="400"/>
  <c r="G29" i="400"/>
  <c r="L28" i="400"/>
  <c r="G28" i="400"/>
  <c r="L27" i="400"/>
  <c r="G27" i="400"/>
  <c r="L26" i="400"/>
  <c r="G26" i="400"/>
  <c r="L25" i="400"/>
  <c r="G25" i="400"/>
  <c r="L24" i="400"/>
  <c r="G24" i="400"/>
  <c r="L23" i="400"/>
  <c r="G23" i="400"/>
  <c r="L22" i="400"/>
  <c r="G22" i="400"/>
  <c r="L21" i="400"/>
  <c r="G21" i="400"/>
  <c r="L20" i="400"/>
  <c r="G20" i="400"/>
  <c r="L19" i="400"/>
  <c r="G19" i="400"/>
  <c r="L18" i="400"/>
  <c r="G18" i="400"/>
  <c r="L17" i="400"/>
  <c r="G17" i="400"/>
  <c r="L16" i="400"/>
  <c r="G16" i="400"/>
  <c r="L15" i="400"/>
  <c r="G15" i="400"/>
  <c r="K27" i="401"/>
  <c r="F27" i="401"/>
  <c r="K26" i="401"/>
  <c r="F26" i="401"/>
  <c r="K25" i="401"/>
  <c r="F25" i="401"/>
  <c r="K24" i="401"/>
  <c r="F24" i="401"/>
  <c r="K23" i="401"/>
  <c r="F23" i="401"/>
  <c r="K22" i="401"/>
  <c r="F22" i="401"/>
  <c r="K21" i="401"/>
  <c r="F21" i="401"/>
  <c r="K20" i="401"/>
  <c r="F20" i="401"/>
  <c r="K19" i="401"/>
  <c r="F19" i="401"/>
  <c r="K18" i="401"/>
  <c r="F18" i="401"/>
  <c r="K17" i="401"/>
  <c r="F17" i="401"/>
  <c r="K16" i="401"/>
  <c r="F16" i="401"/>
  <c r="K15" i="401"/>
  <c r="F15" i="401"/>
  <c r="E29" i="391" l="1"/>
  <c r="F29" i="391" s="1"/>
  <c r="H29" i="391" l="1"/>
  <c r="G29" i="391"/>
  <c r="I74" i="394"/>
  <c r="P74" i="394"/>
  <c r="I73" i="394" l="1"/>
  <c r="P73" i="394"/>
  <c r="E28" i="295"/>
  <c r="I28" i="295"/>
  <c r="G32" i="377"/>
  <c r="H32" i="377"/>
  <c r="I32" i="377"/>
  <c r="J32" i="377"/>
  <c r="E29" i="379"/>
  <c r="F29" i="379" s="1"/>
  <c r="E29" i="300"/>
  <c r="I29" i="300"/>
  <c r="E30" i="301"/>
  <c r="I30" i="301"/>
  <c r="E29" i="381"/>
  <c r="F30" i="383"/>
  <c r="G30" i="383"/>
  <c r="L30" i="383"/>
  <c r="M30" i="383"/>
  <c r="H29" i="379" l="1"/>
  <c r="G29" i="379"/>
  <c r="E30" i="385"/>
  <c r="I30" i="385"/>
  <c r="M30" i="385" s="1"/>
  <c r="J30" i="385"/>
  <c r="K30" i="385"/>
  <c r="L30" i="385"/>
  <c r="G33" i="389"/>
  <c r="L33" i="389" s="1"/>
  <c r="K33" i="389" l="1"/>
  <c r="J33" i="389"/>
  <c r="I33" i="389"/>
  <c r="H33" i="389"/>
  <c r="P72" i="394"/>
  <c r="I72" i="394"/>
  <c r="P71" i="394"/>
  <c r="I71" i="394"/>
  <c r="P70" i="394"/>
  <c r="I70" i="394"/>
  <c r="P69" i="394"/>
  <c r="I69" i="394"/>
  <c r="P68" i="394"/>
  <c r="I68" i="394"/>
  <c r="P67" i="394"/>
  <c r="I67" i="394"/>
  <c r="P66" i="394"/>
  <c r="I66" i="394"/>
  <c r="P65" i="394"/>
  <c r="I65" i="394"/>
  <c r="P64" i="394"/>
  <c r="I64" i="394"/>
  <c r="P63" i="394"/>
  <c r="I63" i="394"/>
  <c r="P62" i="394"/>
  <c r="I62" i="394"/>
  <c r="P61" i="394"/>
  <c r="I61" i="394"/>
  <c r="P60" i="394"/>
  <c r="I60" i="394"/>
  <c r="P59" i="394"/>
  <c r="I59" i="394"/>
  <c r="P58" i="394"/>
  <c r="I58" i="394"/>
  <c r="P57" i="394"/>
  <c r="I57" i="394"/>
  <c r="P56" i="394"/>
  <c r="I56" i="394"/>
  <c r="P55" i="394"/>
  <c r="I55" i="394"/>
  <c r="P54" i="394"/>
  <c r="I54" i="394"/>
  <c r="P53" i="394"/>
  <c r="I53" i="394"/>
  <c r="P52" i="394"/>
  <c r="I52" i="394"/>
  <c r="P51" i="394"/>
  <c r="I51" i="394"/>
  <c r="P50" i="394"/>
  <c r="I50" i="394"/>
  <c r="P49" i="394"/>
  <c r="I49" i="394"/>
  <c r="P48" i="394"/>
  <c r="I48" i="394"/>
  <c r="P47" i="394"/>
  <c r="I47" i="394"/>
  <c r="P46" i="394"/>
  <c r="I46" i="394"/>
  <c r="P45" i="394"/>
  <c r="I45" i="394"/>
  <c r="P44" i="394"/>
  <c r="I44" i="394"/>
  <c r="P43" i="394"/>
  <c r="I43" i="394"/>
  <c r="P42" i="394"/>
  <c r="I42" i="394"/>
  <c r="P41" i="394"/>
  <c r="I41" i="394"/>
  <c r="P40" i="394"/>
  <c r="I40" i="394"/>
  <c r="P39" i="394"/>
  <c r="I39" i="394"/>
  <c r="P38" i="394"/>
  <c r="I38" i="394"/>
  <c r="P37" i="394"/>
  <c r="I37" i="394"/>
  <c r="P36" i="394"/>
  <c r="I36" i="394"/>
  <c r="P35" i="394"/>
  <c r="I35" i="394"/>
  <c r="P34" i="394"/>
  <c r="I34" i="394"/>
  <c r="P33" i="394"/>
  <c r="I33" i="394"/>
  <c r="P32" i="394"/>
  <c r="I32" i="394"/>
  <c r="P31" i="394"/>
  <c r="I31" i="394"/>
  <c r="P30" i="394"/>
  <c r="I30" i="394"/>
  <c r="P29" i="394"/>
  <c r="I29" i="394"/>
  <c r="P28" i="394"/>
  <c r="I28" i="394"/>
  <c r="P27" i="394"/>
  <c r="I27" i="394"/>
  <c r="P26" i="394"/>
  <c r="I26" i="394"/>
  <c r="P25" i="394"/>
  <c r="I25" i="394"/>
  <c r="P24" i="394"/>
  <c r="I24" i="394"/>
  <c r="P23" i="394"/>
  <c r="I23" i="394"/>
  <c r="P22" i="394"/>
  <c r="I22" i="394"/>
  <c r="P21" i="394"/>
  <c r="I21" i="394"/>
  <c r="P20" i="394"/>
  <c r="I20" i="394"/>
  <c r="P19" i="394"/>
  <c r="I19" i="394"/>
  <c r="P18" i="394"/>
  <c r="I18" i="394"/>
  <c r="P17" i="394"/>
  <c r="I17" i="394"/>
  <c r="P16" i="394"/>
  <c r="I16" i="394"/>
  <c r="P15" i="394"/>
  <c r="I15" i="394"/>
  <c r="P14" i="394"/>
  <c r="I14" i="394"/>
  <c r="E25" i="391" l="1"/>
  <c r="E24" i="391"/>
  <c r="E23" i="391"/>
  <c r="H23" i="391" s="1"/>
  <c r="E20" i="391"/>
  <c r="F20" i="391" s="1"/>
  <c r="E19" i="391"/>
  <c r="H19" i="391" s="1"/>
  <c r="E17" i="391"/>
  <c r="E16" i="391"/>
  <c r="E15" i="391"/>
  <c r="G15" i="391" l="1"/>
  <c r="F15" i="391"/>
  <c r="G16" i="391"/>
  <c r="H16" i="391"/>
  <c r="G24" i="391"/>
  <c r="H24" i="391"/>
  <c r="G17" i="391"/>
  <c r="H25" i="391"/>
  <c r="F25" i="391"/>
  <c r="G25" i="391"/>
  <c r="H17" i="391"/>
  <c r="G19" i="391"/>
  <c r="F23" i="391"/>
  <c r="G23" i="391"/>
  <c r="H20" i="391"/>
  <c r="H15" i="391"/>
  <c r="F19" i="391"/>
  <c r="E26" i="391"/>
  <c r="F26" i="391" s="1"/>
  <c r="E27" i="391"/>
  <c r="H27" i="391" s="1"/>
  <c r="F17" i="391"/>
  <c r="F24" i="391"/>
  <c r="E21" i="391"/>
  <c r="F21" i="391" s="1"/>
  <c r="E28" i="391"/>
  <c r="F28" i="391" s="1"/>
  <c r="G20" i="391"/>
  <c r="E22" i="391"/>
  <c r="F22" i="391" s="1"/>
  <c r="F16" i="391"/>
  <c r="E18" i="391"/>
  <c r="F18" i="391" s="1"/>
  <c r="G22" i="391" l="1"/>
  <c r="G21" i="391"/>
  <c r="H26" i="391"/>
  <c r="G26" i="391"/>
  <c r="H28" i="391"/>
  <c r="G28" i="391"/>
  <c r="F27" i="391"/>
  <c r="G27" i="391"/>
  <c r="H21" i="391"/>
  <c r="G18" i="391"/>
  <c r="H18" i="391"/>
  <c r="H22" i="391"/>
  <c r="G32" i="389" l="1"/>
  <c r="K32" i="389" s="1"/>
  <c r="G27" i="389"/>
  <c r="G26" i="389"/>
  <c r="I26" i="389" s="1"/>
  <c r="G24" i="389"/>
  <c r="G19" i="389"/>
  <c r="L19" i="389" s="1"/>
  <c r="I32" i="389" l="1"/>
  <c r="J32" i="389"/>
  <c r="I19" i="389"/>
  <c r="J19" i="389"/>
  <c r="K19" i="389"/>
  <c r="H24" i="389"/>
  <c r="J24" i="389"/>
  <c r="I24" i="389"/>
  <c r="L24" i="389"/>
  <c r="J27" i="389"/>
  <c r="K27" i="389"/>
  <c r="L27" i="389"/>
  <c r="I27" i="389"/>
  <c r="H27" i="389"/>
  <c r="L32" i="389"/>
  <c r="H26" i="389"/>
  <c r="G22" i="389"/>
  <c r="H22" i="389" s="1"/>
  <c r="K26" i="389"/>
  <c r="G21" i="389"/>
  <c r="J21" i="389" s="1"/>
  <c r="L26" i="389"/>
  <c r="G25" i="389"/>
  <c r="L25" i="389" s="1"/>
  <c r="G31" i="389"/>
  <c r="L31" i="389" s="1"/>
  <c r="H32" i="389"/>
  <c r="H19" i="389"/>
  <c r="G30" i="389"/>
  <c r="H30" i="389" s="1"/>
  <c r="G23" i="389"/>
  <c r="J26" i="389"/>
  <c r="G20" i="389"/>
  <c r="J20" i="389" s="1"/>
  <c r="K24" i="389"/>
  <c r="G29" i="389"/>
  <c r="H29" i="389" s="1"/>
  <c r="G28" i="389"/>
  <c r="H28" i="389" s="1"/>
  <c r="I20" i="389" l="1"/>
  <c r="K31" i="389"/>
  <c r="H20" i="389"/>
  <c r="J30" i="389"/>
  <c r="K22" i="389"/>
  <c r="I29" i="389"/>
  <c r="K21" i="389"/>
  <c r="I22" i="389"/>
  <c r="L20" i="389"/>
  <c r="I21" i="389"/>
  <c r="H21" i="389"/>
  <c r="K20" i="389"/>
  <c r="L22" i="389"/>
  <c r="J22" i="389"/>
  <c r="I23" i="389"/>
  <c r="H23" i="389"/>
  <c r="K23" i="389"/>
  <c r="L23" i="389"/>
  <c r="J23" i="389"/>
  <c r="H25" i="389"/>
  <c r="I25" i="389"/>
  <c r="K25" i="389"/>
  <c r="J25" i="389"/>
  <c r="J31" i="389"/>
  <c r="K28" i="389"/>
  <c r="L28" i="389"/>
  <c r="J28" i="389"/>
  <c r="I28" i="389"/>
  <c r="L29" i="389"/>
  <c r="K29" i="389"/>
  <c r="J29" i="389"/>
  <c r="I31" i="389"/>
  <c r="K30" i="389"/>
  <c r="L30" i="389"/>
  <c r="I30" i="389"/>
  <c r="L21" i="389"/>
  <c r="H31" i="389"/>
  <c r="S21" i="387" l="1"/>
  <c r="S20" i="387"/>
  <c r="S19" i="387"/>
  <c r="S18" i="387"/>
  <c r="S17" i="387"/>
  <c r="T40" i="386"/>
  <c r="T39" i="386"/>
  <c r="T38" i="386"/>
  <c r="T37" i="386"/>
  <c r="T36" i="386"/>
  <c r="T35" i="386"/>
  <c r="T34" i="386"/>
  <c r="T33" i="386"/>
  <c r="T32" i="386"/>
  <c r="T31" i="386"/>
  <c r="T30" i="386"/>
  <c r="T29" i="386"/>
  <c r="T28" i="386"/>
  <c r="T27" i="386"/>
  <c r="T26" i="386"/>
  <c r="T25" i="386"/>
  <c r="T24" i="386"/>
  <c r="T23" i="386"/>
  <c r="T22" i="386"/>
  <c r="T21" i="386"/>
  <c r="T20" i="386"/>
  <c r="T19" i="386"/>
  <c r="T18" i="386"/>
  <c r="T17" i="386"/>
  <c r="L29" i="385" l="1"/>
  <c r="K29" i="385"/>
  <c r="J29" i="385"/>
  <c r="E29" i="385"/>
  <c r="L28" i="385"/>
  <c r="K28" i="385"/>
  <c r="I28" i="385"/>
  <c r="E28" i="385"/>
  <c r="L27" i="385"/>
  <c r="K27" i="385"/>
  <c r="I27" i="385"/>
  <c r="E27" i="385"/>
  <c r="L26" i="385"/>
  <c r="K26" i="385"/>
  <c r="J26" i="385"/>
  <c r="E26" i="385"/>
  <c r="L25" i="385"/>
  <c r="K25" i="385"/>
  <c r="J25" i="385"/>
  <c r="E25" i="385"/>
  <c r="L24" i="385"/>
  <c r="K24" i="385"/>
  <c r="I24" i="385"/>
  <c r="E24" i="385"/>
  <c r="L23" i="385"/>
  <c r="K23" i="385"/>
  <c r="J23" i="385"/>
  <c r="E23" i="385"/>
  <c r="L22" i="385"/>
  <c r="K22" i="385"/>
  <c r="J22" i="385"/>
  <c r="E22" i="385"/>
  <c r="L21" i="385"/>
  <c r="K21" i="385"/>
  <c r="J21" i="385"/>
  <c r="E21" i="385"/>
  <c r="L20" i="385"/>
  <c r="K20" i="385"/>
  <c r="I20" i="385"/>
  <c r="E20" i="385"/>
  <c r="L19" i="385"/>
  <c r="K19" i="385"/>
  <c r="J19" i="385"/>
  <c r="E19" i="385"/>
  <c r="L18" i="385"/>
  <c r="K18" i="385"/>
  <c r="I18" i="385"/>
  <c r="E18" i="385"/>
  <c r="L17" i="385"/>
  <c r="K17" i="385"/>
  <c r="J17" i="385"/>
  <c r="E17" i="385"/>
  <c r="L16" i="385"/>
  <c r="K16" i="385"/>
  <c r="J16" i="385"/>
  <c r="I16" i="385"/>
  <c r="E16" i="385"/>
  <c r="M16" i="385" l="1"/>
  <c r="M18" i="385"/>
  <c r="M20" i="385"/>
  <c r="M24" i="385"/>
  <c r="M28" i="385"/>
  <c r="M27" i="385"/>
  <c r="I17" i="385"/>
  <c r="M17" i="385" s="1"/>
  <c r="I19" i="385"/>
  <c r="M19" i="385" s="1"/>
  <c r="I21" i="385"/>
  <c r="M21" i="385" s="1"/>
  <c r="I22" i="385"/>
  <c r="M22" i="385" s="1"/>
  <c r="I23" i="385"/>
  <c r="M23" i="385" s="1"/>
  <c r="I25" i="385"/>
  <c r="M25" i="385" s="1"/>
  <c r="I26" i="385"/>
  <c r="M26" i="385" s="1"/>
  <c r="I29" i="385"/>
  <c r="M29" i="385" s="1"/>
  <c r="J18" i="385"/>
  <c r="J20" i="385"/>
  <c r="J24" i="385"/>
  <c r="J27" i="385"/>
  <c r="J28" i="385"/>
  <c r="M29" i="383" l="1"/>
  <c r="L29" i="383"/>
  <c r="G29" i="383"/>
  <c r="F29" i="383"/>
  <c r="M28" i="383"/>
  <c r="L28" i="383"/>
  <c r="G28" i="383"/>
  <c r="F28" i="383"/>
  <c r="M27" i="383"/>
  <c r="L27" i="383"/>
  <c r="G27" i="383"/>
  <c r="F27" i="383"/>
  <c r="M26" i="383"/>
  <c r="L26" i="383"/>
  <c r="G26" i="383"/>
  <c r="F26" i="383"/>
  <c r="M25" i="383"/>
  <c r="L25" i="383"/>
  <c r="G25" i="383"/>
  <c r="F25" i="383"/>
  <c r="M24" i="383"/>
  <c r="L24" i="383"/>
  <c r="G24" i="383"/>
  <c r="F24" i="383"/>
  <c r="M23" i="383"/>
  <c r="L23" i="383"/>
  <c r="G23" i="383"/>
  <c r="F23" i="383"/>
  <c r="M22" i="383"/>
  <c r="L22" i="383"/>
  <c r="G22" i="383"/>
  <c r="F22" i="383"/>
  <c r="M21" i="383"/>
  <c r="L21" i="383"/>
  <c r="G21" i="383"/>
  <c r="F21" i="383"/>
  <c r="M20" i="383"/>
  <c r="L20" i="383"/>
  <c r="G20" i="383"/>
  <c r="F20" i="383"/>
  <c r="M19" i="383"/>
  <c r="L19" i="383"/>
  <c r="G19" i="383"/>
  <c r="F19" i="383"/>
  <c r="M18" i="383"/>
  <c r="L18" i="383"/>
  <c r="G18" i="383"/>
  <c r="F18" i="383"/>
  <c r="M17" i="383"/>
  <c r="L17" i="383"/>
  <c r="G17" i="383"/>
  <c r="F17" i="383"/>
  <c r="M16" i="383"/>
  <c r="L16" i="383"/>
  <c r="G16" i="383"/>
  <c r="F16" i="383"/>
  <c r="E28" i="381" l="1"/>
  <c r="E27" i="381"/>
  <c r="E26" i="381"/>
  <c r="E25" i="381"/>
  <c r="E24" i="381"/>
  <c r="E23" i="381"/>
  <c r="E22" i="381"/>
  <c r="E21" i="381"/>
  <c r="E20" i="381"/>
  <c r="E19" i="381"/>
  <c r="E18" i="381"/>
  <c r="E17" i="381"/>
  <c r="E16" i="381"/>
  <c r="E15" i="381"/>
  <c r="E26" i="379" l="1"/>
  <c r="E25" i="379"/>
  <c r="E20" i="379"/>
  <c r="H20" i="379" s="1"/>
  <c r="E19" i="379"/>
  <c r="F25" i="379" l="1"/>
  <c r="H25" i="379"/>
  <c r="G25" i="379"/>
  <c r="H26" i="379"/>
  <c r="H19" i="379"/>
  <c r="H27" i="379"/>
  <c r="H16" i="379"/>
  <c r="G28" i="379"/>
  <c r="G26" i="379"/>
  <c r="G19" i="379"/>
  <c r="H15" i="379"/>
  <c r="E15" i="379"/>
  <c r="E27" i="379"/>
  <c r="E17" i="379"/>
  <c r="G17" i="379" s="1"/>
  <c r="E16" i="379"/>
  <c r="G16" i="379" s="1"/>
  <c r="E28" i="379"/>
  <c r="F28" i="379" s="1"/>
  <c r="E23" i="379"/>
  <c r="H23" i="379" s="1"/>
  <c r="E22" i="379"/>
  <c r="F22" i="379" s="1"/>
  <c r="E24" i="379"/>
  <c r="H24" i="379" s="1"/>
  <c r="F19" i="379"/>
  <c r="F26" i="379"/>
  <c r="E18" i="379"/>
  <c r="F18" i="379" s="1"/>
  <c r="F20" i="379"/>
  <c r="G20" i="379"/>
  <c r="E21" i="379"/>
  <c r="F21" i="379" s="1"/>
  <c r="F16" i="379" l="1"/>
  <c r="G24" i="379"/>
  <c r="G23" i="379"/>
  <c r="F24" i="379"/>
  <c r="H22" i="379"/>
  <c r="G27" i="379"/>
  <c r="F27" i="379"/>
  <c r="F23" i="379"/>
  <c r="G15" i="379"/>
  <c r="F15" i="379"/>
  <c r="G22" i="379"/>
  <c r="H28" i="379"/>
  <c r="H21" i="379"/>
  <c r="H18" i="379"/>
  <c r="G18" i="379"/>
  <c r="G21" i="379"/>
  <c r="H17" i="379"/>
  <c r="F17" i="379"/>
  <c r="J31" i="377" l="1"/>
  <c r="H31" i="377"/>
  <c r="G31" i="377"/>
  <c r="I31" i="377"/>
  <c r="G30" i="377"/>
  <c r="J30" i="377"/>
  <c r="J29" i="377"/>
  <c r="I29" i="377"/>
  <c r="H29" i="377"/>
  <c r="J28" i="377"/>
  <c r="I28" i="377"/>
  <c r="H28" i="377"/>
  <c r="G28" i="377"/>
  <c r="J27" i="377"/>
  <c r="G27" i="377"/>
  <c r="I27" i="377"/>
  <c r="I26" i="377"/>
  <c r="G26" i="377"/>
  <c r="J26" i="377"/>
  <c r="J25" i="377"/>
  <c r="I25" i="377"/>
  <c r="H25" i="377"/>
  <c r="J24" i="377"/>
  <c r="I24" i="377"/>
  <c r="H24" i="377"/>
  <c r="G24" i="377"/>
  <c r="J23" i="377"/>
  <c r="G23" i="377"/>
  <c r="I23" i="377"/>
  <c r="I22" i="377"/>
  <c r="G22" i="377"/>
  <c r="J22" i="377"/>
  <c r="H21" i="377"/>
  <c r="J21" i="377"/>
  <c r="I21" i="377"/>
  <c r="G21" i="377"/>
  <c r="H20" i="377"/>
  <c r="J20" i="377"/>
  <c r="I20" i="377"/>
  <c r="G20" i="377"/>
  <c r="J19" i="377"/>
  <c r="I19" i="377"/>
  <c r="G19" i="377"/>
  <c r="H19" i="377"/>
  <c r="J18" i="377"/>
  <c r="I18" i="377"/>
  <c r="H18" i="377"/>
  <c r="G18" i="377"/>
  <c r="H30" i="377" l="1"/>
  <c r="I30" i="377"/>
  <c r="H22" i="377"/>
  <c r="H26" i="377"/>
  <c r="G25" i="377"/>
  <c r="G29" i="377"/>
  <c r="H23" i="377"/>
  <c r="H27" i="377"/>
  <c r="I29" i="301" l="1"/>
  <c r="E29" i="301"/>
  <c r="I28" i="301"/>
  <c r="E28" i="301"/>
  <c r="I27" i="301"/>
  <c r="E27" i="301"/>
  <c r="I26" i="301"/>
  <c r="E26" i="301"/>
  <c r="I25" i="301"/>
  <c r="E25" i="301"/>
  <c r="I24" i="301"/>
  <c r="E24" i="301"/>
  <c r="I23" i="301"/>
  <c r="E23" i="301"/>
  <c r="I22" i="301"/>
  <c r="E22" i="301"/>
  <c r="I21" i="301"/>
  <c r="E21" i="301"/>
  <c r="I20" i="301"/>
  <c r="E20" i="301"/>
  <c r="I19" i="301"/>
  <c r="E19" i="301"/>
  <c r="I18" i="301"/>
  <c r="I17" i="301"/>
  <c r="I16" i="301"/>
  <c r="I28" i="300" l="1"/>
  <c r="E28" i="300"/>
  <c r="I27" i="300"/>
  <c r="E27" i="300"/>
  <c r="I26" i="300"/>
  <c r="E26" i="300"/>
  <c r="I25" i="300"/>
  <c r="E25" i="300"/>
  <c r="I24" i="300"/>
  <c r="E24" i="300"/>
  <c r="I23" i="300"/>
  <c r="E23" i="300"/>
  <c r="M22" i="300"/>
  <c r="I22" i="300"/>
  <c r="E22" i="300"/>
  <c r="M21" i="300"/>
  <c r="I21" i="300"/>
  <c r="E21" i="300"/>
  <c r="M20" i="300"/>
  <c r="I20" i="300"/>
  <c r="E20" i="300"/>
  <c r="I19" i="300"/>
  <c r="E19" i="300"/>
  <c r="I18" i="300"/>
  <c r="E18" i="300"/>
  <c r="I17" i="300"/>
  <c r="E17" i="300"/>
  <c r="I16" i="300"/>
  <c r="E16" i="300"/>
  <c r="I15" i="300"/>
  <c r="E15" i="300"/>
  <c r="I27" i="295" l="1"/>
  <c r="E27" i="295"/>
  <c r="I26" i="295"/>
  <c r="E26" i="295"/>
  <c r="I25" i="295"/>
  <c r="E25" i="295"/>
  <c r="I24" i="295"/>
  <c r="E24" i="295"/>
  <c r="I23" i="295"/>
  <c r="E23" i="295"/>
  <c r="I22" i="295"/>
  <c r="E22" i="295"/>
  <c r="I21" i="295"/>
  <c r="E21" i="295"/>
  <c r="I20" i="295"/>
  <c r="E20" i="295"/>
  <c r="I19" i="295"/>
  <c r="E19" i="295"/>
  <c r="I18" i="295"/>
  <c r="E18" i="295"/>
  <c r="I17" i="295"/>
  <c r="E17" i="295"/>
  <c r="I16" i="295"/>
  <c r="E16" i="295"/>
  <c r="I15" i="295"/>
  <c r="E15" i="295"/>
  <c r="I14" i="295"/>
  <c r="E14" i="295"/>
</calcChain>
</file>

<file path=xl/sharedStrings.xml><?xml version="1.0" encoding="utf-8"?>
<sst xmlns="http://schemas.openxmlformats.org/spreadsheetml/2006/main" count="3399" uniqueCount="1029">
  <si>
    <t>Send copy of sheet to Nic Radford.  Ask her to complete last quarter and check provisional figures.</t>
  </si>
  <si>
    <t>Planning Inspectorate Annual and Quarterly Statistics</t>
  </si>
  <si>
    <t>Table</t>
  </si>
  <si>
    <t>Title</t>
  </si>
  <si>
    <t>Table 1.1a</t>
  </si>
  <si>
    <t>Nationally Significant Infrastructure Projects - by type of application - annual</t>
  </si>
  <si>
    <t>Table 1.1b</t>
  </si>
  <si>
    <t>Nationally Significant Infrastructure Projects - by type of application - quarterly</t>
  </si>
  <si>
    <t>Table 1.2a</t>
  </si>
  <si>
    <t>Development Plans - by type of plan - annual</t>
  </si>
  <si>
    <t>Table 1.2b</t>
  </si>
  <si>
    <t>Development Plans - by type of plan - quarterly</t>
  </si>
  <si>
    <t>Table 1.3a</t>
  </si>
  <si>
    <t>Community Infrastructure Levy - annual</t>
  </si>
  <si>
    <t>Table 1.3b</t>
  </si>
  <si>
    <t>Community Infrastructure Levy - quarterly</t>
  </si>
  <si>
    <t>Table 1.4a</t>
  </si>
  <si>
    <t>Called In Planning Applications &amp; recovered s78 appeals - annual</t>
  </si>
  <si>
    <t>Table 1.4b</t>
  </si>
  <si>
    <t>Called In Planning Applications &amp; recovered s78 appeals - quarterly</t>
  </si>
  <si>
    <t>Table 2.1a</t>
  </si>
  <si>
    <t>s78 planning appeals - received by procedure type - annual</t>
  </si>
  <si>
    <t>Table 2.1b</t>
  </si>
  <si>
    <t>s78 planning appeals - received by procedure type - quarterly</t>
  </si>
  <si>
    <t>Table 2.2a</t>
  </si>
  <si>
    <t>s78 planning appeals - received by development type group - annual</t>
  </si>
  <si>
    <t>Table 2.2b</t>
  </si>
  <si>
    <t>s78 planning appeals - received by development type group - quarterly</t>
  </si>
  <si>
    <t>Table 2.3a</t>
  </si>
  <si>
    <t>s78 planning appeals - received by development type - annual</t>
  </si>
  <si>
    <t>Table 2.3b</t>
  </si>
  <si>
    <t>s78 planning appeals - received by development type - quarterly</t>
  </si>
  <si>
    <t>Table 2.4a</t>
  </si>
  <si>
    <t>s78 planning appeals - decided &amp; allowed by procedure type - annual</t>
  </si>
  <si>
    <t>Table 2.4b</t>
  </si>
  <si>
    <t>s78 planning appeals - decided &amp; allowed by procedure type - quarterly</t>
  </si>
  <si>
    <t>Table 2.5a</t>
  </si>
  <si>
    <t>s78 planning appeals - dwellings decided &amp; allowed - annual</t>
  </si>
  <si>
    <t>Table 2.5b</t>
  </si>
  <si>
    <t>s78 planning appeals - dwellings decided &amp; allowed - quarterly</t>
  </si>
  <si>
    <t>Table 2.6a</t>
  </si>
  <si>
    <t>Householder appeals - received, decided &amp; allowed - annual</t>
  </si>
  <si>
    <t>Table 2.6b</t>
  </si>
  <si>
    <t>Householder appeals - received, decided &amp; allowed - quarterly</t>
  </si>
  <si>
    <t>Table 2.7</t>
  </si>
  <si>
    <t>Commercial appeals and Advertisement appeals - received, decided &amp; allowed - annual</t>
  </si>
  <si>
    <t>Table 2.8</t>
  </si>
  <si>
    <t>s20 Listed Building appeals, s106 Planning Obligation appeals &amp; s106BC (affordable housing) appeals - annual</t>
  </si>
  <si>
    <t>Table 3.1a</t>
  </si>
  <si>
    <t>s174 enforcement notice appeals - received by procedure type - annual</t>
  </si>
  <si>
    <t>Table 3.1b</t>
  </si>
  <si>
    <t>s174 enforcement notice appeals - received by procedure type - quarterly</t>
  </si>
  <si>
    <t>Table 3.2a</t>
  </si>
  <si>
    <t>s174 enforcement notice appeals - decided &amp; outcome - annual</t>
  </si>
  <si>
    <t>Table 3.2b</t>
  </si>
  <si>
    <t>s174 enforcement notice appeals - decided &amp; outcome - quarterly</t>
  </si>
  <si>
    <t>Table 3.3</t>
  </si>
  <si>
    <t>s39 Listed Building Enforcement Notice appeals &amp; Lawful Development Certficate appeals - annual</t>
  </si>
  <si>
    <t>Table 4.1a</t>
  </si>
  <si>
    <t>Specialist Casework Received- annual</t>
  </si>
  <si>
    <t>Table 4.1b</t>
  </si>
  <si>
    <t>Specialist Casework Decided - annual</t>
  </si>
  <si>
    <r>
      <rPr>
        <b/>
        <sz val="11"/>
        <color rgb="FF000000"/>
        <rFont val="Arial"/>
      </rPr>
      <t xml:space="preserve">Notice of revisions
</t>
    </r>
    <r>
      <rPr>
        <sz val="11"/>
        <color rgb="FF000000"/>
        <rFont val="Arial"/>
      </rPr>
      <t xml:space="preserve"> 
The administration of Nationally Significant Infrastructure Project applications have relied on spreadsheets for casework management, into which casework records are manually entered, reviewed and updated. The Planning Inspectorate is currently building an improved casework management system and, alongside that, is additionally creating an improved process for processing and reporting on data. This involves a review of data held in multiple sources that were previously published as Official Statistics and on the Nationally Significant Infrastructure website: </t>
    </r>
    <r>
      <rPr>
        <u/>
        <sz val="11"/>
        <color rgb="FF000000"/>
        <rFont val="Arial"/>
      </rPr>
      <t>https://national-infrastructure-consenting.planninginspectorate.gov.uk/project-search</t>
    </r>
    <r>
      <rPr>
        <sz val="11"/>
        <color rgb="FF000000"/>
        <rFont val="Arial"/>
      </rPr>
      <t xml:space="preserve">.
We have reviewed the two metrics reported: applications accepted for examination and recommendation reports submitted. We have made revisions to Tables 1.1a and 1.1b, which affects several values between 2012 and 2023 (see Table 1.1c).
The following revisions were made:
•	Fixing inconsistencies in recording the number of recommendation reports submitted
•	Renaming ‘decision reports’ to ‘recommendation reports’ in the column headings
•	Ensuring that the number of withdrawn cases are reported accurately
Table 1.1c: Summary of changes made affecting individual values in the reporting of Nationally Significant Infrastructure Projects. Note that these changes have also affected some of the corresponding totals in the tables.
</t>
    </r>
  </si>
  <si>
    <t>Values which have increase by up to 3</t>
  </si>
  <si>
    <t>Values which have decreased by up to 3</t>
  </si>
  <si>
    <t>Values which remain unchanged</t>
  </si>
  <si>
    <t>Total</t>
  </si>
  <si>
    <t>The revised numbers published here in this release of the Official Statistics differ only from the data held on the Nationally Significant Infrastructure website due to the data retention policies on withdrawn cases, which requires us to depublish project details 1 year following the date of withdrawal for applications received.</t>
  </si>
  <si>
    <t>Nationally Significant Infrastructure Projects - by type of application - Yearly</t>
  </si>
  <si>
    <t>England &amp; Wales</t>
  </si>
  <si>
    <t>to end of March 2025</t>
  </si>
  <si>
    <t>Back to Contents</t>
  </si>
  <si>
    <r>
      <rPr>
        <vertAlign val="superscript"/>
        <sz val="10"/>
        <color theme="1"/>
        <rFont val="Calibri"/>
        <family val="2"/>
        <scheme val="minor"/>
      </rPr>
      <t>1</t>
    </r>
    <r>
      <rPr>
        <sz val="10"/>
        <color theme="1"/>
        <rFont val="Calibri"/>
        <family val="2"/>
        <scheme val="minor"/>
      </rPr>
      <t xml:space="preserve"> Number of recommendations submitted to the Secretary of State</t>
    </r>
  </si>
  <si>
    <t xml:space="preserve">For information on Infrastructure projects see our website </t>
  </si>
  <si>
    <t>www.infrastructure.planninginspectorate.gov.uk</t>
  </si>
  <si>
    <t>Source:  Planning Inspectorate, Major Applications &amp; Plans Directorate</t>
  </si>
  <si>
    <t>Email:  statistics@planninginspectorate.gov.uk</t>
  </si>
  <si>
    <t>Last update</t>
  </si>
  <si>
    <t>Next update</t>
  </si>
  <si>
    <t>Fiscal Year</t>
  </si>
  <si>
    <t>Applications Accepted for Examination - Energy</t>
  </si>
  <si>
    <t>Applications Accepted for Examination - Transport</t>
  </si>
  <si>
    <t>Applications Accepted for Examination - Waste / Water</t>
  </si>
  <si>
    <t>Applications Accepted for Examination - Other</t>
  </si>
  <si>
    <t>Applications Accepted for Examination - Total</t>
  </si>
  <si>
    <r>
      <rPr>
        <b/>
        <sz val="10"/>
        <color rgb="FFFFFFFF"/>
        <rFont val="Calibri"/>
        <scheme val="minor"/>
      </rPr>
      <t>Recommendation Reports Submitted</t>
    </r>
    <r>
      <rPr>
        <vertAlign val="superscript"/>
        <sz val="10"/>
        <color rgb="FF000000"/>
        <rFont val="Calibri"/>
        <scheme val="minor"/>
      </rPr>
      <t>1</t>
    </r>
    <r>
      <rPr>
        <sz val="10"/>
        <color rgb="FF000000"/>
        <rFont val="Calibri"/>
        <scheme val="minor"/>
      </rPr>
      <t xml:space="preserve"> - Energy</t>
    </r>
  </si>
  <si>
    <r>
      <rPr>
        <b/>
        <sz val="10"/>
        <color rgb="FFFFFFFF"/>
        <rFont val="Calibri"/>
        <scheme val="minor"/>
      </rPr>
      <t>Recommendation Reports Submitted</t>
    </r>
    <r>
      <rPr>
        <vertAlign val="superscript"/>
        <sz val="10"/>
        <color rgb="FF000000"/>
        <rFont val="Calibri"/>
        <scheme val="minor"/>
      </rPr>
      <t>1</t>
    </r>
    <r>
      <rPr>
        <sz val="10"/>
        <color rgb="FF000000"/>
        <rFont val="Calibri"/>
        <scheme val="minor"/>
      </rPr>
      <t xml:space="preserve"> - Transport</t>
    </r>
  </si>
  <si>
    <r>
      <rPr>
        <b/>
        <sz val="10"/>
        <color rgb="FFFFFFFF"/>
        <rFont val="Calibri"/>
        <scheme val="minor"/>
      </rPr>
      <t>Recommendation Reports Submitted</t>
    </r>
    <r>
      <rPr>
        <vertAlign val="superscript"/>
        <sz val="10"/>
        <color rgb="FF000000"/>
        <rFont val="Calibri"/>
        <scheme val="minor"/>
      </rPr>
      <t>1</t>
    </r>
    <r>
      <rPr>
        <sz val="10"/>
        <color rgb="FF000000"/>
        <rFont val="Calibri"/>
        <scheme val="minor"/>
      </rPr>
      <t xml:space="preserve"> - Waste / Water</t>
    </r>
  </si>
  <si>
    <r>
      <rPr>
        <b/>
        <sz val="10"/>
        <color rgb="FFFFFFFF"/>
        <rFont val="Calibri"/>
        <scheme val="minor"/>
      </rPr>
      <t>Recommendation Reports Submitted</t>
    </r>
    <r>
      <rPr>
        <vertAlign val="superscript"/>
        <sz val="10"/>
        <color rgb="FF000000"/>
        <rFont val="Calibri"/>
        <scheme val="minor"/>
      </rPr>
      <t>1</t>
    </r>
    <r>
      <rPr>
        <sz val="10"/>
        <color rgb="FF000000"/>
        <rFont val="Calibri"/>
        <scheme val="minor"/>
      </rPr>
      <t xml:space="preserve"> - Other</t>
    </r>
  </si>
  <si>
    <r>
      <rPr>
        <b/>
        <sz val="10"/>
        <color rgb="FFFFFFFF"/>
        <rFont val="Calibri"/>
        <scheme val="minor"/>
      </rPr>
      <t>Recommendation Reports Submitted</t>
    </r>
    <r>
      <rPr>
        <b/>
        <vertAlign val="superscript"/>
        <sz val="10"/>
        <color rgb="FF000000"/>
        <rFont val="Calibri"/>
        <scheme val="minor"/>
      </rPr>
      <t>1</t>
    </r>
    <r>
      <rPr>
        <b/>
        <sz val="10"/>
        <color rgb="FF000000"/>
        <rFont val="Calibri"/>
        <scheme val="minor"/>
      </rPr>
      <t xml:space="preserve"> - Total</t>
    </r>
  </si>
  <si>
    <t>2012/13</t>
  </si>
  <si>
    <t>2013/14</t>
  </si>
  <si>
    <t>2014/15</t>
  </si>
  <si>
    <t>2015/16</t>
  </si>
  <si>
    <t>2016/17</t>
  </si>
  <si>
    <t>2017/18</t>
  </si>
  <si>
    <t>2018/19</t>
  </si>
  <si>
    <t>2019/20</t>
  </si>
  <si>
    <t>2020/21</t>
  </si>
  <si>
    <t>2021/22</t>
  </si>
  <si>
    <t>2022/23</t>
  </si>
  <si>
    <t>2023/24</t>
  </si>
  <si>
    <t>2024/25</t>
  </si>
  <si>
    <t>Nationally Significant Infrastructure Projects - by type of application - by quarter</t>
  </si>
  <si>
    <t>to end of June 2025</t>
  </si>
  <si>
    <t xml:space="preserve"> </t>
  </si>
  <si>
    <t>Quarter</t>
  </si>
  <si>
    <t>Year</t>
  </si>
  <si>
    <t>Apr - Jun</t>
  </si>
  <si>
    <t>Jul - Sep</t>
  </si>
  <si>
    <t>Oct - Dec</t>
  </si>
  <si>
    <t>Jan - Mar</t>
  </si>
  <si>
    <t>Jan-Mar</t>
  </si>
  <si>
    <t>England</t>
  </si>
  <si>
    <t xml:space="preserve">For information on Local Plans see our website </t>
  </si>
  <si>
    <t>www.gov.uk/guidance/local-plans</t>
  </si>
  <si>
    <t>Strategic Plans Submitted for Examination</t>
  </si>
  <si>
    <t>Site Allocation Plans Submitted for Examination</t>
  </si>
  <si>
    <t>Development Management Policies Plans Submitted for Examination</t>
  </si>
  <si>
    <t>Area Action Plans Submitted for Examination</t>
  </si>
  <si>
    <t>Minerals / Waste Plans Submitted for Examination</t>
  </si>
  <si>
    <t>Other Submitted for Examination</t>
  </si>
  <si>
    <t>Total Submitted for Examination</t>
  </si>
  <si>
    <t>Strategic Plans Reports Issued</t>
  </si>
  <si>
    <t>Site Allocation Plans Reports Issued</t>
  </si>
  <si>
    <t>Development Management Policies Plans Reports Issued</t>
  </si>
  <si>
    <t>Area Action Plans Reports Issued</t>
  </si>
  <si>
    <t>Minerals / Waste Plans Reports Issued</t>
  </si>
  <si>
    <t>Other Reports Issued</t>
  </si>
  <si>
    <t>Total Reports Issued</t>
  </si>
  <si>
    <t>2010/11</t>
  </si>
  <si>
    <t>2011/12</t>
  </si>
  <si>
    <t>Development Plans - by type of plan - by quarter</t>
  </si>
  <si>
    <t xml:space="preserve">For information on the Community Infrastructure Levy see our website </t>
  </si>
  <si>
    <t>www.gov.uk/guidance/community-infrastructure-levy-plan-examinations</t>
  </si>
  <si>
    <t>Charging Schedules Submitted</t>
  </si>
  <si>
    <t>Reports Issued</t>
  </si>
  <si>
    <t>Community Infrastructure Levy - by quarter</t>
  </si>
  <si>
    <t>1. Number of complete appeals received in The Planning Inspectorate which are later called-in or recovered.</t>
  </si>
  <si>
    <t>2. Number of appeals recovered by the Secretary of State (SoS).  For these appeals the Inspector will write a report and submit it to the SoS.  The SoS will then make the final decision.</t>
  </si>
  <si>
    <t>3. Number of appeals withdrawn by the appellant before a decision is issued by the SoS</t>
  </si>
  <si>
    <t>4. Number of reports submitted by the Planning Inbspector to the SoS.  The SoS with then make the final decision on the appeal.</t>
  </si>
  <si>
    <t xml:space="preserve">For information on Called In Planning Applications see our website </t>
  </si>
  <si>
    <t>Further information on Called In Planning Applications and Recovered Appeals, including decision letters, can be viewed on the MHCLG website</t>
  </si>
  <si>
    <t>www.gov.uk/government/collections/planning-applications-called-in-decisions-and-recovered-appeals</t>
  </si>
  <si>
    <t xml:space="preserve">Source:  Planning Inspectorate, Mi PINS </t>
  </si>
  <si>
    <r>
      <t>Called In Planning Applications Received</t>
    </r>
    <r>
      <rPr>
        <vertAlign val="superscript"/>
        <sz val="10"/>
        <color theme="1"/>
        <rFont val="Calibri"/>
        <family val="2"/>
        <scheme val="minor"/>
      </rPr>
      <t>1</t>
    </r>
  </si>
  <si>
    <r>
      <t>Called In Planning Applications Withdrawn</t>
    </r>
    <r>
      <rPr>
        <vertAlign val="superscript"/>
        <sz val="10"/>
        <color theme="1"/>
        <rFont val="Calibri"/>
        <family val="2"/>
        <scheme val="minor"/>
      </rPr>
      <t>3</t>
    </r>
  </si>
  <si>
    <r>
      <t>Called In Planning Applications Reports Submitted</t>
    </r>
    <r>
      <rPr>
        <vertAlign val="superscript"/>
        <sz val="10"/>
        <color theme="1"/>
        <rFont val="Calibri"/>
        <family val="2"/>
        <scheme val="minor"/>
      </rPr>
      <t>4</t>
    </r>
  </si>
  <si>
    <r>
      <t>Secretary of State Recovered s78 Appeals Received</t>
    </r>
    <r>
      <rPr>
        <vertAlign val="superscript"/>
        <sz val="10"/>
        <color theme="1"/>
        <rFont val="Calibri"/>
        <family val="2"/>
        <scheme val="minor"/>
      </rPr>
      <t>1</t>
    </r>
  </si>
  <si>
    <r>
      <t>Secretary of State Recovered s78 Appeals</t>
    </r>
    <r>
      <rPr>
        <vertAlign val="superscript"/>
        <sz val="10"/>
        <color theme="1"/>
        <rFont val="Calibri"/>
        <family val="2"/>
        <scheme val="minor"/>
      </rPr>
      <t>2</t>
    </r>
  </si>
  <si>
    <r>
      <t>Secretary of State Recovered s78 Appeals Withdrawn</t>
    </r>
    <r>
      <rPr>
        <vertAlign val="superscript"/>
        <sz val="10"/>
        <color theme="1"/>
        <rFont val="Calibri"/>
        <family val="2"/>
        <scheme val="minor"/>
      </rPr>
      <t>3</t>
    </r>
  </si>
  <si>
    <r>
      <t>Secretary of State Recovered s78 Appeals Reports Submitted</t>
    </r>
    <r>
      <rPr>
        <vertAlign val="superscript"/>
        <sz val="10"/>
        <color theme="1"/>
        <rFont val="Calibri"/>
        <family val="2"/>
        <scheme val="minor"/>
      </rPr>
      <t>4</t>
    </r>
  </si>
  <si>
    <t>Called In Planning Applications &amp; recovered s78 appeals - by quarter</t>
  </si>
  <si>
    <r>
      <t>s78 planning appeals - received by procedure type</t>
    </r>
    <r>
      <rPr>
        <b/>
        <vertAlign val="superscript"/>
        <sz val="12"/>
        <color rgb="FF006666"/>
        <rFont val="Calibri"/>
        <family val="2"/>
        <scheme val="minor"/>
      </rPr>
      <t>1</t>
    </r>
    <r>
      <rPr>
        <b/>
        <sz val="12"/>
        <color rgb="FF006666"/>
        <rFont val="Calibri"/>
        <family val="2"/>
        <scheme val="minor"/>
      </rPr>
      <t xml:space="preserve"> - annual</t>
    </r>
  </si>
  <si>
    <t>1. Includes Secretary of State Recovered cases (see table 1.4 for specific Secretary of State figures)</t>
  </si>
  <si>
    <t xml:space="preserve">For information on how to appeal see our website </t>
  </si>
  <si>
    <t>www.gov.uk/appeal-planning-decision</t>
  </si>
  <si>
    <t>Written Representations</t>
  </si>
  <si>
    <t>Hearings</t>
  </si>
  <si>
    <t>Inquiries</t>
  </si>
  <si>
    <t>% Written Representations</t>
  </si>
  <si>
    <t>% Hearings</t>
  </si>
  <si>
    <t>% Inquiries</t>
  </si>
  <si>
    <r>
      <t>s78 planning appeals - received by procedure type</t>
    </r>
    <r>
      <rPr>
        <b/>
        <vertAlign val="superscript"/>
        <sz val="12"/>
        <color rgb="FF006666"/>
        <rFont val="Calibri"/>
        <family val="2"/>
        <scheme val="minor"/>
      </rPr>
      <t xml:space="preserve">1 </t>
    </r>
    <r>
      <rPr>
        <b/>
        <sz val="12"/>
        <color rgb="FF006666"/>
        <rFont val="Calibri"/>
        <family val="2"/>
        <scheme val="minor"/>
      </rPr>
      <t>- by quarter</t>
    </r>
  </si>
  <si>
    <r>
      <t>s78 planning appeals - received by development type group</t>
    </r>
    <r>
      <rPr>
        <b/>
        <vertAlign val="superscript"/>
        <sz val="12"/>
        <color rgb="FF006666"/>
        <rFont val="Calibri"/>
        <family val="2"/>
        <scheme val="minor"/>
      </rPr>
      <t>1</t>
    </r>
    <r>
      <rPr>
        <b/>
        <sz val="12"/>
        <color rgb="FF006666"/>
        <rFont val="Calibri"/>
        <family val="2"/>
        <scheme val="minor"/>
      </rPr>
      <t xml:space="preserve"> - annual</t>
    </r>
  </si>
  <si>
    <t>1. Includes Secretary of State cases (see Table 1.4 for specific Secretary of State figures)</t>
  </si>
  <si>
    <t>2. Major development consists of major dwellings (10 or more); major manufacturing, storage and warehousing; major offices; major retail, distribution and servicing; other major development and mineral working development types</t>
  </si>
  <si>
    <t>3. Minor development consists of minor dwellings (9 or fewer); minor manufacturing, storage and warehousing; minor offices; minor retail, distribution and servicing and other minor development</t>
  </si>
  <si>
    <t>4. No development type has been recorded</t>
  </si>
  <si>
    <t>Source:  Planning Inspectorate, Mi PINS</t>
  </si>
  <si>
    <r>
      <t>Major development</t>
    </r>
    <r>
      <rPr>
        <vertAlign val="superscript"/>
        <sz val="10"/>
        <color theme="1"/>
        <rFont val="Calibri"/>
        <family val="2"/>
        <scheme val="minor"/>
      </rPr>
      <t>2</t>
    </r>
  </si>
  <si>
    <r>
      <t>Minor development</t>
    </r>
    <r>
      <rPr>
        <vertAlign val="superscript"/>
        <sz val="10"/>
        <color theme="1"/>
        <rFont val="Calibri"/>
        <family val="2"/>
        <scheme val="minor"/>
      </rPr>
      <t>3</t>
    </r>
  </si>
  <si>
    <t>Change of Use</t>
  </si>
  <si>
    <t>Householder</t>
  </si>
  <si>
    <r>
      <t>Not Classified</t>
    </r>
    <r>
      <rPr>
        <vertAlign val="superscript"/>
        <sz val="10"/>
        <color theme="1"/>
        <rFont val="Calibri"/>
        <family val="2"/>
        <scheme val="minor"/>
      </rPr>
      <t>4</t>
    </r>
  </si>
  <si>
    <t>% Major development</t>
  </si>
  <si>
    <t>% Minor development</t>
  </si>
  <si>
    <t>% Change of Use</t>
  </si>
  <si>
    <t>% Householder</t>
  </si>
  <si>
    <t>% Not Classified</t>
  </si>
  <si>
    <r>
      <t>s78 planning appeals - received by development type group</t>
    </r>
    <r>
      <rPr>
        <b/>
        <vertAlign val="superscript"/>
        <sz val="12"/>
        <color rgb="FF006666"/>
        <rFont val="Calibri"/>
        <family val="2"/>
        <scheme val="minor"/>
      </rPr>
      <t>1</t>
    </r>
    <r>
      <rPr>
        <b/>
        <sz val="12"/>
        <color rgb="FF006666"/>
        <rFont val="Calibri"/>
        <family val="2"/>
        <scheme val="minor"/>
      </rPr>
      <t xml:space="preserve"> - by quarter</t>
    </r>
  </si>
  <si>
    <t>4. No development type has been recorded.  There are a large number for appeals received in the last quarter.  For most of these appeals a development type group will be subsequently added.</t>
  </si>
  <si>
    <r>
      <t>s78 planning appeals - received by development type</t>
    </r>
    <r>
      <rPr>
        <b/>
        <vertAlign val="superscript"/>
        <sz val="12"/>
        <color rgb="FF006666"/>
        <rFont val="Calibri"/>
        <family val="2"/>
        <scheme val="minor"/>
      </rPr>
      <t>1</t>
    </r>
    <r>
      <rPr>
        <b/>
        <sz val="12"/>
        <color rgb="FF006666"/>
        <rFont val="Calibri"/>
        <family val="2"/>
        <scheme val="minor"/>
      </rPr>
      <t xml:space="preserve"> - annual</t>
    </r>
  </si>
  <si>
    <t>1. Includes Secretary of State cases (see table 1.4 for specific Secretary of State figures)</t>
  </si>
  <si>
    <t>2. Not Classified means no development type has been recorded</t>
  </si>
  <si>
    <t>3. Traveller &amp; Caravan Pitches from April 2017 onwards</t>
  </si>
  <si>
    <t>Major dwellings</t>
  </si>
  <si>
    <t>Major manufacturing, storage and warehousing</t>
  </si>
  <si>
    <t>Major offices</t>
  </si>
  <si>
    <t>Major retail, distribution and servicing</t>
  </si>
  <si>
    <r>
      <t>Major Traveller &amp; Caravan Pitches</t>
    </r>
    <r>
      <rPr>
        <vertAlign val="superscript"/>
        <sz val="10"/>
        <color theme="1"/>
        <rFont val="Calibri"/>
        <family val="2"/>
        <scheme val="minor"/>
      </rPr>
      <t>3</t>
    </r>
  </si>
  <si>
    <t>Other major development</t>
  </si>
  <si>
    <t>Mineral working</t>
  </si>
  <si>
    <t>Minor dwellings</t>
  </si>
  <si>
    <t>Minor manufacturing, storage and warehousing</t>
  </si>
  <si>
    <t>Minor offices</t>
  </si>
  <si>
    <t>Minor retail, distribution and servicing</t>
  </si>
  <si>
    <r>
      <t>Minor Traveller &amp; Caravan Pitches</t>
    </r>
    <r>
      <rPr>
        <vertAlign val="superscript"/>
        <sz val="10"/>
        <color theme="1"/>
        <rFont val="Calibri"/>
        <family val="2"/>
        <scheme val="minor"/>
      </rPr>
      <t>3</t>
    </r>
  </si>
  <si>
    <t>Other minor development</t>
  </si>
  <si>
    <r>
      <t>Not Classified</t>
    </r>
    <r>
      <rPr>
        <vertAlign val="superscript"/>
        <sz val="10"/>
        <color theme="1"/>
        <rFont val="Calibri"/>
        <family val="2"/>
        <scheme val="minor"/>
      </rPr>
      <t>2</t>
    </r>
  </si>
  <si>
    <r>
      <t>s78 planning appeals - received by development type</t>
    </r>
    <r>
      <rPr>
        <b/>
        <vertAlign val="superscript"/>
        <sz val="12"/>
        <color rgb="FF006666"/>
        <rFont val="Calibri"/>
        <family val="2"/>
        <scheme val="minor"/>
      </rPr>
      <t>1</t>
    </r>
    <r>
      <rPr>
        <b/>
        <sz val="12"/>
        <color rgb="FF006666"/>
        <rFont val="Calibri"/>
        <family val="2"/>
        <scheme val="minor"/>
      </rPr>
      <t xml:space="preserve"> - by quarter</t>
    </r>
  </si>
  <si>
    <t>2. Not Classified means no development type has been recorded.  There are a large number labelled 'Not Classified' for appeals received in the last quarter.  For most of these appeals a development type group will be subsequently added.</t>
  </si>
  <si>
    <t>2. Allowed includes split decisions</t>
  </si>
  <si>
    <t>Written Representations decided</t>
  </si>
  <si>
    <t>Hearings decided</t>
  </si>
  <si>
    <t>Inquiries decided</t>
  </si>
  <si>
    <t>Total decided</t>
  </si>
  <si>
    <t>Written Representations allowed</t>
  </si>
  <si>
    <t>Hearings allowed</t>
  </si>
  <si>
    <t>Inquiries allowed</t>
  </si>
  <si>
    <t>Total allowed</t>
  </si>
  <si>
    <t>% Written Representations allowed</t>
  </si>
  <si>
    <t>% Hearings allowed</t>
  </si>
  <si>
    <t>% Inquiries allowed</t>
  </si>
  <si>
    <t>% All allowed</t>
  </si>
  <si>
    <t>s78 planning appeals - decided &amp; allowed by procedure type by quarter</t>
  </si>
  <si>
    <t>1. Major dwellings appeals involve 10 or more dwellings</t>
  </si>
  <si>
    <t>Major dwelling appeals decided</t>
  </si>
  <si>
    <t>number of dwellings decided</t>
  </si>
  <si>
    <r>
      <t>Major dwelling appeals allowed</t>
    </r>
    <r>
      <rPr>
        <vertAlign val="superscript"/>
        <sz val="10"/>
        <color theme="1"/>
        <rFont val="Calibri"/>
        <family val="2"/>
        <scheme val="minor"/>
      </rPr>
      <t>2</t>
    </r>
  </si>
  <si>
    <r>
      <t>number of dwellings allowed</t>
    </r>
    <r>
      <rPr>
        <vertAlign val="superscript"/>
        <sz val="10"/>
        <color theme="1"/>
        <rFont val="Calibri"/>
        <family val="2"/>
        <scheme val="minor"/>
      </rPr>
      <t>2</t>
    </r>
  </si>
  <si>
    <r>
      <t>% of major dwelling appeals allowed</t>
    </r>
    <r>
      <rPr>
        <vertAlign val="superscript"/>
        <sz val="10"/>
        <color theme="1"/>
        <rFont val="Calibri"/>
        <family val="2"/>
        <scheme val="minor"/>
      </rPr>
      <t>2</t>
    </r>
  </si>
  <si>
    <r>
      <t>% of dwellings allowed</t>
    </r>
    <r>
      <rPr>
        <vertAlign val="superscript"/>
        <sz val="10"/>
        <color theme="1"/>
        <rFont val="Calibri"/>
        <family val="2"/>
        <scheme val="minor"/>
      </rPr>
      <t>2</t>
    </r>
  </si>
  <si>
    <t>Minor dwelling appeals decided</t>
  </si>
  <si>
    <r>
      <t>number of dwellings decided</t>
    </r>
    <r>
      <rPr>
        <vertAlign val="superscript"/>
        <sz val="10"/>
        <color theme="1"/>
        <rFont val="Calibri"/>
        <family val="2"/>
        <scheme val="minor"/>
      </rPr>
      <t>2</t>
    </r>
  </si>
  <si>
    <r>
      <t>Minor dwelling appeals allowed</t>
    </r>
    <r>
      <rPr>
        <vertAlign val="superscript"/>
        <sz val="10"/>
        <color theme="1"/>
        <rFont val="Calibri"/>
        <family val="2"/>
        <scheme val="minor"/>
      </rPr>
      <t>2</t>
    </r>
  </si>
  <si>
    <r>
      <t>number of dwellings allowed</t>
    </r>
    <r>
      <rPr>
        <vertAlign val="superscript"/>
        <sz val="10"/>
        <color theme="1"/>
        <rFont val="Calibri"/>
        <family val="2"/>
        <scheme val="minor"/>
      </rPr>
      <t>23</t>
    </r>
  </si>
  <si>
    <r>
      <t>% of minor dwelling appeals allowed</t>
    </r>
    <r>
      <rPr>
        <vertAlign val="superscript"/>
        <sz val="10"/>
        <color theme="1"/>
        <rFont val="Calibri"/>
        <family val="2"/>
        <scheme val="minor"/>
      </rPr>
      <t>2</t>
    </r>
  </si>
  <si>
    <r>
      <t>% of dwellings allowed</t>
    </r>
    <r>
      <rPr>
        <vertAlign val="superscript"/>
        <sz val="10"/>
        <color theme="1"/>
        <rFont val="Calibri"/>
        <family val="2"/>
        <scheme val="minor"/>
      </rPr>
      <t>24</t>
    </r>
  </si>
  <si>
    <t>s78 planning appeals - dwellings decided &amp; allowed - by quarter</t>
  </si>
  <si>
    <t>Householder appeals - received, decided &amp; allowed - Annual</t>
  </si>
  <si>
    <t>1. Allowed includes split decisions</t>
  </si>
  <si>
    <t>www.gov.uk/appeal-householder-planning-decision</t>
  </si>
  <si>
    <t>Received</t>
  </si>
  <si>
    <t>Decided</t>
  </si>
  <si>
    <r>
      <t>Allowed</t>
    </r>
    <r>
      <rPr>
        <vertAlign val="superscript"/>
        <sz val="10"/>
        <color theme="1"/>
        <rFont val="Calibri"/>
        <family val="2"/>
        <scheme val="minor"/>
      </rPr>
      <t>1</t>
    </r>
  </si>
  <si>
    <r>
      <t>Allowed</t>
    </r>
    <r>
      <rPr>
        <vertAlign val="superscript"/>
        <sz val="10"/>
        <color theme="1"/>
        <rFont val="Calibri"/>
        <family val="2"/>
        <scheme val="minor"/>
      </rPr>
      <t>1</t>
    </r>
    <r>
      <rPr>
        <sz val="10"/>
        <color theme="1"/>
        <rFont val="Calibri"/>
        <family val="2"/>
        <scheme val="minor"/>
      </rPr>
      <t xml:space="preserve"> as % of Total Decided</t>
    </r>
  </si>
  <si>
    <t>Householder appeals - received, decided &amp; allowed by quarter</t>
  </si>
  <si>
    <t>Commercial appeals (CAS) and Advertisement appeals - received, decided &amp; allowed</t>
  </si>
  <si>
    <t>up to March 2025</t>
  </si>
  <si>
    <t>www.gov.uk/appeal-minor-commercial-development-decision</t>
  </si>
  <si>
    <t>Source:  Planning Inspectorate, PINS Business Intelligence System</t>
  </si>
  <si>
    <t>Email:  statistics@pins.gsi.gov.uk</t>
  </si>
  <si>
    <t>CAS received</t>
  </si>
  <si>
    <t>CAS decided</t>
  </si>
  <si>
    <r>
      <t>CAS allowed</t>
    </r>
    <r>
      <rPr>
        <vertAlign val="superscript"/>
        <sz val="10"/>
        <color theme="1"/>
        <rFont val="Calibri"/>
        <family val="2"/>
        <scheme val="minor"/>
      </rPr>
      <t>1</t>
    </r>
  </si>
  <si>
    <r>
      <t>allowed</t>
    </r>
    <r>
      <rPr>
        <b/>
        <vertAlign val="superscript"/>
        <sz val="10"/>
        <color rgb="FFFFFFFF"/>
        <rFont val="Calibri"/>
        <family val="2"/>
        <scheme val="minor"/>
      </rPr>
      <t>1</t>
    </r>
    <r>
      <rPr>
        <b/>
        <sz val="10"/>
        <color rgb="FFFFFFFF"/>
        <rFont val="Calibri"/>
        <family val="2"/>
        <scheme val="minor"/>
      </rPr>
      <t xml:space="preserve"> as % of total decided</t>
    </r>
  </si>
  <si>
    <t>Adverts received</t>
  </si>
  <si>
    <t>Adverts decided</t>
  </si>
  <si>
    <r>
      <t>Adverts allowed</t>
    </r>
    <r>
      <rPr>
        <vertAlign val="superscript"/>
        <sz val="10"/>
        <color theme="1"/>
        <rFont val="Calibri"/>
        <family val="2"/>
        <scheme val="minor"/>
      </rPr>
      <t>1</t>
    </r>
  </si>
  <si>
    <t>allowed1 as % of total decided2</t>
  </si>
  <si>
    <t>s20 Listed Building appeals, s106 Planning Obligation appeals &amp; s106BC (affordable housing) appeals</t>
  </si>
  <si>
    <t>www.gov.uk/topic/planning-development/planning-permission-appeals</t>
  </si>
  <si>
    <t>s20 received</t>
  </si>
  <si>
    <t>s20 decided</t>
  </si>
  <si>
    <r>
      <t>s20 allowed</t>
    </r>
    <r>
      <rPr>
        <vertAlign val="superscript"/>
        <sz val="10"/>
        <color theme="1"/>
        <rFont val="Calibri"/>
        <family val="2"/>
        <scheme val="minor"/>
      </rPr>
      <t>1</t>
    </r>
  </si>
  <si>
    <r>
      <t>s20 allowed</t>
    </r>
    <r>
      <rPr>
        <vertAlign val="superscript"/>
        <sz val="10"/>
        <color theme="1"/>
        <rFont val="Calibri"/>
        <family val="2"/>
        <scheme val="minor"/>
      </rPr>
      <t>1</t>
    </r>
    <r>
      <rPr>
        <sz val="10"/>
        <color theme="1"/>
        <rFont val="Calibri"/>
        <family val="2"/>
        <scheme val="minor"/>
      </rPr>
      <t xml:space="preserve"> as % of total decided</t>
    </r>
  </si>
  <si>
    <t>s106 received</t>
  </si>
  <si>
    <t>s106 decided</t>
  </si>
  <si>
    <r>
      <t>s106 allowed</t>
    </r>
    <r>
      <rPr>
        <vertAlign val="superscript"/>
        <sz val="10"/>
        <color theme="1"/>
        <rFont val="Calibri"/>
        <family val="2"/>
        <scheme val="minor"/>
      </rPr>
      <t>1</t>
    </r>
  </si>
  <si>
    <r>
      <t>s106 allowed</t>
    </r>
    <r>
      <rPr>
        <vertAlign val="superscript"/>
        <sz val="10"/>
        <color theme="1"/>
        <rFont val="Calibri"/>
        <family val="2"/>
        <scheme val="minor"/>
      </rPr>
      <t>1</t>
    </r>
    <r>
      <rPr>
        <sz val="10"/>
        <color theme="1"/>
        <rFont val="Calibri"/>
        <family val="2"/>
        <scheme val="minor"/>
      </rPr>
      <t xml:space="preserve"> as % of total decided </t>
    </r>
  </si>
  <si>
    <t>s106BC received</t>
  </si>
  <si>
    <t>s106BC decided</t>
  </si>
  <si>
    <r>
      <t>s106BC allowed</t>
    </r>
    <r>
      <rPr>
        <vertAlign val="superscript"/>
        <sz val="10"/>
        <color theme="1"/>
        <rFont val="Calibri"/>
        <family val="2"/>
        <scheme val="minor"/>
      </rPr>
      <t>1</t>
    </r>
  </si>
  <si>
    <r>
      <t>s106BC allowed</t>
    </r>
    <r>
      <rPr>
        <vertAlign val="superscript"/>
        <sz val="10"/>
        <color theme="1"/>
        <rFont val="Calibri"/>
        <family val="2"/>
        <scheme val="minor"/>
      </rPr>
      <t>1</t>
    </r>
    <r>
      <rPr>
        <sz val="10"/>
        <color theme="1"/>
        <rFont val="Calibri"/>
        <family val="2"/>
        <scheme val="minor"/>
      </rPr>
      <t xml:space="preserve"> as % of total decided</t>
    </r>
  </si>
  <si>
    <t>-</t>
  </si>
  <si>
    <r>
      <t>s174 enforcement notice appeals - received by procedure type</t>
    </r>
    <r>
      <rPr>
        <b/>
        <vertAlign val="superscript"/>
        <sz val="12"/>
        <color rgb="FF006666"/>
        <rFont val="Calibri"/>
        <family val="2"/>
        <scheme val="minor"/>
      </rPr>
      <t>1</t>
    </r>
    <r>
      <rPr>
        <b/>
        <sz val="12"/>
        <color rgb="FF006666"/>
        <rFont val="Calibri"/>
        <family val="2"/>
        <scheme val="minor"/>
      </rPr>
      <t xml:space="preserve"> - annual</t>
    </r>
  </si>
  <si>
    <t>1. Includes s174 Secretary of State cases</t>
  </si>
  <si>
    <t>www.gov.uk/appeal-enforcement-notice</t>
  </si>
  <si>
    <r>
      <t>s174 enforcement notice appeals - received by procedure type</t>
    </r>
    <r>
      <rPr>
        <b/>
        <vertAlign val="superscript"/>
        <sz val="12"/>
        <color rgb="FF006666"/>
        <rFont val="Calibri"/>
        <family val="2"/>
        <scheme val="minor"/>
      </rPr>
      <t>1</t>
    </r>
    <r>
      <rPr>
        <b/>
        <sz val="12"/>
        <color rgb="FF006666"/>
        <rFont val="Calibri"/>
        <family val="2"/>
        <scheme val="minor"/>
      </rPr>
      <t xml:space="preserve"> - Quarterly</t>
    </r>
  </si>
  <si>
    <r>
      <t>s174 enforcement notice appeals - decided &amp; outcome</t>
    </r>
    <r>
      <rPr>
        <b/>
        <vertAlign val="superscript"/>
        <sz val="12"/>
        <color rgb="FF006666"/>
        <rFont val="Calibri"/>
        <family val="2"/>
        <scheme val="minor"/>
      </rPr>
      <t>12</t>
    </r>
    <r>
      <rPr>
        <b/>
        <sz val="12"/>
        <color rgb="FF006666"/>
        <rFont val="Calibri"/>
        <family val="2"/>
        <scheme val="minor"/>
      </rPr>
      <t xml:space="preserve"> - Annual</t>
    </r>
  </si>
  <si>
    <t>2. Table does not include appeals that were invalid or appeals where the decision is unknown.  Therefore decision outcome categories do not necessarily add up to overall totals decided.</t>
  </si>
  <si>
    <t>3. Includes split decisions</t>
  </si>
  <si>
    <t>4.  Table does not include Child cases (i.e. cases that are linked to another lead appeal).</t>
  </si>
  <si>
    <t>Total Decided</t>
  </si>
  <si>
    <t>Notice Upheld</t>
  </si>
  <si>
    <t>Notice Varied</t>
  </si>
  <si>
    <t>Notice Quashed</t>
  </si>
  <si>
    <r>
      <t>Planning Permission Granted</t>
    </r>
    <r>
      <rPr>
        <vertAlign val="superscript"/>
        <sz val="10"/>
        <color theme="1"/>
        <rFont val="Calibri"/>
        <family val="2"/>
        <scheme val="minor"/>
      </rPr>
      <t>3</t>
    </r>
  </si>
  <si>
    <t>% Notice Upheld</t>
  </si>
  <si>
    <t>% Notice Varied</t>
  </si>
  <si>
    <t>% Notice Quashed</t>
  </si>
  <si>
    <r>
      <t>% Planning Permission Granted</t>
    </r>
    <r>
      <rPr>
        <vertAlign val="superscript"/>
        <sz val="10"/>
        <color theme="1"/>
        <rFont val="Calibri"/>
        <family val="2"/>
        <scheme val="minor"/>
      </rPr>
      <t>3</t>
    </r>
  </si>
  <si>
    <r>
      <t>s174 enforcement notice appeals - decided &amp; outcome</t>
    </r>
    <r>
      <rPr>
        <b/>
        <vertAlign val="superscript"/>
        <sz val="12"/>
        <color rgb="FF006666"/>
        <rFont val="Calibri"/>
        <family val="2"/>
        <scheme val="minor"/>
      </rPr>
      <t>12</t>
    </r>
    <r>
      <rPr>
        <b/>
        <sz val="12"/>
        <color rgb="FF006666"/>
        <rFont val="Calibri"/>
        <family val="2"/>
        <scheme val="minor"/>
      </rPr>
      <t xml:space="preserve"> - by Quarter</t>
    </r>
  </si>
  <si>
    <t>s39 Listed Building Enforcement Notice appeals &amp; Lawful Development Certficate (LDC) appeals</t>
  </si>
  <si>
    <t>www.gov.uk/appeal-lawful-development-certificate-decision</t>
  </si>
  <si>
    <t>s39 received</t>
  </si>
  <si>
    <t>s39 decided</t>
  </si>
  <si>
    <t>s39 notice upheld or varied</t>
  </si>
  <si>
    <t>quashed or granted as % of total decided</t>
  </si>
  <si>
    <t>LDC received</t>
  </si>
  <si>
    <t>LDC decided</t>
  </si>
  <si>
    <t>LDC dismissed</t>
  </si>
  <si>
    <t>LDC allowed as % of total decided</t>
  </si>
  <si>
    <t>Specialist Casework Received</t>
  </si>
  <si>
    <t>Housing &amp; Planning CPOs</t>
  </si>
  <si>
    <t xml:space="preserve">Purchase Notice appeals </t>
  </si>
  <si>
    <t xml:space="preserve">Environmental appeals </t>
  </si>
  <si>
    <t xml:space="preserve">High Hedge appeals </t>
  </si>
  <si>
    <t xml:space="preserve">Tree Preservation Order appeals </t>
  </si>
  <si>
    <t xml:space="preserve">Hedgerow appeals </t>
  </si>
  <si>
    <t>Access Restriction appeals</t>
  </si>
  <si>
    <t xml:space="preserve">Transport </t>
  </si>
  <si>
    <t>Commons related casework</t>
  </si>
  <si>
    <t xml:space="preserve">Rights of Way &amp; Sch 14 </t>
  </si>
  <si>
    <t xml:space="preserve">Marine &amp; Coastal Access </t>
  </si>
  <si>
    <t>Appeal Costs</t>
  </si>
  <si>
    <t>Community Infrastructure Levy</t>
  </si>
  <si>
    <t>Specialist Casework Decided</t>
  </si>
  <si>
    <t>1 does not include cost decisions dealt with by Inspectors</t>
  </si>
  <si>
    <t>Fiscaol Year</t>
  </si>
  <si>
    <t>Decisions by local planning authority - s78 planning appeals, Householder appeals and s174 Enforcement Notice appeals</t>
  </si>
  <si>
    <t>April 2024 to March 2025</t>
  </si>
  <si>
    <t>Note: The ONS code relates to the Local Authority not the Local Planning Authority which will not be a perfect match.</t>
  </si>
  <si>
    <t>Email: statistics@planninginspectorate.gov.uk</t>
  </si>
  <si>
    <t>*Legacy Authority.  These authorities have been replaced but decisions on older appeals have been issued by PINS in 2024-25.</t>
  </si>
  <si>
    <t>Local planning authority</t>
  </si>
  <si>
    <t>Council Type</t>
  </si>
  <si>
    <t>Region</t>
  </si>
  <si>
    <t>ONS Local Authority Code</t>
  </si>
  <si>
    <t>s78 planning appeals number decided</t>
  </si>
  <si>
    <t>s78 planning appeals number allowed</t>
  </si>
  <si>
    <t>s78 planning appeals split decision</t>
  </si>
  <si>
    <t>s78 planning appeals % allowed</t>
  </si>
  <si>
    <t>Householder appeals number decided</t>
  </si>
  <si>
    <t>Householder appeals number allowed</t>
  </si>
  <si>
    <t>Householder appeals split decision</t>
  </si>
  <si>
    <t>Householder appeals % allowed</t>
  </si>
  <si>
    <t>s174 enforcement notice appeals number decided</t>
  </si>
  <si>
    <t>s174 enforcement notice appeals quashed or granted</t>
  </si>
  <si>
    <t>s174 enforcement notice appeals split decision</t>
  </si>
  <si>
    <t>s174 enforcement notice appeals % quashed or granted</t>
  </si>
  <si>
    <t>Adur</t>
  </si>
  <si>
    <t>Shire District</t>
  </si>
  <si>
    <t>South East</t>
  </si>
  <si>
    <t>E07000223</t>
  </si>
  <si>
    <t>Allerdale*</t>
  </si>
  <si>
    <t>Legacy</t>
  </si>
  <si>
    <t>North West</t>
  </si>
  <si>
    <t>Amber Valley</t>
  </si>
  <si>
    <t>East Midlands</t>
  </si>
  <si>
    <t>E07000032</t>
  </si>
  <si>
    <t>Arun</t>
  </si>
  <si>
    <t>E07000224</t>
  </si>
  <si>
    <t>Ashfield</t>
  </si>
  <si>
    <t>E07000170</t>
  </si>
  <si>
    <t>Ashford</t>
  </si>
  <si>
    <t>E07000105</t>
  </si>
  <si>
    <t>Babergh</t>
  </si>
  <si>
    <t>East of England</t>
  </si>
  <si>
    <t>E07000200</t>
  </si>
  <si>
    <t>Barking and Dagenham</t>
  </si>
  <si>
    <t>London Borough</t>
  </si>
  <si>
    <t>London</t>
  </si>
  <si>
    <t>E09000002</t>
  </si>
  <si>
    <t>Barnet</t>
  </si>
  <si>
    <t>E09000003</t>
  </si>
  <si>
    <t>Barnsley</t>
  </si>
  <si>
    <t>Metropolitan District</t>
  </si>
  <si>
    <t>Yorkshire &amp; Humberside</t>
  </si>
  <si>
    <t>E08000016</t>
  </si>
  <si>
    <t>Barrow-in-Furness*</t>
  </si>
  <si>
    <t>Basildon</t>
  </si>
  <si>
    <t>E07000066</t>
  </si>
  <si>
    <t>Basingstoke and Deane</t>
  </si>
  <si>
    <t>E07000084</t>
  </si>
  <si>
    <t>Bassetlaw</t>
  </si>
  <si>
    <t>E07000171</t>
  </si>
  <si>
    <t>Bath and North East Somerset</t>
  </si>
  <si>
    <t>Unitary Authority</t>
  </si>
  <si>
    <t>South West</t>
  </si>
  <si>
    <t>E06000022</t>
  </si>
  <si>
    <t>Bedford</t>
  </si>
  <si>
    <t>E06000055</t>
  </si>
  <si>
    <t>Bexley</t>
  </si>
  <si>
    <t>E09000004</t>
  </si>
  <si>
    <t>Birmingham</t>
  </si>
  <si>
    <t>West Midlands</t>
  </si>
  <si>
    <t>E08000025</t>
  </si>
  <si>
    <t>Blaby</t>
  </si>
  <si>
    <t>E07000129</t>
  </si>
  <si>
    <t>Blackburn with Darwen</t>
  </si>
  <si>
    <t>E06000008</t>
  </si>
  <si>
    <t>Blackpool</t>
  </si>
  <si>
    <t>E06000009</t>
  </si>
  <si>
    <t>Bolsover</t>
  </si>
  <si>
    <t>E07000033</t>
  </si>
  <si>
    <t>Bolton</t>
  </si>
  <si>
    <t>E08000001</t>
  </si>
  <si>
    <t>Boston</t>
  </si>
  <si>
    <t>E07000136</t>
  </si>
  <si>
    <t>Bournemouth, Christchurch and Poole</t>
  </si>
  <si>
    <t>E06000058</t>
  </si>
  <si>
    <t>Bracknell Forest</t>
  </si>
  <si>
    <t>E06000036</t>
  </si>
  <si>
    <t>Bradford</t>
  </si>
  <si>
    <t>E08000032</t>
  </si>
  <si>
    <t>Braintree</t>
  </si>
  <si>
    <t>E07000067</t>
  </si>
  <si>
    <t>Breckland</t>
  </si>
  <si>
    <t>E07000143</t>
  </si>
  <si>
    <t>Brent</t>
  </si>
  <si>
    <t>E09000005</t>
  </si>
  <si>
    <t>Brentwood</t>
  </si>
  <si>
    <t>E07000068</t>
  </si>
  <si>
    <t>Brighton and Hove</t>
  </si>
  <si>
    <t>E06000043</t>
  </si>
  <si>
    <t>Bristol, City of</t>
  </si>
  <si>
    <t>E06000023</t>
  </si>
  <si>
    <t>Broadland</t>
  </si>
  <si>
    <t>E07000144</t>
  </si>
  <si>
    <t>Bromley</t>
  </si>
  <si>
    <t>E09000006</t>
  </si>
  <si>
    <t>Bromsgrove</t>
  </si>
  <si>
    <t>E07000234</t>
  </si>
  <si>
    <t>Broxbourne</t>
  </si>
  <si>
    <t>E07000095</t>
  </si>
  <si>
    <t>Broxtowe</t>
  </si>
  <si>
    <t>E07000172</t>
  </si>
  <si>
    <t>Buckinghamshire</t>
  </si>
  <si>
    <t>E06000060</t>
  </si>
  <si>
    <t>Burnley</t>
  </si>
  <si>
    <t>E07000117</t>
  </si>
  <si>
    <t>Bury</t>
  </si>
  <si>
    <t>E08000002</t>
  </si>
  <si>
    <t>Calderdale</t>
  </si>
  <si>
    <t>E08000033</t>
  </si>
  <si>
    <t>Cambridge</t>
  </si>
  <si>
    <t>E07000008</t>
  </si>
  <si>
    <t>Cambridgeshire County Council</t>
  </si>
  <si>
    <t>County Council</t>
  </si>
  <si>
    <t>Camden</t>
  </si>
  <si>
    <t>E09000007</t>
  </si>
  <si>
    <t>Cannock Chase</t>
  </si>
  <si>
    <t>E07000192</t>
  </si>
  <si>
    <t>Canterbury</t>
  </si>
  <si>
    <t>E07000106</t>
  </si>
  <si>
    <t>Castle Point</t>
  </si>
  <si>
    <t>E07000069</t>
  </si>
  <si>
    <t>Central Bedfordshire</t>
  </si>
  <si>
    <t>E06000056</t>
  </si>
  <si>
    <t>Charnwood</t>
  </si>
  <si>
    <t>E07000130</t>
  </si>
  <si>
    <t>Chelmsford</t>
  </si>
  <si>
    <t>E07000070</t>
  </si>
  <si>
    <t>Cheltenham</t>
  </si>
  <si>
    <t>E07000078</t>
  </si>
  <si>
    <t>Cherwell</t>
  </si>
  <si>
    <t>E07000177</t>
  </si>
  <si>
    <t>Cheshire East</t>
  </si>
  <si>
    <t>E06000049</t>
  </si>
  <si>
    <t>Cheshire West and Chester</t>
  </si>
  <si>
    <t>E06000050</t>
  </si>
  <si>
    <t>Chesterfield</t>
  </si>
  <si>
    <t>E07000034</t>
  </si>
  <si>
    <t>Chichester</t>
  </si>
  <si>
    <t>E07000225</t>
  </si>
  <si>
    <t>Chorley</t>
  </si>
  <si>
    <t>E07000118</t>
  </si>
  <si>
    <t>City of London</t>
  </si>
  <si>
    <t>E09000001</t>
  </si>
  <si>
    <t>Colchester</t>
  </si>
  <si>
    <t>E07000071</t>
  </si>
  <si>
    <t>Copeland*</t>
  </si>
  <si>
    <t>Cornwall</t>
  </si>
  <si>
    <t>E06000052</t>
  </si>
  <si>
    <t>Cotswold</t>
  </si>
  <si>
    <t>E07000079</t>
  </si>
  <si>
    <t>County Durham</t>
  </si>
  <si>
    <t>North East</t>
  </si>
  <si>
    <t>E06000047</t>
  </si>
  <si>
    <t>Coventry</t>
  </si>
  <si>
    <t>E08000026</t>
  </si>
  <si>
    <t>Craven*</t>
  </si>
  <si>
    <t>Crawley</t>
  </si>
  <si>
    <t>E07000226</t>
  </si>
  <si>
    <t>Croydon</t>
  </si>
  <si>
    <t>E09000008</t>
  </si>
  <si>
    <t>Cumberland</t>
  </si>
  <si>
    <t>E06000063</t>
  </si>
  <si>
    <t>Cumbria County Council*</t>
  </si>
  <si>
    <t>Dacorum</t>
  </si>
  <si>
    <t>E07000096</t>
  </si>
  <si>
    <t>Darlington</t>
  </si>
  <si>
    <t>E06000005</t>
  </si>
  <si>
    <t>Dartford</t>
  </si>
  <si>
    <t>E07000107</t>
  </si>
  <si>
    <t>Dartmoor National Park</t>
  </si>
  <si>
    <t>National Park</t>
  </si>
  <si>
    <t>E26000001</t>
  </si>
  <si>
    <t>Derby</t>
  </si>
  <si>
    <t>E06000015</t>
  </si>
  <si>
    <t>Derbyshire County Council</t>
  </si>
  <si>
    <t>Derbyshire Dales</t>
  </si>
  <si>
    <t>E07000035</t>
  </si>
  <si>
    <t>Devon County Council</t>
  </si>
  <si>
    <t>Doncaster</t>
  </si>
  <si>
    <t>E08000017</t>
  </si>
  <si>
    <t>Dorset</t>
  </si>
  <si>
    <t>E06000059</t>
  </si>
  <si>
    <t>Dover</t>
  </si>
  <si>
    <t>E07000108</t>
  </si>
  <si>
    <t>Dudley</t>
  </si>
  <si>
    <t>E08000027</t>
  </si>
  <si>
    <t>Ealing</t>
  </si>
  <si>
    <t>E09000009</t>
  </si>
  <si>
    <t>East Cambridgeshire</t>
  </si>
  <si>
    <t>E07000009</t>
  </si>
  <si>
    <t>East Devon</t>
  </si>
  <si>
    <t>E07000040</t>
  </si>
  <si>
    <t>East Hampshire</t>
  </si>
  <si>
    <t>E07000085</t>
  </si>
  <si>
    <t>East Hertfordshire</t>
  </si>
  <si>
    <t>E07000242</t>
  </si>
  <si>
    <t>East Lindsey</t>
  </si>
  <si>
    <t>E07000137</t>
  </si>
  <si>
    <t>East Northamptonshire*</t>
  </si>
  <si>
    <t>East Riding of Yorkshire</t>
  </si>
  <si>
    <t>E06000011</t>
  </si>
  <si>
    <t>East Staffordshire</t>
  </si>
  <si>
    <t>E07000193</t>
  </si>
  <si>
    <t>East Suffolk</t>
  </si>
  <si>
    <t>E07000244</t>
  </si>
  <si>
    <t>East Sussex County Council</t>
  </si>
  <si>
    <t>Eastbourne</t>
  </si>
  <si>
    <t>E07000061</t>
  </si>
  <si>
    <t>Eastleigh</t>
  </si>
  <si>
    <t>E07000086</t>
  </si>
  <si>
    <t>Ebbsfleet Development Corporation</t>
  </si>
  <si>
    <t>E51000003</t>
  </si>
  <si>
    <t>Eden*</t>
  </si>
  <si>
    <t>Elmbridge</t>
  </si>
  <si>
    <t>E07000207</t>
  </si>
  <si>
    <t>Enfield</t>
  </si>
  <si>
    <t>E09000010</t>
  </si>
  <si>
    <t>Epping Forest</t>
  </si>
  <si>
    <t>E07000072</t>
  </si>
  <si>
    <t>Epsom and Ewell</t>
  </si>
  <si>
    <t>E07000208</t>
  </si>
  <si>
    <t>Erewash</t>
  </si>
  <si>
    <t>E07000036</t>
  </si>
  <si>
    <t>Essex County Council</t>
  </si>
  <si>
    <t>Exeter</t>
  </si>
  <si>
    <t>E07000041</t>
  </si>
  <si>
    <t>Exmoor National Park</t>
  </si>
  <si>
    <t>E26000002</t>
  </si>
  <si>
    <t>Fareham</t>
  </si>
  <si>
    <t>E07000087</t>
  </si>
  <si>
    <t>Fenland</t>
  </si>
  <si>
    <t>E07000010</t>
  </si>
  <si>
    <t>Folkestone and Hythe</t>
  </si>
  <si>
    <t>E07000112</t>
  </si>
  <si>
    <t>Forest of Dean</t>
  </si>
  <si>
    <t>E07000080</t>
  </si>
  <si>
    <t>Fylde</t>
  </si>
  <si>
    <t>E07000119</t>
  </si>
  <si>
    <t>Gateshead</t>
  </si>
  <si>
    <t>E08000037</t>
  </si>
  <si>
    <t>Gedling</t>
  </si>
  <si>
    <t>E07000173</t>
  </si>
  <si>
    <t>Gloucester</t>
  </si>
  <si>
    <t>E07000081</t>
  </si>
  <si>
    <t>Gloucestershire County Council</t>
  </si>
  <si>
    <t>Gosport</t>
  </si>
  <si>
    <t>E07000088</t>
  </si>
  <si>
    <t>Gravesham</t>
  </si>
  <si>
    <t>E07000109</t>
  </si>
  <si>
    <t>Great Yarmouth</t>
  </si>
  <si>
    <t>E07000145</t>
  </si>
  <si>
    <t>Greenwich</t>
  </si>
  <si>
    <t>E09000011</t>
  </si>
  <si>
    <t>Guildford</t>
  </si>
  <si>
    <t>E07000209</t>
  </si>
  <si>
    <t>Hackney</t>
  </si>
  <si>
    <t>E09000012</t>
  </si>
  <si>
    <t>Halton</t>
  </si>
  <si>
    <t>E06000006</t>
  </si>
  <si>
    <t>Hambleton*</t>
  </si>
  <si>
    <t>Hammersmith and Fulham</t>
  </si>
  <si>
    <t>E09000013</t>
  </si>
  <si>
    <t>Hampshire County Council</t>
  </si>
  <si>
    <t>Harborough</t>
  </si>
  <si>
    <t>E07000131</t>
  </si>
  <si>
    <t>Haringey</t>
  </si>
  <si>
    <t>E09000014</t>
  </si>
  <si>
    <t>Harlow</t>
  </si>
  <si>
    <t>E07000073</t>
  </si>
  <si>
    <t>Harrogate*</t>
  </si>
  <si>
    <t>Harrow</t>
  </si>
  <si>
    <t>E09000015</t>
  </si>
  <si>
    <t>Hart</t>
  </si>
  <si>
    <t>E07000089</t>
  </si>
  <si>
    <t>Hartlepool</t>
  </si>
  <si>
    <t>E06000001</t>
  </si>
  <si>
    <t>Hartlepool Development Corporation</t>
  </si>
  <si>
    <t>E51000007</t>
  </si>
  <si>
    <t>Hastings</t>
  </si>
  <si>
    <t>E07000062</t>
  </si>
  <si>
    <t>Havant</t>
  </si>
  <si>
    <t>E07000090</t>
  </si>
  <si>
    <t>Havering</t>
  </si>
  <si>
    <t>E09000016</t>
  </si>
  <si>
    <t>Herefordshire, County of</t>
  </si>
  <si>
    <t>E06000019</t>
  </si>
  <si>
    <t>Hertfordshire County Council</t>
  </si>
  <si>
    <t>Hertsmere</t>
  </si>
  <si>
    <t>E07000098</t>
  </si>
  <si>
    <t>High Peak</t>
  </si>
  <si>
    <t>E07000037</t>
  </si>
  <si>
    <t>Hillingdon</t>
  </si>
  <si>
    <t>E09000017</t>
  </si>
  <si>
    <t>Hinckley and Bosworth</t>
  </si>
  <si>
    <t>E07000132</t>
  </si>
  <si>
    <t>Horsham</t>
  </si>
  <si>
    <t>E07000227</t>
  </si>
  <si>
    <t>Hounslow</t>
  </si>
  <si>
    <t>E09000018</t>
  </si>
  <si>
    <t>Huntingdonshire</t>
  </si>
  <si>
    <t>E07000011</t>
  </si>
  <si>
    <t>Hyndburn</t>
  </si>
  <si>
    <t>E07000120</t>
  </si>
  <si>
    <t>Ipswich</t>
  </si>
  <si>
    <t>E07000202</t>
  </si>
  <si>
    <t>Isle of Wight</t>
  </si>
  <si>
    <t>E06000046</t>
  </si>
  <si>
    <t>Isles of Scilly</t>
  </si>
  <si>
    <t>E06000053</t>
  </si>
  <si>
    <t>Islington</t>
  </si>
  <si>
    <t>E09000019</t>
  </si>
  <si>
    <t>Kensington and Chelsea</t>
  </si>
  <si>
    <t>E09000020</t>
  </si>
  <si>
    <t>Kent County Council</t>
  </si>
  <si>
    <t>King’s Lynn and West Norfolk</t>
  </si>
  <si>
    <t>E07000146</t>
  </si>
  <si>
    <t>Kingston upon Hull, City of</t>
  </si>
  <si>
    <t>E06000010</t>
  </si>
  <si>
    <t>Kingston upon Thames</t>
  </si>
  <si>
    <t>E09000021</t>
  </si>
  <si>
    <t>Kirklees</t>
  </si>
  <si>
    <t>E08000034</t>
  </si>
  <si>
    <t>Knowsley</t>
  </si>
  <si>
    <t>E08000011</t>
  </si>
  <si>
    <t>Lake District National Park</t>
  </si>
  <si>
    <t>E26000011</t>
  </si>
  <si>
    <t>Lambeth</t>
  </si>
  <si>
    <t>E09000022</t>
  </si>
  <si>
    <t>Lancashire County Council</t>
  </si>
  <si>
    <t>Lancaster</t>
  </si>
  <si>
    <t>E07000121</t>
  </si>
  <si>
    <t>Leeds</t>
  </si>
  <si>
    <t>E08000035</t>
  </si>
  <si>
    <t>Leicester</t>
  </si>
  <si>
    <t>E06000016</t>
  </si>
  <si>
    <t>Leicestershire County Council</t>
  </si>
  <si>
    <t>Lewes</t>
  </si>
  <si>
    <t>E07000063</t>
  </si>
  <si>
    <t>Lewisham</t>
  </si>
  <si>
    <t>E09000023</t>
  </si>
  <si>
    <t>Lichfield</t>
  </si>
  <si>
    <t>E07000194</t>
  </si>
  <si>
    <t>Lincoln</t>
  </si>
  <si>
    <t>E07000138</t>
  </si>
  <si>
    <t>Lincolnshire County Council</t>
  </si>
  <si>
    <t>Liverpool</t>
  </si>
  <si>
    <t>E08000012</t>
  </si>
  <si>
    <t>London Legacy Development Corporation</t>
  </si>
  <si>
    <t>E51000001</t>
  </si>
  <si>
    <t>Luton</t>
  </si>
  <si>
    <t>E06000032</t>
  </si>
  <si>
    <t>Maidstone</t>
  </si>
  <si>
    <t>E07000110</t>
  </si>
  <si>
    <t>Maldon</t>
  </si>
  <si>
    <t>E07000074</t>
  </si>
  <si>
    <t>Malvern Hills</t>
  </si>
  <si>
    <t>E07000235</t>
  </si>
  <si>
    <t>Manchester</t>
  </si>
  <si>
    <t>E08000003</t>
  </si>
  <si>
    <t>Mansfield</t>
  </si>
  <si>
    <t>E07000174</t>
  </si>
  <si>
    <t>Medway</t>
  </si>
  <si>
    <t>E06000035</t>
  </si>
  <si>
    <t>Melton</t>
  </si>
  <si>
    <t>E07000133</t>
  </si>
  <si>
    <t>Mendip*</t>
  </si>
  <si>
    <t>Merton</t>
  </si>
  <si>
    <t>E09000024</t>
  </si>
  <si>
    <t>Mid Devon</t>
  </si>
  <si>
    <t>E07000042</t>
  </si>
  <si>
    <t>Mid Suffolk</t>
  </si>
  <si>
    <t>E07000203</t>
  </si>
  <si>
    <t>Mid Sussex</t>
  </si>
  <si>
    <t>E07000228</t>
  </si>
  <si>
    <t>Middlesbrough</t>
  </si>
  <si>
    <t>E06000002</t>
  </si>
  <si>
    <t>Middlesbrough Development Corporation</t>
  </si>
  <si>
    <t>E51000006</t>
  </si>
  <si>
    <t>Milton Keynes</t>
  </si>
  <si>
    <t>E06000042</t>
  </si>
  <si>
    <t>Mole Valley</t>
  </si>
  <si>
    <t>E07000210</t>
  </si>
  <si>
    <t>New Forest</t>
  </si>
  <si>
    <t>E07000091</t>
  </si>
  <si>
    <t>New Forest National Park</t>
  </si>
  <si>
    <t>E26000009</t>
  </si>
  <si>
    <t>Newark and Sherwood</t>
  </si>
  <si>
    <t>E07000175</t>
  </si>
  <si>
    <t>Newcastle-under-Lyme</t>
  </si>
  <si>
    <t>E07000195</t>
  </si>
  <si>
    <t>Newcastle upon Tyne</t>
  </si>
  <si>
    <t>E08000021</t>
  </si>
  <si>
    <t>Newham</t>
  </si>
  <si>
    <t>E09000025</t>
  </si>
  <si>
    <t>Norfolk County Council</t>
  </si>
  <si>
    <t>North Devon</t>
  </si>
  <si>
    <t>E07000043</t>
  </si>
  <si>
    <t>North East Derbyshire</t>
  </si>
  <si>
    <t>E07000038</t>
  </si>
  <si>
    <t>North East Lincolnshire</t>
  </si>
  <si>
    <t>E06000012</t>
  </si>
  <si>
    <t>North Hertfordshire</t>
  </si>
  <si>
    <t>E07000099</t>
  </si>
  <si>
    <t>North Kesteven</t>
  </si>
  <si>
    <t>E07000139</t>
  </si>
  <si>
    <t>North Lincolnshire</t>
  </si>
  <si>
    <t>E06000013</t>
  </si>
  <si>
    <t>North Norfolk</t>
  </si>
  <si>
    <t>E07000147</t>
  </si>
  <si>
    <t>North Northamptonshire</t>
  </si>
  <si>
    <t>E06000061</t>
  </si>
  <si>
    <t>North Somerset</t>
  </si>
  <si>
    <t>E06000024</t>
  </si>
  <si>
    <t>North Tyneside</t>
  </si>
  <si>
    <t>E08000022</t>
  </si>
  <si>
    <t>North Warwickshire</t>
  </si>
  <si>
    <t>E07000218</t>
  </si>
  <si>
    <t>North West Leicestershire</t>
  </si>
  <si>
    <t>E07000134</t>
  </si>
  <si>
    <t>North York Moors National Park</t>
  </si>
  <si>
    <t>E26000005</t>
  </si>
  <si>
    <t>North Yorkshire</t>
  </si>
  <si>
    <t>E06000065</t>
  </si>
  <si>
    <t>North Yorkshire County Council*</t>
  </si>
  <si>
    <t>Northumberland</t>
  </si>
  <si>
    <t>E06000057</t>
  </si>
  <si>
    <t>Northumberland National Park</t>
  </si>
  <si>
    <t>E26000004</t>
  </si>
  <si>
    <t>Norwich</t>
  </si>
  <si>
    <t>E07000148</t>
  </si>
  <si>
    <t>Nottingham</t>
  </si>
  <si>
    <t>E06000018</t>
  </si>
  <si>
    <t>Nottinghamshire County Council</t>
  </si>
  <si>
    <t>Nuneaton and Bedworth</t>
  </si>
  <si>
    <t>E07000219</t>
  </si>
  <si>
    <t>Oadby and Wigston</t>
  </si>
  <si>
    <t>E07000135</t>
  </si>
  <si>
    <t>Old Oak and Park Royal Development Corporation</t>
  </si>
  <si>
    <t>E51000002</t>
  </si>
  <si>
    <t>Oldham</t>
  </si>
  <si>
    <t>E08000004</t>
  </si>
  <si>
    <t>Oxford</t>
  </si>
  <si>
    <t>E07000178</t>
  </si>
  <si>
    <t>Oxfordshire County Council</t>
  </si>
  <si>
    <t>Peak District National Park</t>
  </si>
  <si>
    <t>E26000006</t>
  </si>
  <si>
    <t>Pendle</t>
  </si>
  <si>
    <t>E07000122</t>
  </si>
  <si>
    <t>Peterborough</t>
  </si>
  <si>
    <t>E06000031</t>
  </si>
  <si>
    <t>Plymouth</t>
  </si>
  <si>
    <t>E06000026</t>
  </si>
  <si>
    <t>Portsmouth</t>
  </si>
  <si>
    <t>E06000044</t>
  </si>
  <si>
    <t>Preston</t>
  </si>
  <si>
    <t>E07000123</t>
  </si>
  <si>
    <t>Reading</t>
  </si>
  <si>
    <t>E06000038</t>
  </si>
  <si>
    <t>Redbridge</t>
  </si>
  <si>
    <t>E09000026</t>
  </si>
  <si>
    <t>Redcar and Cleveland</t>
  </si>
  <si>
    <t>E06000003</t>
  </si>
  <si>
    <t>Redditch</t>
  </si>
  <si>
    <t>E07000236</t>
  </si>
  <si>
    <t>Reigate and Banstead</t>
  </si>
  <si>
    <t>E07000211</t>
  </si>
  <si>
    <t>Ribble Valley</t>
  </si>
  <si>
    <t>E07000124</t>
  </si>
  <si>
    <t>Richmond upon Thames</t>
  </si>
  <si>
    <t>E09000027</t>
  </si>
  <si>
    <t>Rochdale</t>
  </si>
  <si>
    <t>E08000005</t>
  </si>
  <si>
    <t>Rochford</t>
  </si>
  <si>
    <t>E07000075</t>
  </si>
  <si>
    <t>Rossendale</t>
  </si>
  <si>
    <t>E07000125</t>
  </si>
  <si>
    <t>Rother</t>
  </si>
  <si>
    <t>E07000064</t>
  </si>
  <si>
    <t>Rotherham</t>
  </si>
  <si>
    <t>E08000018</t>
  </si>
  <si>
    <t>Rugby</t>
  </si>
  <si>
    <t>E07000220</t>
  </si>
  <si>
    <t>Runnymede</t>
  </si>
  <si>
    <t>E07000212</t>
  </si>
  <si>
    <t>Rushcliffe</t>
  </si>
  <si>
    <t>E07000176</t>
  </si>
  <si>
    <t>Rushmoor</t>
  </si>
  <si>
    <t>E07000092</t>
  </si>
  <si>
    <t>Rutland</t>
  </si>
  <si>
    <t>E06000017</t>
  </si>
  <si>
    <t>Ryedale*</t>
  </si>
  <si>
    <t>Salford</t>
  </si>
  <si>
    <t>E08000006</t>
  </si>
  <si>
    <t>Sandwell</t>
  </si>
  <si>
    <t>E08000028</t>
  </si>
  <si>
    <t>Scarborough*</t>
  </si>
  <si>
    <t>Sedgemoor*</t>
  </si>
  <si>
    <t>Sefton</t>
  </si>
  <si>
    <t>E08000014</t>
  </si>
  <si>
    <t>Selby*</t>
  </si>
  <si>
    <t>Sevenoaks</t>
  </si>
  <si>
    <t>E07000111</t>
  </si>
  <si>
    <t>Sheffield</t>
  </si>
  <si>
    <t>E08000019</t>
  </si>
  <si>
    <t>Shropshire</t>
  </si>
  <si>
    <t>E06000051</t>
  </si>
  <si>
    <t>Slough</t>
  </si>
  <si>
    <t>E06000039</t>
  </si>
  <si>
    <t>Solihull</t>
  </si>
  <si>
    <t>E08000029</t>
  </si>
  <si>
    <t>Somerset</t>
  </si>
  <si>
    <t>E06000066</t>
  </si>
  <si>
    <t>Somerset West and Taunton*</t>
  </si>
  <si>
    <t>South Cambridgeshire</t>
  </si>
  <si>
    <t>E07000012</t>
  </si>
  <si>
    <t>South Derbyshire</t>
  </si>
  <si>
    <t>E07000039</t>
  </si>
  <si>
    <t>South Downs National Park</t>
  </si>
  <si>
    <t>E26000010</t>
  </si>
  <si>
    <t>South Gloucestershire</t>
  </si>
  <si>
    <t>E06000025</t>
  </si>
  <si>
    <t>South Hams</t>
  </si>
  <si>
    <t>E07000044</t>
  </si>
  <si>
    <t>South Holland</t>
  </si>
  <si>
    <t>E07000140</t>
  </si>
  <si>
    <t>South Kesteven</t>
  </si>
  <si>
    <t>E07000141</t>
  </si>
  <si>
    <t>South Lakeland*</t>
  </si>
  <si>
    <t>South Norfolk</t>
  </si>
  <si>
    <t>E07000149</t>
  </si>
  <si>
    <t>South Oxfordshire</t>
  </si>
  <si>
    <t>E07000179</t>
  </si>
  <si>
    <t>South Ribble</t>
  </si>
  <si>
    <t>E07000126</t>
  </si>
  <si>
    <t>South Somerset*</t>
  </si>
  <si>
    <t>South Staffordshire</t>
  </si>
  <si>
    <t>E07000196</t>
  </si>
  <si>
    <t>South Tyneside</t>
  </si>
  <si>
    <t>E08000023</t>
  </si>
  <si>
    <t>Southampton</t>
  </si>
  <si>
    <t>E06000045</t>
  </si>
  <si>
    <t>Southend-on-Sea</t>
  </si>
  <si>
    <t>E06000033</t>
  </si>
  <si>
    <t>Southwark</t>
  </si>
  <si>
    <t>E09000028</t>
  </si>
  <si>
    <t>Spelthorne</t>
  </si>
  <si>
    <t>E07000213</t>
  </si>
  <si>
    <t>St Albans</t>
  </si>
  <si>
    <t>E07000240</t>
  </si>
  <si>
    <t>St. Helens</t>
  </si>
  <si>
    <t>E08000013</t>
  </si>
  <si>
    <t>Stafford</t>
  </si>
  <si>
    <t>E07000197</t>
  </si>
  <si>
    <t>Staffordshire County Council</t>
  </si>
  <si>
    <t>Staffordshire Moorlands</t>
  </si>
  <si>
    <t>E07000198</t>
  </si>
  <si>
    <t>Stevenage</t>
  </si>
  <si>
    <t>E07000243</t>
  </si>
  <si>
    <t>Stockport</t>
  </si>
  <si>
    <t>E08000007</t>
  </si>
  <si>
    <t>Stockton-on-Tees</t>
  </si>
  <si>
    <t>E06000004</t>
  </si>
  <si>
    <t>Stoke-on-Trent</t>
  </si>
  <si>
    <t>E06000021</t>
  </si>
  <si>
    <t>Stratford-on-Avon</t>
  </si>
  <si>
    <t>E07000221</t>
  </si>
  <si>
    <t>Stroud</t>
  </si>
  <si>
    <t>E07000082</t>
  </si>
  <si>
    <t>Suffolk County Council</t>
  </si>
  <si>
    <t>Sunderland</t>
  </si>
  <si>
    <t>E08000024</t>
  </si>
  <si>
    <t>Surrey County Council</t>
  </si>
  <si>
    <t>Surrey Heath</t>
  </si>
  <si>
    <t>E07000214</t>
  </si>
  <si>
    <t>Sutton</t>
  </si>
  <si>
    <t>E09000029</t>
  </si>
  <si>
    <t>Swale</t>
  </si>
  <si>
    <t>E07000113</t>
  </si>
  <si>
    <t>Swindon</t>
  </si>
  <si>
    <t>E06000030</t>
  </si>
  <si>
    <t>Tameside</t>
  </si>
  <si>
    <t>E08000008</t>
  </si>
  <si>
    <t>Tamworth</t>
  </si>
  <si>
    <t>E07000199</t>
  </si>
  <si>
    <t>Tandridge</t>
  </si>
  <si>
    <t>E07000215</t>
  </si>
  <si>
    <t>Teignbridge</t>
  </si>
  <si>
    <t>E07000045</t>
  </si>
  <si>
    <t>Telford and Wrekin</t>
  </si>
  <si>
    <t>E06000020</t>
  </si>
  <si>
    <t>Tendring</t>
  </si>
  <si>
    <t>E07000076</t>
  </si>
  <si>
    <t>Test Valley</t>
  </si>
  <si>
    <t>E07000093</t>
  </si>
  <si>
    <t>Tewkesbury</t>
  </si>
  <si>
    <t>E07000083</t>
  </si>
  <si>
    <t>Thanet</t>
  </si>
  <si>
    <t>E07000114</t>
  </si>
  <si>
    <t>The Broads Authority</t>
  </si>
  <si>
    <t>E26000007</t>
  </si>
  <si>
    <t>Three Rivers</t>
  </si>
  <si>
    <t>E07000102</t>
  </si>
  <si>
    <t>Thurrock</t>
  </si>
  <si>
    <t>E06000034</t>
  </si>
  <si>
    <t>Tonbridge and Malling</t>
  </si>
  <si>
    <t>E07000115</t>
  </si>
  <si>
    <t>Torbay</t>
  </si>
  <si>
    <t>E06000027</t>
  </si>
  <si>
    <t>Torridge</t>
  </si>
  <si>
    <t>E07000046</t>
  </si>
  <si>
    <t>Tower Hamlets</t>
  </si>
  <si>
    <t>E09000030</t>
  </si>
  <si>
    <t>Trafford</t>
  </si>
  <si>
    <t>E08000009</t>
  </si>
  <si>
    <t>Tunbridge Wells</t>
  </si>
  <si>
    <t>E07000116</t>
  </si>
  <si>
    <t>Uttlesford</t>
  </si>
  <si>
    <t>E07000077</t>
  </si>
  <si>
    <t>Vale of White Horse</t>
  </si>
  <si>
    <t>E07000180</t>
  </si>
  <si>
    <t>Wakefield</t>
  </si>
  <si>
    <t>E08000036</t>
  </si>
  <si>
    <t>Walsall</t>
  </si>
  <si>
    <t>E08000030</t>
  </si>
  <si>
    <t>Waltham Forest</t>
  </si>
  <si>
    <t>E09000031</t>
  </si>
  <si>
    <t>Wandsworth</t>
  </si>
  <si>
    <t>E09000032</t>
  </si>
  <si>
    <t>Warrington</t>
  </si>
  <si>
    <t>E06000007</t>
  </si>
  <si>
    <t>Warwick</t>
  </si>
  <si>
    <t>E07000222</t>
  </si>
  <si>
    <t>Warwickshire County Council</t>
  </si>
  <si>
    <t>Watford</t>
  </si>
  <si>
    <t>E07000103</t>
  </si>
  <si>
    <t>Waverley</t>
  </si>
  <si>
    <t>E07000216</t>
  </si>
  <si>
    <t>Wealden</t>
  </si>
  <si>
    <t>E07000065</t>
  </si>
  <si>
    <t>Welwyn Hatfield</t>
  </si>
  <si>
    <t>E07000241</t>
  </si>
  <si>
    <t>West Berkshire</t>
  </si>
  <si>
    <t>E06000037</t>
  </si>
  <si>
    <t>West Devon</t>
  </si>
  <si>
    <t>E07000047</t>
  </si>
  <si>
    <t>West Lancashire</t>
  </si>
  <si>
    <t>E07000127</t>
  </si>
  <si>
    <t>West Lindsey</t>
  </si>
  <si>
    <t>E07000142</t>
  </si>
  <si>
    <t>West Northamptonshire</t>
  </si>
  <si>
    <t>E06000062</t>
  </si>
  <si>
    <t>West Oxfordshire</t>
  </si>
  <si>
    <t>E07000181</t>
  </si>
  <si>
    <t>West Suffolk</t>
  </si>
  <si>
    <t>E07000245</t>
  </si>
  <si>
    <t>West Sussex County Council</t>
  </si>
  <si>
    <t>Westminster</t>
  </si>
  <si>
    <t>E09000033</t>
  </si>
  <si>
    <t>Westmorland and Furness</t>
  </si>
  <si>
    <t>E06000064</t>
  </si>
  <si>
    <t>Wigan</t>
  </si>
  <si>
    <t>E08000010</t>
  </si>
  <si>
    <t>Wiltshire</t>
  </si>
  <si>
    <t>E06000054</t>
  </si>
  <si>
    <t>Winchester</t>
  </si>
  <si>
    <t>E07000094</t>
  </si>
  <si>
    <t>Windsor and Maidenhead</t>
  </si>
  <si>
    <t>E06000040</t>
  </si>
  <si>
    <t>Wirral</t>
  </si>
  <si>
    <t>E08000015</t>
  </si>
  <si>
    <t>Woking</t>
  </si>
  <si>
    <t>E07000217</t>
  </si>
  <si>
    <t>Wokingham</t>
  </si>
  <si>
    <t>E06000041</t>
  </si>
  <si>
    <t>Wolverhampton</t>
  </si>
  <si>
    <t>E08000031</t>
  </si>
  <si>
    <t>Worcester</t>
  </si>
  <si>
    <t>E07000237</t>
  </si>
  <si>
    <t>Worcestershire County Council</t>
  </si>
  <si>
    <t>Worthing</t>
  </si>
  <si>
    <t>E07000229</t>
  </si>
  <si>
    <t>Wychavon</t>
  </si>
  <si>
    <t>E07000238</t>
  </si>
  <si>
    <t>Wyre</t>
  </si>
  <si>
    <t>E07000128</t>
  </si>
  <si>
    <t>Wyre Forest</t>
  </si>
  <si>
    <t>E07000239</t>
  </si>
  <si>
    <t>York</t>
  </si>
  <si>
    <t>E06000014</t>
  </si>
  <si>
    <t>Yorkshire Dales National Park</t>
  </si>
  <si>
    <t>E26000012</t>
  </si>
  <si>
    <t>List of Legacy Local Planning Authorities</t>
  </si>
  <si>
    <t>This is a list of all the Local Planning Authorities which have been replaced since 2021.  We may have issued decisions for these LPAs in 2024-25.</t>
  </si>
  <si>
    <t>Please note that the new LPA may cover a different area to the old LPA.  For more details please contact the LPA involved.</t>
  </si>
  <si>
    <t>Date Replaced</t>
  </si>
  <si>
    <t>New LPA name</t>
  </si>
  <si>
    <t>Westmorland &amp; Furness</t>
  </si>
  <si>
    <t>Carlisle*</t>
  </si>
  <si>
    <t xml:space="preserve">Cumberland </t>
  </si>
  <si>
    <t>Corby*</t>
  </si>
  <si>
    <t>Cumberland, Westmorland &amp; Furness</t>
  </si>
  <si>
    <t>Daventry*</t>
  </si>
  <si>
    <t>Kettering*</t>
  </si>
  <si>
    <t>Northampton*</t>
  </si>
  <si>
    <t>Richmondshire*</t>
  </si>
  <si>
    <t>South Northamptonshire*</t>
  </si>
  <si>
    <t>Wellingborough*</t>
  </si>
  <si>
    <t>Table 5.2</t>
  </si>
  <si>
    <t>Decisions by Decision Maker - s78 planning appeals, Householder appeals and s174 Enforcement Notice appeals</t>
  </si>
  <si>
    <t xml:space="preserve">The Planning Inspectorate are unable to provide this table while we review gaps and inconsistencies with data about decision makers. We have many individual records to review so can not yet confirm when a corrected table will be published but are making efforts to investigate. If the data is assured considerably earlier then we will publish the withheld Table 5.2 sooner, outside of the usual release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</si>
</sst>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0" x14ac:knownFonts="1">
    <font>
      <sz val="11"/>
      <color theme="1"/>
      <name val="Verdana"/>
      <family val="2"/>
    </font>
    <font>
      <sz val="11"/>
      <color theme="1"/>
      <name val="Calibri"/>
      <family val="2"/>
      <scheme val="minor"/>
    </font>
    <font>
      <b/>
      <sz val="12"/>
      <color theme="1"/>
      <name val="Calibri"/>
      <family val="2"/>
      <scheme val="minor"/>
    </font>
    <font>
      <b/>
      <sz val="12"/>
      <color rgb="FF006666"/>
      <name val="Calibri"/>
      <family val="2"/>
      <scheme val="minor"/>
    </font>
    <font>
      <sz val="10"/>
      <color theme="1"/>
      <name val="Calibri"/>
      <family val="2"/>
      <scheme val="minor"/>
    </font>
    <font>
      <i/>
      <sz val="10"/>
      <color theme="1"/>
      <name val="Calibri"/>
      <family val="2"/>
      <scheme val="minor"/>
    </font>
    <font>
      <vertAlign val="superscript"/>
      <sz val="10"/>
      <color theme="1"/>
      <name val="Calibri"/>
      <family val="2"/>
      <scheme val="minor"/>
    </font>
    <font>
      <sz val="10"/>
      <name val="Calibri"/>
      <family val="2"/>
      <scheme val="minor"/>
    </font>
    <font>
      <u/>
      <sz val="11"/>
      <color theme="10"/>
      <name val="Verdana"/>
      <family val="2"/>
    </font>
    <font>
      <u/>
      <sz val="10"/>
      <color theme="10"/>
      <name val="Calibri"/>
      <family val="2"/>
      <scheme val="minor"/>
    </font>
    <font>
      <b/>
      <sz val="10"/>
      <color theme="1"/>
      <name val="Calibri"/>
      <family val="2"/>
      <scheme val="minor"/>
    </font>
    <font>
      <sz val="10"/>
      <color indexed="8"/>
      <name val="Arial"/>
      <family val="2"/>
    </font>
    <font>
      <sz val="11"/>
      <color indexed="8"/>
      <name val="Calibri"/>
      <family val="2"/>
    </font>
    <font>
      <sz val="10"/>
      <color indexed="8"/>
      <name val="Calibri"/>
      <family val="2"/>
    </font>
    <font>
      <b/>
      <sz val="10"/>
      <color theme="1"/>
      <name val="Calibri"/>
      <family val="2"/>
    </font>
    <font>
      <sz val="10"/>
      <name val="Calibri"/>
      <family val="2"/>
    </font>
    <font>
      <b/>
      <sz val="10"/>
      <name val="Calibri"/>
      <family val="2"/>
    </font>
    <font>
      <sz val="11"/>
      <color theme="1"/>
      <name val="Verdana"/>
      <family val="2"/>
    </font>
    <font>
      <b/>
      <vertAlign val="superscript"/>
      <sz val="12"/>
      <color rgb="FF006666"/>
      <name val="Calibri"/>
      <family val="2"/>
      <scheme val="minor"/>
    </font>
    <font>
      <b/>
      <sz val="10"/>
      <color indexed="8"/>
      <name val="Calibri"/>
      <family val="2"/>
    </font>
    <font>
      <b/>
      <sz val="10"/>
      <color rgb="FFFF0000"/>
      <name val="Calibri"/>
      <family val="2"/>
      <scheme val="minor"/>
    </font>
    <font>
      <sz val="8"/>
      <name val="Verdana"/>
      <family val="2"/>
    </font>
    <font>
      <b/>
      <sz val="10"/>
      <color theme="1"/>
      <name val="Arial"/>
      <family val="2"/>
    </font>
    <font>
      <sz val="8"/>
      <color theme="1"/>
      <name val="Verdana"/>
      <family val="2"/>
    </font>
    <font>
      <b/>
      <sz val="10"/>
      <color rgb="FFFFFFFF"/>
      <name val="Calibri"/>
      <family val="2"/>
      <scheme val="minor"/>
    </font>
    <font>
      <b/>
      <vertAlign val="superscript"/>
      <sz val="10"/>
      <color rgb="FFFFFFFF"/>
      <name val="Calibri"/>
      <family val="2"/>
      <scheme val="minor"/>
    </font>
    <font>
      <u/>
      <sz val="8"/>
      <name val="Verdana"/>
      <family val="2"/>
    </font>
    <font>
      <sz val="10"/>
      <color rgb="FF000000"/>
      <name val="Calibri"/>
      <family val="2"/>
    </font>
    <font>
      <sz val="10"/>
      <color indexed="8"/>
      <name val="Calibri"/>
      <family val="2"/>
      <scheme val="minor"/>
    </font>
    <font>
      <sz val="12"/>
      <color rgb="FF000000"/>
      <name val="Arial"/>
      <family val="2"/>
    </font>
    <font>
      <i/>
      <sz val="10"/>
      <name val="Calibri"/>
      <family val="2"/>
      <scheme val="minor"/>
    </font>
    <font>
      <sz val="11"/>
      <name val="Verdana"/>
      <family val="2"/>
    </font>
    <font>
      <sz val="10"/>
      <color theme="0"/>
      <name val="Verdana"/>
      <family val="2"/>
    </font>
    <font>
      <sz val="10"/>
      <name val="Arial"/>
      <family val="2"/>
    </font>
    <font>
      <b/>
      <sz val="10"/>
      <color rgb="FF000000"/>
      <name val="Calibri"/>
      <family val="2"/>
    </font>
    <font>
      <b/>
      <sz val="10"/>
      <color theme="0"/>
      <name val="Calibri"/>
      <family val="2"/>
      <scheme val="minor"/>
    </font>
    <font>
      <sz val="10"/>
      <color rgb="FFFF0000"/>
      <name val="Calibri"/>
      <family val="2"/>
      <scheme val="minor"/>
    </font>
    <font>
      <b/>
      <sz val="11"/>
      <color rgb="FF000000"/>
      <name val="Arial"/>
    </font>
    <font>
      <sz val="11"/>
      <color rgb="FF000000"/>
      <name val="Arial"/>
    </font>
    <font>
      <u/>
      <sz val="11"/>
      <color rgb="FF000000"/>
      <name val="Arial"/>
    </font>
    <font>
      <b/>
      <sz val="12"/>
      <color rgb="FF000000"/>
      <name val="Aptos"/>
      <charset val="1"/>
    </font>
    <font>
      <sz val="12"/>
      <color rgb="FF000000"/>
      <name val="Aptos"/>
      <charset val="1"/>
    </font>
    <font>
      <sz val="11"/>
      <color rgb="FF000000"/>
      <name val="Arial"/>
      <charset val="1"/>
    </font>
    <font>
      <b/>
      <sz val="10"/>
      <color rgb="FFFFFFFF"/>
      <name val="Calibri"/>
      <scheme val="minor"/>
    </font>
    <font>
      <vertAlign val="superscript"/>
      <sz val="10"/>
      <color rgb="FF000000"/>
      <name val="Calibri"/>
      <scheme val="minor"/>
    </font>
    <font>
      <sz val="10"/>
      <color rgb="FF000000"/>
      <name val="Calibri"/>
      <scheme val="minor"/>
    </font>
    <font>
      <sz val="10"/>
      <color theme="1"/>
      <name val="Calibri"/>
      <scheme val="minor"/>
    </font>
    <font>
      <b/>
      <vertAlign val="superscript"/>
      <sz val="10"/>
      <color rgb="FF000000"/>
      <name val="Calibri"/>
      <scheme val="minor"/>
    </font>
    <font>
      <b/>
      <sz val="10"/>
      <color rgb="FF000000"/>
      <name val="Calibri"/>
      <scheme val="minor"/>
    </font>
    <font>
      <b/>
      <sz val="10"/>
      <color theme="1"/>
      <name val="Calibri"/>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indexed="0"/>
      </patternFill>
    </fill>
    <fill>
      <patternFill patternType="solid">
        <fgColor theme="4"/>
        <bgColor theme="4"/>
      </patternFill>
    </fill>
    <fill>
      <patternFill patternType="solid">
        <fgColor rgb="FFFFFFFF"/>
        <bgColor indexed="64"/>
      </patternFill>
    </fill>
  </fills>
  <borders count="40">
    <border>
      <left/>
      <right/>
      <top/>
      <bottom/>
      <diagonal/>
    </border>
    <border>
      <left/>
      <right/>
      <top/>
      <bottom style="thin">
        <color indexed="64"/>
      </bottom>
      <diagonal/>
    </border>
    <border>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style="thin">
        <color theme="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theme="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4F81BD"/>
      </top>
      <bottom style="thin">
        <color rgb="FF000000"/>
      </bottom>
      <diagonal/>
    </border>
    <border>
      <left style="thin">
        <color rgb="FF000000"/>
      </left>
      <right style="thin">
        <color rgb="FF4F81BD"/>
      </right>
      <top style="thin">
        <color rgb="FF4F81BD"/>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4F81BD"/>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4F81BD"/>
      </right>
      <top style="thin">
        <color rgb="FF000000"/>
      </top>
      <bottom/>
      <diagonal/>
    </border>
    <border>
      <left/>
      <right style="thin">
        <color rgb="FF000000"/>
      </right>
      <top style="thin">
        <color rgb="FF000000"/>
      </top>
      <bottom style="thin">
        <color theme="4"/>
      </bottom>
      <diagonal/>
    </border>
    <border>
      <left style="thin">
        <color rgb="FF000000"/>
      </left>
      <right style="thin">
        <color rgb="FF000000"/>
      </right>
      <top style="thin">
        <color rgb="FF000000"/>
      </top>
      <bottom style="thin">
        <color theme="4"/>
      </bottom>
      <diagonal/>
    </border>
    <border>
      <left/>
      <right style="thin">
        <color rgb="FF000000"/>
      </right>
      <top style="thin">
        <color theme="4"/>
      </top>
      <bottom style="thin">
        <color rgb="FF000000"/>
      </bottom>
      <diagonal/>
    </border>
    <border>
      <left/>
      <right style="thick">
        <color auto="1"/>
      </right>
      <top style="thick">
        <color auto="1"/>
      </top>
      <bottom style="thick">
        <color auto="1"/>
      </bottom>
      <diagonal/>
    </border>
    <border>
      <left/>
      <right style="thick">
        <color auto="1"/>
      </right>
      <top/>
      <bottom style="medium">
        <color auto="1"/>
      </bottom>
      <diagonal/>
    </border>
    <border>
      <left/>
      <right style="thick">
        <color auto="1"/>
      </right>
      <top/>
      <bottom style="thick">
        <color auto="1"/>
      </bottom>
      <diagonal/>
    </border>
    <border>
      <left/>
      <right/>
      <top/>
      <bottom style="thick">
        <color auto="1"/>
      </bottom>
      <diagonal/>
    </border>
    <border>
      <left style="medium">
        <color rgb="FF000000"/>
      </left>
      <right/>
      <top/>
      <bottom style="thick">
        <color auto="1"/>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bottom style="thick">
        <color auto="1"/>
      </bottom>
      <diagonal/>
    </border>
    <border>
      <left/>
      <right style="thick">
        <color rgb="FF000000"/>
      </right>
      <top/>
      <bottom style="medium">
        <color auto="1"/>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s>
  <cellStyleXfs count="13">
    <xf numFmtId="0" fontId="0" fillId="0" borderId="0"/>
    <xf numFmtId="0" fontId="8" fillId="0" borderId="0" applyNumberFormat="0" applyFill="0" applyBorder="0" applyAlignment="0" applyProtection="0"/>
    <xf numFmtId="0" fontId="11" fillId="0" borderId="0"/>
    <xf numFmtId="0" fontId="11" fillId="0" borderId="0"/>
    <xf numFmtId="0" fontId="11" fillId="0" borderId="0"/>
    <xf numFmtId="164" fontId="17" fillId="0" borderId="0" applyFont="0" applyFill="0" applyBorder="0" applyAlignment="0" applyProtection="0"/>
    <xf numFmtId="9" fontId="17" fillId="0" borderId="0" applyFont="0" applyFill="0" applyBorder="0" applyAlignment="0" applyProtection="0"/>
    <xf numFmtId="0" fontId="11" fillId="0" borderId="0"/>
    <xf numFmtId="0" fontId="17" fillId="0" borderId="0"/>
    <xf numFmtId="0" fontId="29" fillId="0" borderId="0"/>
    <xf numFmtId="0" fontId="31" fillId="0" borderId="0"/>
    <xf numFmtId="0" fontId="33" fillId="0" borderId="0"/>
    <xf numFmtId="0" fontId="1" fillId="0" borderId="0"/>
  </cellStyleXfs>
  <cellXfs count="183">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xf numFmtId="0" fontId="4" fillId="0" borderId="0" xfId="0" applyFont="1"/>
    <xf numFmtId="0" fontId="5" fillId="0" borderId="0" xfId="0" applyFont="1"/>
    <xf numFmtId="17" fontId="5" fillId="0" borderId="0" xfId="0" applyNumberFormat="1" applyFont="1"/>
    <xf numFmtId="0" fontId="4" fillId="0" borderId="1" xfId="0" applyFont="1" applyBorder="1" applyAlignment="1">
      <alignment horizontal="center" vertical="center" wrapText="1"/>
    </xf>
    <xf numFmtId="0" fontId="4" fillId="0" borderId="0" xfId="0" applyFont="1" applyAlignment="1">
      <alignment horizontal="left"/>
    </xf>
    <xf numFmtId="0" fontId="9" fillId="0" borderId="0" xfId="1" applyFont="1"/>
    <xf numFmtId="17" fontId="4" fillId="0" borderId="0" xfId="0" applyNumberFormat="1" applyFont="1" applyAlignment="1">
      <alignment horizontal="left"/>
    </xf>
    <xf numFmtId="0" fontId="10" fillId="0" borderId="0" xfId="0" applyFont="1" applyAlignment="1">
      <alignment horizontal="center"/>
    </xf>
    <xf numFmtId="0" fontId="10" fillId="2" borderId="0" xfId="0" applyFont="1" applyFill="1"/>
    <xf numFmtId="0" fontId="10" fillId="2" borderId="0" xfId="0" applyFont="1" applyFill="1" applyAlignment="1">
      <alignment horizontal="center"/>
    </xf>
    <xf numFmtId="0" fontId="10" fillId="0" borderId="0" xfId="0" applyFont="1"/>
    <xf numFmtId="16" fontId="4" fillId="0" borderId="0" xfId="0" applyNumberFormat="1" applyFont="1"/>
    <xf numFmtId="0" fontId="4" fillId="3" borderId="0" xfId="0" applyFont="1" applyFill="1"/>
    <xf numFmtId="0" fontId="7" fillId="0" borderId="0" xfId="0" applyFont="1" applyAlignment="1">
      <alignment horizontal="left"/>
    </xf>
    <xf numFmtId="0" fontId="7" fillId="0" borderId="0" xfId="0" applyFont="1"/>
    <xf numFmtId="0" fontId="12" fillId="0" borderId="0" xfId="3" applyFont="1" applyAlignment="1">
      <alignment horizontal="right" wrapText="1"/>
    </xf>
    <xf numFmtId="0" fontId="11" fillId="0" borderId="0" xfId="3"/>
    <xf numFmtId="0" fontId="4" fillId="0" borderId="1" xfId="0" applyFont="1" applyBorder="1" applyAlignment="1">
      <alignment vertical="center"/>
    </xf>
    <xf numFmtId="0" fontId="4" fillId="0" borderId="0" xfId="0" applyFont="1" applyAlignment="1">
      <alignment vertical="center"/>
    </xf>
    <xf numFmtId="9" fontId="4" fillId="0" borderId="0" xfId="0" applyNumberFormat="1" applyFont="1" applyAlignment="1">
      <alignment horizontal="center"/>
    </xf>
    <xf numFmtId="9" fontId="4" fillId="0" borderId="0" xfId="0" applyNumberFormat="1" applyFont="1"/>
    <xf numFmtId="3" fontId="4" fillId="0" borderId="0" xfId="0" applyNumberFormat="1" applyFont="1"/>
    <xf numFmtId="0" fontId="4" fillId="0" borderId="0" xfId="0" applyFont="1" applyAlignment="1">
      <alignment horizontal="center" vertical="center" wrapText="1"/>
    </xf>
    <xf numFmtId="0" fontId="10" fillId="0" borderId="0" xfId="0" applyFont="1" applyAlignment="1">
      <alignment horizontal="center" vertical="center"/>
    </xf>
    <xf numFmtId="16" fontId="4" fillId="0" borderId="0" xfId="0" applyNumberFormat="1" applyFont="1" applyAlignment="1">
      <alignment vertical="center"/>
    </xf>
    <xf numFmtId="9" fontId="4" fillId="0" borderId="0" xfId="0" applyNumberFormat="1" applyFont="1" applyAlignment="1">
      <alignment horizontal="center" vertical="center"/>
    </xf>
    <xf numFmtId="0" fontId="20" fillId="0" borderId="0" xfId="0" applyFont="1" applyAlignment="1">
      <alignment vertical="center"/>
    </xf>
    <xf numFmtId="0" fontId="9" fillId="0" borderId="0" xfId="1" applyFont="1" applyAlignment="1">
      <alignment horizontal="left"/>
    </xf>
    <xf numFmtId="9" fontId="4" fillId="0" borderId="0" xfId="6" applyFont="1" applyAlignment="1">
      <alignment horizontal="center"/>
    </xf>
    <xf numFmtId="9" fontId="4" fillId="0" borderId="0" xfId="6" applyFont="1"/>
    <xf numFmtId="0" fontId="22" fillId="0" borderId="0" xfId="0" applyFont="1"/>
    <xf numFmtId="0" fontId="23" fillId="0" borderId="0" xfId="0" applyFont="1"/>
    <xf numFmtId="0" fontId="4" fillId="0" borderId="0" xfId="0" applyFont="1" applyAlignment="1">
      <alignment horizontal="right"/>
    </xf>
    <xf numFmtId="9" fontId="4" fillId="0" borderId="0" xfId="0" applyNumberFormat="1" applyFont="1" applyAlignment="1">
      <alignment horizontal="right"/>
    </xf>
    <xf numFmtId="9" fontId="4" fillId="0" borderId="0" xfId="0" quotePrefix="1" applyNumberFormat="1" applyFont="1" applyAlignment="1">
      <alignment horizontal="right"/>
    </xf>
    <xf numFmtId="3" fontId="4" fillId="0" borderId="0" xfId="0"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10" fillId="3" borderId="0" xfId="0" applyFont="1" applyFill="1" applyAlignment="1">
      <alignment horizontal="right"/>
    </xf>
    <xf numFmtId="0" fontId="10" fillId="0" borderId="1" xfId="0" applyFont="1" applyBorder="1" applyAlignment="1">
      <alignment horizontal="center" vertical="center" wrapText="1"/>
    </xf>
    <xf numFmtId="0" fontId="7" fillId="0" borderId="0" xfId="0" applyFont="1" applyAlignment="1">
      <alignment horizontal="right"/>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vertical="center"/>
    </xf>
    <xf numFmtId="9" fontId="10" fillId="0" borderId="0" xfId="0" applyNumberFormat="1" applyFont="1" applyAlignment="1">
      <alignment horizontal="right"/>
    </xf>
    <xf numFmtId="3" fontId="10" fillId="3" borderId="0" xfId="0" applyNumberFormat="1" applyFont="1" applyFill="1" applyAlignment="1">
      <alignment horizontal="right"/>
    </xf>
    <xf numFmtId="3" fontId="13" fillId="0" borderId="0" xfId="4" applyNumberFormat="1" applyFont="1" applyAlignment="1">
      <alignment horizontal="right" wrapText="1"/>
    </xf>
    <xf numFmtId="3" fontId="13" fillId="0" borderId="0" xfId="5" applyNumberFormat="1" applyFont="1" applyFill="1" applyBorder="1" applyAlignment="1">
      <alignment horizontal="right" wrapText="1"/>
    </xf>
    <xf numFmtId="3" fontId="10" fillId="0" borderId="0" xfId="5" applyNumberFormat="1" applyFont="1" applyAlignment="1">
      <alignment horizontal="right"/>
    </xf>
    <xf numFmtId="3" fontId="19" fillId="0" borderId="0" xfId="4" applyNumberFormat="1" applyFont="1" applyAlignment="1">
      <alignment horizontal="right" wrapText="1"/>
    </xf>
    <xf numFmtId="0" fontId="13" fillId="0" borderId="0" xfId="2" applyFont="1" applyAlignment="1">
      <alignment horizontal="right" wrapText="1"/>
    </xf>
    <xf numFmtId="0" fontId="11" fillId="0" borderId="0" xfId="2" applyAlignment="1">
      <alignment horizontal="right"/>
    </xf>
    <xf numFmtId="0" fontId="13" fillId="0" borderId="0" xfId="2" applyFont="1" applyAlignment="1">
      <alignment horizontal="right"/>
    </xf>
    <xf numFmtId="0" fontId="14" fillId="0" borderId="0" xfId="0" applyFont="1" applyAlignment="1">
      <alignment horizontal="right"/>
    </xf>
    <xf numFmtId="0" fontId="15" fillId="0" borderId="0" xfId="2" applyFont="1" applyAlignment="1">
      <alignment horizontal="right" wrapText="1"/>
    </xf>
    <xf numFmtId="0" fontId="15" fillId="0" borderId="0" xfId="2" applyFont="1" applyAlignment="1">
      <alignment horizontal="right"/>
    </xf>
    <xf numFmtId="0" fontId="16" fillId="0" borderId="0" xfId="0" applyFont="1" applyAlignment="1">
      <alignment horizontal="right"/>
    </xf>
    <xf numFmtId="0" fontId="4" fillId="3" borderId="0" xfId="0" applyFont="1" applyFill="1" applyAlignment="1">
      <alignment horizontal="right"/>
    </xf>
    <xf numFmtId="0" fontId="8" fillId="0" borderId="0" xfId="1"/>
    <xf numFmtId="0" fontId="4" fillId="4" borderId="0" xfId="2" applyFont="1" applyFill="1" applyAlignment="1">
      <alignment horizontal="right"/>
    </xf>
    <xf numFmtId="0" fontId="24" fillId="0" borderId="1" xfId="0" applyFont="1" applyBorder="1" applyAlignment="1">
      <alignment horizontal="center" vertical="center" wrapText="1"/>
    </xf>
    <xf numFmtId="0" fontId="26" fillId="0" borderId="0" xfId="1" applyFont="1"/>
    <xf numFmtId="3" fontId="13" fillId="0" borderId="0" xfId="4" applyNumberFormat="1" applyFont="1" applyAlignment="1">
      <alignment horizontal="center" wrapText="1"/>
    </xf>
    <xf numFmtId="3" fontId="19" fillId="0" borderId="0" xfId="4" applyNumberFormat="1" applyFont="1" applyAlignment="1">
      <alignment horizontal="center" wrapText="1"/>
    </xf>
    <xf numFmtId="3" fontId="4" fillId="0" borderId="0" xfId="1" applyNumberFormat="1" applyFont="1" applyAlignment="1">
      <alignment horizontal="right"/>
    </xf>
    <xf numFmtId="0" fontId="10" fillId="0" borderId="0" xfId="1" applyFont="1" applyAlignment="1">
      <alignment horizontal="right"/>
    </xf>
    <xf numFmtId="0" fontId="10" fillId="0" borderId="1" xfId="0" applyFont="1" applyBorder="1" applyAlignment="1">
      <alignment horizontal="center" vertical="center"/>
    </xf>
    <xf numFmtId="0" fontId="27" fillId="0" borderId="0" xfId="0" quotePrefix="1" applyFont="1" applyAlignment="1">
      <alignment horizontal="right"/>
    </xf>
    <xf numFmtId="0" fontId="4" fillId="3" borderId="0" xfId="0" quotePrefix="1" applyFont="1" applyFill="1" applyAlignment="1">
      <alignment horizontal="right"/>
    </xf>
    <xf numFmtId="0" fontId="27" fillId="0" borderId="0" xfId="0" applyFont="1" applyAlignment="1">
      <alignment horizontal="right"/>
    </xf>
    <xf numFmtId="0" fontId="4" fillId="0" borderId="0" xfId="0" quotePrefix="1" applyFont="1" applyAlignment="1">
      <alignment horizontal="right"/>
    </xf>
    <xf numFmtId="0" fontId="4" fillId="0" borderId="2" xfId="0" applyFont="1" applyBorder="1" applyAlignment="1">
      <alignment horizontal="left"/>
    </xf>
    <xf numFmtId="0" fontId="4" fillId="0" borderId="0" xfId="0" applyFont="1" applyAlignment="1">
      <alignment horizontal="left" vertical="top" wrapText="1"/>
    </xf>
    <xf numFmtId="0" fontId="28" fillId="0" borderId="0" xfId="7" applyFont="1" applyAlignment="1">
      <alignment horizontal="center"/>
    </xf>
    <xf numFmtId="0" fontId="28" fillId="0" borderId="0" xfId="7" applyFont="1" applyAlignment="1">
      <alignment horizontal="right"/>
    </xf>
    <xf numFmtId="0" fontId="13" fillId="0" borderId="0" xfId="7" applyFont="1" applyAlignment="1">
      <alignment horizontal="center" wrapText="1"/>
    </xf>
    <xf numFmtId="0" fontId="13" fillId="0" borderId="0" xfId="7" applyFont="1" applyAlignment="1">
      <alignment horizontal="right" wrapText="1"/>
    </xf>
    <xf numFmtId="0" fontId="20" fillId="0" borderId="0" xfId="0" applyFont="1"/>
    <xf numFmtId="0" fontId="2" fillId="2" borderId="0" xfId="8" applyFont="1" applyFill="1" applyAlignment="1">
      <alignment vertical="center"/>
    </xf>
    <xf numFmtId="0" fontId="3" fillId="2" borderId="0" xfId="8" applyFont="1" applyFill="1" applyAlignment="1">
      <alignment vertical="center"/>
    </xf>
    <xf numFmtId="0" fontId="4" fillId="2" borderId="0" xfId="8" applyFont="1" applyFill="1"/>
    <xf numFmtId="0" fontId="4" fillId="0" borderId="0" xfId="8" applyFont="1"/>
    <xf numFmtId="0" fontId="5" fillId="0" borderId="0" xfId="8" applyFont="1"/>
    <xf numFmtId="17" fontId="5" fillId="0" borderId="0" xfId="8" applyNumberFormat="1" applyFont="1"/>
    <xf numFmtId="17" fontId="4" fillId="0" borderId="0" xfId="8" applyNumberFormat="1" applyFont="1" applyAlignment="1">
      <alignment horizontal="left"/>
    </xf>
    <xf numFmtId="0" fontId="4" fillId="0" borderId="0" xfId="8" applyFont="1" applyAlignment="1">
      <alignment horizontal="left" vertical="center" wrapText="1"/>
    </xf>
    <xf numFmtId="0" fontId="4" fillId="0" borderId="1" xfId="8" applyFont="1" applyBorder="1" applyAlignment="1">
      <alignment horizontal="center" vertical="center" wrapText="1"/>
    </xf>
    <xf numFmtId="9" fontId="4" fillId="0" borderId="0" xfId="9" applyNumberFormat="1" applyFont="1" applyAlignment="1">
      <alignment horizontal="left"/>
    </xf>
    <xf numFmtId="0" fontId="4" fillId="0" borderId="0" xfId="8" applyFont="1" applyAlignment="1">
      <alignment horizontal="right"/>
    </xf>
    <xf numFmtId="9" fontId="4" fillId="0" borderId="0" xfId="8" applyNumberFormat="1" applyFont="1" applyAlignment="1">
      <alignment horizontal="right"/>
    </xf>
    <xf numFmtId="9" fontId="7" fillId="0" borderId="0" xfId="9" applyNumberFormat="1" applyFont="1" applyAlignment="1">
      <alignment horizontal="left"/>
    </xf>
    <xf numFmtId="9" fontId="4" fillId="0" borderId="0" xfId="8" quotePrefix="1" applyNumberFormat="1" applyFont="1" applyAlignment="1">
      <alignment horizontal="right"/>
    </xf>
    <xf numFmtId="9" fontId="30" fillId="0" borderId="0" xfId="9" applyNumberFormat="1" applyFont="1" applyAlignment="1">
      <alignment horizontal="left"/>
    </xf>
    <xf numFmtId="0" fontId="4" fillId="0" borderId="0" xfId="0" applyFont="1" applyAlignment="1">
      <alignment horizontal="left" vertical="center" wrapText="1"/>
    </xf>
    <xf numFmtId="0" fontId="9" fillId="0" borderId="0" xfId="1" applyFont="1" applyAlignment="1">
      <alignment vertical="center"/>
    </xf>
    <xf numFmtId="9" fontId="4" fillId="3" borderId="0" xfId="0" applyNumberFormat="1" applyFont="1" applyFill="1" applyAlignment="1">
      <alignment horizontal="right"/>
    </xf>
    <xf numFmtId="9" fontId="7" fillId="0" borderId="0" xfId="0" applyNumberFormat="1" applyFont="1" applyAlignment="1">
      <alignment horizontal="right"/>
    </xf>
    <xf numFmtId="0" fontId="32" fillId="0" borderId="0" xfId="0" applyFont="1" applyAlignment="1">
      <alignment horizontal="left"/>
    </xf>
    <xf numFmtId="0" fontId="4" fillId="3" borderId="0" xfId="0" applyFont="1" applyFill="1" applyAlignment="1">
      <alignment horizontal="center"/>
    </xf>
    <xf numFmtId="9" fontId="4" fillId="3" borderId="0" xfId="0" applyNumberFormat="1" applyFont="1" applyFill="1" applyAlignment="1">
      <alignment horizontal="center"/>
    </xf>
    <xf numFmtId="0" fontId="7" fillId="0" borderId="0" xfId="0" applyFont="1" applyAlignment="1">
      <alignment horizontal="center"/>
    </xf>
    <xf numFmtId="9" fontId="7" fillId="0" borderId="0" xfId="0" applyNumberFormat="1" applyFont="1" applyAlignment="1">
      <alignment horizontal="center"/>
    </xf>
    <xf numFmtId="0" fontId="4" fillId="3" borderId="0" xfId="0" applyFont="1" applyFill="1" applyAlignment="1">
      <alignment horizontal="left"/>
    </xf>
    <xf numFmtId="0" fontId="4" fillId="0" borderId="0" xfId="11" applyFont="1" applyAlignment="1">
      <alignment horizontal="left"/>
    </xf>
    <xf numFmtId="0" fontId="4" fillId="3" borderId="0" xfId="11" applyFont="1" applyFill="1" applyAlignment="1">
      <alignment horizontal="right"/>
    </xf>
    <xf numFmtId="9" fontId="4" fillId="3" borderId="0" xfId="11" applyNumberFormat="1" applyFont="1" applyFill="1" applyAlignment="1">
      <alignment horizontal="right"/>
    </xf>
    <xf numFmtId="0" fontId="7" fillId="0" borderId="0" xfId="11" applyFont="1" applyAlignment="1">
      <alignment horizontal="right"/>
    </xf>
    <xf numFmtId="9" fontId="7" fillId="0" borderId="0" xfId="11" applyNumberFormat="1" applyFont="1" applyAlignment="1">
      <alignment horizontal="right"/>
    </xf>
    <xf numFmtId="0" fontId="31" fillId="0" borderId="0" xfId="11" applyFont="1" applyAlignment="1">
      <alignment vertical="top"/>
    </xf>
    <xf numFmtId="0" fontId="4" fillId="0" borderId="0" xfId="10" applyFont="1" applyAlignment="1">
      <alignment horizontal="left"/>
    </xf>
    <xf numFmtId="0" fontId="4" fillId="3" borderId="0" xfId="10" applyFont="1" applyFill="1" applyAlignment="1">
      <alignment horizontal="right"/>
    </xf>
    <xf numFmtId="9" fontId="4" fillId="3" borderId="0" xfId="10" applyNumberFormat="1" applyFont="1" applyFill="1" applyAlignment="1">
      <alignment horizontal="right"/>
    </xf>
    <xf numFmtId="0" fontId="7" fillId="0" borderId="0" xfId="10" applyFont="1" applyAlignment="1">
      <alignment horizontal="right"/>
    </xf>
    <xf numFmtId="9" fontId="7" fillId="0" borderId="0" xfId="10" applyNumberFormat="1" applyFont="1" applyAlignment="1">
      <alignment horizontal="right"/>
    </xf>
    <xf numFmtId="0" fontId="4" fillId="0" borderId="3" xfId="0" applyFont="1" applyBorder="1"/>
    <xf numFmtId="0" fontId="4" fillId="0" borderId="3" xfId="0" applyFont="1" applyBorder="1" applyAlignment="1">
      <alignment horizontal="left"/>
    </xf>
    <xf numFmtId="0" fontId="1" fillId="0" borderId="0" xfId="12"/>
    <xf numFmtId="9" fontId="36" fillId="0" borderId="5" xfId="9" applyNumberFormat="1" applyFont="1" applyBorder="1" applyAlignment="1">
      <alignment horizontal="left"/>
    </xf>
    <xf numFmtId="0" fontId="1" fillId="0" borderId="6" xfId="12" applyBorder="1"/>
    <xf numFmtId="17" fontId="7" fillId="0" borderId="7" xfId="9" applyNumberFormat="1" applyFont="1" applyBorder="1" applyAlignment="1">
      <alignment horizontal="left"/>
    </xf>
    <xf numFmtId="9" fontId="7" fillId="0" borderId="8" xfId="9" applyNumberFormat="1" applyFont="1" applyBorder="1" applyAlignment="1">
      <alignment horizontal="left"/>
    </xf>
    <xf numFmtId="0" fontId="35" fillId="5" borderId="0" xfId="8" applyFont="1" applyFill="1" applyAlignment="1">
      <alignment horizontal="left" vertical="center" wrapText="1"/>
    </xf>
    <xf numFmtId="0" fontId="35" fillId="5" borderId="4" xfId="8" applyFont="1" applyFill="1" applyBorder="1" applyAlignment="1">
      <alignment horizontal="left" vertical="center" wrapText="1"/>
    </xf>
    <xf numFmtId="0" fontId="2" fillId="3" borderId="0" xfId="8" applyFont="1" applyFill="1" applyAlignment="1">
      <alignment vertical="center"/>
    </xf>
    <xf numFmtId="0" fontId="4" fillId="3" borderId="0" xfId="8" applyFont="1" applyFill="1" applyAlignment="1">
      <alignment vertical="center"/>
    </xf>
    <xf numFmtId="0" fontId="4" fillId="0" borderId="9" xfId="0" applyFont="1" applyBorder="1" applyAlignment="1">
      <alignment horizontal="right"/>
    </xf>
    <xf numFmtId="0" fontId="4" fillId="0" borderId="10" xfId="0" applyFont="1" applyBorder="1" applyAlignment="1">
      <alignment horizontal="right"/>
    </xf>
    <xf numFmtId="0" fontId="4" fillId="0" borderId="11" xfId="0" applyFont="1" applyBorder="1" applyAlignment="1">
      <alignment horizontal="right"/>
    </xf>
    <xf numFmtId="0" fontId="34" fillId="0" borderId="12" xfId="0" applyFont="1" applyBorder="1"/>
    <xf numFmtId="0" fontId="34" fillId="0" borderId="13" xfId="0" applyFont="1" applyBorder="1"/>
    <xf numFmtId="0" fontId="4" fillId="0" borderId="14" xfId="0" applyFont="1" applyBorder="1" applyAlignment="1">
      <alignment horizontal="right"/>
    </xf>
    <xf numFmtId="0" fontId="4" fillId="0" borderId="15" xfId="0" applyFont="1" applyBorder="1" applyAlignment="1">
      <alignment horizontal="right"/>
    </xf>
    <xf numFmtId="0" fontId="34" fillId="0" borderId="15" xfId="0" applyFont="1" applyBorder="1"/>
    <xf numFmtId="0" fontId="34" fillId="0" borderId="16" xfId="0" applyFont="1" applyBorder="1"/>
    <xf numFmtId="0" fontId="4" fillId="0" borderId="17" xfId="0" applyFont="1" applyBorder="1" applyAlignment="1">
      <alignment horizontal="right"/>
    </xf>
    <xf numFmtId="0" fontId="4" fillId="0" borderId="18" xfId="0" applyFont="1" applyBorder="1" applyAlignment="1">
      <alignment horizontal="right"/>
    </xf>
    <xf numFmtId="0" fontId="34" fillId="0" borderId="18" xfId="0" applyFont="1" applyBorder="1"/>
    <xf numFmtId="0" fontId="34" fillId="0" borderId="19" xfId="0" applyFont="1" applyBorder="1"/>
    <xf numFmtId="0" fontId="7" fillId="0" borderId="22" xfId="0" applyFont="1" applyBorder="1" applyAlignment="1">
      <alignment horizontal="right"/>
    </xf>
    <xf numFmtId="0" fontId="7" fillId="0" borderId="10" xfId="0" applyFont="1" applyBorder="1" applyAlignment="1">
      <alignment horizontal="right"/>
    </xf>
    <xf numFmtId="0" fontId="16" fillId="0" borderId="12" xfId="0" applyFont="1" applyBorder="1"/>
    <xf numFmtId="0" fontId="16" fillId="0" borderId="13" xfId="0" applyFont="1" applyBorder="1"/>
    <xf numFmtId="0" fontId="7" fillId="0" borderId="14" xfId="0" applyFont="1" applyBorder="1" applyAlignment="1">
      <alignment horizontal="right"/>
    </xf>
    <xf numFmtId="0" fontId="7" fillId="0" borderId="15" xfId="0" applyFont="1" applyBorder="1" applyAlignment="1">
      <alignment horizontal="right"/>
    </xf>
    <xf numFmtId="0" fontId="16" fillId="0" borderId="15" xfId="0" applyFont="1" applyBorder="1"/>
    <xf numFmtId="0" fontId="16" fillId="0" borderId="16" xfId="0" applyFont="1" applyBorder="1"/>
    <xf numFmtId="0" fontId="4" fillId="3" borderId="14" xfId="0" applyFont="1" applyFill="1" applyBorder="1" applyAlignment="1">
      <alignment horizontal="right"/>
    </xf>
    <xf numFmtId="0" fontId="4" fillId="3" borderId="15" xfId="0" applyFont="1" applyFill="1" applyBorder="1" applyAlignment="1">
      <alignment horizontal="right"/>
    </xf>
    <xf numFmtId="0" fontId="4" fillId="0" borderId="20" xfId="0" applyFont="1" applyBorder="1" applyAlignment="1">
      <alignment horizontal="right"/>
    </xf>
    <xf numFmtId="0" fontId="4" fillId="0" borderId="21" xfId="0" applyFont="1" applyBorder="1" applyAlignment="1">
      <alignment horizontal="right"/>
    </xf>
    <xf numFmtId="0" fontId="16" fillId="0" borderId="18" xfId="0" applyFont="1" applyBorder="1"/>
    <xf numFmtId="0" fontId="16" fillId="0" borderId="19" xfId="0" applyFont="1" applyBorder="1"/>
    <xf numFmtId="0" fontId="40" fillId="6" borderId="23" xfId="0" applyFont="1" applyFill="1" applyBorder="1" applyAlignment="1">
      <alignment wrapText="1"/>
    </xf>
    <xf numFmtId="0" fontId="41" fillId="6" borderId="24" xfId="0" applyFont="1" applyFill="1" applyBorder="1" applyAlignment="1">
      <alignment wrapText="1"/>
    </xf>
    <xf numFmtId="0" fontId="41" fillId="6" borderId="25" xfId="0" applyFont="1" applyFill="1" applyBorder="1" applyAlignment="1">
      <alignment wrapText="1"/>
    </xf>
    <xf numFmtId="0" fontId="46"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40" fillId="6" borderId="28" xfId="0" applyFont="1" applyFill="1" applyBorder="1" applyAlignment="1">
      <alignment wrapText="1"/>
    </xf>
    <xf numFmtId="0" fontId="41" fillId="6" borderId="29" xfId="0" applyFont="1" applyFill="1" applyBorder="1" applyAlignment="1">
      <alignment wrapText="1"/>
    </xf>
    <xf numFmtId="0" fontId="41" fillId="6" borderId="33" xfId="0" applyFont="1" applyFill="1" applyBorder="1" applyAlignment="1">
      <alignment wrapText="1"/>
    </xf>
    <xf numFmtId="0" fontId="41" fillId="6" borderId="34" xfId="0" applyFont="1" applyFill="1" applyBorder="1" applyAlignment="1">
      <alignment wrapText="1"/>
    </xf>
    <xf numFmtId="0" fontId="40" fillId="6" borderId="27" xfId="0" applyFont="1" applyFill="1" applyBorder="1" applyAlignment="1">
      <alignment horizontal="left" vertical="top" wrapText="1"/>
    </xf>
    <xf numFmtId="0" fontId="40" fillId="6" borderId="26" xfId="0" applyFont="1" applyFill="1" applyBorder="1" applyAlignment="1">
      <alignment horizontal="left" vertical="top" wrapText="1"/>
    </xf>
    <xf numFmtId="0" fontId="42" fillId="0" borderId="0" xfId="0" applyFont="1" applyAlignment="1">
      <alignment horizontal="left" vertical="top" wrapText="1"/>
    </xf>
    <xf numFmtId="0" fontId="38" fillId="0" borderId="0" xfId="0" applyFont="1" applyAlignment="1">
      <alignment horizontal="left" vertical="top" wrapText="1"/>
    </xf>
    <xf numFmtId="0" fontId="41" fillId="6" borderId="35" xfId="0" applyFont="1" applyFill="1" applyBorder="1" applyAlignment="1">
      <alignment horizontal="left" vertical="top" wrapText="1"/>
    </xf>
    <xf numFmtId="0" fontId="41" fillId="6" borderId="36" xfId="0" applyFont="1" applyFill="1" applyBorder="1" applyAlignment="1">
      <alignment horizontal="left" vertical="top"/>
    </xf>
    <xf numFmtId="0" fontId="41" fillId="6" borderId="37" xfId="0" applyFont="1" applyFill="1" applyBorder="1" applyAlignment="1">
      <alignment horizontal="left" vertical="top"/>
    </xf>
    <xf numFmtId="0" fontId="41" fillId="6" borderId="38" xfId="0" applyFont="1" applyFill="1" applyBorder="1" applyAlignment="1">
      <alignment horizontal="left" vertical="top" wrapText="1"/>
    </xf>
    <xf numFmtId="0" fontId="41" fillId="6" borderId="0" xfId="0" applyFont="1" applyFill="1" applyAlignment="1">
      <alignment horizontal="left" vertical="top" wrapText="1"/>
    </xf>
    <xf numFmtId="0" fontId="41" fillId="6" borderId="39" xfId="0" applyFont="1" applyFill="1" applyBorder="1" applyAlignment="1">
      <alignment horizontal="left" vertical="top" wrapText="1"/>
    </xf>
    <xf numFmtId="0" fontId="41" fillId="6" borderId="30" xfId="0" applyFont="1" applyFill="1" applyBorder="1" applyAlignment="1">
      <alignment horizontal="left" vertical="top" wrapText="1"/>
    </xf>
    <xf numFmtId="0" fontId="41" fillId="6" borderId="31" xfId="0" applyFont="1" applyFill="1" applyBorder="1" applyAlignment="1">
      <alignment horizontal="left" vertical="top" wrapText="1"/>
    </xf>
    <xf numFmtId="0" fontId="41" fillId="6" borderId="32" xfId="0" applyFont="1" applyFill="1" applyBorder="1" applyAlignment="1">
      <alignment horizontal="left" vertical="top" wrapText="1"/>
    </xf>
    <xf numFmtId="0" fontId="4" fillId="0" borderId="0" xfId="0" applyFont="1" applyAlignment="1">
      <alignment horizontal="left" vertical="top" wrapText="1"/>
    </xf>
    <xf numFmtId="0" fontId="10" fillId="0" borderId="1" xfId="0" applyFont="1" applyBorder="1" applyAlignment="1">
      <alignment horizontal="center" vertical="center"/>
    </xf>
    <xf numFmtId="0" fontId="7" fillId="0" borderId="0" xfId="10" applyFont="1" applyAlignment="1">
      <alignment horizontal="left" vertical="top" wrapText="1"/>
    </xf>
  </cellXfs>
  <cellStyles count="13">
    <cellStyle name="Comma 2" xfId="5" xr:uid="{B2CC41A9-BBC6-41C7-BD06-D8B07F75414D}"/>
    <cellStyle name="Hyperlink" xfId="1" builtinId="8"/>
    <cellStyle name="Normal" xfId="0" builtinId="0"/>
    <cellStyle name="Normal 2" xfId="8" xr:uid="{531F710F-A06D-4024-BC22-D8D43AEE9293}"/>
    <cellStyle name="Normal 3" xfId="12" xr:uid="{D1E08335-4FC7-4866-A8F5-58D54C952439}"/>
    <cellStyle name="Normal 4" xfId="9" xr:uid="{AA18FAF5-7865-482E-B5F6-6775F1965303}"/>
    <cellStyle name="Normal_1.2 Development Plans" xfId="3" xr:uid="{596C9FDE-78B8-4A12-9ED7-A7BF4A009128}"/>
    <cellStyle name="Normal_1.2 Development Plans_1" xfId="2" xr:uid="{33419A66-532E-4FB4-B6FE-76031F68453A}"/>
    <cellStyle name="Normal_1.4 Call Ins &amp; Recovered s78" xfId="7" xr:uid="{C34CABDD-CC86-47DF-988D-C0D4D06EA05F}"/>
    <cellStyle name="Normal_105 Final Addendum to Stats Report - England ADD LOGO" xfId="10" xr:uid="{18760D3D-78D1-4769-859F-CD779F4A8581}"/>
    <cellStyle name="Normal_England Report 2008-2009 Final" xfId="11" xr:uid="{FE66E755-A093-4424-BEA5-E1A55E3EFA2D}"/>
    <cellStyle name="Normal_Sheet1" xfId="4" xr:uid="{94D7DF40-0BDD-4AF3-BDE5-7A472A11300A}"/>
    <cellStyle name="Per cent" xfId="6" builtinId="5"/>
  </cellStyles>
  <dxfs count="407">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border outline="0">
        <bottom style="thin">
          <color indexed="64"/>
        </bottom>
      </border>
    </dxf>
    <dxf>
      <alignment horizontal="center"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i val="0"/>
        <strike val="0"/>
        <condense val="0"/>
        <extend val="0"/>
        <outline val="0"/>
        <shadow val="0"/>
        <u val="none"/>
        <vertAlign val="baseline"/>
        <sz val="10"/>
        <color theme="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auto="1"/>
        <name val="Calibri"/>
        <family val="2"/>
        <scheme val="none"/>
      </font>
      <alignment horizontal="center"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sz val="10"/>
        <color auto="1"/>
        <name val="Calibri"/>
        <family val="2"/>
      </font>
      <fill>
        <patternFill patternType="none">
          <bgColor auto="1"/>
        </patternFill>
      </fill>
      <border diagonalUp="0" diagonalDown="0">
        <left style="thin">
          <color rgb="FF000000"/>
        </left>
        <right style="thin">
          <color rgb="FF4F81BD"/>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sz val="10"/>
        <color auto="1"/>
        <name val="Calibri"/>
        <family val="2"/>
      </font>
      <fill>
        <patternFill patternType="none">
          <bgColor auto="1"/>
        </patternFill>
      </fill>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sz val="10"/>
        <color rgb="FF000000"/>
        <name val="Calibri"/>
        <family val="2"/>
      </font>
      <border diagonalUp="0" diagonalDown="0">
        <left style="thin">
          <color rgb="FF000000"/>
        </left>
        <right style="thin">
          <color rgb="FF4F81BD"/>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sz val="10"/>
        <color rgb="FF000000"/>
        <name val="Calibri"/>
        <family val="2"/>
      </font>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rendal_j1\Local%20Settings\Temporary%20Internet%20Files\OLKFB\England%20and%20W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and April 11 to Mar 1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9A7B2E2-0DAE-4084-8C7C-A92F962784E8}" name="Table10" displayName="Table10" ref="A14:K27" totalsRowShown="0" headerRowDxfId="406" dataDxfId="404" headerRowBorderDxfId="405">
  <tableColumns count="11">
    <tableColumn id="1" xr3:uid="{A0C2A5F7-5B24-42C4-B87F-D2616A5D4995}" name="Fiscal Year" dataDxfId="403"/>
    <tableColumn id="2" xr3:uid="{2384D4C1-EEF4-4C87-9A61-9C35C9065CB1}" name="Applications Accepted for Examination - Energy" dataDxfId="402"/>
    <tableColumn id="3" xr3:uid="{F2440B71-6EA5-4086-9520-1EEF8A33C2AE}" name="Applications Accepted for Examination - Transport" dataDxfId="401"/>
    <tableColumn id="4" xr3:uid="{AB90AA93-CADC-49CE-B9FB-0774A7B1A079}" name="Applications Accepted for Examination - Waste / Water" dataDxfId="400"/>
    <tableColumn id="5" xr3:uid="{FE0E893D-E746-457D-A909-E651090DFEBB}" name="Applications Accepted for Examination - Other" dataDxfId="399"/>
    <tableColumn id="6" xr3:uid="{26C3928D-243C-4AC1-AC50-A4D91EFFD756}" name="Applications Accepted for Examination - Total" dataDxfId="398">
      <calculatedColumnFormula>SUM(B15:E15)</calculatedColumnFormula>
    </tableColumn>
    <tableColumn id="7" xr3:uid="{A0133CE3-5EBB-4424-AD87-5F15694AF112}" name="Recommendation Reports Submitted1 - Energy" dataDxfId="397"/>
    <tableColumn id="8" xr3:uid="{0E04B11D-18BC-4808-BED4-5AF314BA054C}" name="Recommendation Reports Submitted1 - Transport" dataDxfId="396"/>
    <tableColumn id="9" xr3:uid="{F019B5F4-2ABF-44A8-B1A2-293E5E2CEE26}" name="Recommendation Reports Submitted1 - Waste / Water" dataDxfId="395"/>
    <tableColumn id="10" xr3:uid="{AE514871-B043-40E9-B098-9DC53AA75C91}" name="Recommendation Reports Submitted1 - Other" dataDxfId="394"/>
    <tableColumn id="11" xr3:uid="{1BDA9F26-033B-4033-A05E-82F3477893EC}" name="Recommendation Reports Submitted1 - Total" dataDxfId="393">
      <calculatedColumnFormula>SUM(G15:J15)</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496A8D9-D301-43BD-9D73-0AC532E512BD}" name="Table17" displayName="Table17" ref="A14:I75" totalsRowShown="0" headerRowDxfId="298" dataDxfId="297">
  <tableColumns count="9">
    <tableColumn id="1" xr3:uid="{C6CC461B-84E3-44DF-8A12-28EC5F5D6AA4}" name="Quarter" dataDxfId="296"/>
    <tableColumn id="2" xr3:uid="{821E1489-C090-4B41-92AD-714AF0DE115D}" name="Year" dataDxfId="295"/>
    <tableColumn id="5" xr3:uid="{A5668F74-6D66-4165-9593-0642341C72A4}" name="Written Representations" dataDxfId="294"/>
    <tableColumn id="6" xr3:uid="{95EC7A5D-9123-4263-8A27-867D559FEBB7}" name="Hearings" dataDxfId="293"/>
    <tableColumn id="7" xr3:uid="{9A1159FE-2219-41B7-97FC-58289C738C3B}" name="Inquiries" dataDxfId="292"/>
    <tableColumn id="8" xr3:uid="{434D720D-FE87-44EB-A6B0-F409418BD925}" name="Total" dataDxfId="291"/>
    <tableColumn id="10" xr3:uid="{DB27B898-B89D-4328-9AD7-F533C97E7934}" name="% Written Representations" dataDxfId="290"/>
    <tableColumn id="11" xr3:uid="{F2040739-C912-4579-BF73-2F4FBC4E6794}" name="% Hearings" dataDxfId="289"/>
    <tableColumn id="12" xr3:uid="{46C1DF53-E7B9-4091-B251-7D0BBDC0A68E}" name="% Inquiries" dataDxfId="288"/>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1B7B20C-9FD3-4B0A-B53A-2276368F3FA8}" name="Table323" displayName="Table323" ref="A18:L33" totalsRowShown="0" headerRowDxfId="287" dataDxfId="285" headerRowBorderDxfId="286">
  <tableColumns count="12">
    <tableColumn id="1" xr3:uid="{54832DF1-A5A1-47E3-8FFE-6ECD4AE16C51}" name="Fiscal Year" dataDxfId="284"/>
    <tableColumn id="4" xr3:uid="{FA01B1C4-8692-43D2-BBAC-5E51DF8F42FE}" name="Major development2" dataDxfId="283" dataCellStyle="Normal_Sheet1"/>
    <tableColumn id="5" xr3:uid="{39590F33-2B63-4B4D-A21C-C100297EC21C}" name="Minor development3" dataDxfId="282" dataCellStyle="Normal_Sheet1"/>
    <tableColumn id="6" xr3:uid="{43F91098-EDBC-4209-B023-6D3055FCC175}" name="Change of Use" dataDxfId="281" dataCellStyle="Normal_Sheet1"/>
    <tableColumn id="7" xr3:uid="{92455A0A-09AD-4704-875E-F566F9A3A572}" name="Householder" dataDxfId="280" dataCellStyle="Normal_Sheet1"/>
    <tableColumn id="8" xr3:uid="{B00F3145-CEF9-4E1A-865A-8B3E1487183A}" name="Not Classified4" dataDxfId="279" dataCellStyle="Normal_Sheet1"/>
    <tableColumn id="9" xr3:uid="{AD041837-0875-45DB-80C9-69D4308BA588}" name="Total" dataDxfId="278" dataCellStyle="Normal_Sheet1">
      <calculatedColumnFormula>SUM(B19:F19)</calculatedColumnFormula>
    </tableColumn>
    <tableColumn id="10" xr3:uid="{1A1A80AA-ED87-457E-B04C-BE6985B08E18}" name="% Major development" dataDxfId="277">
      <calculatedColumnFormula>B19/$G19*100%</calculatedColumnFormula>
    </tableColumn>
    <tableColumn id="11" xr3:uid="{65ADA3FB-FBB2-4048-A5F8-CE3A176DD848}" name="% Minor development" dataDxfId="276">
      <calculatedColumnFormula>C19/$G19*100%</calculatedColumnFormula>
    </tableColumn>
    <tableColumn id="12" xr3:uid="{30D05A3C-C5D1-47AA-A6A4-E777D58E8C36}" name="% Change of Use" dataDxfId="275">
      <calculatedColumnFormula>D19/$G19*100%</calculatedColumnFormula>
    </tableColumn>
    <tableColumn id="13" xr3:uid="{A2D53552-DD2A-4A45-B9E1-9F594C07CF67}" name="% Householder" dataDxfId="274">
      <calculatedColumnFormula>E19/$G19*100%</calculatedColumnFormula>
    </tableColumn>
    <tableColumn id="14" xr3:uid="{80C0F922-2948-426C-B72E-E4D8661A69F4}" name="% Not Classified" dataDxfId="273">
      <calculatedColumnFormula>F19/$G19*100%</calculatedColumnFormula>
    </tableColumn>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0D14D99-9825-4D5F-9DDD-D3B1542B7366}" name="Table42426" displayName="Table42426" ref="A17:M78" totalsRowShown="0" headerRowDxfId="272" dataDxfId="271">
  <tableColumns count="13">
    <tableColumn id="2" xr3:uid="{A4B5FB82-9691-414A-B476-3872AF69B5B4}" name="Quarter" dataDxfId="270"/>
    <tableColumn id="1" xr3:uid="{1BF5220F-ADC8-4BE1-A881-BF3E64C78553}" name="Year" dataDxfId="269"/>
    <tableColumn id="3" xr3:uid="{6966706A-08F1-42DC-B366-034D05B14CF6}" name="Major development2" dataDxfId="268" dataCellStyle="Normal_Sheet1"/>
    <tableColumn id="4" xr3:uid="{508473B9-1DAB-4F6F-92D1-F5D4F657A2D7}" name="Minor development3" dataDxfId="267" dataCellStyle="Normal_Sheet1"/>
    <tableColumn id="5" xr3:uid="{7B4566E0-162C-4F06-AEF0-24A36002E327}" name="Change of Use" dataDxfId="266" dataCellStyle="Normal_Sheet1"/>
    <tableColumn id="6" xr3:uid="{F9C126EA-A565-4E7B-B7A5-351AE9EC63DA}" name="Householder" dataDxfId="265" dataCellStyle="Normal_Sheet1"/>
    <tableColumn id="7" xr3:uid="{9D03CD4D-F6B7-463D-9183-9DD300855090}" name="Not Classified4" dataDxfId="264" dataCellStyle="Normal_Sheet1"/>
    <tableColumn id="8" xr3:uid="{841A5945-E876-41D6-B5FF-FDE3A9669F38}" name="Total" dataDxfId="263"/>
    <tableColumn id="9" xr3:uid="{6D0414B6-F4DA-458C-9D4A-D6F5458325C0}" name="% Major development" dataDxfId="262"/>
    <tableColumn id="10" xr3:uid="{02C22874-2403-400C-821D-E11D6F58D0A9}" name="% Minor development" dataDxfId="261"/>
    <tableColumn id="11" xr3:uid="{829EAE02-CE91-49CB-AB29-C1B643DBF28F}" name="% Change of Use" dataDxfId="260"/>
    <tableColumn id="12" xr3:uid="{C4C6E757-C007-4C49-8047-105A5E419D24}" name="% Householder" dataDxfId="259"/>
    <tableColumn id="13" xr3:uid="{B1B815C9-5D9B-400E-A053-90A1CCE8E730}" name="% Not Classified" dataDxfId="258"/>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43A783-415C-4BD4-9A18-569D3B995781}" name="Table20" displayName="Table20" ref="A16:Q31" totalsRowShown="0" headerRowDxfId="257" dataDxfId="255" headerRowBorderDxfId="256">
  <tableColumns count="17">
    <tableColumn id="1" xr3:uid="{146ED1B1-8956-4D8F-9543-C002A7D2482C}" name="Fiscal Year" dataDxfId="254"/>
    <tableColumn id="2" xr3:uid="{D862E6C8-AB69-4DC9-8A75-A533EE002CD1}" name="Major dwellings" dataDxfId="253"/>
    <tableColumn id="3" xr3:uid="{58854524-AC73-4BEE-86CF-B920842E87A8}" name="Major manufacturing, storage and warehousing" dataDxfId="252"/>
    <tableColumn id="4" xr3:uid="{3A146FE7-97B4-4310-9225-263C00F3DA24}" name="Major offices" dataDxfId="251"/>
    <tableColumn id="5" xr3:uid="{B3257F1E-47A1-4EBB-8A2D-D069C70FFA5B}" name="Major retail, distribution and servicing" dataDxfId="250"/>
    <tableColumn id="6" xr3:uid="{C6AEA8C7-F2FB-41DA-A309-1BD2738D855B}" name="Major Traveller &amp; Caravan Pitches3" dataDxfId="249"/>
    <tableColumn id="7" xr3:uid="{9C861D50-C833-43B5-B411-4EB5E043800A}" name="Other major development" dataDxfId="248"/>
    <tableColumn id="8" xr3:uid="{79FFB042-396B-4F5E-AB5B-E82063A14811}" name="Mineral working" dataDxfId="247"/>
    <tableColumn id="9" xr3:uid="{A629A5F4-521F-42B3-A09E-4FFC1090AA68}" name="Minor dwellings" dataDxfId="246"/>
    <tableColumn id="10" xr3:uid="{1C4A5B13-AA75-49CA-8550-12B569C2F8D4}" name="Minor manufacturing, storage and warehousing" dataDxfId="245"/>
    <tableColumn id="11" xr3:uid="{625511AA-8849-4A21-9641-BFF9936703DE}" name="Minor offices" dataDxfId="244"/>
    <tableColumn id="12" xr3:uid="{B54DF6F4-3FE7-4BB2-A654-2130FB62EC1D}" name="Minor retail, distribution and servicing" dataDxfId="243"/>
    <tableColumn id="13" xr3:uid="{4CF71202-77CA-483F-8C87-052BE9223C0B}" name="Minor Traveller &amp; Caravan Pitches3" dataDxfId="242"/>
    <tableColumn id="14" xr3:uid="{43C8DE99-19B1-43A7-9284-960727CD045F}" name="Other minor development" dataDxfId="241"/>
    <tableColumn id="15" xr3:uid="{0AE14FB5-5D17-4B22-8617-C1E1E46FDAC9}" name="Change of Use" dataDxfId="240"/>
    <tableColumn id="16" xr3:uid="{CAB39F3A-7867-4A94-A2F7-C50554E5A616}" name="Householder" dataDxfId="239"/>
    <tableColumn id="17" xr3:uid="{58476B17-A7EB-48FF-B2FA-CA99241F2DC4}" name="Not Classified2" dataDxfId="238"/>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4A70517-A4FD-41F5-9740-6D3EF7BDCDB1}" name="Table21" displayName="Table21" ref="A16:R77" totalsRowShown="0" headerRowDxfId="237" dataDxfId="235" headerRowBorderDxfId="236">
  <tableColumns count="18">
    <tableColumn id="1" xr3:uid="{5C1962A2-90C0-46CF-88C1-8CD568773DC2}" name="Quarter" dataDxfId="234"/>
    <tableColumn id="2" xr3:uid="{C7B5BDA7-F9BB-4D14-BCAC-8BACAA953A16}" name="Year" dataDxfId="233"/>
    <tableColumn id="3" xr3:uid="{857ABB3E-61FD-44B0-8F1B-51FDCE200A18}" name="Major dwellings" dataDxfId="232"/>
    <tableColumn id="4" xr3:uid="{3B2AF2D6-6775-4021-8EF6-A15D70DD0DFA}" name="Major manufacturing, storage and warehousing" dataDxfId="231"/>
    <tableColumn id="5" xr3:uid="{43DC6BB4-85B5-4624-BBEA-879C2F5DB26A}" name="Major offices" dataDxfId="230"/>
    <tableColumn id="6" xr3:uid="{047713D3-D3CD-4CD8-A6A3-BD82B42CE85D}" name="Major retail, distribution and servicing" dataDxfId="229"/>
    <tableColumn id="7" xr3:uid="{A6697C4E-9E11-4FC6-8C9E-F08D920D1CB8}" name="Major Traveller &amp; Caravan Pitches3" dataDxfId="228"/>
    <tableColumn id="8" xr3:uid="{17A06965-CCD2-43BE-BAA8-0637C63415CE}" name="Other major development" dataDxfId="227"/>
    <tableColumn id="9" xr3:uid="{FA16B57D-DF14-4561-8486-8D7E726B7802}" name="Mineral working" dataDxfId="226"/>
    <tableColumn id="10" xr3:uid="{B5267D5D-D7F1-42D3-905E-DB793E565796}" name="Minor dwellings" dataDxfId="225"/>
    <tableColumn id="11" xr3:uid="{EEBEDA62-E3C3-450E-A7A1-00FC92F9B36F}" name="Minor manufacturing, storage and warehousing" dataDxfId="224"/>
    <tableColumn id="12" xr3:uid="{76A8E0BB-9A6B-4A92-81E0-F1034699878D}" name="Minor offices" dataDxfId="223"/>
    <tableColumn id="13" xr3:uid="{8DCC7414-013E-4572-B59B-3F25D23971EE}" name="Minor retail, distribution and servicing" dataDxfId="222"/>
    <tableColumn id="14" xr3:uid="{1FFC089A-1E07-4CA9-8C9B-6B75EEC0FB7B}" name="Minor Traveller &amp; Caravan Pitches3" dataDxfId="221"/>
    <tableColumn id="15" xr3:uid="{DF7351AB-BFAA-40AD-8083-255E74D255FB}" name="Other minor development" dataDxfId="220"/>
    <tableColumn id="16" xr3:uid="{F73311DF-F81D-412B-97B6-F62BD0FBD6CD}" name="Change of Use" dataDxfId="219"/>
    <tableColumn id="17" xr3:uid="{B0D660E1-18C7-47CF-A883-E159BBE5DAEB}" name="Householder" dataDxfId="218"/>
    <tableColumn id="18" xr3:uid="{C47DDE51-2B87-4B8A-9D07-7B55B196DE77}" name="Not Classified2" dataDxfId="217"/>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0B6E65F-E57F-41D7-9871-B65EF9719416}" name="Table18" displayName="Table18" ref="A15:M30" totalsRowShown="0" headerRowDxfId="216" dataDxfId="214" headerRowBorderDxfId="215">
  <tableColumns count="13">
    <tableColumn id="1" xr3:uid="{28DDA6B8-1CA9-4626-AC2A-98B1ADC9F0A7}" name="Fiscal Year" dataDxfId="213"/>
    <tableColumn id="2" xr3:uid="{B17BFDB9-AE4E-46C5-B36F-1B8FB589A95A}" name="Written Representations decided" dataDxfId="212"/>
    <tableColumn id="3" xr3:uid="{A8524CE7-BBB4-4F29-85BC-5C90F50FC89A}" name="Hearings decided" dataDxfId="211"/>
    <tableColumn id="4" xr3:uid="{BD76DF8E-8053-463B-A317-6FA70FEAD7BD}" name="Inquiries decided" dataDxfId="210"/>
    <tableColumn id="5" xr3:uid="{271BDE4F-8A53-4087-8E5C-26021E148F39}" name="Total decided" dataDxfId="209">
      <calculatedColumnFormula>SUM(B16:D16)</calculatedColumnFormula>
    </tableColumn>
    <tableColumn id="6" xr3:uid="{A28FEBDB-CB6F-46D1-9D23-700CE94D1A6E}" name="Written Representations allowed" dataDxfId="208"/>
    <tableColumn id="7" xr3:uid="{AE1F47DA-1055-4B11-89C9-8F25F2B49EE5}" name="Hearings allowed" dataDxfId="207"/>
    <tableColumn id="8" xr3:uid="{CA181FBD-E1F6-4502-B7C4-78F24DBF74D3}" name="Inquiries allowed" dataDxfId="206"/>
    <tableColumn id="9" xr3:uid="{B9866ECD-8550-43D0-B82C-DFE47F43250E}" name="Total allowed" dataDxfId="205">
      <calculatedColumnFormula>SUM(F16:H16)</calculatedColumnFormula>
    </tableColumn>
    <tableColumn id="10" xr3:uid="{099ED8AE-E34D-4119-87BF-9452E4192DD9}" name="% Written Representations allowed" dataDxfId="204">
      <calculatedColumnFormula>F16/B16</calculatedColumnFormula>
    </tableColumn>
    <tableColumn id="11" xr3:uid="{C1DE86BA-7923-4B3B-833E-EFC1B25D67E9}" name="% Hearings allowed" dataDxfId="203">
      <calculatedColumnFormula>G16/C16</calculatedColumnFormula>
    </tableColumn>
    <tableColumn id="12" xr3:uid="{85C8B176-0118-4281-B86A-F50D0AD2E6C1}" name="% Inquiries allowed" dataDxfId="202">
      <calculatedColumnFormula>H16/D16</calculatedColumnFormula>
    </tableColumn>
    <tableColumn id="13" xr3:uid="{FDEEF0C8-221E-491B-A7BD-4AFAF0BB3CC3}" name="% All allowed" dataDxfId="201">
      <calculatedColumnFormula>I16/E16</calculatedColumnFormula>
    </tableColumn>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F079323-5C7B-4452-B25C-DEFD6055120B}" name="Table19" displayName="Table19" ref="A15:N76" totalsRowShown="0" headerRowDxfId="200" dataDxfId="198" headerRowBorderDxfId="199">
  <tableColumns count="14">
    <tableColumn id="1" xr3:uid="{E4582690-121A-47A6-A71E-77ACD89D3F5F}" name="Quarter" dataDxfId="197"/>
    <tableColumn id="2" xr3:uid="{9F33DC5B-C107-411F-84FF-C5E526F4902E}" name="Year" dataDxfId="196"/>
    <tableColumn id="3" xr3:uid="{126675DE-E465-4F69-A312-73D1B63646A1}" name="Written Representations decided" dataDxfId="195"/>
    <tableColumn id="4" xr3:uid="{EB72CA6C-64FA-427F-904F-4FDF7AD834F5}" name="Hearings decided" dataDxfId="194"/>
    <tableColumn id="5" xr3:uid="{A388852F-D03E-48E9-8855-0CA48FB4AF0F}" name="Inquiries decided" dataDxfId="193"/>
    <tableColumn id="6" xr3:uid="{BC573033-877F-43AD-AB0F-0E28C4A8725B}" name="Total decided" dataDxfId="192"/>
    <tableColumn id="7" xr3:uid="{DD63A902-1D54-4909-83E7-D91804A2BE84}" name="Written Representations allowed" dataDxfId="191"/>
    <tableColumn id="8" xr3:uid="{18306382-3703-4BEE-8124-D79267EA3201}" name="Hearings allowed" dataDxfId="190"/>
    <tableColumn id="9" xr3:uid="{65CDAEFF-428A-4A78-BFD3-D37E9F7D0A2E}" name="Inquiries allowed" dataDxfId="189"/>
    <tableColumn id="10" xr3:uid="{1D412A46-47A9-4528-A9B4-7791FB84C68D}" name="Total allowed" dataDxfId="188"/>
    <tableColumn id="11" xr3:uid="{7F6731E3-8BBD-4058-BBBB-81BEB5D23A2F}" name="% Written Representations allowed" dataDxfId="187"/>
    <tableColumn id="12" xr3:uid="{F1B1C54F-31BA-4F58-BCE8-E10CF908FBC7}" name="% Hearings allowed" dataDxfId="186"/>
    <tableColumn id="13" xr3:uid="{6F77B2E7-5B0D-4EF1-A035-B5E292EC4B17}" name="% Inquiries allowed" dataDxfId="185"/>
    <tableColumn id="14" xr3:uid="{C3470C3A-B43D-4131-9067-911814EEFB22}" name="% All allowed" dataDxfId="184"/>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C3F9DE5-D991-48CE-8487-399B78226453}" name="Table26" displayName="Table26" ref="A15:M30" totalsRowShown="0" headerRowDxfId="183" dataDxfId="182">
  <tableColumns count="13">
    <tableColumn id="1" xr3:uid="{18C41322-3E15-45D2-91A1-2278D8331EAC}" name="Fiscal Year" dataDxfId="181"/>
    <tableColumn id="2" xr3:uid="{D40727F8-10BC-49F8-AF93-5AB973233A77}" name="Major dwelling appeals decided" dataDxfId="180"/>
    <tableColumn id="3" xr3:uid="{35F9EE5F-706E-487D-830D-8AB029E74E5E}" name="number of dwellings decided" dataDxfId="179"/>
    <tableColumn id="4" xr3:uid="{86B8176F-8DCF-4AE3-A0F6-188A3766D0C7}" name="Major dwelling appeals allowed2" dataDxfId="178"/>
    <tableColumn id="5" xr3:uid="{45801A8A-AE9D-4F9A-AEF5-E7B6E77A3E51}" name="number of dwellings allowed2" dataDxfId="177"/>
    <tableColumn id="6" xr3:uid="{79D7D66C-8C35-4B0A-ACA9-E3C99FCE863F}" name="% of major dwelling appeals allowed2" dataDxfId="176">
      <calculatedColumnFormula>D16/$B16*100%</calculatedColumnFormula>
    </tableColumn>
    <tableColumn id="7" xr3:uid="{362B0340-8939-49A4-8629-457EEAEB26C9}" name="% of dwellings allowed2" dataDxfId="175">
      <calculatedColumnFormula>E16/$C16*100%</calculatedColumnFormula>
    </tableColumn>
    <tableColumn id="8" xr3:uid="{B3A690C3-88B7-48DA-8434-A49AB12F1C38}" name="Minor dwelling appeals decided" dataDxfId="174"/>
    <tableColumn id="9" xr3:uid="{8D99CC4E-95B8-47E2-8AE6-9FDCCD9AA8CB}" name="number of dwellings decided2" dataDxfId="173"/>
    <tableColumn id="10" xr3:uid="{885ECF7D-327B-4ADA-A9D6-D76B64F305CC}" name="Minor dwelling appeals allowed2" dataDxfId="172"/>
    <tableColumn id="11" xr3:uid="{11CC65A6-C629-465E-81FD-2F89A143885B}" name="number of dwellings allowed23" dataDxfId="171"/>
    <tableColumn id="12" xr3:uid="{92A5A546-DED4-49C6-AC1A-50435CE05D9C}" name="% of minor dwelling appeals allowed2" dataDxfId="170">
      <calculatedColumnFormula>J16/$H16*100%</calculatedColumnFormula>
    </tableColumn>
    <tableColumn id="13" xr3:uid="{045F3721-7F5C-4E47-9988-E532B9005B16}" name="% of dwellings allowed24" dataDxfId="169">
      <calculatedColumnFormula>K16/$I16*100%</calculatedColumnFormula>
    </tableColumn>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925732-2250-4506-AF96-DB9074A84319}" name="Table27" displayName="Table27" ref="A15:N76" totalsRowShown="0" headerRowDxfId="168" dataDxfId="166" headerRowBorderDxfId="167">
  <tableColumns count="14">
    <tableColumn id="1" xr3:uid="{FCAFC401-9B2D-4263-B403-FF71D77F0722}" name="Quarter" dataDxfId="165"/>
    <tableColumn id="2" xr3:uid="{A38045A1-A2A6-4600-A5F6-CFF019AFD221}" name="Year" dataDxfId="164"/>
    <tableColumn id="3" xr3:uid="{593E1429-4259-4122-BB59-0A8D0967D48A}" name="Major dwelling appeals decided" dataDxfId="163"/>
    <tableColumn id="4" xr3:uid="{5DC274A1-402B-4E90-A797-30F3DBADB38C}" name="number of dwellings decided" dataDxfId="162"/>
    <tableColumn id="5" xr3:uid="{62D9F4D1-78ED-4FF4-AA81-45C7EB0A0BF7}" name="Major dwelling appeals allowed2" dataDxfId="161"/>
    <tableColumn id="6" xr3:uid="{4BCCEDC5-8C45-45B1-A395-4AED67A091E5}" name="number of dwellings allowed2" dataDxfId="160"/>
    <tableColumn id="7" xr3:uid="{A8DF9F1E-C333-40DF-A958-1248F58C1701}" name="% of major dwelling appeals allowed2" dataDxfId="159"/>
    <tableColumn id="8" xr3:uid="{0BA2DBA4-8BD6-41D6-9CF9-C28591E0A86D}" name="% of dwellings allowed2" dataDxfId="158"/>
    <tableColumn id="9" xr3:uid="{34B2824A-8F4F-489B-9E65-D00CDE8B1D9E}" name="Minor dwelling appeals decided" dataDxfId="157"/>
    <tableColumn id="10" xr3:uid="{7DCACB32-0E6E-4291-B235-A61E602A35E1}" name="number of dwellings decided2" dataDxfId="156"/>
    <tableColumn id="11" xr3:uid="{B471469E-6301-4606-A70F-42C5E0D1BC4B}" name="Minor dwelling appeals allowed2" dataDxfId="155"/>
    <tableColumn id="12" xr3:uid="{96AAF47B-A748-4D2D-9112-A213293F0DEA}" name="number of dwellings allowed23" dataDxfId="154"/>
    <tableColumn id="13" xr3:uid="{1F829647-8853-436C-AF79-A8328C3EF6DC}" name="% of minor dwelling appeals allowed2" dataDxfId="153"/>
    <tableColumn id="14" xr3:uid="{84AA4297-91C5-4A3D-BE50-814A6691A012}" name="% of dwellings allowed24" dataDxfId="152"/>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E547ED4-01E0-4AB5-8083-F544A25948F0}" name="Table3" displayName="Table3" ref="A14:E29" totalsRowShown="0" headerRowDxfId="151" dataDxfId="149" headerRowBorderDxfId="150">
  <tableColumns count="5">
    <tableColumn id="1" xr3:uid="{60A9D513-D10B-46CF-9F3B-CBEC69FB66B7}" name="Fiscal Year" dataDxfId="148"/>
    <tableColumn id="2" xr3:uid="{31FB2423-DFA4-41D8-ABBC-8B58CCBA6F21}" name="Received" dataDxfId="147"/>
    <tableColumn id="3" xr3:uid="{01C52485-800E-417B-AC19-0E7841D09EE6}" name="Decided" dataDxfId="146"/>
    <tableColumn id="4" xr3:uid="{EEF8FC32-BDC9-460B-94B9-1578957DB2EF}" name="Allowed1" dataDxfId="145"/>
    <tableColumn id="5" xr3:uid="{FFD32681-3BAB-4441-BB6C-0F503E32D85C}" name="Allowed1 as % of Total Decided" dataDxfId="144">
      <calculatedColumnFormula>D15/C15*100%</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A86D928-55B7-4533-B2B3-5BD77DE7445E}" name="Table11" displayName="Table11" ref="A14:L67" totalsRowShown="0" headerRowDxfId="392" dataDxfId="390" headerRowBorderDxfId="391">
  <tableColumns count="12">
    <tableColumn id="1" xr3:uid="{E2E50402-6EA0-46A3-A89B-392CAC9B040B}" name="Quarter" dataDxfId="389"/>
    <tableColumn id="2" xr3:uid="{2F2E1E6E-198B-46C1-9F8C-F7C56B02420C}" name="Year" dataDxfId="388"/>
    <tableColumn id="3" xr3:uid="{F4726335-35A3-4144-9AA3-CD279509D950}" name="Applications Accepted for Examination - Energy" dataDxfId="387"/>
    <tableColumn id="4" xr3:uid="{63BC2946-C733-4D43-BB23-43ABBD9019AB}" name="Applications Accepted for Examination - Transport" dataDxfId="386"/>
    <tableColumn id="5" xr3:uid="{BC069158-259B-4D48-980A-37C40BCF3B30}" name="Applications Accepted for Examination - Waste / Water" dataDxfId="385"/>
    <tableColumn id="6" xr3:uid="{BBDA9637-430C-444F-A165-1C28C62ADA9A}" name="Applications Accepted for Examination - Other" dataDxfId="384"/>
    <tableColumn id="7" xr3:uid="{CA4C52ED-6B48-4A0A-942E-56A0D9F33E74}" name="Applications Accepted for Examination - Total" dataDxfId="383">
      <calculatedColumnFormula>SUM(C15:F15)</calculatedColumnFormula>
    </tableColumn>
    <tableColumn id="9" xr3:uid="{35D1CABA-A1F7-41DE-99E3-574B3F69C9E8}" name="Recommendation Reports Submitted1 - Energy" dataDxfId="382"/>
    <tableColumn id="10" xr3:uid="{BF4F410C-232F-4663-BF1C-B14015E9BA42}" name="Recommendation Reports Submitted1 - Transport" dataDxfId="381"/>
    <tableColumn id="11" xr3:uid="{ACE97CBD-9220-4FF8-AF7A-04B10B57FA4D}" name="Recommendation Reports Submitted1 - Waste / Water" dataDxfId="380"/>
    <tableColumn id="12" xr3:uid="{6B413BD0-2390-433D-9CA9-53C73C437A42}" name="Recommendation Reports Submitted1 - Other" dataDxfId="379"/>
    <tableColumn id="13" xr3:uid="{D5E7FA66-6C8F-4B5C-A6E5-E3EBDAAF290B}" name="Recommendation Reports Submitted1 - Total" dataDxfId="378">
      <calculatedColumnFormula>SUM(H15:K15)</calculatedColumnFormula>
    </tableColumn>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71AA0C8-B2B0-4448-8418-4BED251C2362}" name="Table4" displayName="Table4" ref="A14:F75" totalsRowShown="0" headerRowDxfId="143" dataDxfId="141" headerRowBorderDxfId="142">
  <tableColumns count="6">
    <tableColumn id="1" xr3:uid="{AFC68EF1-046F-4577-B66C-A78E95D145FC}" name="Quarter" dataDxfId="140"/>
    <tableColumn id="2" xr3:uid="{6D27307F-F22A-4E41-BBCC-BD131D8111F3}" name="Year" dataDxfId="139"/>
    <tableColumn id="3" xr3:uid="{817FFAFA-286D-41B8-BB3B-895CA2693229}" name="Received" dataDxfId="138"/>
    <tableColumn id="4" xr3:uid="{2DB0C45D-4414-4A82-86EC-423FC6B9352E}" name="Decided" dataDxfId="137"/>
    <tableColumn id="5" xr3:uid="{34D3C92F-A4C4-4106-9B92-D14F98BD97BE}" name="Allowed1" dataDxfId="136"/>
    <tableColumn id="6" xr3:uid="{B56953E7-5A01-4E1D-AA48-43A136F5DA5A}" name="Allowed1 as % of Total Decided" dataDxfId="135"/>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ABFED88-5373-4D67-B994-7B5F8009DB7B}" name="Table2" displayName="Table2" ref="A15:I30" totalsRowShown="0" headerRowDxfId="134" dataDxfId="132" headerRowBorderDxfId="133">
  <tableColumns count="9">
    <tableColumn id="1" xr3:uid="{182DC935-61B1-4E12-89F8-C0ADECD49BE0}" name="Fiscal Year" dataDxfId="131"/>
    <tableColumn id="2" xr3:uid="{A5FA977D-F362-4AE7-AC95-4F97840396D2}" name="CAS received" dataDxfId="130"/>
    <tableColumn id="3" xr3:uid="{8119D212-87DA-4397-8A50-8C57820C8D8E}" name="CAS decided" dataDxfId="129"/>
    <tableColumn id="4" xr3:uid="{6256940B-2FF1-4BBC-93AD-81FE5C7EA8BB}" name="CAS allowed1" dataDxfId="128"/>
    <tableColumn id="5" xr3:uid="{C698BFAC-ED2D-4F9B-AEB8-4DC2679A12D5}" name="allowed1 as % of total decided" dataDxfId="127">
      <calculatedColumnFormula>D16/C16*100%</calculatedColumnFormula>
    </tableColumn>
    <tableColumn id="6" xr3:uid="{C83D9D38-BF4F-4D94-BD5F-314EE9CD850C}" name="Adverts received" dataDxfId="126"/>
    <tableColumn id="7" xr3:uid="{808E7855-EC00-451D-9AF0-472440E02567}" name="Adverts decided" dataDxfId="125"/>
    <tableColumn id="8" xr3:uid="{3FD5C407-0874-4634-9D76-8F4C92AE3E20}" name="Adverts allowed1" dataDxfId="124"/>
    <tableColumn id="9" xr3:uid="{A9BD2B09-3357-4205-8483-79213F1C7A96}" name="allowed1 as % of total decided2" dataDxfId="123">
      <calculatedColumnFormula>H16/G16*100%</calculatedColumnFormula>
    </tableColumn>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C31A927-E4B6-4F4C-A8C1-D1AE355FB3F3}" name="Table1" displayName="Table1" ref="A14:M29" totalsRowShown="0" headerRowDxfId="122" dataDxfId="120" headerRowBorderDxfId="121">
  <tableColumns count="13">
    <tableColumn id="1" xr3:uid="{24FFB29B-049A-4C4D-83AB-C572E0E9D50E}" name="Fiscal Year" dataDxfId="119"/>
    <tableColumn id="2" xr3:uid="{DD79DBE1-A96C-4383-93E3-AD86D69DC721}" name="s20 received" dataDxfId="118"/>
    <tableColumn id="3" xr3:uid="{4D97B990-3BA7-4867-96F3-C6FF52D417DB}" name="s20 decided" dataDxfId="117"/>
    <tableColumn id="4" xr3:uid="{77EFB6C3-B232-4860-9ABB-D20372C79CB9}" name="s20 allowed1" dataDxfId="116"/>
    <tableColumn id="5" xr3:uid="{A5CB9653-D5FB-47CD-AF68-3BFCC767E852}" name="s20 allowed1 as % of total decided" dataDxfId="115">
      <calculatedColumnFormula>D15/C15*100%</calculatedColumnFormula>
    </tableColumn>
    <tableColumn id="6" xr3:uid="{A54CE262-8030-45FD-B7C3-7CBE621F87F8}" name="s106 received" dataDxfId="114"/>
    <tableColumn id="7" xr3:uid="{91831396-D98C-416D-8DF4-45CA97E1694C}" name="s106 decided" dataDxfId="113"/>
    <tableColumn id="8" xr3:uid="{EBED1614-366D-4136-8A08-2D29E86514C2}" name="s106 allowed1" dataDxfId="112"/>
    <tableColumn id="9" xr3:uid="{D7D3652A-DD3B-483D-AB70-DDD7F5EA7BC9}" name="s106 allowed1 as % of total decided " dataDxfId="111">
      <calculatedColumnFormula>H15/G15*100%</calculatedColumnFormula>
    </tableColumn>
    <tableColumn id="10" xr3:uid="{A0F907FB-3C0E-4E4A-89FB-00C7CA50A7B5}" name="s106BC received" dataDxfId="110"/>
    <tableColumn id="11" xr3:uid="{17FFC068-CD14-43A6-9855-BBECE00AABCA}" name="s106BC decided" dataDxfId="109"/>
    <tableColumn id="12" xr3:uid="{EB642C19-6E16-4F8F-924E-57E52EF02AC0}" name="s106BC allowed1" dataDxfId="108"/>
    <tableColumn id="13" xr3:uid="{68172EFC-A17C-4DC7-AD8D-19810159680F}" name="s106BC allowed1 as % of total decided" dataDxfId="107"/>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3337CA-59D1-481F-BE01-720FF6D59628}" name="Table5" displayName="Table5" ref="A14:H29" totalsRowShown="0" headerRowDxfId="106" dataDxfId="105">
  <tableColumns count="8">
    <tableColumn id="1" xr3:uid="{72BA36CE-437E-4CEB-8DD8-FEC3AE08921A}" name="Fiscal Year" dataDxfId="104"/>
    <tableColumn id="2" xr3:uid="{54D72BE0-16BA-4936-B6BC-53A81296BA7A}" name="Written Representations" dataDxfId="103"/>
    <tableColumn id="3" xr3:uid="{A23A993E-AB30-41F2-9D95-F0D6EBEEF20E}" name="Hearings" dataDxfId="102"/>
    <tableColumn id="4" xr3:uid="{EB95E2C8-2CE9-4114-88F6-8017BB17AE37}" name="Inquiries" dataDxfId="101"/>
    <tableColumn id="5" xr3:uid="{4439B3D9-B677-4C74-BDF8-B0822FB6A258}" name="Total" dataDxfId="100">
      <calculatedColumnFormula>SUM(B15:D15)</calculatedColumnFormula>
    </tableColumn>
    <tableColumn id="7" xr3:uid="{AACDC866-F74F-428E-B8C4-9B18179E493A}" name="% Written Representations" dataDxfId="99">
      <calculatedColumnFormula>B15/$E15*100%</calculatedColumnFormula>
    </tableColumn>
    <tableColumn id="8" xr3:uid="{C612F9CE-DEAD-4A0D-ABE6-B4A0CA444D3B}" name="% Hearings" dataDxfId="98">
      <calculatedColumnFormula>C15/$E15*100%</calculatedColumnFormula>
    </tableColumn>
    <tableColumn id="9" xr3:uid="{F788EAD5-4392-4968-8CBE-9B46B58DE1F1}" name="% Inquiries" dataDxfId="97">
      <calculatedColumnFormula>D15/$E15*100%</calculatedColumnFormula>
    </tableColumn>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06E8E08-DBBC-449B-992F-F5BCE5C3BE7A}" name="Table6" displayName="Table6" ref="A14:I75" totalsRowShown="0" headerRowDxfId="96" dataDxfId="95">
  <tableColumns count="9">
    <tableColumn id="1" xr3:uid="{A2BDFD00-E796-4FB4-BB22-85C347191C51}" name="Quarter" dataDxfId="94"/>
    <tableColumn id="2" xr3:uid="{92FE9A88-04ED-4F87-AEA6-E482E25C137C}" name="Year" dataDxfId="93"/>
    <tableColumn id="5" xr3:uid="{165C9859-6848-43E6-8D61-05B00AE483BB}" name="Written Representations" dataDxfId="92"/>
    <tableColumn id="6" xr3:uid="{103AB3FF-C28F-44B9-AE4E-E56673610D32}" name="Hearings" dataDxfId="91"/>
    <tableColumn id="7" xr3:uid="{89BF2EF1-B7EE-47AF-A94F-39D010D42775}" name="Inquiries" dataDxfId="90"/>
    <tableColumn id="8" xr3:uid="{B6B9B763-659E-4A68-A93D-4FCBC417BA6F}" name="Total" dataDxfId="89"/>
    <tableColumn id="10" xr3:uid="{2AA18C94-261F-4B95-9AB2-A23C80A002CF}" name="% Written Representations" dataDxfId="88"/>
    <tableColumn id="11" xr3:uid="{DCFE6D40-4503-4D94-BC08-D5ED1500AFD8}" name="% Hearings" dataDxfId="87"/>
    <tableColumn id="12" xr3:uid="{00C05080-F92A-4E92-A552-767335273343}" name="% Inquiries" dataDxfId="86"/>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405AAB-A3C9-431B-AA3C-95A79A8D3818}" name="Table7" displayName="Table7" ref="A17:J32" totalsRowShown="0" headerRowDxfId="85" dataDxfId="84">
  <tableColumns count="10">
    <tableColumn id="1" xr3:uid="{93159388-D05A-4281-89FF-7E30B8C09AD4}" name="Fiscal Year" dataDxfId="83"/>
    <tableColumn id="2" xr3:uid="{BF6BAF8D-ED8D-4E96-AC42-1722E438120C}" name="Total Decided" dataDxfId="82"/>
    <tableColumn id="3" xr3:uid="{BE38C315-3290-49D2-9C88-25A98E3A8E32}" name="Notice Upheld" dataDxfId="81"/>
    <tableColumn id="4" xr3:uid="{CFEA81D3-7A6C-4D97-97A8-653970CB1BCD}" name="Notice Varied" dataDxfId="80"/>
    <tableColumn id="5" xr3:uid="{DDA68BFE-660F-4711-BD87-28094A6BDD49}" name="Notice Quashed" dataDxfId="79"/>
    <tableColumn id="6" xr3:uid="{53CD6786-3348-4F8B-B47D-E1000C542204}" name="Planning Permission Granted3" dataDxfId="78"/>
    <tableColumn id="8" xr3:uid="{1DAA9A38-E204-44E5-AC3D-074CB0647DB6}" name="% Notice Upheld" dataDxfId="77">
      <calculatedColumnFormula>C18/$B18*100%</calculatedColumnFormula>
    </tableColumn>
    <tableColumn id="9" xr3:uid="{1D6FF46A-7D4B-4F7F-A06A-7DB6A8B9BECE}" name="% Notice Varied" dataDxfId="76">
      <calculatedColumnFormula>D18/$B18*100%</calculatedColumnFormula>
    </tableColumn>
    <tableColumn id="10" xr3:uid="{D3250E1C-7CEC-4059-ADCB-6C48DA0401D3}" name="% Notice Quashed" dataDxfId="75">
      <calculatedColumnFormula>E18/$B18*100%</calculatedColumnFormula>
    </tableColumn>
    <tableColumn id="11" xr3:uid="{620E5D0B-FA50-40CD-8DBA-DE2535EAAAD0}" name="% Planning Permission Granted3" dataDxfId="74">
      <calculatedColumnFormula>F18/$B18*100%</calculatedColumnFormula>
    </tableColumn>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5A1AF8-B1F2-4F9E-827C-EAD944682145}" name="Table8" displayName="Table8" ref="A17:K78" totalsRowShown="0" headerRowDxfId="73" dataDxfId="72">
  <tableColumns count="11">
    <tableColumn id="1" xr3:uid="{C1EFDF37-887C-4531-B0F9-8C6D5FFC943C}" name="Quarter" dataDxfId="71"/>
    <tableColumn id="2" xr3:uid="{BD34E327-D456-4DF9-8A48-8A3374A0E42B}" name="Year" dataDxfId="70"/>
    <tableColumn id="3" xr3:uid="{B0225738-74D8-442F-9728-098F617B713F}" name="Total Decided" dataDxfId="69"/>
    <tableColumn id="4" xr3:uid="{F2B5C94A-EFC5-47CA-9B53-48E7ED10C510}" name="Notice Upheld" dataDxfId="68"/>
    <tableColumn id="5" xr3:uid="{323AF528-F436-43EB-AB1D-5BAA3B1B4582}" name="Notice Varied" dataDxfId="67"/>
    <tableColumn id="6" xr3:uid="{064D07D4-44D2-4AB5-B885-4A07FE2D59DD}" name="Notice Quashed" dataDxfId="66"/>
    <tableColumn id="7" xr3:uid="{9198DE65-A851-42F3-8622-4F5F5C738202}" name="Planning Permission Granted3" dataDxfId="65"/>
    <tableColumn id="8" xr3:uid="{21DD2A50-0459-424C-8944-EC513C6F08FF}" name="% Notice Upheld" dataDxfId="64"/>
    <tableColumn id="9" xr3:uid="{470A8671-AF0E-409A-B038-F087136549F9}" name="% Notice Varied" dataDxfId="63"/>
    <tableColumn id="10" xr3:uid="{400D686C-7B34-4145-9C0F-511DE89EB78D}" name="% Notice Quashed" dataDxfId="62"/>
    <tableColumn id="11" xr3:uid="{FE0847B8-8852-4F7A-AD2A-ECACACDAAB62}" name="% Planning Permission Granted3" dataDxfId="61"/>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7D957D8-E51F-45FE-AB5C-1898414A09E8}" name="Table9" displayName="Table9" ref="A13:I28" totalsRowShown="0" headerRowDxfId="60" dataDxfId="59">
  <tableColumns count="9">
    <tableColumn id="1" xr3:uid="{99BF02A6-7D8D-471B-AC3C-964DD4FB23D1}" name="Fiscal Year" dataDxfId="58"/>
    <tableColumn id="2" xr3:uid="{EF9F505F-0DCB-4EF1-AFDA-B0F9CA89AE8B}" name="s39 received" dataDxfId="57"/>
    <tableColumn id="3" xr3:uid="{C6D904D0-34DE-472F-B277-52EE55752C3E}" name="s39 decided" dataDxfId="56"/>
    <tableColumn id="4" xr3:uid="{5528202C-099B-4369-BA75-F737B87DD22D}" name="s39 notice upheld or varied" dataDxfId="55"/>
    <tableColumn id="5" xr3:uid="{B1607F51-41A1-40A3-80AF-D6822C6A4367}" name="quashed or granted as % of total decided" dataDxfId="54">
      <calculatedColumnFormula>SUM(C14-D14)/C14</calculatedColumnFormula>
    </tableColumn>
    <tableColumn id="6" xr3:uid="{28187112-E4B1-4C19-A9F9-A13040E142FE}" name="LDC received" dataDxfId="53"/>
    <tableColumn id="7" xr3:uid="{9F62A0ED-AC95-4F7F-B972-5966B194AFB9}" name="LDC decided" dataDxfId="52"/>
    <tableColumn id="8" xr3:uid="{530A7F50-C12E-4332-84BD-56642E322586}" name="LDC dismissed" dataDxfId="51"/>
    <tableColumn id="9" xr3:uid="{7806C27B-5EE1-4CE2-A2B0-883A05D95F41}" name="LDC allowed as % of total decided" dataDxfId="50">
      <calculatedColumnFormula>SUM(G14-H14)/G14</calculatedColumnFormula>
    </tableColumn>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62C1CD-48D5-4B32-9EB5-F2DBCAC7A49C}" name="Table28" displayName="Table28" ref="A13:N28" totalsRowShown="0" headerRowDxfId="49" dataDxfId="48">
  <tableColumns count="14">
    <tableColumn id="1" xr3:uid="{DFB65652-2C8D-406C-9199-26402748A601}" name="Fiscal Year" dataDxfId="47"/>
    <tableColumn id="2" xr3:uid="{07C8E966-8B05-4C33-A525-5ABED158A297}" name="Housing &amp; Planning CPOs" dataDxfId="46"/>
    <tableColumn id="4" xr3:uid="{421E5F7F-27CF-430C-BEA9-D3F40B68FE32}" name="Purchase Notice appeals " dataDxfId="45"/>
    <tableColumn id="6" xr3:uid="{7E29E606-005A-45D8-85AE-898AE87BB276}" name="Environmental appeals " dataDxfId="44"/>
    <tableColumn id="8" xr3:uid="{ECBB8DC5-248B-46BE-BF60-E1B033819B96}" name="High Hedge appeals " dataDxfId="43"/>
    <tableColumn id="10" xr3:uid="{2309B6A6-F6F6-47A5-8B8D-EC0CF387C4E6}" name="Tree Preservation Order appeals " dataDxfId="42"/>
    <tableColumn id="13" xr3:uid="{717FD8D9-0486-4E42-82B2-5322E2B7DA11}" name="Hedgerow appeals " dataDxfId="41"/>
    <tableColumn id="3" xr3:uid="{6051D4F9-2C45-4105-ACAB-88500B55894E}" name="Access Restriction appeals" dataDxfId="40"/>
    <tableColumn id="5" xr3:uid="{B0C1D5E7-2316-4C9A-8801-2500664E6CD2}" name="Transport " dataDxfId="39"/>
    <tableColumn id="7" xr3:uid="{B958B5C7-DB24-4144-A970-23E92FA4C1D6}" name="Commons related casework" dataDxfId="38"/>
    <tableColumn id="9" xr3:uid="{20ECCFA5-BF48-462C-AD52-33350DF3DC90}" name="Rights of Way &amp; Sch 14 " dataDxfId="37"/>
    <tableColumn id="11" xr3:uid="{8F1346C8-B49A-4D42-BA66-4FF907272633}" name="Marine &amp; Coastal Access " dataDxfId="36"/>
    <tableColumn id="12" xr3:uid="{0913FE25-8F08-4980-8578-1AE4F15D36FD}" name="Appeal Costs" dataDxfId="35"/>
    <tableColumn id="14" xr3:uid="{E99354A4-DB30-4B33-97F2-81AA82323FB0}" name="Community Infrastructure Levy" dataDxfId="34"/>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BD4FBD-D61A-4F7C-8C30-87D00EE97BEB}" name="Table284" displayName="Table284" ref="A14:N29" totalsRowShown="0" headerRowDxfId="33" dataDxfId="32">
  <tableColumns count="14">
    <tableColumn id="1" xr3:uid="{F0770EA6-C54E-42D2-A892-A7CF143DD67C}" name="Fiscaol Year" dataDxfId="31"/>
    <tableColumn id="2" xr3:uid="{FE3CC925-39C0-45DC-B9F8-0EF3F8EC77CF}" name="Housing &amp; Planning CPOs" dataDxfId="30"/>
    <tableColumn id="3" xr3:uid="{266BFB46-7F8C-4031-8D7B-7BD278F27FF9}" name="Purchase Notice appeals " dataDxfId="29"/>
    <tableColumn id="4" xr3:uid="{0C3C6D85-90ED-454F-B5A4-7597EC75A1E8}" name="Environmental appeals " dataDxfId="28"/>
    <tableColumn id="5" xr3:uid="{1D74496A-F67B-4800-BEB0-0B58E456D551}" name="High Hedge appeals " dataDxfId="27"/>
    <tableColumn id="6" xr3:uid="{284C1421-00EA-4D22-85F5-09350CA22825}" name="Tree Preservation Order appeals " dataDxfId="26"/>
    <tableColumn id="7" xr3:uid="{BF3D60B2-0D95-4BA4-B893-F81DF388A714}" name="Hedgerow appeals " dataDxfId="25"/>
    <tableColumn id="8" xr3:uid="{D67C4208-B09F-4767-A3AD-5B5AF8D0819D}" name="Access Restriction appeals" dataDxfId="24"/>
    <tableColumn id="9" xr3:uid="{741E8E81-6286-4B45-A00B-0799D8B40BF9}" name="Transport " dataDxfId="23"/>
    <tableColumn id="10" xr3:uid="{7E0020D2-669B-46A5-B86C-2A74AA06DDB7}" name="Commons related casework" dataDxfId="22"/>
    <tableColumn id="12" xr3:uid="{BD71DA9F-96A3-4575-A1AD-475B1B13537D}" name="Rights of Way &amp; Sch 14 " dataDxfId="21"/>
    <tableColumn id="13" xr3:uid="{97CA2C1C-0EA2-4210-9E35-E125778255FE}" name="Marine &amp; Coastal Access " dataDxfId="20"/>
    <tableColumn id="14" xr3:uid="{8CB26A20-C427-496F-BE22-3BEF8D1D1316}" name="Appeal Costs" dataDxfId="19"/>
    <tableColumn id="11" xr3:uid="{4146AA4B-17E9-46BF-A805-0750EE8335E2}" name="Community Infrastructure Levy" dataDxfId="1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D76F828-259D-4F09-90B3-058E8A8E1113}" name="Table23" displayName="Table23" ref="A13:O28" totalsRowShown="0" headerRowDxfId="377" dataDxfId="375" headerRowBorderDxfId="376">
  <tableColumns count="15">
    <tableColumn id="1" xr3:uid="{01D35FBA-A941-4FB6-AAB9-37D6554274D6}" name="Fiscal Year" dataDxfId="374"/>
    <tableColumn id="2" xr3:uid="{7D08941A-ADA4-48B3-AE22-3D3DB66AAF08}" name="Strategic Plans Submitted for Examination" dataDxfId="373"/>
    <tableColumn id="3" xr3:uid="{7F6F11D4-6CFB-411C-99EC-AC9D5873F990}" name="Site Allocation Plans Submitted for Examination" dataDxfId="372"/>
    <tableColumn id="4" xr3:uid="{1C6ADBB0-87B0-4617-9BBB-A06A13B46B08}" name="Development Management Policies Plans Submitted for Examination" dataDxfId="371"/>
    <tableColumn id="5" xr3:uid="{380CDEAB-71D9-4947-82D5-FCBDBF88C17F}" name="Area Action Plans Submitted for Examination" dataDxfId="370"/>
    <tableColumn id="6" xr3:uid="{11D4A180-4784-42AB-8B60-B12F66311F6F}" name="Minerals / Waste Plans Submitted for Examination" dataDxfId="369"/>
    <tableColumn id="7" xr3:uid="{A57BE166-5645-4E77-9DD9-49541FBAD603}" name="Other Submitted for Examination" dataDxfId="368"/>
    <tableColumn id="8" xr3:uid="{685F710A-6717-4E5B-BD3B-C250FC003397}" name="Total Submitted for Examination" dataDxfId="367"/>
    <tableColumn id="9" xr3:uid="{927CA53D-7620-4E44-804E-27B4C10A695E}" name="Strategic Plans Reports Issued" dataDxfId="366"/>
    <tableColumn id="10" xr3:uid="{D39F12BE-FE37-4188-B29B-C882DC3BAE05}" name="Site Allocation Plans Reports Issued" dataDxfId="365"/>
    <tableColumn id="11" xr3:uid="{2CC7FCA2-FB4C-4FA7-A0C8-49A4A6D9E535}" name="Development Management Policies Plans Reports Issued" dataDxfId="364"/>
    <tableColumn id="12" xr3:uid="{B2E518B5-9004-4E52-814E-41C8A6302594}" name="Area Action Plans Reports Issued" dataDxfId="363"/>
    <tableColumn id="13" xr3:uid="{546E9AA7-8BB3-4DCC-A101-9CDFE7F99E81}" name="Minerals / Waste Plans Reports Issued" dataDxfId="362"/>
    <tableColumn id="14" xr3:uid="{5A304B56-5161-46FB-BD7D-63BBD80F76C3}" name="Other Reports Issued" dataDxfId="361"/>
    <tableColumn id="15" xr3:uid="{B96C75F6-E212-432E-90C3-FB039A06852B}" name="Total Reports Issued" dataDxfId="360"/>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49F46B-8929-4AC8-A47A-EFECBA5AC5A5}" name="Table354" displayName="Table354" ref="A14:P364" totalsRowShown="0" headerRowDxfId="17" dataDxfId="16">
  <autoFilter ref="A14:P364" xr:uid="{D7B9763E-EBFC-4926-8395-C40C1F1B8EAF}"/>
  <tableColumns count="16">
    <tableColumn id="1" xr3:uid="{F7BCDBEB-3347-4C5F-99F4-3F77AFCBEA8F}" name="Local planning authority" dataDxfId="15"/>
    <tableColumn id="16" xr3:uid="{B94AF951-ADC9-4F3C-9FCC-8F4BBC394BE3}" name="Council Type" dataDxfId="14" dataCellStyle="Normal 4"/>
    <tableColumn id="15" xr3:uid="{7ADA8532-A5AC-4611-B59B-E8FC74CD82B9}" name="Region" dataDxfId="13" dataCellStyle="Normal 4"/>
    <tableColumn id="14" xr3:uid="{47DF756B-AA04-4ED0-8ABF-3942AF1D2B9D}" name="ONS Local Authority Code" dataDxfId="12" dataCellStyle="Normal 4"/>
    <tableColumn id="2" xr3:uid="{BD01FE3A-F516-40E5-A1A0-78C10D6EB7DB}" name="s78 planning appeals number decided" dataDxfId="11"/>
    <tableColumn id="3" xr3:uid="{2B4A2E7D-BFDE-4F76-9CCE-32987810C678}" name="s78 planning appeals number allowed" dataDxfId="10"/>
    <tableColumn id="4" xr3:uid="{4C51E964-13AA-4C40-BE00-15B21A10099D}" name="s78 planning appeals split decision" dataDxfId="9"/>
    <tableColumn id="5" xr3:uid="{C58D7734-86AB-49F4-A43C-29EBA5F9AA5B}" name="s78 planning appeals % allowed" dataDxfId="8"/>
    <tableColumn id="6" xr3:uid="{0F2AD62E-17E7-4656-823B-961A4E8ED26A}" name="Householder appeals number decided" dataDxfId="7"/>
    <tableColumn id="7" xr3:uid="{7689D831-F3C3-4B02-B27D-D6D6C01ECA05}" name="Householder appeals number allowed" dataDxfId="6"/>
    <tableColumn id="8" xr3:uid="{EC157FCF-7D21-4C14-9969-86FACD7D1CCE}" name="Householder appeals split decision" dataDxfId="5"/>
    <tableColumn id="9" xr3:uid="{139E70FE-46C3-43A0-8657-2B67220D0866}" name="Householder appeals % allowed" dataDxfId="4"/>
    <tableColumn id="10" xr3:uid="{678BD73B-CB48-48D9-A2A6-9AB58031723D}" name="s174 enforcement notice appeals number decided" dataDxfId="3"/>
    <tableColumn id="11" xr3:uid="{6AD55E8E-5BA2-422C-9BCF-170F707D9830}" name="s174 enforcement notice appeals quashed or granted" dataDxfId="2"/>
    <tableColumn id="12" xr3:uid="{0778AA5D-88F5-418E-BE39-ABE04867ED0F}" name="s174 enforcement notice appeals split decision" dataDxfId="1"/>
    <tableColumn id="13" xr3:uid="{CCBD76B6-676B-488F-885B-FAA2B6DE5D2A}" name="s174 enforcement notice appeals % quashed or granted" dataDxfId="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5F2352C-6947-4FE2-9220-E0A900CA3F78}" name="Table24" displayName="Table24" ref="A13:P74" totalsRowShown="0" headerRowDxfId="359" dataDxfId="357" headerRowBorderDxfId="358" dataCellStyle="Normal_1.2 Development Plans_1">
  <tableColumns count="16">
    <tableColumn id="1" xr3:uid="{8D373847-C2D6-4272-8809-931BF45016B6}" name="Quarter" dataDxfId="356"/>
    <tableColumn id="2" xr3:uid="{8B6270DC-A1AD-40C6-9DBF-812B03F9F4E1}" name="Year" dataDxfId="355"/>
    <tableColumn id="3" xr3:uid="{868D7AED-E693-4302-9B87-6CE41802A0EE}" name="Strategic Plans Submitted for Examination" dataDxfId="354" dataCellStyle="Normal_1.2 Development Plans_1"/>
    <tableColumn id="4" xr3:uid="{CE5D8F10-38F6-4791-8C63-EE2D0F88D8FD}" name="Site Allocation Plans Submitted for Examination" dataDxfId="353" dataCellStyle="Normal_1.2 Development Plans_1"/>
    <tableColumn id="5" xr3:uid="{4F39A0CC-5D10-4CC7-B697-084734C12486}" name="Development Management Policies Plans Submitted for Examination" dataDxfId="352" dataCellStyle="Normal_1.2 Development Plans_1"/>
    <tableColumn id="6" xr3:uid="{3186A623-73A3-45D0-9403-8AE03B016C89}" name="Area Action Plans Submitted for Examination" dataDxfId="351" dataCellStyle="Normal_1.2 Development Plans_1"/>
    <tableColumn id="7" xr3:uid="{D2B2DC68-9430-4B07-A762-17B47B3B2827}" name="Minerals / Waste Plans Submitted for Examination" dataDxfId="350" dataCellStyle="Normal_1.2 Development Plans_1"/>
    <tableColumn id="8" xr3:uid="{02CF54E5-103D-4157-9895-212565C8D083}" name="Other Submitted for Examination" dataDxfId="349" dataCellStyle="Normal_1.2 Development Plans_1"/>
    <tableColumn id="9" xr3:uid="{CAB1D483-ADA5-4858-840F-20B03CD67723}" name="Total Submitted for Examination" dataDxfId="348">
      <calculatedColumnFormula>C14+D14+E14+F14+G14+H14</calculatedColumnFormula>
    </tableColumn>
    <tableColumn id="10" xr3:uid="{4B2462AC-90E4-4442-B9E8-0FDA04905632}" name="Strategic Plans Reports Issued" dataDxfId="347" dataCellStyle="Normal_1.2 Development Plans_1"/>
    <tableColumn id="11" xr3:uid="{DB976F85-7FCA-4C33-B620-3BFFDFCDDB8B}" name="Site Allocation Plans Reports Issued" dataDxfId="346" dataCellStyle="Normal_1.2 Development Plans_1"/>
    <tableColumn id="12" xr3:uid="{4A592FCA-470E-4593-A2A3-CD4F63689EA9}" name="Development Management Policies Plans Reports Issued" dataDxfId="345" dataCellStyle="Normal_1.2 Development Plans_1"/>
    <tableColumn id="13" xr3:uid="{4EDEEAD9-2B69-4A82-BE10-61643198BC78}" name="Area Action Plans Reports Issued" dataDxfId="344" dataCellStyle="Normal_1.2 Development Plans_1"/>
    <tableColumn id="14" xr3:uid="{1F6489D0-F41C-480C-AA54-F884E6672359}" name="Minerals / Waste Plans Reports Issued" dataDxfId="343" dataCellStyle="Normal_1.2 Development Plans_1"/>
    <tableColumn id="15" xr3:uid="{CDAED0E2-FB7B-4B68-9135-0C3FB622D79D}" name="Other Reports Issued" dataDxfId="342" dataCellStyle="Normal_1.2 Development Plans_1"/>
    <tableColumn id="16" xr3:uid="{747C849F-6B86-47A5-B920-268F73B5C804}" name="Total Reports Issued" dataDxfId="341">
      <calculatedColumnFormula>J14+K14+L14+M14+N14+O14</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8499A52-A218-447F-A667-CE0A4BBE44E8}" name="Table12" displayName="Table12" ref="A13:C27" totalsRowShown="0" headerRowBorderDxfId="340">
  <tableColumns count="3">
    <tableColumn id="1" xr3:uid="{A73DEDFE-9FEF-4A67-92C2-CF32F59EEADF}" name="Fiscal Year" dataDxfId="339"/>
    <tableColumn id="2" xr3:uid="{9151317E-627D-4016-92ED-25E7C75B1156}" name="Charging Schedules Submitted" dataDxfId="338"/>
    <tableColumn id="3" xr3:uid="{2AC2B344-467E-4C9A-BFB4-C71470B0ADF6}" name="Reports Issued" dataDxfId="337"/>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03BD4E3-D2D3-459D-A209-EF966B1F6BCD}" name="Table13" displayName="Table13" ref="A13:D70" totalsRowShown="0" headerRowDxfId="336" dataDxfId="334" headerRowBorderDxfId="335">
  <tableColumns count="4">
    <tableColumn id="1" xr3:uid="{982C4FF0-8A52-4062-9F22-9F1B8F7E5267}" name="Quarter" dataDxfId="333"/>
    <tableColumn id="2" xr3:uid="{47DACEB9-1C6D-47EB-AE74-581B09D7EAA0}" name="Year" dataDxfId="332"/>
    <tableColumn id="3" xr3:uid="{6B9731AC-E516-4B9B-881D-8E64F190B931}" name="Charging Schedules Submitted" dataDxfId="331"/>
    <tableColumn id="4" xr3:uid="{AA8275BD-4E21-480B-99D3-E600218EC757}" name="Reports Issued" dataDxfId="33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53C2E5E-C030-499C-A387-377B1D8608EB}" name="Table14" displayName="Table14" ref="A19:H34" totalsRowShown="0" headerRowDxfId="329" dataDxfId="328">
  <tableColumns count="8">
    <tableColumn id="1" xr3:uid="{E95224F5-3B1F-4F04-9CDB-64B3ED1EC981}" name="Fiscal Year" dataDxfId="327"/>
    <tableColumn id="2" xr3:uid="{B66DDC7C-D72A-4D2F-8234-8256497F38D9}" name="Called In Planning Applications Received1" dataDxfId="326"/>
    <tableColumn id="3" xr3:uid="{7BE0D8AA-F5DB-4429-90A1-9A2F4E65374F}" name="Called In Planning Applications Withdrawn3" dataDxfId="325"/>
    <tableColumn id="4" xr3:uid="{5F9952CE-4877-4D49-A0F2-4BCCF10639CC}" name="Called In Planning Applications Reports Submitted4" dataDxfId="324"/>
    <tableColumn id="6" xr3:uid="{678ACFB5-4F53-46E6-A941-9C713B55481B}" name="Secretary of State Recovered s78 Appeals Received1" dataDxfId="323"/>
    <tableColumn id="7" xr3:uid="{C7237E5F-A28A-4416-8C34-F3243E794C8B}" name="Secretary of State Recovered s78 Appeals2" dataDxfId="322"/>
    <tableColumn id="8" xr3:uid="{B9708321-60C2-4054-B6F3-A32E33A48F4F}" name="Secretary of State Recovered s78 Appeals Withdrawn3" dataDxfId="321"/>
    <tableColumn id="9" xr3:uid="{9303FDF9-4BBA-46D7-B822-AE865CE8BC1A}" name="Secretary of State Recovered s78 Appeals Reports Submitted4" dataDxfId="32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6280808-2CF0-49E3-97B5-0F93859C5CA9}" name="Table15" displayName="Table15" ref="A19:I80" totalsRowShown="0" headerRowDxfId="319" dataDxfId="318">
  <tableColumns count="9">
    <tableColumn id="1" xr3:uid="{6D9076B6-3439-443B-BCEA-84FD99E0DC47}" name="Quarter" dataDxfId="317"/>
    <tableColumn id="2" xr3:uid="{43E9E063-69DE-43CD-A9BE-59D170E0854C}" name="Year" dataDxfId="316"/>
    <tableColumn id="3" xr3:uid="{88CCA665-B022-4F9C-B395-F3903C4C0213}" name="Called In Planning Applications Received1" dataDxfId="315"/>
    <tableColumn id="4" xr3:uid="{42DC9A1E-8901-4EF3-B436-36234E5330C6}" name="Called In Planning Applications Withdrawn3" dataDxfId="314"/>
    <tableColumn id="5" xr3:uid="{B868A57C-9518-4B4A-9928-07B253B8B61A}" name="Called In Planning Applications Reports Submitted4" dataDxfId="313"/>
    <tableColumn id="6" xr3:uid="{97A48944-DA91-43E1-A495-E4FE7E116717}" name="Secretary of State Recovered s78 Appeals Received1" dataDxfId="312"/>
    <tableColumn id="7" xr3:uid="{0B226826-C311-4126-BE6C-98F02158A8AB}" name="Secretary of State Recovered s78 Appeals2" dataDxfId="311"/>
    <tableColumn id="8" xr3:uid="{38E14E60-7456-4E05-B91E-073E8F1CEA86}" name="Secretary of State Recovered s78 Appeals Withdrawn3" dataDxfId="310"/>
    <tableColumn id="9" xr3:uid="{1AA5448A-AC74-4AA4-A2AB-8603E85CED73}" name="Secretary of State Recovered s78 Appeals Reports Submitted4" dataDxfId="30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6BFC4EF-3F06-4BA9-8820-6C9E769D220E}" name="Table16" displayName="Table16" ref="A14:H29" totalsRowShown="0" headerRowDxfId="308" dataDxfId="307">
  <tableColumns count="8">
    <tableColumn id="1" xr3:uid="{46A246D3-0AE1-482F-85BE-8B3BCEE57F98}" name="Fiscal Year" dataDxfId="306"/>
    <tableColumn id="2" xr3:uid="{AC5C654A-C1F9-4373-8164-9327BEC83749}" name="Written Representations" dataDxfId="305"/>
    <tableColumn id="3" xr3:uid="{342514A1-7F27-4553-A011-C70A90637F6D}" name="Hearings" dataDxfId="304"/>
    <tableColumn id="4" xr3:uid="{0ED1DA87-1D52-4E04-BE8E-2E02EDBF18AE}" name="Inquiries" dataDxfId="303"/>
    <tableColumn id="5" xr3:uid="{8F9F62A7-9D72-4EA9-82B6-4AB921750E85}" name="Total" dataDxfId="302">
      <calculatedColumnFormula>SUM(B15:D15)</calculatedColumnFormula>
    </tableColumn>
    <tableColumn id="7" xr3:uid="{38DFB9B4-0598-4F97-8732-DB9331FA8B17}" name="% Written Representations" dataDxfId="301">
      <calculatedColumnFormula>B15/$E15*100%</calculatedColumnFormula>
    </tableColumn>
    <tableColumn id="8" xr3:uid="{57966BC4-3E57-4A57-BB56-8688009DE6F4}" name="% Hearings" dataDxfId="300">
      <calculatedColumnFormula>C15/$E15*100%</calculatedColumnFormula>
    </tableColumn>
    <tableColumn id="9" xr3:uid="{88A80BED-240C-4FB9-AE43-4456EC587072}" name="% Inquiries" dataDxfId="299">
      <calculatedColumnFormula>D15/$E15*100%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8.bin"/><Relationship Id="rId1" Type="http://schemas.openxmlformats.org/officeDocument/2006/relationships/hyperlink" Target="https://www.gov.uk/government/collections/planning-applications-called-in-decisions-and-recovered-appeals"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9.bin"/><Relationship Id="rId1" Type="http://schemas.openxmlformats.org/officeDocument/2006/relationships/hyperlink" Target="https://www.gov.uk/government/collections/planning-applications-called-in-decisions-and-recovered-appeals"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0.bin"/><Relationship Id="rId1" Type="http://schemas.openxmlformats.org/officeDocument/2006/relationships/hyperlink" Target="http://www.gov.uk/appeal-planning-decision"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1.bin"/><Relationship Id="rId1" Type="http://schemas.openxmlformats.org/officeDocument/2006/relationships/hyperlink" Target="https://www.gov.uk/appeal-planning-decision"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2.bin"/><Relationship Id="rId1" Type="http://schemas.openxmlformats.org/officeDocument/2006/relationships/hyperlink" Target="https://www.gov.uk/appeal-planning-decision"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3.bin"/><Relationship Id="rId1" Type="http://schemas.openxmlformats.org/officeDocument/2006/relationships/hyperlink" Target="https://www.gov.uk/appeal-planning-decision"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4.bin"/><Relationship Id="rId1" Type="http://schemas.openxmlformats.org/officeDocument/2006/relationships/hyperlink" Target="https://www.gov.uk/appeal-planning-decision"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5.bin"/><Relationship Id="rId1" Type="http://schemas.openxmlformats.org/officeDocument/2006/relationships/hyperlink" Target="https://www.gov.uk/appeal-planning-decision"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printerSettings" Target="../printerSettings/printerSettings16.bin"/><Relationship Id="rId1" Type="http://schemas.openxmlformats.org/officeDocument/2006/relationships/hyperlink" Target="https://www.gov.uk/appeal-planning-decision" TargetMode="External"/></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printerSettings" Target="../printerSettings/printerSettings17.bin"/><Relationship Id="rId1" Type="http://schemas.openxmlformats.org/officeDocument/2006/relationships/hyperlink" Target="https://www.gov.uk/appeal-planning-deci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printerSettings" Target="../printerSettings/printerSettings18.bin"/><Relationship Id="rId1" Type="http://schemas.openxmlformats.org/officeDocument/2006/relationships/hyperlink" Target="https://www.gov.uk/appeal-planning-decision" TargetMode="External"/></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printerSettings" Target="../printerSettings/printerSettings19.bin"/><Relationship Id="rId1" Type="http://schemas.openxmlformats.org/officeDocument/2006/relationships/hyperlink" Target="https://www.gov.uk/appeal-planning-decision" TargetMode="External"/></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printerSettings" Target="../printerSettings/printerSettings20.bin"/><Relationship Id="rId1" Type="http://schemas.openxmlformats.org/officeDocument/2006/relationships/hyperlink" Target="https://www.gov.uk/appeal-householder-planning-decision" TargetMode="External"/></Relationships>
</file>

<file path=xl/worksheets/_rels/sheet2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printerSettings" Target="../printerSettings/printerSettings21.bin"/><Relationship Id="rId1" Type="http://schemas.openxmlformats.org/officeDocument/2006/relationships/hyperlink" Target="https://www.gov.uk/appeal-householder-planning-decision" TargetMode="External"/></Relationships>
</file>

<file path=xl/worksheets/_rels/sheet2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22.bin"/><Relationship Id="rId1" Type="http://schemas.openxmlformats.org/officeDocument/2006/relationships/hyperlink" Target="https://www.gov.uk/appeal-minor-commercial-development-decision" TargetMode="External"/></Relationships>
</file>

<file path=xl/worksheets/_rels/sheet2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printerSettings" Target="../printerSettings/printerSettings23.bin"/><Relationship Id="rId1" Type="http://schemas.openxmlformats.org/officeDocument/2006/relationships/hyperlink" Target="https://www.gov.uk/topic/planning-development/planning-permission-appeals" TargetMode="External"/></Relationships>
</file>

<file path=xl/worksheets/_rels/sheet26.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printerSettings" Target="../printerSettings/printerSettings24.bin"/><Relationship Id="rId1" Type="http://schemas.openxmlformats.org/officeDocument/2006/relationships/hyperlink" Target="https://www.gov.uk/appeal-enforcement-notice" TargetMode="External"/></Relationships>
</file>

<file path=xl/worksheets/_rels/sheet27.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printerSettings" Target="../printerSettings/printerSettings25.bin"/><Relationship Id="rId1" Type="http://schemas.openxmlformats.org/officeDocument/2006/relationships/hyperlink" Target="https://www.gov.uk/appeal-enforcement-notice" TargetMode="External"/></Relationships>
</file>

<file path=xl/worksheets/_rels/sheet28.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printerSettings" Target="../printerSettings/printerSettings26.bin"/><Relationship Id="rId1" Type="http://schemas.openxmlformats.org/officeDocument/2006/relationships/hyperlink" Target="https://www.gov.uk/appeal-enforcement-notice" TargetMode="External"/></Relationships>
</file>

<file path=xl/worksheets/_rels/sheet29.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printerSettings" Target="../printerSettings/printerSettings27.bin"/><Relationship Id="rId1" Type="http://schemas.openxmlformats.org/officeDocument/2006/relationships/hyperlink" Target="https://www.gov.uk/appeal-enforcement-notice"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gov.uk/appeal-enforcement-notice" TargetMode="External"/><Relationship Id="rId1" Type="http://schemas.openxmlformats.org/officeDocument/2006/relationships/hyperlink" Target="https://www.gov.uk/appeal-lawful-development-certificate-decision" TargetMode="External"/><Relationship Id="rId4"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infrastructure.planninginspectorate.gov.uk/"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infrastructure.planninginspectorate.gov.uk/"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gov.uk/guidance/local-plans"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gov.uk/guidance/local-plans"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gov.uk/guidance/community-infrastructure-levy-plan-examina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7.bin"/><Relationship Id="rId1" Type="http://schemas.openxmlformats.org/officeDocument/2006/relationships/hyperlink" Target="https://www.gov.uk/guidance/community-infrastructure-levy-plan-examin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D21" sqref="D21"/>
    </sheetView>
  </sheetViews>
  <sheetFormatPr defaultRowHeight="13.5" x14ac:dyDescent="0.25"/>
  <sheetData>
    <row r="2" spans="2:2" x14ac:dyDescent="0.25">
      <c r="B2"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C101-FF89-43A8-80F0-B4D4A7963976}">
  <sheetPr>
    <tabColor theme="4" tint="0.39997558519241921"/>
  </sheetPr>
  <dimension ref="A1:H34"/>
  <sheetViews>
    <sheetView showGridLines="0" workbookViewId="0"/>
  </sheetViews>
  <sheetFormatPr defaultRowHeight="14" x14ac:dyDescent="0.3"/>
  <cols>
    <col min="1" max="1" width="9.42578125" style="4" customWidth="1"/>
    <col min="2" max="8" width="11.42578125" style="4" customWidth="1"/>
  </cols>
  <sheetData>
    <row r="1" spans="1:8" ht="15.5" x14ac:dyDescent="0.3">
      <c r="A1" s="1" t="s">
        <v>16</v>
      </c>
      <c r="B1" s="2" t="s">
        <v>17</v>
      </c>
      <c r="C1" s="3"/>
      <c r="D1" s="3"/>
      <c r="E1" s="3"/>
      <c r="F1" s="3"/>
      <c r="G1" s="3"/>
      <c r="H1" s="3"/>
    </row>
    <row r="2" spans="1:8" x14ac:dyDescent="0.3">
      <c r="A2" s="5" t="s">
        <v>113</v>
      </c>
      <c r="B2" s="6" t="s">
        <v>70</v>
      </c>
    </row>
    <row r="3" spans="1:8" x14ac:dyDescent="0.3">
      <c r="A3" s="64" t="s">
        <v>71</v>
      </c>
      <c r="B3" s="6"/>
    </row>
    <row r="5" spans="1:8" x14ac:dyDescent="0.3">
      <c r="A5" s="4" t="s">
        <v>138</v>
      </c>
    </row>
    <row r="6" spans="1:8" x14ac:dyDescent="0.3">
      <c r="A6" s="4" t="s">
        <v>139</v>
      </c>
    </row>
    <row r="7" spans="1:8" x14ac:dyDescent="0.3">
      <c r="A7" s="4" t="s">
        <v>140</v>
      </c>
    </row>
    <row r="8" spans="1:8" x14ac:dyDescent="0.3">
      <c r="A8" s="4" t="s">
        <v>141</v>
      </c>
    </row>
    <row r="9" spans="1:8" ht="13.5" x14ac:dyDescent="0.25">
      <c r="A9" s="78"/>
      <c r="B9" s="78"/>
      <c r="C9" s="78"/>
      <c r="D9" s="78"/>
      <c r="E9" s="78"/>
      <c r="F9" s="78"/>
      <c r="G9" s="78"/>
      <c r="H9" s="78"/>
    </row>
    <row r="10" spans="1:8" x14ac:dyDescent="0.3">
      <c r="A10" s="4" t="s">
        <v>142</v>
      </c>
      <c r="D10" s="9"/>
    </row>
    <row r="11" spans="1:8" x14ac:dyDescent="0.3">
      <c r="A11" s="4" t="s">
        <v>143</v>
      </c>
      <c r="D11" s="9"/>
    </row>
    <row r="12" spans="1:8" x14ac:dyDescent="0.3">
      <c r="A12" s="9" t="s">
        <v>144</v>
      </c>
      <c r="D12" s="9"/>
    </row>
    <row r="13" spans="1:8" x14ac:dyDescent="0.3">
      <c r="A13" s="4" t="s">
        <v>145</v>
      </c>
    </row>
    <row r="14" spans="1:8" x14ac:dyDescent="0.3">
      <c r="A14" s="4" t="s">
        <v>76</v>
      </c>
    </row>
    <row r="16" spans="1:8" x14ac:dyDescent="0.3">
      <c r="A16" s="4" t="s">
        <v>77</v>
      </c>
      <c r="B16" s="10">
        <v>45839</v>
      </c>
    </row>
    <row r="17" spans="1:8" x14ac:dyDescent="0.3">
      <c r="A17" s="4" t="s">
        <v>78</v>
      </c>
      <c r="B17" s="10">
        <v>45931</v>
      </c>
    </row>
    <row r="18" spans="1:8" ht="14.15" customHeight="1" x14ac:dyDescent="0.3"/>
    <row r="19" spans="1:8" ht="79.400000000000006" customHeight="1" x14ac:dyDescent="0.25">
      <c r="A19" s="46" t="s">
        <v>79</v>
      </c>
      <c r="B19" s="7" t="s">
        <v>146</v>
      </c>
      <c r="C19" s="7" t="s">
        <v>147</v>
      </c>
      <c r="D19" s="7" t="s">
        <v>148</v>
      </c>
      <c r="E19" s="7" t="s">
        <v>149</v>
      </c>
      <c r="F19" s="7" t="s">
        <v>150</v>
      </c>
      <c r="G19" s="7" t="s">
        <v>151</v>
      </c>
      <c r="H19" s="7" t="s">
        <v>152</v>
      </c>
    </row>
    <row r="20" spans="1:8" x14ac:dyDescent="0.3">
      <c r="A20" s="15" t="s">
        <v>130</v>
      </c>
      <c r="B20" s="36">
        <v>15</v>
      </c>
      <c r="C20" s="36">
        <v>3</v>
      </c>
      <c r="D20" s="36">
        <v>16</v>
      </c>
      <c r="E20" s="36">
        <v>77</v>
      </c>
      <c r="F20" s="36">
        <v>72</v>
      </c>
      <c r="G20" s="36">
        <v>15</v>
      </c>
      <c r="H20" s="36">
        <v>42</v>
      </c>
    </row>
    <row r="21" spans="1:8" x14ac:dyDescent="0.3">
      <c r="A21" s="15" t="s">
        <v>131</v>
      </c>
      <c r="B21" s="36">
        <v>7</v>
      </c>
      <c r="C21" s="36">
        <v>0</v>
      </c>
      <c r="D21" s="36">
        <v>10</v>
      </c>
      <c r="E21" s="36">
        <v>83</v>
      </c>
      <c r="F21" s="36">
        <v>60</v>
      </c>
      <c r="G21" s="36">
        <v>15</v>
      </c>
      <c r="H21" s="36">
        <v>61</v>
      </c>
    </row>
    <row r="22" spans="1:8" x14ac:dyDescent="0.3">
      <c r="A22" s="15" t="s">
        <v>90</v>
      </c>
      <c r="B22" s="36">
        <v>8</v>
      </c>
      <c r="C22" s="36">
        <v>3</v>
      </c>
      <c r="D22" s="36">
        <v>4</v>
      </c>
      <c r="E22" s="36">
        <v>138</v>
      </c>
      <c r="F22" s="36">
        <v>72</v>
      </c>
      <c r="G22" s="36">
        <v>8</v>
      </c>
      <c r="H22" s="36">
        <v>54</v>
      </c>
    </row>
    <row r="23" spans="1:8" x14ac:dyDescent="0.3">
      <c r="A23" s="15" t="s">
        <v>91</v>
      </c>
      <c r="B23" s="36">
        <v>19</v>
      </c>
      <c r="C23" s="36">
        <v>3</v>
      </c>
      <c r="D23" s="36">
        <v>11</v>
      </c>
      <c r="E23" s="36">
        <v>113</v>
      </c>
      <c r="F23" s="36">
        <v>163</v>
      </c>
      <c r="G23" s="36">
        <v>22</v>
      </c>
      <c r="H23" s="36">
        <v>109</v>
      </c>
    </row>
    <row r="24" spans="1:8" x14ac:dyDescent="0.3">
      <c r="A24" s="15" t="s">
        <v>92</v>
      </c>
      <c r="B24" s="36">
        <v>18</v>
      </c>
      <c r="C24" s="36">
        <v>5</v>
      </c>
      <c r="D24" s="36">
        <v>11</v>
      </c>
      <c r="E24" s="36">
        <v>99</v>
      </c>
      <c r="F24" s="36">
        <v>90</v>
      </c>
      <c r="G24" s="36">
        <v>19</v>
      </c>
      <c r="H24" s="36">
        <v>93</v>
      </c>
    </row>
    <row r="25" spans="1:8" x14ac:dyDescent="0.3">
      <c r="A25" s="15" t="s">
        <v>93</v>
      </c>
      <c r="B25" s="36">
        <v>22</v>
      </c>
      <c r="C25" s="36">
        <v>7</v>
      </c>
      <c r="D25" s="36">
        <v>8</v>
      </c>
      <c r="E25" s="36">
        <v>79</v>
      </c>
      <c r="F25" s="36">
        <v>82</v>
      </c>
      <c r="G25" s="36">
        <v>16</v>
      </c>
      <c r="H25" s="36">
        <v>88</v>
      </c>
    </row>
    <row r="26" spans="1:8" x14ac:dyDescent="0.3">
      <c r="A26" s="4" t="s">
        <v>94</v>
      </c>
      <c r="B26" s="36">
        <v>17</v>
      </c>
      <c r="C26" s="36">
        <v>5</v>
      </c>
      <c r="D26" s="36">
        <v>10</v>
      </c>
      <c r="E26" s="36">
        <v>42</v>
      </c>
      <c r="F26" s="36">
        <v>69</v>
      </c>
      <c r="G26" s="36">
        <v>6</v>
      </c>
      <c r="H26" s="36">
        <v>67</v>
      </c>
    </row>
    <row r="27" spans="1:8" x14ac:dyDescent="0.3">
      <c r="A27" s="4" t="s">
        <v>95</v>
      </c>
      <c r="B27" s="36">
        <v>15</v>
      </c>
      <c r="C27" s="36">
        <v>6</v>
      </c>
      <c r="D27" s="36">
        <v>16</v>
      </c>
      <c r="E27" s="36">
        <v>30</v>
      </c>
      <c r="F27" s="36">
        <v>32</v>
      </c>
      <c r="G27" s="36">
        <v>7</v>
      </c>
      <c r="H27" s="36">
        <v>29</v>
      </c>
    </row>
    <row r="28" spans="1:8" x14ac:dyDescent="0.3">
      <c r="A28" s="4" t="s">
        <v>96</v>
      </c>
      <c r="B28" s="36">
        <v>8</v>
      </c>
      <c r="C28" s="36">
        <v>3</v>
      </c>
      <c r="D28" s="36">
        <v>6</v>
      </c>
      <c r="E28" s="36">
        <v>19</v>
      </c>
      <c r="F28" s="36">
        <v>14</v>
      </c>
      <c r="G28" s="36">
        <v>7</v>
      </c>
      <c r="H28" s="36">
        <v>25</v>
      </c>
    </row>
    <row r="29" spans="1:8" x14ac:dyDescent="0.3">
      <c r="A29" s="4" t="s">
        <v>97</v>
      </c>
      <c r="B29" s="36">
        <v>6</v>
      </c>
      <c r="C29" s="36">
        <v>1</v>
      </c>
      <c r="D29" s="36">
        <v>6</v>
      </c>
      <c r="E29" s="36">
        <v>13</v>
      </c>
      <c r="F29" s="36">
        <v>20</v>
      </c>
      <c r="G29" s="36">
        <v>1</v>
      </c>
      <c r="H29" s="36">
        <v>26</v>
      </c>
    </row>
    <row r="30" spans="1:8" x14ac:dyDescent="0.3">
      <c r="A30" s="4" t="s">
        <v>98</v>
      </c>
      <c r="B30" s="36">
        <v>18</v>
      </c>
      <c r="C30" s="36">
        <v>2</v>
      </c>
      <c r="D30" s="36">
        <v>11</v>
      </c>
      <c r="E30" s="36">
        <v>9</v>
      </c>
      <c r="F30" s="36">
        <v>9</v>
      </c>
      <c r="G30" s="36">
        <v>1</v>
      </c>
      <c r="H30" s="36">
        <v>7</v>
      </c>
    </row>
    <row r="31" spans="1:8" x14ac:dyDescent="0.3">
      <c r="A31" s="15" t="s">
        <v>99</v>
      </c>
      <c r="B31" s="4">
        <v>37</v>
      </c>
      <c r="C31" s="4">
        <v>10</v>
      </c>
      <c r="D31" s="4">
        <v>10</v>
      </c>
      <c r="E31" s="4">
        <v>14</v>
      </c>
      <c r="F31" s="4">
        <v>7</v>
      </c>
      <c r="G31" s="4">
        <v>0</v>
      </c>
      <c r="H31" s="4">
        <v>11</v>
      </c>
    </row>
    <row r="32" spans="1:8" x14ac:dyDescent="0.3">
      <c r="A32" s="4" t="s">
        <v>100</v>
      </c>
      <c r="B32" s="4">
        <v>8</v>
      </c>
      <c r="C32" s="4">
        <v>2</v>
      </c>
      <c r="D32" s="4">
        <v>7</v>
      </c>
      <c r="E32" s="4">
        <v>16</v>
      </c>
      <c r="F32" s="4">
        <v>18</v>
      </c>
      <c r="G32" s="4">
        <v>0</v>
      </c>
      <c r="H32" s="4">
        <v>14</v>
      </c>
    </row>
    <row r="33" spans="1:8" x14ac:dyDescent="0.3">
      <c r="A33" s="4" t="s">
        <v>101</v>
      </c>
      <c r="B33" s="36">
        <v>8</v>
      </c>
      <c r="C33" s="36">
        <v>1</v>
      </c>
      <c r="D33" s="36">
        <v>5</v>
      </c>
      <c r="E33" s="36">
        <v>11</v>
      </c>
      <c r="F33" s="36">
        <v>14</v>
      </c>
      <c r="G33" s="36">
        <v>1</v>
      </c>
      <c r="H33" s="36">
        <v>14</v>
      </c>
    </row>
    <row r="34" spans="1:8" x14ac:dyDescent="0.3">
      <c r="A34" s="4" t="s">
        <v>102</v>
      </c>
      <c r="B34" s="36">
        <v>9</v>
      </c>
      <c r="C34" s="36">
        <v>0</v>
      </c>
      <c r="D34" s="36">
        <v>4</v>
      </c>
      <c r="E34" s="36">
        <v>10</v>
      </c>
      <c r="F34" s="36">
        <v>13</v>
      </c>
      <c r="G34" s="36">
        <v>0</v>
      </c>
      <c r="H34" s="36">
        <v>14</v>
      </c>
    </row>
  </sheetData>
  <hyperlinks>
    <hyperlink ref="A12" r:id="rId1" display="https://www.gov.uk/government/collections/planning-applications-called-in-decisions-and-recovered-appeals" xr:uid="{606EF1FE-9B7A-4CAE-A616-6D91148DA19C}"/>
    <hyperlink ref="A3" location="Contents!A1" display="Contents" xr:uid="{6EDD225D-DAE9-4823-978A-38E8F30796F2}"/>
  </hyperlinks>
  <pageMargins left="0.7" right="0.7" top="0.75" bottom="0.75" header="0.3" footer="0.3"/>
  <pageSetup paperSize="9" orientation="portrait"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B11C-B5CB-4AEA-A36F-7A848A7096C5}">
  <sheetPr>
    <tabColor theme="4" tint="0.39997558519241921"/>
  </sheetPr>
  <dimension ref="A1:I80"/>
  <sheetViews>
    <sheetView showGridLines="0" workbookViewId="0"/>
  </sheetViews>
  <sheetFormatPr defaultRowHeight="14" x14ac:dyDescent="0.3"/>
  <cols>
    <col min="1" max="1" width="8.0703125" style="4" customWidth="1"/>
    <col min="2" max="2" width="7.7109375" style="4" customWidth="1"/>
    <col min="3" max="9" width="11.42578125" style="4" customWidth="1"/>
  </cols>
  <sheetData>
    <row r="1" spans="1:9" ht="15.5" x14ac:dyDescent="0.3">
      <c r="A1" s="1" t="s">
        <v>18</v>
      </c>
      <c r="B1" s="2" t="s">
        <v>153</v>
      </c>
      <c r="C1" s="3"/>
      <c r="D1" s="3"/>
      <c r="E1" s="3"/>
      <c r="F1" s="3"/>
      <c r="G1" s="3"/>
      <c r="H1" s="3"/>
      <c r="I1" s="3"/>
    </row>
    <row r="2" spans="1:9" x14ac:dyDescent="0.3">
      <c r="A2" s="5" t="s">
        <v>113</v>
      </c>
      <c r="B2" s="6" t="s">
        <v>104</v>
      </c>
    </row>
    <row r="3" spans="1:9" x14ac:dyDescent="0.3">
      <c r="A3" s="64" t="s">
        <v>71</v>
      </c>
      <c r="B3" s="6"/>
    </row>
    <row r="5" spans="1:9" x14ac:dyDescent="0.3">
      <c r="A5" s="4" t="s">
        <v>138</v>
      </c>
    </row>
    <row r="6" spans="1:9" x14ac:dyDescent="0.3">
      <c r="A6" s="4" t="s">
        <v>139</v>
      </c>
    </row>
    <row r="7" spans="1:9" x14ac:dyDescent="0.3">
      <c r="A7" s="4" t="s">
        <v>140</v>
      </c>
    </row>
    <row r="8" spans="1:9" x14ac:dyDescent="0.3">
      <c r="A8" s="4" t="s">
        <v>141</v>
      </c>
    </row>
    <row r="9" spans="1:9" ht="13.5" x14ac:dyDescent="0.25">
      <c r="A9" s="180"/>
      <c r="B9" s="180"/>
      <c r="C9" s="180"/>
      <c r="D9" s="180"/>
      <c r="E9" s="180"/>
      <c r="F9" s="180"/>
      <c r="G9" s="180"/>
      <c r="H9" s="180"/>
      <c r="I9" s="180"/>
    </row>
    <row r="10" spans="1:9" x14ac:dyDescent="0.3">
      <c r="A10" s="4" t="s">
        <v>142</v>
      </c>
      <c r="E10" s="9"/>
    </row>
    <row r="11" spans="1:9" x14ac:dyDescent="0.3">
      <c r="A11" s="4" t="s">
        <v>143</v>
      </c>
      <c r="E11" s="9"/>
    </row>
    <row r="12" spans="1:9" x14ac:dyDescent="0.3">
      <c r="A12" s="9" t="s">
        <v>144</v>
      </c>
      <c r="E12" s="9"/>
    </row>
    <row r="13" spans="1:9" x14ac:dyDescent="0.3">
      <c r="A13" s="4" t="s">
        <v>145</v>
      </c>
    </row>
    <row r="14" spans="1:9" x14ac:dyDescent="0.3">
      <c r="A14" s="4" t="s">
        <v>76</v>
      </c>
    </row>
    <row r="16" spans="1:9" x14ac:dyDescent="0.3">
      <c r="A16" s="4" t="s">
        <v>77</v>
      </c>
      <c r="B16" s="10">
        <v>45839</v>
      </c>
    </row>
    <row r="17" spans="1:9" x14ac:dyDescent="0.3">
      <c r="A17" s="4" t="s">
        <v>78</v>
      </c>
      <c r="B17" s="10">
        <v>45931</v>
      </c>
    </row>
    <row r="18" spans="1:9" ht="14.15" customHeight="1" x14ac:dyDescent="0.3"/>
    <row r="19" spans="1:9" ht="53.5" x14ac:dyDescent="0.25">
      <c r="A19" s="46" t="s">
        <v>106</v>
      </c>
      <c r="B19" s="46" t="s">
        <v>107</v>
      </c>
      <c r="C19" s="7" t="s">
        <v>146</v>
      </c>
      <c r="D19" s="7" t="s">
        <v>147</v>
      </c>
      <c r="E19" s="7" t="s">
        <v>148</v>
      </c>
      <c r="F19" s="7" t="s">
        <v>149</v>
      </c>
      <c r="G19" s="7" t="s">
        <v>150</v>
      </c>
      <c r="H19" s="7" t="s">
        <v>151</v>
      </c>
      <c r="I19" s="7" t="s">
        <v>152</v>
      </c>
    </row>
    <row r="20" spans="1:9" x14ac:dyDescent="0.3">
      <c r="A20" s="15" t="s">
        <v>108</v>
      </c>
      <c r="B20" s="79">
        <v>2010</v>
      </c>
      <c r="C20" s="80">
        <v>5</v>
      </c>
      <c r="D20" s="80">
        <v>1</v>
      </c>
      <c r="E20" s="80">
        <v>5</v>
      </c>
      <c r="F20" s="80">
        <v>19</v>
      </c>
      <c r="G20" s="80">
        <v>18</v>
      </c>
      <c r="H20" s="80">
        <v>4</v>
      </c>
      <c r="I20" s="80">
        <v>10</v>
      </c>
    </row>
    <row r="21" spans="1:9" x14ac:dyDescent="0.3">
      <c r="A21" s="15" t="s">
        <v>109</v>
      </c>
      <c r="B21" s="81">
        <v>2010</v>
      </c>
      <c r="C21" s="82">
        <v>6</v>
      </c>
      <c r="D21" s="80">
        <v>2</v>
      </c>
      <c r="E21" s="82">
        <v>7</v>
      </c>
      <c r="F21" s="82">
        <v>16</v>
      </c>
      <c r="G21" s="82">
        <v>17</v>
      </c>
      <c r="H21" s="82">
        <v>3</v>
      </c>
      <c r="I21" s="82">
        <v>7</v>
      </c>
    </row>
    <row r="22" spans="1:9" x14ac:dyDescent="0.3">
      <c r="A22" s="15" t="s">
        <v>110</v>
      </c>
      <c r="B22" s="81">
        <v>2010</v>
      </c>
      <c r="C22" s="82">
        <v>3</v>
      </c>
      <c r="D22" s="80">
        <v>0</v>
      </c>
      <c r="E22" s="82">
        <v>0</v>
      </c>
      <c r="F22" s="82">
        <v>26</v>
      </c>
      <c r="G22" s="82">
        <v>22</v>
      </c>
      <c r="H22" s="82">
        <v>4</v>
      </c>
      <c r="I22" s="82">
        <v>11</v>
      </c>
    </row>
    <row r="23" spans="1:9" x14ac:dyDescent="0.3">
      <c r="A23" s="15" t="s">
        <v>111</v>
      </c>
      <c r="B23" s="81">
        <v>2011</v>
      </c>
      <c r="C23" s="82">
        <v>1</v>
      </c>
      <c r="D23" s="80">
        <v>0</v>
      </c>
      <c r="E23" s="82">
        <v>4</v>
      </c>
      <c r="F23" s="82">
        <v>16</v>
      </c>
      <c r="G23" s="82">
        <v>15</v>
      </c>
      <c r="H23" s="82">
        <v>4</v>
      </c>
      <c r="I23" s="82">
        <v>14</v>
      </c>
    </row>
    <row r="24" spans="1:9" x14ac:dyDescent="0.3">
      <c r="A24" s="15" t="s">
        <v>108</v>
      </c>
      <c r="B24" s="81">
        <v>2011</v>
      </c>
      <c r="C24" s="82">
        <v>3</v>
      </c>
      <c r="D24" s="80">
        <v>0</v>
      </c>
      <c r="E24" s="82">
        <v>1</v>
      </c>
      <c r="F24" s="82">
        <v>24</v>
      </c>
      <c r="G24" s="82">
        <v>12</v>
      </c>
      <c r="H24" s="82">
        <v>2</v>
      </c>
      <c r="I24" s="82">
        <v>12</v>
      </c>
    </row>
    <row r="25" spans="1:9" x14ac:dyDescent="0.3">
      <c r="A25" s="15" t="s">
        <v>109</v>
      </c>
      <c r="B25" s="81">
        <v>2011</v>
      </c>
      <c r="C25" s="82">
        <v>2</v>
      </c>
      <c r="D25" s="80">
        <v>0</v>
      </c>
      <c r="E25" s="82">
        <v>1</v>
      </c>
      <c r="F25" s="82">
        <v>25</v>
      </c>
      <c r="G25" s="82">
        <v>17</v>
      </c>
      <c r="H25" s="82">
        <v>3</v>
      </c>
      <c r="I25" s="82">
        <v>11</v>
      </c>
    </row>
    <row r="26" spans="1:9" x14ac:dyDescent="0.3">
      <c r="A26" s="15" t="s">
        <v>110</v>
      </c>
      <c r="B26" s="81">
        <v>2011</v>
      </c>
      <c r="C26" s="82">
        <v>2</v>
      </c>
      <c r="D26" s="80">
        <v>0</v>
      </c>
      <c r="E26" s="82">
        <v>3</v>
      </c>
      <c r="F26" s="82">
        <v>15</v>
      </c>
      <c r="G26" s="82">
        <v>14</v>
      </c>
      <c r="H26" s="82">
        <v>3</v>
      </c>
      <c r="I26" s="82">
        <v>13</v>
      </c>
    </row>
    <row r="27" spans="1:9" x14ac:dyDescent="0.3">
      <c r="A27" s="15" t="s">
        <v>111</v>
      </c>
      <c r="B27" s="81">
        <v>2012</v>
      </c>
      <c r="C27" s="82">
        <v>0</v>
      </c>
      <c r="D27" s="80">
        <v>0</v>
      </c>
      <c r="E27" s="82">
        <v>5</v>
      </c>
      <c r="F27" s="82">
        <v>19</v>
      </c>
      <c r="G27" s="82">
        <v>17</v>
      </c>
      <c r="H27" s="82">
        <v>7</v>
      </c>
      <c r="I27" s="82">
        <v>25</v>
      </c>
    </row>
    <row r="28" spans="1:9" x14ac:dyDescent="0.3">
      <c r="A28" s="15" t="s">
        <v>108</v>
      </c>
      <c r="B28" s="81">
        <v>2012</v>
      </c>
      <c r="C28" s="82">
        <v>1</v>
      </c>
      <c r="D28" s="80">
        <v>0</v>
      </c>
      <c r="E28" s="82">
        <v>3</v>
      </c>
      <c r="F28" s="82">
        <v>20</v>
      </c>
      <c r="G28" s="82">
        <v>11</v>
      </c>
      <c r="H28" s="82">
        <v>2</v>
      </c>
      <c r="I28" s="82">
        <v>14</v>
      </c>
    </row>
    <row r="29" spans="1:9" x14ac:dyDescent="0.3">
      <c r="A29" s="15" t="s">
        <v>109</v>
      </c>
      <c r="B29" s="81">
        <v>2012</v>
      </c>
      <c r="C29" s="82">
        <v>2</v>
      </c>
      <c r="D29" s="80">
        <v>0</v>
      </c>
      <c r="E29" s="82">
        <v>0</v>
      </c>
      <c r="F29" s="82">
        <v>40</v>
      </c>
      <c r="G29" s="82">
        <v>18</v>
      </c>
      <c r="H29" s="82">
        <v>4</v>
      </c>
      <c r="I29" s="82">
        <v>9</v>
      </c>
    </row>
    <row r="30" spans="1:9" x14ac:dyDescent="0.3">
      <c r="A30" s="15" t="s">
        <v>110</v>
      </c>
      <c r="B30" s="81">
        <v>2012</v>
      </c>
      <c r="C30" s="82">
        <v>2</v>
      </c>
      <c r="D30" s="80">
        <v>3</v>
      </c>
      <c r="E30" s="82">
        <v>0</v>
      </c>
      <c r="F30" s="82">
        <v>42</v>
      </c>
      <c r="G30" s="82">
        <v>19</v>
      </c>
      <c r="H30" s="82">
        <v>1</v>
      </c>
      <c r="I30" s="82">
        <v>13</v>
      </c>
    </row>
    <row r="31" spans="1:9" x14ac:dyDescent="0.3">
      <c r="A31" s="15" t="s">
        <v>111</v>
      </c>
      <c r="B31" s="81">
        <v>2013</v>
      </c>
      <c r="C31" s="82">
        <v>3</v>
      </c>
      <c r="D31" s="80">
        <v>0</v>
      </c>
      <c r="E31" s="82">
        <v>1</v>
      </c>
      <c r="F31" s="82">
        <v>36</v>
      </c>
      <c r="G31" s="82">
        <v>24</v>
      </c>
      <c r="H31" s="82">
        <v>1</v>
      </c>
      <c r="I31" s="82">
        <v>18</v>
      </c>
    </row>
    <row r="32" spans="1:9" x14ac:dyDescent="0.3">
      <c r="A32" s="15" t="s">
        <v>108</v>
      </c>
      <c r="B32" s="81">
        <v>2013</v>
      </c>
      <c r="C32" s="82">
        <v>0</v>
      </c>
      <c r="D32" s="80">
        <v>0</v>
      </c>
      <c r="E32" s="82">
        <v>1</v>
      </c>
      <c r="F32" s="82">
        <v>35</v>
      </c>
      <c r="G32" s="82">
        <v>38</v>
      </c>
      <c r="H32" s="82">
        <v>6</v>
      </c>
      <c r="I32" s="82">
        <v>8</v>
      </c>
    </row>
    <row r="33" spans="1:9" x14ac:dyDescent="0.3">
      <c r="A33" s="15" t="s">
        <v>109</v>
      </c>
      <c r="B33" s="81">
        <v>2013</v>
      </c>
      <c r="C33" s="82">
        <v>10</v>
      </c>
      <c r="D33" s="80">
        <v>0</v>
      </c>
      <c r="E33" s="82">
        <v>1</v>
      </c>
      <c r="F33" s="82">
        <v>31</v>
      </c>
      <c r="G33" s="82">
        <v>41</v>
      </c>
      <c r="H33" s="82">
        <v>6</v>
      </c>
      <c r="I33" s="82">
        <v>37</v>
      </c>
    </row>
    <row r="34" spans="1:9" x14ac:dyDescent="0.3">
      <c r="A34" s="15" t="s">
        <v>110</v>
      </c>
      <c r="B34" s="81">
        <v>2013</v>
      </c>
      <c r="C34" s="82">
        <v>4</v>
      </c>
      <c r="D34" s="80">
        <v>3</v>
      </c>
      <c r="E34" s="82">
        <v>3</v>
      </c>
      <c r="F34" s="82">
        <v>22</v>
      </c>
      <c r="G34" s="82">
        <v>53</v>
      </c>
      <c r="H34" s="82">
        <v>3</v>
      </c>
      <c r="I34" s="82">
        <v>40</v>
      </c>
    </row>
    <row r="35" spans="1:9" x14ac:dyDescent="0.3">
      <c r="A35" s="15" t="s">
        <v>111</v>
      </c>
      <c r="B35" s="81">
        <v>2014</v>
      </c>
      <c r="C35" s="82">
        <v>5</v>
      </c>
      <c r="D35" s="80">
        <v>0</v>
      </c>
      <c r="E35" s="82">
        <v>6</v>
      </c>
      <c r="F35" s="82">
        <v>25</v>
      </c>
      <c r="G35" s="82">
        <v>31</v>
      </c>
      <c r="H35" s="82">
        <v>7</v>
      </c>
      <c r="I35" s="82">
        <v>24</v>
      </c>
    </row>
    <row r="36" spans="1:9" x14ac:dyDescent="0.3">
      <c r="A36" s="15" t="s">
        <v>108</v>
      </c>
      <c r="B36" s="81">
        <v>2014</v>
      </c>
      <c r="C36" s="82">
        <v>5</v>
      </c>
      <c r="D36" s="80">
        <v>2</v>
      </c>
      <c r="E36" s="82">
        <v>2</v>
      </c>
      <c r="F36" s="82">
        <v>27</v>
      </c>
      <c r="G36" s="82">
        <v>28</v>
      </c>
      <c r="H36" s="82">
        <v>3</v>
      </c>
      <c r="I36" s="82">
        <v>34</v>
      </c>
    </row>
    <row r="37" spans="1:9" x14ac:dyDescent="0.3">
      <c r="A37" s="15" t="s">
        <v>109</v>
      </c>
      <c r="B37" s="81">
        <v>2014</v>
      </c>
      <c r="C37" s="82">
        <v>2</v>
      </c>
      <c r="D37" s="80">
        <v>1</v>
      </c>
      <c r="E37" s="82">
        <v>0</v>
      </c>
      <c r="F37" s="82">
        <v>20</v>
      </c>
      <c r="G37" s="82">
        <v>14</v>
      </c>
      <c r="H37" s="82">
        <v>4</v>
      </c>
      <c r="I37" s="82">
        <v>24</v>
      </c>
    </row>
    <row r="38" spans="1:9" x14ac:dyDescent="0.3">
      <c r="A38" s="15" t="s">
        <v>110</v>
      </c>
      <c r="B38" s="81">
        <v>2014</v>
      </c>
      <c r="C38" s="82">
        <v>3</v>
      </c>
      <c r="D38" s="80">
        <v>1</v>
      </c>
      <c r="E38" s="82">
        <v>7</v>
      </c>
      <c r="F38" s="82">
        <v>27</v>
      </c>
      <c r="G38" s="82">
        <v>32</v>
      </c>
      <c r="H38" s="82">
        <v>7</v>
      </c>
      <c r="I38" s="82">
        <v>12</v>
      </c>
    </row>
    <row r="39" spans="1:9" x14ac:dyDescent="0.3">
      <c r="A39" s="15" t="s">
        <v>111</v>
      </c>
      <c r="B39" s="81">
        <v>2015</v>
      </c>
      <c r="C39" s="82">
        <v>8</v>
      </c>
      <c r="D39" s="80">
        <v>1</v>
      </c>
      <c r="E39" s="82">
        <v>2</v>
      </c>
      <c r="F39" s="82">
        <v>25</v>
      </c>
      <c r="G39" s="82">
        <v>16</v>
      </c>
      <c r="H39" s="82">
        <v>5</v>
      </c>
      <c r="I39" s="82">
        <v>23</v>
      </c>
    </row>
    <row r="40" spans="1:9" x14ac:dyDescent="0.3">
      <c r="A40" s="15" t="s">
        <v>108</v>
      </c>
      <c r="B40" s="81">
        <v>2015</v>
      </c>
      <c r="C40" s="82">
        <v>5</v>
      </c>
      <c r="D40" s="80">
        <v>3</v>
      </c>
      <c r="E40" s="82">
        <v>1</v>
      </c>
      <c r="F40" s="82">
        <v>27</v>
      </c>
      <c r="G40" s="82">
        <v>17</v>
      </c>
      <c r="H40" s="82">
        <v>2</v>
      </c>
      <c r="I40" s="82">
        <v>11</v>
      </c>
    </row>
    <row r="41" spans="1:9" x14ac:dyDescent="0.3">
      <c r="A41" s="15" t="s">
        <v>109</v>
      </c>
      <c r="B41" s="81">
        <v>2015</v>
      </c>
      <c r="C41" s="82">
        <v>3</v>
      </c>
      <c r="D41" s="80">
        <v>1</v>
      </c>
      <c r="E41" s="82">
        <v>0</v>
      </c>
      <c r="F41" s="82">
        <v>23</v>
      </c>
      <c r="G41" s="82">
        <v>24</v>
      </c>
      <c r="H41" s="82">
        <v>6</v>
      </c>
      <c r="I41" s="82">
        <v>19</v>
      </c>
    </row>
    <row r="42" spans="1:9" x14ac:dyDescent="0.3">
      <c r="A42" s="15" t="s">
        <v>110</v>
      </c>
      <c r="B42" s="47">
        <v>2015</v>
      </c>
      <c r="C42" s="36">
        <v>10</v>
      </c>
      <c r="D42" s="80">
        <v>3</v>
      </c>
      <c r="E42" s="36">
        <v>3</v>
      </c>
      <c r="F42" s="36">
        <v>17</v>
      </c>
      <c r="G42" s="36">
        <v>25</v>
      </c>
      <c r="H42" s="36">
        <v>5</v>
      </c>
      <c r="I42" s="36">
        <v>31</v>
      </c>
    </row>
    <row r="43" spans="1:9" x14ac:dyDescent="0.3">
      <c r="A43" s="15" t="s">
        <v>111</v>
      </c>
      <c r="B43" s="47">
        <v>2016</v>
      </c>
      <c r="C43" s="36">
        <v>4</v>
      </c>
      <c r="D43" s="80">
        <v>0</v>
      </c>
      <c r="E43" s="36">
        <v>4</v>
      </c>
      <c r="F43" s="36">
        <v>12</v>
      </c>
      <c r="G43" s="36">
        <v>16</v>
      </c>
      <c r="H43" s="36">
        <v>3</v>
      </c>
      <c r="I43" s="36">
        <v>27</v>
      </c>
    </row>
    <row r="44" spans="1:9" x14ac:dyDescent="0.3">
      <c r="A44" s="15" t="s">
        <v>108</v>
      </c>
      <c r="B44" s="47">
        <v>2016</v>
      </c>
      <c r="C44" s="36">
        <v>5</v>
      </c>
      <c r="D44" s="80">
        <v>2</v>
      </c>
      <c r="E44" s="36">
        <v>1</v>
      </c>
      <c r="F44" s="36">
        <v>16</v>
      </c>
      <c r="G44" s="36">
        <v>17</v>
      </c>
      <c r="H44" s="36">
        <v>1</v>
      </c>
      <c r="I44" s="36">
        <v>15</v>
      </c>
    </row>
    <row r="45" spans="1:9" x14ac:dyDescent="0.3">
      <c r="A45" s="15" t="s">
        <v>109</v>
      </c>
      <c r="B45" s="47">
        <v>2016</v>
      </c>
      <c r="C45" s="36">
        <v>3</v>
      </c>
      <c r="D45" s="80">
        <v>1</v>
      </c>
      <c r="E45" s="36">
        <v>5</v>
      </c>
      <c r="F45" s="36">
        <v>10</v>
      </c>
      <c r="G45" s="36">
        <v>28</v>
      </c>
      <c r="H45" s="36">
        <v>2</v>
      </c>
      <c r="I45" s="36">
        <v>21</v>
      </c>
    </row>
    <row r="46" spans="1:9" x14ac:dyDescent="0.3">
      <c r="A46" s="15" t="s">
        <v>110</v>
      </c>
      <c r="B46" s="47">
        <v>2016</v>
      </c>
      <c r="C46" s="36">
        <v>2</v>
      </c>
      <c r="D46" s="80">
        <v>0</v>
      </c>
      <c r="E46" s="36">
        <v>2</v>
      </c>
      <c r="F46" s="36">
        <v>9</v>
      </c>
      <c r="G46" s="36">
        <v>10</v>
      </c>
      <c r="H46" s="36">
        <v>2</v>
      </c>
      <c r="I46" s="36">
        <v>15</v>
      </c>
    </row>
    <row r="47" spans="1:9" x14ac:dyDescent="0.3">
      <c r="A47" s="15" t="s">
        <v>111</v>
      </c>
      <c r="B47" s="47">
        <v>2017</v>
      </c>
      <c r="C47" s="36">
        <v>7</v>
      </c>
      <c r="D47" s="80">
        <v>2</v>
      </c>
      <c r="E47" s="36">
        <v>2</v>
      </c>
      <c r="F47" s="36">
        <v>7</v>
      </c>
      <c r="G47" s="36">
        <v>14</v>
      </c>
      <c r="H47" s="36">
        <v>1</v>
      </c>
      <c r="I47" s="36">
        <v>16</v>
      </c>
    </row>
    <row r="48" spans="1:9" x14ac:dyDescent="0.3">
      <c r="A48" s="4" t="s">
        <v>108</v>
      </c>
      <c r="B48" s="47">
        <v>2017</v>
      </c>
      <c r="C48" s="36">
        <v>3</v>
      </c>
      <c r="D48" s="80">
        <v>3</v>
      </c>
      <c r="E48" s="36">
        <v>6</v>
      </c>
      <c r="F48" s="36">
        <v>7</v>
      </c>
      <c r="G48" s="36">
        <v>2</v>
      </c>
      <c r="H48" s="36">
        <v>4</v>
      </c>
      <c r="I48" s="36">
        <v>9</v>
      </c>
    </row>
    <row r="49" spans="1:9" x14ac:dyDescent="0.3">
      <c r="A49" s="4" t="s">
        <v>109</v>
      </c>
      <c r="B49" s="47">
        <v>2017</v>
      </c>
      <c r="C49" s="36">
        <v>7</v>
      </c>
      <c r="D49" s="80">
        <v>1</v>
      </c>
      <c r="E49" s="36">
        <v>2</v>
      </c>
      <c r="F49" s="36">
        <v>13</v>
      </c>
      <c r="G49" s="36">
        <v>12</v>
      </c>
      <c r="H49" s="36">
        <v>1</v>
      </c>
      <c r="I49" s="36">
        <v>10</v>
      </c>
    </row>
    <row r="50" spans="1:9" x14ac:dyDescent="0.3">
      <c r="A50" s="4" t="s">
        <v>110</v>
      </c>
      <c r="B50" s="47">
        <v>2017</v>
      </c>
      <c r="C50" s="36">
        <v>3</v>
      </c>
      <c r="D50" s="80">
        <v>1</v>
      </c>
      <c r="E50" s="36">
        <v>4</v>
      </c>
      <c r="F50" s="36">
        <v>6</v>
      </c>
      <c r="G50" s="36">
        <v>10</v>
      </c>
      <c r="H50" s="36">
        <v>2</v>
      </c>
      <c r="I50" s="36">
        <v>2</v>
      </c>
    </row>
    <row r="51" spans="1:9" x14ac:dyDescent="0.3">
      <c r="A51" s="4" t="s">
        <v>111</v>
      </c>
      <c r="B51" s="47">
        <v>2018</v>
      </c>
      <c r="C51" s="36">
        <v>2</v>
      </c>
      <c r="D51" s="80">
        <v>1</v>
      </c>
      <c r="E51" s="36">
        <v>4</v>
      </c>
      <c r="F51" s="36">
        <v>4</v>
      </c>
      <c r="G51" s="36">
        <v>8</v>
      </c>
      <c r="H51" s="36">
        <v>0</v>
      </c>
      <c r="I51" s="36">
        <v>8</v>
      </c>
    </row>
    <row r="52" spans="1:9" x14ac:dyDescent="0.3">
      <c r="A52" s="4" t="s">
        <v>108</v>
      </c>
      <c r="B52" s="47">
        <v>2018</v>
      </c>
      <c r="C52" s="36">
        <v>1</v>
      </c>
      <c r="D52" s="80">
        <v>3</v>
      </c>
      <c r="E52" s="36">
        <v>1</v>
      </c>
      <c r="F52" s="36">
        <v>5</v>
      </c>
      <c r="G52" s="36">
        <v>3</v>
      </c>
      <c r="H52" s="36">
        <v>2</v>
      </c>
      <c r="I52" s="36">
        <v>6</v>
      </c>
    </row>
    <row r="53" spans="1:9" x14ac:dyDescent="0.3">
      <c r="A53" s="4" t="s">
        <v>109</v>
      </c>
      <c r="B53" s="47">
        <v>2018</v>
      </c>
      <c r="C53" s="36">
        <v>2</v>
      </c>
      <c r="D53" s="80">
        <v>0</v>
      </c>
      <c r="E53" s="36">
        <v>1</v>
      </c>
      <c r="F53" s="36">
        <v>6</v>
      </c>
      <c r="G53" s="36">
        <v>7</v>
      </c>
      <c r="H53" s="36">
        <v>1</v>
      </c>
      <c r="I53" s="36">
        <v>8</v>
      </c>
    </row>
    <row r="54" spans="1:9" x14ac:dyDescent="0.3">
      <c r="A54" s="4" t="s">
        <v>110</v>
      </c>
      <c r="B54" s="47">
        <v>2018</v>
      </c>
      <c r="C54" s="36">
        <v>2</v>
      </c>
      <c r="D54" s="80">
        <v>0</v>
      </c>
      <c r="E54" s="36">
        <v>0</v>
      </c>
      <c r="F54" s="36">
        <v>2</v>
      </c>
      <c r="G54" s="36">
        <v>2</v>
      </c>
      <c r="H54" s="36">
        <v>3</v>
      </c>
      <c r="I54" s="36">
        <v>4</v>
      </c>
    </row>
    <row r="55" spans="1:9" x14ac:dyDescent="0.3">
      <c r="A55" s="4" t="s">
        <v>111</v>
      </c>
      <c r="B55" s="47">
        <v>2019</v>
      </c>
      <c r="C55" s="36">
        <v>3</v>
      </c>
      <c r="D55" s="80">
        <v>0</v>
      </c>
      <c r="E55" s="36">
        <v>4</v>
      </c>
      <c r="F55" s="36">
        <v>6</v>
      </c>
      <c r="G55" s="36">
        <v>2</v>
      </c>
      <c r="H55" s="36">
        <v>1</v>
      </c>
      <c r="I55" s="36">
        <v>7</v>
      </c>
    </row>
    <row r="56" spans="1:9" x14ac:dyDescent="0.3">
      <c r="A56" s="4" t="s">
        <v>108</v>
      </c>
      <c r="B56" s="47">
        <v>2019</v>
      </c>
      <c r="C56" s="36">
        <v>3</v>
      </c>
      <c r="D56" s="80">
        <v>0</v>
      </c>
      <c r="E56" s="36">
        <v>0</v>
      </c>
      <c r="F56" s="36">
        <v>1</v>
      </c>
      <c r="G56" s="36">
        <v>8</v>
      </c>
      <c r="H56" s="36">
        <v>0</v>
      </c>
      <c r="I56" s="36">
        <v>5</v>
      </c>
    </row>
    <row r="57" spans="1:9" x14ac:dyDescent="0.3">
      <c r="A57" s="4" t="s">
        <v>109</v>
      </c>
      <c r="B57" s="47">
        <v>2019</v>
      </c>
      <c r="C57" s="36">
        <v>0</v>
      </c>
      <c r="D57" s="80">
        <v>1</v>
      </c>
      <c r="E57" s="36">
        <v>3</v>
      </c>
      <c r="F57" s="36">
        <v>6</v>
      </c>
      <c r="G57" s="36">
        <v>6</v>
      </c>
      <c r="H57" s="36">
        <v>0</v>
      </c>
      <c r="I57" s="36">
        <v>6</v>
      </c>
    </row>
    <row r="58" spans="1:9" x14ac:dyDescent="0.3">
      <c r="A58" s="4" t="s">
        <v>110</v>
      </c>
      <c r="B58" s="47">
        <v>2019</v>
      </c>
      <c r="C58" s="36">
        <v>1</v>
      </c>
      <c r="D58" s="80">
        <v>0</v>
      </c>
      <c r="E58" s="36">
        <v>0</v>
      </c>
      <c r="F58" s="36">
        <v>1</v>
      </c>
      <c r="G58" s="36">
        <v>2</v>
      </c>
      <c r="H58" s="36">
        <v>1</v>
      </c>
      <c r="I58" s="36">
        <v>6</v>
      </c>
    </row>
    <row r="59" spans="1:9" x14ac:dyDescent="0.3">
      <c r="A59" s="4" t="s">
        <v>111</v>
      </c>
      <c r="B59" s="47">
        <v>2020</v>
      </c>
      <c r="C59" s="36">
        <v>2</v>
      </c>
      <c r="D59" s="80">
        <v>0</v>
      </c>
      <c r="E59" s="36">
        <v>3</v>
      </c>
      <c r="F59" s="36">
        <v>5</v>
      </c>
      <c r="G59" s="36">
        <v>4</v>
      </c>
      <c r="H59" s="36">
        <v>0</v>
      </c>
      <c r="I59" s="36">
        <v>9</v>
      </c>
    </row>
    <row r="60" spans="1:9" x14ac:dyDescent="0.3">
      <c r="A60" s="4" t="s">
        <v>108</v>
      </c>
      <c r="B60" s="47">
        <v>2020</v>
      </c>
      <c r="C60" s="36">
        <v>8</v>
      </c>
      <c r="D60" s="80">
        <v>1</v>
      </c>
      <c r="E60" s="36">
        <v>3</v>
      </c>
      <c r="F60" s="36">
        <v>1</v>
      </c>
      <c r="G60" s="36">
        <v>2</v>
      </c>
      <c r="H60" s="36">
        <v>0</v>
      </c>
      <c r="I60" s="36">
        <v>1</v>
      </c>
    </row>
    <row r="61" spans="1:9" x14ac:dyDescent="0.3">
      <c r="A61" s="4" t="s">
        <v>109</v>
      </c>
      <c r="B61" s="47">
        <v>2020</v>
      </c>
      <c r="C61" s="36">
        <v>1</v>
      </c>
      <c r="D61" s="80">
        <v>0</v>
      </c>
      <c r="E61" s="36">
        <v>1</v>
      </c>
      <c r="F61" s="36">
        <v>3</v>
      </c>
      <c r="G61" s="36">
        <v>2</v>
      </c>
      <c r="H61" s="36">
        <v>1</v>
      </c>
      <c r="I61" s="36">
        <v>0</v>
      </c>
    </row>
    <row r="62" spans="1:9" x14ac:dyDescent="0.3">
      <c r="A62" s="4" t="s">
        <v>110</v>
      </c>
      <c r="B62" s="47">
        <v>2020</v>
      </c>
      <c r="C62" s="36">
        <v>6</v>
      </c>
      <c r="D62" s="80">
        <v>0</v>
      </c>
      <c r="E62" s="36">
        <v>0</v>
      </c>
      <c r="F62" s="36">
        <v>4</v>
      </c>
      <c r="G62" s="36">
        <v>2</v>
      </c>
      <c r="H62" s="36">
        <v>0</v>
      </c>
      <c r="I62" s="36">
        <v>4</v>
      </c>
    </row>
    <row r="63" spans="1:9" x14ac:dyDescent="0.3">
      <c r="A63" s="4" t="s">
        <v>111</v>
      </c>
      <c r="B63" s="47">
        <v>2021</v>
      </c>
      <c r="C63" s="36">
        <v>3</v>
      </c>
      <c r="D63" s="80">
        <v>1</v>
      </c>
      <c r="E63" s="36">
        <v>7</v>
      </c>
      <c r="F63" s="36">
        <v>1</v>
      </c>
      <c r="G63" s="36">
        <v>3</v>
      </c>
      <c r="H63" s="36">
        <v>0</v>
      </c>
      <c r="I63" s="36">
        <v>2</v>
      </c>
    </row>
    <row r="64" spans="1:9" x14ac:dyDescent="0.3">
      <c r="A64" s="4" t="s">
        <v>108</v>
      </c>
      <c r="B64" s="47">
        <v>2021</v>
      </c>
      <c r="C64" s="36">
        <v>34</v>
      </c>
      <c r="D64" s="80">
        <v>0</v>
      </c>
      <c r="E64" s="36">
        <v>4</v>
      </c>
      <c r="F64" s="36">
        <v>0</v>
      </c>
      <c r="G64" s="36">
        <v>0</v>
      </c>
      <c r="H64" s="36">
        <v>0</v>
      </c>
      <c r="I64" s="36">
        <v>5</v>
      </c>
    </row>
    <row r="65" spans="1:9" x14ac:dyDescent="0.3">
      <c r="A65" s="4" t="s">
        <v>109</v>
      </c>
      <c r="B65" s="47">
        <v>2021</v>
      </c>
      <c r="C65" s="36">
        <v>0</v>
      </c>
      <c r="D65" s="80">
        <v>0</v>
      </c>
      <c r="E65" s="36">
        <v>0</v>
      </c>
      <c r="F65" s="36">
        <v>2</v>
      </c>
      <c r="G65" s="36">
        <v>0</v>
      </c>
      <c r="H65" s="36">
        <v>0</v>
      </c>
      <c r="I65" s="36">
        <v>3</v>
      </c>
    </row>
    <row r="66" spans="1:9" x14ac:dyDescent="0.3">
      <c r="A66" s="4" t="s">
        <v>110</v>
      </c>
      <c r="B66" s="47">
        <v>2021</v>
      </c>
      <c r="C66" s="36">
        <v>2</v>
      </c>
      <c r="D66" s="80">
        <v>0</v>
      </c>
      <c r="E66" s="36">
        <v>5</v>
      </c>
      <c r="F66" s="36">
        <v>3</v>
      </c>
      <c r="G66" s="36">
        <v>0</v>
      </c>
      <c r="H66" s="36">
        <v>0</v>
      </c>
      <c r="I66" s="36">
        <v>1</v>
      </c>
    </row>
    <row r="67" spans="1:9" x14ac:dyDescent="0.3">
      <c r="A67" s="4" t="s">
        <v>111</v>
      </c>
      <c r="B67" s="47">
        <v>2022</v>
      </c>
      <c r="C67" s="36">
        <v>1</v>
      </c>
      <c r="D67" s="80">
        <v>10</v>
      </c>
      <c r="E67" s="36">
        <v>1</v>
      </c>
      <c r="F67" s="36">
        <v>9</v>
      </c>
      <c r="G67" s="36">
        <v>7</v>
      </c>
      <c r="H67" s="36">
        <v>0</v>
      </c>
      <c r="I67" s="36">
        <v>2</v>
      </c>
    </row>
    <row r="68" spans="1:9" x14ac:dyDescent="0.3">
      <c r="A68" s="4" t="s">
        <v>108</v>
      </c>
      <c r="B68" s="47">
        <v>2022</v>
      </c>
      <c r="C68" s="36">
        <v>5</v>
      </c>
      <c r="D68" s="80">
        <v>2</v>
      </c>
      <c r="E68" s="36">
        <v>3</v>
      </c>
      <c r="F68" s="36">
        <v>3</v>
      </c>
      <c r="G68" s="36">
        <v>7</v>
      </c>
      <c r="H68" s="36">
        <v>0</v>
      </c>
      <c r="I68" s="36">
        <v>2</v>
      </c>
    </row>
    <row r="69" spans="1:9" x14ac:dyDescent="0.3">
      <c r="A69" s="4" t="s">
        <v>109</v>
      </c>
      <c r="B69" s="47">
        <v>2022</v>
      </c>
      <c r="C69" s="36">
        <v>2</v>
      </c>
      <c r="D69" s="36">
        <v>0</v>
      </c>
      <c r="E69" s="36">
        <v>0</v>
      </c>
      <c r="F69" s="36">
        <v>3</v>
      </c>
      <c r="G69" s="36">
        <v>3</v>
      </c>
      <c r="H69" s="36">
        <v>0</v>
      </c>
      <c r="I69" s="36">
        <v>2</v>
      </c>
    </row>
    <row r="70" spans="1:9" x14ac:dyDescent="0.3">
      <c r="A70" s="4" t="s">
        <v>110</v>
      </c>
      <c r="B70" s="47">
        <v>2022</v>
      </c>
      <c r="C70" s="36">
        <v>1</v>
      </c>
      <c r="D70" s="36">
        <v>0</v>
      </c>
      <c r="E70" s="36">
        <v>3</v>
      </c>
      <c r="F70" s="36">
        <v>7</v>
      </c>
      <c r="G70" s="36">
        <v>4</v>
      </c>
      <c r="H70" s="36">
        <v>0</v>
      </c>
      <c r="I70" s="36">
        <v>4</v>
      </c>
    </row>
    <row r="71" spans="1:9" x14ac:dyDescent="0.3">
      <c r="A71" s="4" t="s">
        <v>111</v>
      </c>
      <c r="B71" s="47">
        <v>2023</v>
      </c>
      <c r="C71" s="36">
        <v>0</v>
      </c>
      <c r="D71" s="36">
        <v>0</v>
      </c>
      <c r="E71" s="36">
        <v>1</v>
      </c>
      <c r="F71" s="36">
        <v>3</v>
      </c>
      <c r="G71" s="36">
        <v>4</v>
      </c>
      <c r="H71" s="36">
        <v>0</v>
      </c>
      <c r="I71" s="36">
        <v>6</v>
      </c>
    </row>
    <row r="72" spans="1:9" x14ac:dyDescent="0.3">
      <c r="A72" s="4" t="s">
        <v>108</v>
      </c>
      <c r="B72" s="47">
        <v>2023</v>
      </c>
      <c r="C72" s="36">
        <v>3</v>
      </c>
      <c r="D72" s="36">
        <v>0</v>
      </c>
      <c r="E72" s="36">
        <v>3</v>
      </c>
      <c r="F72" s="36">
        <v>0</v>
      </c>
      <c r="G72" s="36">
        <v>6</v>
      </c>
      <c r="H72" s="36">
        <v>0</v>
      </c>
      <c r="I72" s="36">
        <v>4</v>
      </c>
    </row>
    <row r="73" spans="1:9" x14ac:dyDescent="0.3">
      <c r="A73" s="4" t="s">
        <v>109</v>
      </c>
      <c r="B73" s="47">
        <v>2023</v>
      </c>
      <c r="C73" s="36">
        <v>1</v>
      </c>
      <c r="D73" s="36">
        <v>0</v>
      </c>
      <c r="E73" s="36">
        <v>0</v>
      </c>
      <c r="F73" s="36">
        <v>3</v>
      </c>
      <c r="G73" s="36">
        <v>0</v>
      </c>
      <c r="H73" s="36">
        <v>1</v>
      </c>
      <c r="I73" s="36">
        <v>3</v>
      </c>
    </row>
    <row r="74" spans="1:9" x14ac:dyDescent="0.3">
      <c r="A74" s="4" t="s">
        <v>110</v>
      </c>
      <c r="B74" s="47">
        <v>2023</v>
      </c>
      <c r="C74" s="36">
        <v>3</v>
      </c>
      <c r="D74" s="36">
        <v>0</v>
      </c>
      <c r="E74" s="36">
        <v>2</v>
      </c>
      <c r="F74" s="36">
        <v>6</v>
      </c>
      <c r="G74" s="36">
        <v>2</v>
      </c>
      <c r="H74" s="36">
        <v>0</v>
      </c>
      <c r="I74" s="36">
        <v>4</v>
      </c>
    </row>
    <row r="75" spans="1:9" x14ac:dyDescent="0.3">
      <c r="A75" s="8" t="s">
        <v>111</v>
      </c>
      <c r="B75" s="47">
        <v>2024</v>
      </c>
      <c r="C75" s="36">
        <v>1</v>
      </c>
      <c r="D75" s="36">
        <v>1</v>
      </c>
      <c r="E75" s="36">
        <v>0</v>
      </c>
      <c r="F75" s="36">
        <v>2</v>
      </c>
      <c r="G75" s="36">
        <v>6</v>
      </c>
      <c r="H75" s="36">
        <v>0</v>
      </c>
      <c r="I75" s="36">
        <v>3</v>
      </c>
    </row>
    <row r="76" spans="1:9" x14ac:dyDescent="0.3">
      <c r="A76" s="8" t="s">
        <v>108</v>
      </c>
      <c r="B76" s="47">
        <v>2024</v>
      </c>
      <c r="C76" s="36">
        <v>1</v>
      </c>
      <c r="D76" s="36">
        <v>0</v>
      </c>
      <c r="E76" s="36">
        <v>1</v>
      </c>
      <c r="F76" s="36">
        <v>4</v>
      </c>
      <c r="G76" s="36">
        <v>1</v>
      </c>
      <c r="H76" s="36">
        <v>0</v>
      </c>
      <c r="I76" s="36">
        <v>8</v>
      </c>
    </row>
    <row r="77" spans="1:9" x14ac:dyDescent="0.3">
      <c r="A77" s="4" t="s">
        <v>109</v>
      </c>
      <c r="B77" s="47">
        <v>2024</v>
      </c>
      <c r="C77" s="36">
        <v>1</v>
      </c>
      <c r="D77" s="36">
        <v>0</v>
      </c>
      <c r="E77" s="36">
        <v>1</v>
      </c>
      <c r="F77" s="36">
        <v>3</v>
      </c>
      <c r="G77" s="36">
        <v>4</v>
      </c>
      <c r="H77" s="36">
        <v>0</v>
      </c>
      <c r="I77" s="36">
        <v>1</v>
      </c>
    </row>
    <row r="78" spans="1:9" x14ac:dyDescent="0.3">
      <c r="A78" s="4" t="s">
        <v>110</v>
      </c>
      <c r="B78" s="47">
        <v>2024</v>
      </c>
      <c r="C78" s="36">
        <v>4</v>
      </c>
      <c r="D78" s="36">
        <v>0</v>
      </c>
      <c r="E78" s="36">
        <v>2</v>
      </c>
      <c r="F78" s="36">
        <v>3</v>
      </c>
      <c r="G78" s="36">
        <v>5</v>
      </c>
      <c r="H78" s="36">
        <v>0</v>
      </c>
      <c r="I78" s="36">
        <v>3</v>
      </c>
    </row>
    <row r="79" spans="1:9" x14ac:dyDescent="0.3">
      <c r="A79" s="8" t="s">
        <v>111</v>
      </c>
      <c r="B79" s="47">
        <v>2025</v>
      </c>
      <c r="C79" s="36">
        <v>3</v>
      </c>
      <c r="D79" s="36">
        <v>0</v>
      </c>
      <c r="E79" s="36">
        <v>0</v>
      </c>
      <c r="F79" s="36">
        <v>1</v>
      </c>
      <c r="G79" s="36">
        <v>3</v>
      </c>
      <c r="H79" s="36">
        <v>0</v>
      </c>
      <c r="I79" s="36">
        <v>2</v>
      </c>
    </row>
    <row r="80" spans="1:9" x14ac:dyDescent="0.3">
      <c r="A80" s="8" t="s">
        <v>108</v>
      </c>
      <c r="B80" s="47">
        <v>2025</v>
      </c>
      <c r="C80" s="36">
        <v>0</v>
      </c>
      <c r="D80" s="36">
        <v>0</v>
      </c>
      <c r="E80" s="36">
        <v>3</v>
      </c>
      <c r="F80" s="36">
        <v>0</v>
      </c>
      <c r="G80" s="36">
        <v>1</v>
      </c>
      <c r="H80" s="36">
        <v>0</v>
      </c>
      <c r="I80" s="36">
        <v>5</v>
      </c>
    </row>
  </sheetData>
  <mergeCells count="1">
    <mergeCell ref="A9:I9"/>
  </mergeCells>
  <hyperlinks>
    <hyperlink ref="A12" r:id="rId1" display="https://www.gov.uk/government/collections/planning-applications-called-in-decisions-and-recovered-appeals" xr:uid="{DAC7A4D6-D25A-4DD1-A0BB-C514E430E611}"/>
    <hyperlink ref="A3" location="Contents!A1" display="Contents" xr:uid="{8944859D-FCF4-48D7-8018-430FB95E4165}"/>
  </hyperlinks>
  <pageMargins left="0.7" right="0.7" top="0.75" bottom="0.75" header="0.3" footer="0.3"/>
  <pageSetup paperSize="9"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4C4E-A31D-412E-9184-F8CF24D1AA49}">
  <sheetPr>
    <tabColor rgb="FF008080"/>
    <pageSetUpPr fitToPage="1"/>
  </sheetPr>
  <dimension ref="A1:L29"/>
  <sheetViews>
    <sheetView showGridLines="0" workbookViewId="0">
      <selection activeCell="D6" sqref="D6"/>
    </sheetView>
  </sheetViews>
  <sheetFormatPr defaultColWidth="8.92578125" defaultRowHeight="13" x14ac:dyDescent="0.3"/>
  <cols>
    <col min="1" max="1" width="8.92578125" style="4"/>
    <col min="2" max="8" width="11.42578125" style="4" customWidth="1"/>
    <col min="9" max="16384" width="8.92578125" style="4"/>
  </cols>
  <sheetData>
    <row r="1" spans="1:12" ht="17.5" x14ac:dyDescent="0.3">
      <c r="A1" s="1" t="s">
        <v>20</v>
      </c>
      <c r="B1" s="2" t="s">
        <v>154</v>
      </c>
      <c r="C1" s="3"/>
      <c r="D1" s="3"/>
      <c r="E1" s="3"/>
      <c r="F1" s="3"/>
      <c r="G1" s="3"/>
      <c r="H1" s="3"/>
    </row>
    <row r="2" spans="1:12" x14ac:dyDescent="0.3">
      <c r="A2" s="5" t="s">
        <v>113</v>
      </c>
      <c r="B2" s="6" t="s">
        <v>70</v>
      </c>
    </row>
    <row r="3" spans="1:12" ht="14" x14ac:dyDescent="0.3">
      <c r="A3" s="64" t="s">
        <v>71</v>
      </c>
      <c r="B3" s="6"/>
    </row>
    <row r="4" spans="1:12" x14ac:dyDescent="0.3">
      <c r="A4" s="4" t="s">
        <v>155</v>
      </c>
    </row>
    <row r="7" spans="1:12" x14ac:dyDescent="0.3">
      <c r="A7" s="4" t="s">
        <v>156</v>
      </c>
      <c r="C7" s="9"/>
      <c r="D7" s="9"/>
      <c r="E7" s="9" t="s">
        <v>157</v>
      </c>
    </row>
    <row r="8" spans="1:12" x14ac:dyDescent="0.3">
      <c r="A8" s="4" t="s">
        <v>145</v>
      </c>
    </row>
    <row r="9" spans="1:12" x14ac:dyDescent="0.3">
      <c r="A9" s="4" t="s">
        <v>76</v>
      </c>
    </row>
    <row r="11" spans="1:12" x14ac:dyDescent="0.3">
      <c r="A11" s="4" t="s">
        <v>77</v>
      </c>
      <c r="B11" s="10">
        <v>45839</v>
      </c>
    </row>
    <row r="12" spans="1:12" x14ac:dyDescent="0.3">
      <c r="A12" s="4" t="s">
        <v>78</v>
      </c>
      <c r="B12" s="10">
        <v>45931</v>
      </c>
    </row>
    <row r="13" spans="1:12" x14ac:dyDescent="0.3">
      <c r="A13" s="5"/>
    </row>
    <row r="14" spans="1:12" ht="38.25" customHeight="1" x14ac:dyDescent="0.3">
      <c r="A14" s="49" t="s">
        <v>79</v>
      </c>
      <c r="B14" s="7" t="s">
        <v>158</v>
      </c>
      <c r="C14" s="7" t="s">
        <v>159</v>
      </c>
      <c r="D14" s="7" t="s">
        <v>160</v>
      </c>
      <c r="E14" s="72" t="s">
        <v>66</v>
      </c>
      <c r="F14" s="7" t="s">
        <v>161</v>
      </c>
      <c r="G14" s="7" t="s">
        <v>162</v>
      </c>
      <c r="H14" s="7" t="s">
        <v>163</v>
      </c>
      <c r="I14" s="48"/>
      <c r="J14" s="47"/>
      <c r="K14" s="47"/>
      <c r="L14" s="47"/>
    </row>
    <row r="15" spans="1:12" ht="14.25" customHeight="1" x14ac:dyDescent="0.3">
      <c r="A15" s="15" t="s">
        <v>130</v>
      </c>
      <c r="B15" s="39">
        <v>9320</v>
      </c>
      <c r="C15" s="39">
        <v>1318</v>
      </c>
      <c r="D15" s="39">
        <v>502</v>
      </c>
      <c r="E15" s="40">
        <f>SUM(B15:D15)</f>
        <v>11140</v>
      </c>
      <c r="F15" s="37">
        <f>B15/$E15*100%</f>
        <v>0.83662477558348292</v>
      </c>
      <c r="G15" s="37">
        <f t="shared" ref="G15:H19" si="0">C15/$E15*100%</f>
        <v>0.11831238779174147</v>
      </c>
      <c r="H15" s="37">
        <f t="shared" si="0"/>
        <v>4.506283662477558E-2</v>
      </c>
      <c r="I15" s="47"/>
    </row>
    <row r="16" spans="1:12" ht="14.25" customHeight="1" x14ac:dyDescent="0.3">
      <c r="A16" s="4" t="s">
        <v>131</v>
      </c>
      <c r="B16" s="39">
        <v>8984</v>
      </c>
      <c r="C16" s="39">
        <v>1091</v>
      </c>
      <c r="D16" s="39">
        <v>439</v>
      </c>
      <c r="E16" s="40">
        <f t="shared" ref="E16:E26" si="1">SUM(B16:D16)</f>
        <v>10514</v>
      </c>
      <c r="F16" s="37">
        <f t="shared" ref="F16:H27" si="2">B16/$E16*100%</f>
        <v>0.85447974129731785</v>
      </c>
      <c r="G16" s="37">
        <f t="shared" si="0"/>
        <v>0.10376640669583413</v>
      </c>
      <c r="H16" s="37">
        <f t="shared" si="0"/>
        <v>4.1753852006848009E-2</v>
      </c>
      <c r="I16" s="47"/>
    </row>
    <row r="17" spans="1:10" ht="14.25" customHeight="1" x14ac:dyDescent="0.3">
      <c r="A17" s="4" t="s">
        <v>90</v>
      </c>
      <c r="B17" s="39">
        <v>9043</v>
      </c>
      <c r="C17" s="39">
        <v>1067</v>
      </c>
      <c r="D17" s="39">
        <v>452</v>
      </c>
      <c r="E17" s="40">
        <f t="shared" si="1"/>
        <v>10562</v>
      </c>
      <c r="F17" s="37">
        <f t="shared" si="2"/>
        <v>0.85618254118538151</v>
      </c>
      <c r="G17" s="37">
        <f t="shared" si="0"/>
        <v>0.10102253361105851</v>
      </c>
      <c r="H17" s="37">
        <f t="shared" si="0"/>
        <v>4.279492520355993E-2</v>
      </c>
      <c r="I17" s="47"/>
    </row>
    <row r="18" spans="1:10" ht="14.25" customHeight="1" x14ac:dyDescent="0.3">
      <c r="A18" s="4" t="s">
        <v>91</v>
      </c>
      <c r="B18" s="39">
        <v>8543</v>
      </c>
      <c r="C18" s="39">
        <v>964</v>
      </c>
      <c r="D18" s="39">
        <v>480</v>
      </c>
      <c r="E18" s="40">
        <f t="shared" si="1"/>
        <v>9987</v>
      </c>
      <c r="F18" s="37">
        <f t="shared" si="2"/>
        <v>0.85541203564634027</v>
      </c>
      <c r="G18" s="37">
        <f t="shared" si="0"/>
        <v>9.6525483128066483E-2</v>
      </c>
      <c r="H18" s="37">
        <f t="shared" si="0"/>
        <v>4.806248122559327E-2</v>
      </c>
      <c r="I18" s="47"/>
    </row>
    <row r="19" spans="1:10" ht="14.25" customHeight="1" x14ac:dyDescent="0.3">
      <c r="A19" s="4" t="s">
        <v>92</v>
      </c>
      <c r="B19" s="39">
        <v>9388</v>
      </c>
      <c r="C19" s="39">
        <v>865</v>
      </c>
      <c r="D19" s="39">
        <v>471</v>
      </c>
      <c r="E19" s="40">
        <f t="shared" si="1"/>
        <v>10724</v>
      </c>
      <c r="F19" s="37">
        <f t="shared" si="2"/>
        <v>0.87541961954494596</v>
      </c>
      <c r="G19" s="37">
        <f t="shared" si="0"/>
        <v>8.0660201417381575E-2</v>
      </c>
      <c r="H19" s="37">
        <f t="shared" si="0"/>
        <v>4.3920179037672508E-2</v>
      </c>
      <c r="I19" s="47"/>
    </row>
    <row r="20" spans="1:10" ht="14.25" customHeight="1" x14ac:dyDescent="0.3">
      <c r="A20" s="4" t="s">
        <v>93</v>
      </c>
      <c r="B20" s="39">
        <v>10445</v>
      </c>
      <c r="C20" s="39">
        <v>907</v>
      </c>
      <c r="D20" s="39">
        <v>446</v>
      </c>
      <c r="E20" s="40">
        <f t="shared" si="1"/>
        <v>11798</v>
      </c>
      <c r="F20" s="37">
        <f t="shared" si="2"/>
        <v>0.88531954568570947</v>
      </c>
      <c r="G20" s="37">
        <f t="shared" si="2"/>
        <v>7.6877436853704018E-2</v>
      </c>
      <c r="H20" s="37">
        <f t="shared" si="2"/>
        <v>3.7803017460586542E-2</v>
      </c>
      <c r="I20" s="47"/>
    </row>
    <row r="21" spans="1:10" ht="14.25" customHeight="1" x14ac:dyDescent="0.3">
      <c r="A21" s="4" t="s">
        <v>94</v>
      </c>
      <c r="B21" s="39">
        <v>10722</v>
      </c>
      <c r="C21" s="39">
        <v>670</v>
      </c>
      <c r="D21" s="39">
        <v>401</v>
      </c>
      <c r="E21" s="40">
        <f t="shared" si="1"/>
        <v>11793</v>
      </c>
      <c r="F21" s="37">
        <f t="shared" si="2"/>
        <v>0.90918341388959556</v>
      </c>
      <c r="G21" s="37">
        <f t="shared" si="2"/>
        <v>5.68133638599169E-2</v>
      </c>
      <c r="H21" s="37">
        <f t="shared" si="2"/>
        <v>3.4003222250487575E-2</v>
      </c>
      <c r="I21" s="47"/>
    </row>
    <row r="22" spans="1:10" ht="14.25" customHeight="1" x14ac:dyDescent="0.3">
      <c r="A22" s="4" t="s">
        <v>95</v>
      </c>
      <c r="B22" s="39">
        <v>11844</v>
      </c>
      <c r="C22" s="39">
        <v>1170</v>
      </c>
      <c r="D22" s="39">
        <v>345</v>
      </c>
      <c r="E22" s="40">
        <f t="shared" si="1"/>
        <v>13359</v>
      </c>
      <c r="F22" s="37">
        <f t="shared" si="2"/>
        <v>0.88659330788232649</v>
      </c>
      <c r="G22" s="37">
        <f t="shared" si="2"/>
        <v>8.758140579384685E-2</v>
      </c>
      <c r="H22" s="37">
        <f t="shared" si="2"/>
        <v>2.5825286323826635E-2</v>
      </c>
      <c r="I22" s="47"/>
      <c r="J22" s="25"/>
    </row>
    <row r="23" spans="1:10" ht="14.25" customHeight="1" x14ac:dyDescent="0.3">
      <c r="A23" s="4" t="s">
        <v>96</v>
      </c>
      <c r="B23" s="39">
        <v>11299</v>
      </c>
      <c r="C23" s="39">
        <v>668</v>
      </c>
      <c r="D23" s="39">
        <v>270</v>
      </c>
      <c r="E23" s="40">
        <f t="shared" si="1"/>
        <v>12237</v>
      </c>
      <c r="F23" s="37">
        <f t="shared" si="2"/>
        <v>0.92334722562719618</v>
      </c>
      <c r="G23" s="37">
        <f t="shared" si="2"/>
        <v>5.4588542943531909E-2</v>
      </c>
      <c r="H23" s="37">
        <f t="shared" si="2"/>
        <v>2.2064231429271882E-2</v>
      </c>
      <c r="I23" s="47"/>
      <c r="J23" s="25"/>
    </row>
    <row r="24" spans="1:10" ht="14.25" customHeight="1" x14ac:dyDescent="0.3">
      <c r="A24" s="4" t="s">
        <v>97</v>
      </c>
      <c r="B24" s="39">
        <v>10912</v>
      </c>
      <c r="C24" s="39">
        <v>613</v>
      </c>
      <c r="D24" s="39">
        <v>192</v>
      </c>
      <c r="E24" s="40">
        <f t="shared" si="1"/>
        <v>11717</v>
      </c>
      <c r="F24" s="37">
        <f t="shared" si="2"/>
        <v>0.93129640693010152</v>
      </c>
      <c r="G24" s="37">
        <f t="shared" si="2"/>
        <v>5.2317146027140056E-2</v>
      </c>
      <c r="H24" s="37">
        <f t="shared" si="2"/>
        <v>1.6386447042758386E-2</v>
      </c>
      <c r="I24" s="47"/>
      <c r="J24" s="25"/>
    </row>
    <row r="25" spans="1:10" ht="14.25" customHeight="1" x14ac:dyDescent="0.3">
      <c r="A25" s="4" t="s">
        <v>98</v>
      </c>
      <c r="B25" s="39">
        <v>10091</v>
      </c>
      <c r="C25" s="39">
        <v>538</v>
      </c>
      <c r="D25" s="39">
        <v>206</v>
      </c>
      <c r="E25" s="40">
        <f t="shared" si="1"/>
        <v>10835</v>
      </c>
      <c r="F25" s="37">
        <f t="shared" si="2"/>
        <v>0.93133364097831106</v>
      </c>
      <c r="G25" s="37">
        <f t="shared" si="2"/>
        <v>4.9653899400092294E-2</v>
      </c>
      <c r="H25" s="37">
        <f t="shared" si="2"/>
        <v>1.9012459621596676E-2</v>
      </c>
      <c r="I25" s="47"/>
      <c r="J25" s="25"/>
    </row>
    <row r="26" spans="1:10" ht="14.25" customHeight="1" x14ac:dyDescent="0.3">
      <c r="A26" s="4" t="s">
        <v>99</v>
      </c>
      <c r="B26" s="39">
        <v>9963</v>
      </c>
      <c r="C26" s="39">
        <v>439</v>
      </c>
      <c r="D26" s="39">
        <v>270</v>
      </c>
      <c r="E26" s="40">
        <f t="shared" si="1"/>
        <v>10672</v>
      </c>
      <c r="F26" s="37">
        <f t="shared" si="2"/>
        <v>0.9335644677661169</v>
      </c>
      <c r="G26" s="37">
        <f t="shared" si="2"/>
        <v>4.1135682158920543E-2</v>
      </c>
      <c r="H26" s="37">
        <f t="shared" si="2"/>
        <v>2.5299850074962518E-2</v>
      </c>
      <c r="I26" s="47"/>
      <c r="J26" s="25"/>
    </row>
    <row r="27" spans="1:10" x14ac:dyDescent="0.3">
      <c r="A27" s="4" t="s">
        <v>100</v>
      </c>
      <c r="B27" s="39">
        <v>9784</v>
      </c>
      <c r="C27" s="39">
        <v>568</v>
      </c>
      <c r="D27" s="39">
        <v>278</v>
      </c>
      <c r="E27" s="40">
        <f>SUM(B27:D27)</f>
        <v>10630</v>
      </c>
      <c r="F27" s="37">
        <f t="shared" si="2"/>
        <v>0.9204139228598307</v>
      </c>
      <c r="G27" s="37">
        <f t="shared" si="2"/>
        <v>5.3433678269049857E-2</v>
      </c>
      <c r="H27" s="37">
        <f t="shared" si="2"/>
        <v>2.6152398871119472E-2</v>
      </c>
    </row>
    <row r="28" spans="1:10" x14ac:dyDescent="0.3">
      <c r="A28" s="4" t="s">
        <v>101</v>
      </c>
      <c r="B28" s="39">
        <v>8958</v>
      </c>
      <c r="C28" s="39">
        <v>523</v>
      </c>
      <c r="D28" s="39">
        <v>210</v>
      </c>
      <c r="E28" s="40">
        <f>SUM(B28:D28)</f>
        <v>9691</v>
      </c>
      <c r="F28" s="37">
        <f t="shared" ref="F28:H29" si="3">B28/$E28*100%</f>
        <v>0.92436281085543293</v>
      </c>
      <c r="G28" s="37">
        <f t="shared" si="3"/>
        <v>5.3967598803013106E-2</v>
      </c>
      <c r="H28" s="37">
        <f t="shared" si="3"/>
        <v>2.166959034155402E-2</v>
      </c>
    </row>
    <row r="29" spans="1:10" x14ac:dyDescent="0.3">
      <c r="A29" s="4" t="s">
        <v>102</v>
      </c>
      <c r="B29" s="39">
        <v>8423</v>
      </c>
      <c r="C29" s="39">
        <v>531</v>
      </c>
      <c r="D29" s="39">
        <v>207</v>
      </c>
      <c r="E29" s="40">
        <f>SUM(B29:D29)</f>
        <v>9161</v>
      </c>
      <c r="F29" s="37">
        <f t="shared" si="3"/>
        <v>0.91944110904923049</v>
      </c>
      <c r="G29" s="37">
        <f t="shared" si="3"/>
        <v>5.79631044645781E-2</v>
      </c>
      <c r="H29" s="37">
        <f t="shared" si="3"/>
        <v>2.2595786486191465E-2</v>
      </c>
    </row>
  </sheetData>
  <hyperlinks>
    <hyperlink ref="E7" r:id="rId1" xr:uid="{2E903674-7C23-4537-AF4C-B7654502A597}"/>
    <hyperlink ref="A3" location="Contents!A1" display="Contents" xr:uid="{01C44CBA-35C3-4069-812B-C639A5E4B2E5}"/>
  </hyperlinks>
  <pageMargins left="0.7" right="0.7" top="0.75" bottom="0.75" header="0.3" footer="0.3"/>
  <pageSetup paperSize="9" scale="74" orientation="landscape"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A91F-48E6-4DF0-8502-76BB084BA57F}">
  <sheetPr>
    <tabColor rgb="FF008080"/>
    <pageSetUpPr fitToPage="1"/>
  </sheetPr>
  <dimension ref="A1:M78"/>
  <sheetViews>
    <sheetView showGridLines="0" workbookViewId="0"/>
  </sheetViews>
  <sheetFormatPr defaultColWidth="8.92578125" defaultRowHeight="13" x14ac:dyDescent="0.3"/>
  <cols>
    <col min="1" max="2" width="8.92578125" style="4"/>
    <col min="3" max="9" width="11.42578125" style="4" customWidth="1"/>
    <col min="10" max="16384" width="8.92578125" style="4"/>
  </cols>
  <sheetData>
    <row r="1" spans="1:13" ht="17.5" x14ac:dyDescent="0.3">
      <c r="A1" s="1" t="s">
        <v>22</v>
      </c>
      <c r="B1" s="2" t="s">
        <v>164</v>
      </c>
      <c r="C1" s="3"/>
      <c r="D1" s="3"/>
      <c r="E1" s="3"/>
      <c r="F1" s="3"/>
      <c r="G1" s="3"/>
      <c r="H1" s="3"/>
      <c r="I1" s="3"/>
    </row>
    <row r="2" spans="1:13" x14ac:dyDescent="0.3">
      <c r="A2" s="5" t="s">
        <v>113</v>
      </c>
      <c r="B2" s="6" t="s">
        <v>104</v>
      </c>
    </row>
    <row r="3" spans="1:13" ht="14" x14ac:dyDescent="0.3">
      <c r="A3" s="64" t="s">
        <v>71</v>
      </c>
      <c r="B3" s="6"/>
    </row>
    <row r="4" spans="1:13" x14ac:dyDescent="0.3">
      <c r="A4" s="4" t="s">
        <v>155</v>
      </c>
    </row>
    <row r="7" spans="1:13" x14ac:dyDescent="0.3">
      <c r="A7" s="4" t="s">
        <v>156</v>
      </c>
      <c r="E7" s="9" t="s">
        <v>157</v>
      </c>
      <c r="F7" s="9"/>
    </row>
    <row r="8" spans="1:13" x14ac:dyDescent="0.3">
      <c r="A8" s="4" t="s">
        <v>145</v>
      </c>
    </row>
    <row r="9" spans="1:13" x14ac:dyDescent="0.3">
      <c r="A9" s="4" t="s">
        <v>76</v>
      </c>
    </row>
    <row r="11" spans="1:13" x14ac:dyDescent="0.3">
      <c r="A11" s="4" t="s">
        <v>77</v>
      </c>
      <c r="B11" s="10">
        <v>45839</v>
      </c>
    </row>
    <row r="12" spans="1:13" x14ac:dyDescent="0.3">
      <c r="A12" s="4" t="s">
        <v>78</v>
      </c>
      <c r="B12" s="10">
        <v>45931</v>
      </c>
    </row>
    <row r="13" spans="1:13" x14ac:dyDescent="0.3">
      <c r="A13" s="5"/>
      <c r="B13" s="6"/>
    </row>
    <row r="14" spans="1:13" ht="38.25" customHeight="1" x14ac:dyDescent="0.3">
      <c r="A14" s="21" t="s">
        <v>106</v>
      </c>
      <c r="B14" s="21" t="s">
        <v>107</v>
      </c>
      <c r="C14" s="7" t="s">
        <v>158</v>
      </c>
      <c r="D14" s="7" t="s">
        <v>159</v>
      </c>
      <c r="E14" s="7" t="s">
        <v>160</v>
      </c>
      <c r="F14" s="72" t="s">
        <v>66</v>
      </c>
      <c r="G14" s="7" t="s">
        <v>161</v>
      </c>
      <c r="H14" s="7" t="s">
        <v>162</v>
      </c>
      <c r="I14" s="7" t="s">
        <v>163</v>
      </c>
      <c r="J14" s="48"/>
      <c r="K14" s="47"/>
      <c r="L14" s="47"/>
      <c r="M14" s="47"/>
    </row>
    <row r="15" spans="1:13" ht="14.25" customHeight="1" x14ac:dyDescent="0.3">
      <c r="A15" s="4" t="s">
        <v>108</v>
      </c>
      <c r="B15" s="8">
        <v>2010</v>
      </c>
      <c r="C15" s="39">
        <v>2282</v>
      </c>
      <c r="D15" s="39">
        <v>361</v>
      </c>
      <c r="E15" s="39">
        <v>138</v>
      </c>
      <c r="F15" s="40">
        <v>2781</v>
      </c>
      <c r="G15" s="37">
        <v>0.82056814095649044</v>
      </c>
      <c r="H15" s="37">
        <v>0.12980942107155699</v>
      </c>
      <c r="I15" s="37">
        <v>4.9622437971952538E-2</v>
      </c>
      <c r="J15" s="47"/>
    </row>
    <row r="16" spans="1:13" ht="14.25" customHeight="1" x14ac:dyDescent="0.3">
      <c r="A16" s="4" t="s">
        <v>109</v>
      </c>
      <c r="B16" s="8">
        <v>2010</v>
      </c>
      <c r="C16" s="39">
        <v>2291</v>
      </c>
      <c r="D16" s="39">
        <v>325</v>
      </c>
      <c r="E16" s="39">
        <v>123</v>
      </c>
      <c r="F16" s="40">
        <v>2739</v>
      </c>
      <c r="G16" s="37">
        <v>0.83643665571376413</v>
      </c>
      <c r="H16" s="37">
        <v>0.11865644395764878</v>
      </c>
      <c r="I16" s="37">
        <v>4.4906900328587074E-2</v>
      </c>
      <c r="J16" s="47"/>
    </row>
    <row r="17" spans="1:10" ht="14.25" customHeight="1" x14ac:dyDescent="0.3">
      <c r="A17" s="4" t="s">
        <v>110</v>
      </c>
      <c r="B17" s="8">
        <v>2010</v>
      </c>
      <c r="C17" s="39">
        <v>2317</v>
      </c>
      <c r="D17" s="39">
        <v>304</v>
      </c>
      <c r="E17" s="39">
        <v>147</v>
      </c>
      <c r="F17" s="40">
        <v>2768</v>
      </c>
      <c r="G17" s="37">
        <v>0.83706647398843925</v>
      </c>
      <c r="H17" s="37">
        <v>0.10982658959537572</v>
      </c>
      <c r="I17" s="37">
        <v>5.3106936416184969E-2</v>
      </c>
      <c r="J17" s="47"/>
    </row>
    <row r="18" spans="1:10" ht="14.25" customHeight="1" x14ac:dyDescent="0.3">
      <c r="A18" s="4" t="s">
        <v>111</v>
      </c>
      <c r="B18" s="8">
        <v>2011</v>
      </c>
      <c r="C18" s="39">
        <v>2430</v>
      </c>
      <c r="D18" s="39">
        <v>328</v>
      </c>
      <c r="E18" s="39">
        <v>94</v>
      </c>
      <c r="F18" s="40">
        <v>2852</v>
      </c>
      <c r="G18" s="37">
        <v>0.85203366058906027</v>
      </c>
      <c r="H18" s="37">
        <v>0.11500701262272089</v>
      </c>
      <c r="I18" s="37">
        <v>3.2959326788218793E-2</v>
      </c>
      <c r="J18" s="47"/>
    </row>
    <row r="19" spans="1:10" ht="14.25" customHeight="1" x14ac:dyDescent="0.3">
      <c r="A19" s="4" t="s">
        <v>108</v>
      </c>
      <c r="B19" s="8">
        <v>2011</v>
      </c>
      <c r="C19" s="39">
        <v>2145</v>
      </c>
      <c r="D19" s="39">
        <v>295</v>
      </c>
      <c r="E19" s="39">
        <v>106</v>
      </c>
      <c r="F19" s="40">
        <v>2546</v>
      </c>
      <c r="G19" s="37">
        <v>0.84249803613511387</v>
      </c>
      <c r="H19" s="37">
        <v>0.11586802827965435</v>
      </c>
      <c r="I19" s="37">
        <v>4.1633935585231735E-2</v>
      </c>
      <c r="J19" s="47"/>
    </row>
    <row r="20" spans="1:10" ht="14.25" customHeight="1" x14ac:dyDescent="0.3">
      <c r="A20" s="4" t="s">
        <v>109</v>
      </c>
      <c r="B20" s="8">
        <v>2011</v>
      </c>
      <c r="C20" s="39">
        <v>2303</v>
      </c>
      <c r="D20" s="39">
        <v>283</v>
      </c>
      <c r="E20" s="39">
        <v>131</v>
      </c>
      <c r="F20" s="40">
        <v>2717</v>
      </c>
      <c r="G20" s="37">
        <v>0.84762605815237391</v>
      </c>
      <c r="H20" s="37">
        <v>0.104158998895841</v>
      </c>
      <c r="I20" s="37">
        <v>4.8214942951785057E-2</v>
      </c>
      <c r="J20" s="47"/>
    </row>
    <row r="21" spans="1:10" ht="14.25" customHeight="1" x14ac:dyDescent="0.3">
      <c r="A21" s="4" t="s">
        <v>110</v>
      </c>
      <c r="B21" s="8">
        <v>2011</v>
      </c>
      <c r="C21" s="39">
        <v>2291</v>
      </c>
      <c r="D21" s="39">
        <v>235</v>
      </c>
      <c r="E21" s="39">
        <v>95</v>
      </c>
      <c r="F21" s="40">
        <v>2621</v>
      </c>
      <c r="G21" s="37">
        <v>0.87409385730637157</v>
      </c>
      <c r="H21" s="37">
        <v>8.9660434948492948E-2</v>
      </c>
      <c r="I21" s="37">
        <v>3.6245707745135441E-2</v>
      </c>
      <c r="J21" s="47"/>
    </row>
    <row r="22" spans="1:10" ht="14.25" customHeight="1" x14ac:dyDescent="0.3">
      <c r="A22" s="4" t="s">
        <v>111</v>
      </c>
      <c r="B22" s="8">
        <v>2012</v>
      </c>
      <c r="C22" s="39">
        <v>2245</v>
      </c>
      <c r="D22" s="39">
        <v>278</v>
      </c>
      <c r="E22" s="39">
        <v>107</v>
      </c>
      <c r="F22" s="40">
        <v>2630</v>
      </c>
      <c r="G22" s="37">
        <v>0.85361216730038025</v>
      </c>
      <c r="H22" s="37">
        <v>0.10570342205323194</v>
      </c>
      <c r="I22" s="37">
        <v>4.0684410646387829E-2</v>
      </c>
      <c r="J22" s="47"/>
    </row>
    <row r="23" spans="1:10" ht="14.25" customHeight="1" x14ac:dyDescent="0.3">
      <c r="A23" s="4" t="s">
        <v>108</v>
      </c>
      <c r="B23" s="8">
        <v>2012</v>
      </c>
      <c r="C23" s="39">
        <v>2249</v>
      </c>
      <c r="D23" s="39">
        <v>270</v>
      </c>
      <c r="E23" s="39">
        <v>96</v>
      </c>
      <c r="F23" s="40">
        <v>2615</v>
      </c>
      <c r="G23" s="37">
        <v>0.86003824091778203</v>
      </c>
      <c r="H23" s="37">
        <v>0.10325047801147227</v>
      </c>
      <c r="I23" s="37">
        <v>3.6711281070745699E-2</v>
      </c>
      <c r="J23" s="47"/>
    </row>
    <row r="24" spans="1:10" ht="14.25" customHeight="1" x14ac:dyDescent="0.3">
      <c r="A24" s="4" t="s">
        <v>109</v>
      </c>
      <c r="B24" s="8">
        <v>2012</v>
      </c>
      <c r="C24" s="39">
        <v>2260</v>
      </c>
      <c r="D24" s="39">
        <v>243</v>
      </c>
      <c r="E24" s="39">
        <v>134</v>
      </c>
      <c r="F24" s="40">
        <v>2637</v>
      </c>
      <c r="G24" s="37">
        <v>0.85703450891164201</v>
      </c>
      <c r="H24" s="37">
        <v>9.2150170648464161E-2</v>
      </c>
      <c r="I24" s="37">
        <v>5.081532043989382E-2</v>
      </c>
      <c r="J24" s="47"/>
    </row>
    <row r="25" spans="1:10" ht="14.25" customHeight="1" x14ac:dyDescent="0.3">
      <c r="A25" s="4" t="s">
        <v>110</v>
      </c>
      <c r="B25" s="8">
        <v>2012</v>
      </c>
      <c r="C25" s="39">
        <v>2278</v>
      </c>
      <c r="D25" s="39">
        <v>294</v>
      </c>
      <c r="E25" s="39">
        <v>113</v>
      </c>
      <c r="F25" s="40">
        <v>2685</v>
      </c>
      <c r="G25" s="37">
        <v>0.84841713221601489</v>
      </c>
      <c r="H25" s="37">
        <v>0.10949720670391061</v>
      </c>
      <c r="I25" s="37">
        <v>4.2085661080074485E-2</v>
      </c>
      <c r="J25" s="47"/>
    </row>
    <row r="26" spans="1:10" ht="14.25" customHeight="1" x14ac:dyDescent="0.3">
      <c r="A26" s="4" t="s">
        <v>111</v>
      </c>
      <c r="B26" s="8">
        <v>2013</v>
      </c>
      <c r="C26" s="39">
        <v>2256</v>
      </c>
      <c r="D26" s="39">
        <v>260</v>
      </c>
      <c r="E26" s="39">
        <v>109</v>
      </c>
      <c r="F26" s="40">
        <v>2625</v>
      </c>
      <c r="G26" s="37">
        <v>0.85942857142857143</v>
      </c>
      <c r="H26" s="37">
        <v>9.9047619047619051E-2</v>
      </c>
      <c r="I26" s="37">
        <v>4.1523809523809525E-2</v>
      </c>
      <c r="J26" s="47"/>
    </row>
    <row r="27" spans="1:10" ht="14.25" customHeight="1" x14ac:dyDescent="0.3">
      <c r="A27" s="4" t="s">
        <v>108</v>
      </c>
      <c r="B27" s="8">
        <v>2013</v>
      </c>
      <c r="C27" s="39">
        <v>2121</v>
      </c>
      <c r="D27" s="39">
        <v>285</v>
      </c>
      <c r="E27" s="39">
        <v>154</v>
      </c>
      <c r="F27" s="40">
        <v>2560</v>
      </c>
      <c r="G27" s="37">
        <v>0.82851562499999998</v>
      </c>
      <c r="H27" s="37">
        <v>0.111328125</v>
      </c>
      <c r="I27" s="37">
        <v>6.0156250000000001E-2</v>
      </c>
      <c r="J27" s="47"/>
    </row>
    <row r="28" spans="1:10" ht="14.25" customHeight="1" x14ac:dyDescent="0.3">
      <c r="A28" s="4" t="s">
        <v>109</v>
      </c>
      <c r="B28" s="8">
        <v>2013</v>
      </c>
      <c r="C28" s="39">
        <v>2274</v>
      </c>
      <c r="D28" s="39">
        <v>259</v>
      </c>
      <c r="E28" s="39">
        <v>140</v>
      </c>
      <c r="F28" s="40">
        <v>2673</v>
      </c>
      <c r="G28" s="37">
        <v>0.85072951739618408</v>
      </c>
      <c r="H28" s="37">
        <v>9.6894874672652453E-2</v>
      </c>
      <c r="I28" s="37">
        <v>5.2375607931163484E-2</v>
      </c>
      <c r="J28" s="47"/>
    </row>
    <row r="29" spans="1:10" ht="14.25" customHeight="1" x14ac:dyDescent="0.3">
      <c r="A29" s="4" t="s">
        <v>110</v>
      </c>
      <c r="B29" s="8">
        <v>2013</v>
      </c>
      <c r="C29" s="39">
        <v>1969</v>
      </c>
      <c r="D29" s="39">
        <v>203</v>
      </c>
      <c r="E29" s="39">
        <v>101</v>
      </c>
      <c r="F29" s="40">
        <v>2273</v>
      </c>
      <c r="G29" s="37">
        <v>0.86625604927408706</v>
      </c>
      <c r="H29" s="37">
        <v>8.9309282886053679E-2</v>
      </c>
      <c r="I29" s="37">
        <v>4.4434667839859214E-2</v>
      </c>
      <c r="J29" s="47"/>
    </row>
    <row r="30" spans="1:10" ht="14.25" customHeight="1" x14ac:dyDescent="0.3">
      <c r="A30" s="4" t="s">
        <v>111</v>
      </c>
      <c r="B30" s="8">
        <v>2014</v>
      </c>
      <c r="C30" s="39">
        <v>2179</v>
      </c>
      <c r="D30" s="39">
        <v>217</v>
      </c>
      <c r="E30" s="39">
        <v>85</v>
      </c>
      <c r="F30" s="40">
        <v>2481</v>
      </c>
      <c r="G30" s="37">
        <v>0.87827488915759777</v>
      </c>
      <c r="H30" s="37">
        <v>8.746473196291818E-2</v>
      </c>
      <c r="I30" s="37">
        <v>3.4260378879484077E-2</v>
      </c>
      <c r="J30" s="47"/>
    </row>
    <row r="31" spans="1:10" ht="14.25" customHeight="1" x14ac:dyDescent="0.3">
      <c r="A31" s="4" t="s">
        <v>108</v>
      </c>
      <c r="B31" s="8">
        <v>2014</v>
      </c>
      <c r="C31" s="39">
        <v>2125</v>
      </c>
      <c r="D31" s="39">
        <v>212</v>
      </c>
      <c r="E31" s="39">
        <v>113</v>
      </c>
      <c r="F31" s="40">
        <v>2450</v>
      </c>
      <c r="G31" s="37">
        <v>0.86734693877551017</v>
      </c>
      <c r="H31" s="37">
        <v>8.6530612244897956E-2</v>
      </c>
      <c r="I31" s="37">
        <v>4.6122448979591835E-2</v>
      </c>
      <c r="J31" s="47"/>
    </row>
    <row r="32" spans="1:10" ht="14.25" customHeight="1" x14ac:dyDescent="0.3">
      <c r="A32" s="4" t="s">
        <v>109</v>
      </c>
      <c r="B32" s="8">
        <v>2014</v>
      </c>
      <c r="C32" s="39">
        <v>2271</v>
      </c>
      <c r="D32" s="39">
        <v>210</v>
      </c>
      <c r="E32" s="39">
        <v>114</v>
      </c>
      <c r="F32" s="40">
        <v>2595</v>
      </c>
      <c r="G32" s="37">
        <v>0.87514450867052018</v>
      </c>
      <c r="H32" s="37">
        <v>8.0924855491329481E-2</v>
      </c>
      <c r="I32" s="37">
        <v>4.3930635838150288E-2</v>
      </c>
      <c r="J32" s="47"/>
    </row>
    <row r="33" spans="1:10" ht="14.25" customHeight="1" x14ac:dyDescent="0.3">
      <c r="A33" s="4" t="s">
        <v>110</v>
      </c>
      <c r="B33" s="8">
        <v>2014</v>
      </c>
      <c r="C33" s="39">
        <v>2446</v>
      </c>
      <c r="D33" s="39">
        <v>204</v>
      </c>
      <c r="E33" s="39">
        <v>129</v>
      </c>
      <c r="F33" s="40">
        <v>2779</v>
      </c>
      <c r="G33" s="37">
        <v>0.88017272400143942</v>
      </c>
      <c r="H33" s="37">
        <v>7.3407700611730839E-2</v>
      </c>
      <c r="I33" s="37">
        <v>4.6419575386829795E-2</v>
      </c>
      <c r="J33" s="47"/>
    </row>
    <row r="34" spans="1:10" ht="14.25" customHeight="1" x14ac:dyDescent="0.3">
      <c r="A34" s="4" t="s">
        <v>111</v>
      </c>
      <c r="B34" s="8">
        <v>2015</v>
      </c>
      <c r="C34" s="39">
        <v>2546</v>
      </c>
      <c r="D34" s="39">
        <v>239</v>
      </c>
      <c r="E34" s="39">
        <v>115</v>
      </c>
      <c r="F34" s="40">
        <v>2900</v>
      </c>
      <c r="G34" s="37">
        <v>0.87793103448275867</v>
      </c>
      <c r="H34" s="37">
        <v>8.2413793103448277E-2</v>
      </c>
      <c r="I34" s="37">
        <v>3.9655172413793106E-2</v>
      </c>
      <c r="J34" s="47"/>
    </row>
    <row r="35" spans="1:10" ht="14.25" customHeight="1" x14ac:dyDescent="0.3">
      <c r="A35" s="4" t="s">
        <v>108</v>
      </c>
      <c r="B35" s="8">
        <v>2015</v>
      </c>
      <c r="C35" s="39">
        <v>2575</v>
      </c>
      <c r="D35" s="39">
        <v>245</v>
      </c>
      <c r="E35" s="39">
        <v>124</v>
      </c>
      <c r="F35" s="40">
        <v>2944</v>
      </c>
      <c r="G35" s="37">
        <v>0.87466032608695654</v>
      </c>
      <c r="H35" s="37">
        <v>8.3220108695652176E-2</v>
      </c>
      <c r="I35" s="37">
        <v>4.2119565217391304E-2</v>
      </c>
      <c r="J35" s="47"/>
    </row>
    <row r="36" spans="1:10" ht="14.25" customHeight="1" x14ac:dyDescent="0.3">
      <c r="A36" s="4" t="s">
        <v>109</v>
      </c>
      <c r="B36" s="8">
        <v>2015</v>
      </c>
      <c r="C36" s="39">
        <v>2617</v>
      </c>
      <c r="D36" s="39">
        <v>240</v>
      </c>
      <c r="E36" s="39">
        <v>115</v>
      </c>
      <c r="F36" s="40">
        <v>2972</v>
      </c>
      <c r="G36" s="37">
        <v>0.88055181695827722</v>
      </c>
      <c r="H36" s="37">
        <v>8.0753701211305512E-2</v>
      </c>
      <c r="I36" s="37">
        <v>3.8694481830417231E-2</v>
      </c>
      <c r="J36" s="47"/>
    </row>
    <row r="37" spans="1:10" ht="14.25" customHeight="1" x14ac:dyDescent="0.3">
      <c r="A37" s="4" t="s">
        <v>110</v>
      </c>
      <c r="B37" s="8">
        <v>2015</v>
      </c>
      <c r="C37" s="39">
        <v>2604</v>
      </c>
      <c r="D37" s="39">
        <v>199</v>
      </c>
      <c r="E37" s="39">
        <v>124</v>
      </c>
      <c r="F37" s="40">
        <v>2927</v>
      </c>
      <c r="G37" s="37">
        <v>0.88964810386060811</v>
      </c>
      <c r="H37" s="37">
        <v>6.7987700717458147E-2</v>
      </c>
      <c r="I37" s="37">
        <v>4.2364195421933717E-2</v>
      </c>
      <c r="J37" s="47"/>
    </row>
    <row r="38" spans="1:10" ht="14.25" customHeight="1" x14ac:dyDescent="0.3">
      <c r="A38" s="4" t="s">
        <v>111</v>
      </c>
      <c r="B38" s="8">
        <v>2016</v>
      </c>
      <c r="C38" s="39">
        <v>2649</v>
      </c>
      <c r="D38" s="39">
        <v>223</v>
      </c>
      <c r="E38" s="39">
        <v>83</v>
      </c>
      <c r="F38" s="40">
        <v>2955</v>
      </c>
      <c r="G38" s="37">
        <v>0.89644670050761421</v>
      </c>
      <c r="H38" s="37">
        <v>7.5465313028764802E-2</v>
      </c>
      <c r="I38" s="37">
        <v>2.8087986463620981E-2</v>
      </c>
    </row>
    <row r="39" spans="1:10" ht="14.25" customHeight="1" x14ac:dyDescent="0.3">
      <c r="A39" s="4" t="s">
        <v>108</v>
      </c>
      <c r="B39" s="8">
        <v>2016</v>
      </c>
      <c r="C39" s="39">
        <v>2664</v>
      </c>
      <c r="D39" s="39">
        <v>156</v>
      </c>
      <c r="E39" s="39">
        <v>109</v>
      </c>
      <c r="F39" s="40">
        <v>2929</v>
      </c>
      <c r="G39" s="37">
        <v>0.90952543530215091</v>
      </c>
      <c r="H39" s="37">
        <v>5.326049846363947E-2</v>
      </c>
      <c r="I39" s="37">
        <v>3.7214066234209628E-2</v>
      </c>
    </row>
    <row r="40" spans="1:10" ht="14.25" customHeight="1" x14ac:dyDescent="0.3">
      <c r="A40" s="4" t="s">
        <v>109</v>
      </c>
      <c r="B40" s="8">
        <v>2016</v>
      </c>
      <c r="C40" s="39">
        <v>2630</v>
      </c>
      <c r="D40" s="39">
        <v>181</v>
      </c>
      <c r="E40" s="39">
        <v>84</v>
      </c>
      <c r="F40" s="40">
        <v>2895</v>
      </c>
      <c r="G40" s="37">
        <v>0.90846286701208978</v>
      </c>
      <c r="H40" s="37">
        <v>6.2521588946459414E-2</v>
      </c>
      <c r="I40" s="37">
        <v>2.9015544041450778E-2</v>
      </c>
      <c r="J40" s="47"/>
    </row>
    <row r="41" spans="1:10" ht="14.25" customHeight="1" x14ac:dyDescent="0.3">
      <c r="A41" s="4" t="s">
        <v>110</v>
      </c>
      <c r="B41" s="8">
        <v>2016</v>
      </c>
      <c r="C41" s="39">
        <v>2709</v>
      </c>
      <c r="D41" s="39">
        <v>183</v>
      </c>
      <c r="E41" s="39">
        <v>105</v>
      </c>
      <c r="F41" s="40">
        <v>2997</v>
      </c>
      <c r="G41" s="37">
        <v>0.90390390390390385</v>
      </c>
      <c r="H41" s="37">
        <v>6.1061061061061059E-2</v>
      </c>
      <c r="I41" s="37">
        <v>3.5035035035035036E-2</v>
      </c>
      <c r="J41" s="47"/>
    </row>
    <row r="42" spans="1:10" ht="14.25" customHeight="1" x14ac:dyDescent="0.3">
      <c r="A42" s="4" t="s">
        <v>111</v>
      </c>
      <c r="B42" s="8">
        <v>2017</v>
      </c>
      <c r="C42" s="39">
        <v>2719</v>
      </c>
      <c r="D42" s="39">
        <v>150</v>
      </c>
      <c r="E42" s="39">
        <v>103</v>
      </c>
      <c r="F42" s="40">
        <v>2972</v>
      </c>
      <c r="G42" s="37">
        <v>0.91487213997308214</v>
      </c>
      <c r="H42" s="37">
        <v>5.0471063257065948E-2</v>
      </c>
      <c r="I42" s="37">
        <v>3.465679676985195E-2</v>
      </c>
    </row>
    <row r="43" spans="1:10" ht="14.25" customHeight="1" x14ac:dyDescent="0.3">
      <c r="A43" s="4" t="s">
        <v>108</v>
      </c>
      <c r="B43" s="8">
        <v>2017</v>
      </c>
      <c r="C43" s="39">
        <v>2807</v>
      </c>
      <c r="D43" s="39">
        <v>213</v>
      </c>
      <c r="E43" s="39">
        <v>88</v>
      </c>
      <c r="F43" s="40">
        <v>3108</v>
      </c>
      <c r="G43" s="37">
        <v>0.90315315315315314</v>
      </c>
      <c r="H43" s="37">
        <v>6.8532818532818535E-2</v>
      </c>
      <c r="I43" s="37">
        <v>2.8314028314028315E-2</v>
      </c>
    </row>
    <row r="44" spans="1:10" ht="14.25" customHeight="1" x14ac:dyDescent="0.3">
      <c r="A44" s="4" t="s">
        <v>109</v>
      </c>
      <c r="B44" s="8">
        <v>2017</v>
      </c>
      <c r="C44" s="39">
        <v>2861</v>
      </c>
      <c r="D44" s="39">
        <v>181</v>
      </c>
      <c r="E44" s="39">
        <v>89</v>
      </c>
      <c r="F44" s="40">
        <v>3131</v>
      </c>
      <c r="G44" s="37">
        <v>0.91376557010539761</v>
      </c>
      <c r="H44" s="37">
        <v>5.7809006707122322E-2</v>
      </c>
      <c r="I44" s="37">
        <v>2.8425423187480037E-2</v>
      </c>
    </row>
    <row r="45" spans="1:10" ht="14.25" customHeight="1" x14ac:dyDescent="0.3">
      <c r="A45" s="4" t="s">
        <v>110</v>
      </c>
      <c r="B45" s="8">
        <v>2017</v>
      </c>
      <c r="C45" s="39">
        <v>3002</v>
      </c>
      <c r="D45" s="39">
        <v>588</v>
      </c>
      <c r="E45" s="39">
        <v>94</v>
      </c>
      <c r="F45" s="40">
        <v>3684</v>
      </c>
      <c r="G45" s="37">
        <v>0.81487513572204129</v>
      </c>
      <c r="H45" s="37">
        <v>0.15960912052117263</v>
      </c>
      <c r="I45" s="37">
        <v>2.5515743756786103E-2</v>
      </c>
    </row>
    <row r="46" spans="1:10" ht="14.25" customHeight="1" x14ac:dyDescent="0.3">
      <c r="A46" s="4" t="s">
        <v>111</v>
      </c>
      <c r="B46" s="8">
        <v>2018</v>
      </c>
      <c r="C46" s="39">
        <v>3174</v>
      </c>
      <c r="D46" s="39">
        <v>188</v>
      </c>
      <c r="E46" s="39">
        <v>74</v>
      </c>
      <c r="F46" s="40">
        <v>3436</v>
      </c>
      <c r="G46" s="37">
        <v>0.92374854481955759</v>
      </c>
      <c r="H46" s="37">
        <v>5.471478463329453E-2</v>
      </c>
      <c r="I46" s="37">
        <v>2.1536670547147845E-2</v>
      </c>
    </row>
    <row r="47" spans="1:10" ht="14.25" customHeight="1" x14ac:dyDescent="0.3">
      <c r="A47" s="4" t="s">
        <v>108</v>
      </c>
      <c r="B47" s="8">
        <v>2018</v>
      </c>
      <c r="C47" s="39">
        <v>2821</v>
      </c>
      <c r="D47" s="39">
        <v>197</v>
      </c>
      <c r="E47" s="39">
        <v>86</v>
      </c>
      <c r="F47" s="40">
        <v>3104</v>
      </c>
      <c r="G47" s="37">
        <v>0.90882731958762886</v>
      </c>
      <c r="H47" s="37">
        <v>6.3466494845360821E-2</v>
      </c>
      <c r="I47" s="37">
        <v>2.7706185567010308E-2</v>
      </c>
    </row>
    <row r="48" spans="1:10" ht="14.25" customHeight="1" x14ac:dyDescent="0.3">
      <c r="A48" s="4" t="s">
        <v>109</v>
      </c>
      <c r="B48" s="8">
        <v>2018</v>
      </c>
      <c r="C48" s="39">
        <v>2948</v>
      </c>
      <c r="D48" s="39">
        <v>176</v>
      </c>
      <c r="E48" s="39">
        <v>68</v>
      </c>
      <c r="F48" s="40">
        <v>3192</v>
      </c>
      <c r="G48" s="37">
        <v>0.9235588972431078</v>
      </c>
      <c r="H48" s="37">
        <v>5.5137844611528819E-2</v>
      </c>
      <c r="I48" s="37">
        <v>2.1303258145363407E-2</v>
      </c>
    </row>
    <row r="49" spans="1:9" ht="14.25" customHeight="1" x14ac:dyDescent="0.3">
      <c r="A49" s="4" t="s">
        <v>110</v>
      </c>
      <c r="B49" s="8">
        <v>2018</v>
      </c>
      <c r="C49" s="39">
        <v>2846</v>
      </c>
      <c r="D49" s="39">
        <v>165</v>
      </c>
      <c r="E49" s="39">
        <v>63</v>
      </c>
      <c r="F49" s="40">
        <v>3074</v>
      </c>
      <c r="G49" s="37">
        <v>0.92582953806115809</v>
      </c>
      <c r="H49" s="37">
        <v>5.3675992192582955E-2</v>
      </c>
      <c r="I49" s="37">
        <v>2.0494469746258945E-2</v>
      </c>
    </row>
    <row r="50" spans="1:9" ht="14.25" customHeight="1" x14ac:dyDescent="0.3">
      <c r="A50" s="4" t="s">
        <v>111</v>
      </c>
      <c r="B50" s="8">
        <v>2019</v>
      </c>
      <c r="C50" s="39">
        <v>2684</v>
      </c>
      <c r="D50" s="39">
        <v>130</v>
      </c>
      <c r="E50" s="39">
        <v>53</v>
      </c>
      <c r="F50" s="40">
        <v>2867</v>
      </c>
      <c r="G50" s="37">
        <v>0.93617021276595747</v>
      </c>
      <c r="H50" s="37">
        <v>4.534356470177886E-2</v>
      </c>
      <c r="I50" s="37">
        <v>1.8486222532263692E-2</v>
      </c>
    </row>
    <row r="51" spans="1:9" ht="14.25" customHeight="1" x14ac:dyDescent="0.3">
      <c r="A51" s="4" t="s">
        <v>108</v>
      </c>
      <c r="B51" s="8">
        <v>2019</v>
      </c>
      <c r="C51" s="39">
        <v>2980</v>
      </c>
      <c r="D51" s="39">
        <v>173</v>
      </c>
      <c r="E51" s="39">
        <v>50</v>
      </c>
      <c r="F51" s="40">
        <v>3203</v>
      </c>
      <c r="G51" s="37">
        <v>0.93037777083983764</v>
      </c>
      <c r="H51" s="37">
        <v>5.4011863877614738E-2</v>
      </c>
      <c r="I51" s="37">
        <v>1.5610365282547611E-2</v>
      </c>
    </row>
    <row r="52" spans="1:9" ht="14.25" customHeight="1" x14ac:dyDescent="0.3">
      <c r="A52" s="4" t="s">
        <v>109</v>
      </c>
      <c r="B52" s="8">
        <v>2019</v>
      </c>
      <c r="C52" s="39">
        <v>2635</v>
      </c>
      <c r="D52" s="39">
        <v>149</v>
      </c>
      <c r="E52" s="39">
        <v>65</v>
      </c>
      <c r="F52" s="40">
        <v>2849</v>
      </c>
      <c r="G52" s="37">
        <v>0.92488592488592491</v>
      </c>
      <c r="H52" s="37">
        <v>5.2299052299052302E-2</v>
      </c>
      <c r="I52" s="37">
        <v>2.2815022815022814E-2</v>
      </c>
    </row>
    <row r="53" spans="1:9" ht="14.25" customHeight="1" x14ac:dyDescent="0.3">
      <c r="A53" s="4" t="s">
        <v>110</v>
      </c>
      <c r="B53" s="8">
        <v>2019</v>
      </c>
      <c r="C53" s="39">
        <v>2605</v>
      </c>
      <c r="D53" s="39">
        <v>135</v>
      </c>
      <c r="E53" s="39">
        <v>31</v>
      </c>
      <c r="F53" s="40">
        <v>2771</v>
      </c>
      <c r="G53" s="37">
        <v>0.94009382894261995</v>
      </c>
      <c r="H53" s="37">
        <v>4.8718874052688557E-2</v>
      </c>
      <c r="I53" s="37">
        <v>1.1187297004691447E-2</v>
      </c>
    </row>
    <row r="54" spans="1:9" ht="14.25" customHeight="1" x14ac:dyDescent="0.3">
      <c r="A54" s="4" t="s">
        <v>111</v>
      </c>
      <c r="B54" s="8">
        <v>2020</v>
      </c>
      <c r="C54" s="39">
        <v>2693</v>
      </c>
      <c r="D54" s="39">
        <v>156</v>
      </c>
      <c r="E54" s="39">
        <v>46</v>
      </c>
      <c r="F54" s="40">
        <v>2895</v>
      </c>
      <c r="G54" s="37">
        <v>0.93022452504317787</v>
      </c>
      <c r="H54" s="37">
        <v>5.3886010362694303E-2</v>
      </c>
      <c r="I54" s="37">
        <v>1.5889464594127805E-2</v>
      </c>
    </row>
    <row r="55" spans="1:9" ht="14.25" customHeight="1" x14ac:dyDescent="0.3">
      <c r="A55" s="4" t="s">
        <v>108</v>
      </c>
      <c r="B55" s="8">
        <v>2020</v>
      </c>
      <c r="C55" s="39">
        <v>2457</v>
      </c>
      <c r="D55" s="39">
        <v>121</v>
      </c>
      <c r="E55" s="39">
        <v>31</v>
      </c>
      <c r="F55" s="40">
        <v>2609</v>
      </c>
      <c r="G55" s="37">
        <v>0.94174013031812953</v>
      </c>
      <c r="H55" s="37">
        <v>4.6377922575699504E-2</v>
      </c>
      <c r="I55" s="37">
        <v>1.1881947106170947E-2</v>
      </c>
    </row>
    <row r="56" spans="1:9" ht="14.25" customHeight="1" x14ac:dyDescent="0.3">
      <c r="A56" s="4" t="s">
        <v>109</v>
      </c>
      <c r="B56" s="8">
        <v>2020</v>
      </c>
      <c r="C56" s="39">
        <v>2407</v>
      </c>
      <c r="D56" s="39">
        <v>152</v>
      </c>
      <c r="E56" s="39">
        <v>54</v>
      </c>
      <c r="F56" s="40">
        <v>2613</v>
      </c>
      <c r="G56" s="37">
        <v>0.92116341370072718</v>
      </c>
      <c r="H56" s="37">
        <v>5.8170685036356681E-2</v>
      </c>
      <c r="I56" s="37">
        <v>2.0665901262916189E-2</v>
      </c>
    </row>
    <row r="57" spans="1:9" ht="14.25" customHeight="1" x14ac:dyDescent="0.3">
      <c r="A57" s="4" t="s">
        <v>110</v>
      </c>
      <c r="B57" s="8">
        <v>2020</v>
      </c>
      <c r="C57" s="39">
        <v>2574</v>
      </c>
      <c r="D57" s="39">
        <v>138</v>
      </c>
      <c r="E57" s="39">
        <v>69</v>
      </c>
      <c r="F57" s="40">
        <v>2781</v>
      </c>
      <c r="G57" s="37">
        <v>0.92556634304207119</v>
      </c>
      <c r="H57" s="37">
        <v>4.9622437971952538E-2</v>
      </c>
      <c r="I57" s="37">
        <v>2.4811218985976269E-2</v>
      </c>
    </row>
    <row r="58" spans="1:9" ht="14.25" customHeight="1" x14ac:dyDescent="0.3">
      <c r="A58" s="4" t="s">
        <v>111</v>
      </c>
      <c r="B58" s="8">
        <v>2021</v>
      </c>
      <c r="C58" s="39">
        <v>2653</v>
      </c>
      <c r="D58" s="39">
        <v>127</v>
      </c>
      <c r="E58" s="39">
        <v>52</v>
      </c>
      <c r="F58" s="40">
        <v>2832</v>
      </c>
      <c r="G58" s="37">
        <v>0.93679378531073443</v>
      </c>
      <c r="H58" s="37">
        <v>4.4844632768361585E-2</v>
      </c>
      <c r="I58" s="37">
        <v>1.8361581920903956E-2</v>
      </c>
    </row>
    <row r="59" spans="1:9" ht="14.25" customHeight="1" x14ac:dyDescent="0.3">
      <c r="A59" s="4" t="s">
        <v>108</v>
      </c>
      <c r="B59" s="8">
        <v>2021</v>
      </c>
      <c r="C59" s="39">
        <v>2396</v>
      </c>
      <c r="D59" s="39">
        <v>124</v>
      </c>
      <c r="E59" s="39">
        <v>60</v>
      </c>
      <c r="F59" s="40">
        <v>2580</v>
      </c>
      <c r="G59" s="37">
        <v>0.92868217054263569</v>
      </c>
      <c r="H59" s="37">
        <v>4.8062015503875968E-2</v>
      </c>
      <c r="I59" s="37">
        <v>2.3255813953488372E-2</v>
      </c>
    </row>
    <row r="60" spans="1:9" ht="14.25" customHeight="1" x14ac:dyDescent="0.3">
      <c r="A60" s="4" t="s">
        <v>109</v>
      </c>
      <c r="B60" s="8">
        <v>2021</v>
      </c>
      <c r="C60" s="39">
        <v>2510</v>
      </c>
      <c r="D60" s="39">
        <v>109</v>
      </c>
      <c r="E60" s="39">
        <v>73</v>
      </c>
      <c r="F60" s="40">
        <v>2692</v>
      </c>
      <c r="G60" s="37">
        <v>0.93239227340267461</v>
      </c>
      <c r="H60" s="37">
        <v>4.0490341753343241E-2</v>
      </c>
      <c r="I60" s="37">
        <v>2.711738484398217E-2</v>
      </c>
    </row>
    <row r="61" spans="1:9" ht="14.25" customHeight="1" x14ac:dyDescent="0.3">
      <c r="A61" s="4" t="s">
        <v>110</v>
      </c>
      <c r="B61" s="8">
        <v>2021</v>
      </c>
      <c r="C61" s="39">
        <v>2570</v>
      </c>
      <c r="D61" s="39">
        <v>102</v>
      </c>
      <c r="E61" s="39">
        <v>57</v>
      </c>
      <c r="F61" s="40">
        <v>2729</v>
      </c>
      <c r="G61" s="37">
        <v>0.94173689996335652</v>
      </c>
      <c r="H61" s="37">
        <v>3.737632832539392E-2</v>
      </c>
      <c r="I61" s="37">
        <v>2.088677171124954E-2</v>
      </c>
    </row>
    <row r="62" spans="1:9" x14ac:dyDescent="0.3">
      <c r="A62" s="4" t="s">
        <v>111</v>
      </c>
      <c r="B62" s="8">
        <v>2022</v>
      </c>
      <c r="C62" s="39">
        <v>2487</v>
      </c>
      <c r="D62" s="39">
        <v>104</v>
      </c>
      <c r="E62" s="39">
        <v>80</v>
      </c>
      <c r="F62" s="40">
        <v>2671</v>
      </c>
      <c r="G62" s="37">
        <v>0.93111194309247469</v>
      </c>
      <c r="H62" s="37">
        <v>3.8936727817296894E-2</v>
      </c>
      <c r="I62" s="37">
        <v>2.9951329090228379E-2</v>
      </c>
    </row>
    <row r="63" spans="1:9" x14ac:dyDescent="0.3">
      <c r="A63" s="4" t="s">
        <v>108</v>
      </c>
      <c r="B63" s="8">
        <v>2022</v>
      </c>
      <c r="C63" s="39">
        <v>2570</v>
      </c>
      <c r="D63" s="39">
        <v>154</v>
      </c>
      <c r="E63" s="39">
        <v>87</v>
      </c>
      <c r="F63" s="40">
        <v>2811</v>
      </c>
      <c r="G63" s="37">
        <v>0.91426538598363571</v>
      </c>
      <c r="H63" s="37">
        <v>5.478477410174315E-2</v>
      </c>
      <c r="I63" s="37">
        <v>3.0949839914621132E-2</v>
      </c>
    </row>
    <row r="64" spans="1:9" x14ac:dyDescent="0.3">
      <c r="A64" s="4" t="s">
        <v>109</v>
      </c>
      <c r="B64" s="8">
        <v>2022</v>
      </c>
      <c r="C64" s="39">
        <v>2400</v>
      </c>
      <c r="D64" s="39">
        <v>134</v>
      </c>
      <c r="E64" s="39">
        <v>48</v>
      </c>
      <c r="F64" s="40">
        <v>2582</v>
      </c>
      <c r="G64" s="37">
        <v>0.92951200619674668</v>
      </c>
      <c r="H64" s="37">
        <v>5.1897753679318356E-2</v>
      </c>
      <c r="I64" s="37">
        <v>1.8590240123934933E-2</v>
      </c>
    </row>
    <row r="65" spans="1:9" x14ac:dyDescent="0.3">
      <c r="A65" s="4" t="s">
        <v>110</v>
      </c>
      <c r="B65" s="8">
        <v>2022</v>
      </c>
      <c r="C65" s="39">
        <v>2443</v>
      </c>
      <c r="D65" s="39">
        <v>135</v>
      </c>
      <c r="E65" s="39">
        <v>76</v>
      </c>
      <c r="F65" s="40">
        <v>2654</v>
      </c>
      <c r="G65" s="37">
        <v>0.92049736247174074</v>
      </c>
      <c r="H65" s="37">
        <v>5.0866616428033161E-2</v>
      </c>
      <c r="I65" s="37">
        <v>2.8636021100226075E-2</v>
      </c>
    </row>
    <row r="66" spans="1:9" x14ac:dyDescent="0.3">
      <c r="A66" s="4" t="s">
        <v>111</v>
      </c>
      <c r="B66" s="8">
        <v>2023</v>
      </c>
      <c r="C66" s="39">
        <v>2366</v>
      </c>
      <c r="D66" s="39">
        <v>145</v>
      </c>
      <c r="E66" s="39">
        <v>67</v>
      </c>
      <c r="F66" s="40">
        <v>2578</v>
      </c>
      <c r="G66" s="37">
        <v>0.91776570985259887</v>
      </c>
      <c r="H66" s="37">
        <v>5.6245151280062064E-2</v>
      </c>
      <c r="I66" s="37">
        <v>2.5989138867339022E-2</v>
      </c>
    </row>
    <row r="67" spans="1:9" x14ac:dyDescent="0.3">
      <c r="A67" s="4" t="s">
        <v>108</v>
      </c>
      <c r="B67" s="8">
        <v>2023</v>
      </c>
      <c r="C67" s="39">
        <v>2274</v>
      </c>
      <c r="D67" s="39">
        <v>133</v>
      </c>
      <c r="E67" s="39">
        <v>54</v>
      </c>
      <c r="F67" s="40">
        <v>2461</v>
      </c>
      <c r="G67" s="37">
        <v>0.92401462819991875</v>
      </c>
      <c r="H67" s="37">
        <v>5.4043071921982933E-2</v>
      </c>
      <c r="I67" s="37">
        <v>2.1942299878098336E-2</v>
      </c>
    </row>
    <row r="68" spans="1:9" x14ac:dyDescent="0.3">
      <c r="A68" s="4" t="s">
        <v>109</v>
      </c>
      <c r="B68" s="8">
        <v>2023</v>
      </c>
      <c r="C68" s="39">
        <v>2223</v>
      </c>
      <c r="D68" s="39">
        <v>125</v>
      </c>
      <c r="E68" s="39">
        <v>62</v>
      </c>
      <c r="F68" s="40">
        <v>2410</v>
      </c>
      <c r="G68" s="37">
        <v>0.92240663900414943</v>
      </c>
      <c r="H68" s="37">
        <v>5.1867219917012451E-2</v>
      </c>
      <c r="I68" s="37">
        <v>2.5726141078838173E-2</v>
      </c>
    </row>
    <row r="69" spans="1:9" x14ac:dyDescent="0.3">
      <c r="A69" s="4" t="s">
        <v>110</v>
      </c>
      <c r="B69" s="8">
        <v>2023</v>
      </c>
      <c r="C69" s="39">
        <v>2230</v>
      </c>
      <c r="D69" s="39">
        <v>130</v>
      </c>
      <c r="E69" s="39">
        <v>50</v>
      </c>
      <c r="F69" s="40">
        <v>2410</v>
      </c>
      <c r="G69" s="37">
        <v>0.92531120331950212</v>
      </c>
      <c r="H69" s="37">
        <v>5.3941908713692949E-2</v>
      </c>
      <c r="I69" s="37">
        <v>2.0746887966804978E-2</v>
      </c>
    </row>
    <row r="70" spans="1:9" x14ac:dyDescent="0.3">
      <c r="A70" s="8" t="s">
        <v>111</v>
      </c>
      <c r="B70" s="8">
        <v>2024</v>
      </c>
      <c r="C70" s="39">
        <v>2230</v>
      </c>
      <c r="D70" s="39">
        <v>132</v>
      </c>
      <c r="E70" s="39">
        <v>44</v>
      </c>
      <c r="F70" s="40">
        <v>2406</v>
      </c>
      <c r="G70" s="37">
        <v>0.9268495428096426</v>
      </c>
      <c r="H70" s="37">
        <v>5.4862842892768077E-2</v>
      </c>
      <c r="I70" s="37">
        <v>1.828761429758936E-2</v>
      </c>
    </row>
    <row r="71" spans="1:9" x14ac:dyDescent="0.3">
      <c r="A71" s="8" t="s">
        <v>108</v>
      </c>
      <c r="B71" s="8">
        <v>2024</v>
      </c>
      <c r="C71" s="39">
        <v>2171</v>
      </c>
      <c r="D71" s="39">
        <v>144</v>
      </c>
      <c r="E71" s="39">
        <v>64</v>
      </c>
      <c r="F71" s="40">
        <v>2379</v>
      </c>
      <c r="G71" s="37">
        <v>0.91256830601092898</v>
      </c>
      <c r="H71" s="37">
        <v>6.0529634300126103E-2</v>
      </c>
      <c r="I71" s="37">
        <v>2.6902059688944935E-2</v>
      </c>
    </row>
    <row r="72" spans="1:9" x14ac:dyDescent="0.3">
      <c r="A72" s="4" t="s">
        <v>109</v>
      </c>
      <c r="B72" s="8">
        <v>2024</v>
      </c>
      <c r="C72" s="39">
        <v>2169</v>
      </c>
      <c r="D72" s="39">
        <v>162</v>
      </c>
      <c r="E72" s="39">
        <v>61</v>
      </c>
      <c r="F72" s="40">
        <v>2392</v>
      </c>
      <c r="G72" s="37">
        <v>0.9067725752508361</v>
      </c>
      <c r="H72" s="37">
        <v>6.7725752508361201E-2</v>
      </c>
      <c r="I72" s="37">
        <v>2.5501672240802676E-2</v>
      </c>
    </row>
    <row r="73" spans="1:9" x14ac:dyDescent="0.3">
      <c r="A73" s="4" t="s">
        <v>110</v>
      </c>
      <c r="B73" s="8">
        <v>2024</v>
      </c>
      <c r="C73" s="39">
        <v>2078</v>
      </c>
      <c r="D73" s="39">
        <v>126</v>
      </c>
      <c r="E73" s="39">
        <v>56</v>
      </c>
      <c r="F73" s="40">
        <v>2260</v>
      </c>
      <c r="G73" s="37">
        <v>0.91946902654867257</v>
      </c>
      <c r="H73" s="37">
        <v>5.575221238938053E-2</v>
      </c>
      <c r="I73" s="37">
        <v>2.4778761061946902E-2</v>
      </c>
    </row>
    <row r="74" spans="1:9" x14ac:dyDescent="0.3">
      <c r="A74" s="8" t="s">
        <v>111</v>
      </c>
      <c r="B74" s="8">
        <v>2025</v>
      </c>
      <c r="C74" s="39">
        <v>2006</v>
      </c>
      <c r="D74" s="39">
        <v>94</v>
      </c>
      <c r="E74" s="39">
        <v>27</v>
      </c>
      <c r="F74" s="40">
        <v>2127</v>
      </c>
      <c r="G74" s="37">
        <v>0.94311236483309824</v>
      </c>
      <c r="H74" s="37">
        <v>4.4193700047014575E-2</v>
      </c>
      <c r="I74" s="37">
        <v>1.2693935119887164E-2</v>
      </c>
    </row>
    <row r="75" spans="1:9" x14ac:dyDescent="0.3">
      <c r="A75" s="8" t="s">
        <v>108</v>
      </c>
      <c r="B75" s="8">
        <v>2025</v>
      </c>
      <c r="C75" s="39">
        <v>2120</v>
      </c>
      <c r="D75" s="39">
        <v>102</v>
      </c>
      <c r="E75" s="39">
        <v>46</v>
      </c>
      <c r="F75" s="40">
        <v>2268</v>
      </c>
      <c r="G75" s="37">
        <v>0.93474426807760136</v>
      </c>
      <c r="H75" s="37">
        <v>4.4973544973544971E-2</v>
      </c>
      <c r="I75" s="37">
        <v>2.0282186948853614E-2</v>
      </c>
    </row>
    <row r="77" spans="1:9" x14ac:dyDescent="0.3">
      <c r="C77" s="25"/>
      <c r="D77" s="25"/>
      <c r="E77" s="25"/>
    </row>
    <row r="78" spans="1:9" x14ac:dyDescent="0.3">
      <c r="F78" s="25"/>
    </row>
  </sheetData>
  <hyperlinks>
    <hyperlink ref="E7" r:id="rId1" xr:uid="{160FC288-7981-43BD-B370-18085FC6DB47}"/>
    <hyperlink ref="A3" location="Contents!A1" display="Back to Contents" xr:uid="{E7C06BBF-40CC-4CF4-83CB-1384CD737451}"/>
  </hyperlinks>
  <pageMargins left="0.7" right="0.7" top="0.75" bottom="0.75" header="0.3" footer="0.3"/>
  <pageSetup paperSize="9" scale="43" orientation="landscape"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BE9D-29D9-4885-B4A5-81F3A8F2EB35}">
  <sheetPr>
    <tabColor rgb="FF008080"/>
    <pageSetUpPr fitToPage="1"/>
  </sheetPr>
  <dimension ref="A1:L39"/>
  <sheetViews>
    <sheetView showGridLines="0" workbookViewId="0"/>
  </sheetViews>
  <sheetFormatPr defaultColWidth="8.92578125" defaultRowHeight="13" x14ac:dyDescent="0.3"/>
  <cols>
    <col min="1" max="1" width="13.0703125" style="4" customWidth="1"/>
    <col min="2" max="12" width="11.42578125" style="4" customWidth="1"/>
    <col min="13" max="16384" width="8.92578125" style="4"/>
  </cols>
  <sheetData>
    <row r="1" spans="1:12" ht="17.5" x14ac:dyDescent="0.3">
      <c r="A1" s="1" t="s">
        <v>24</v>
      </c>
      <c r="B1" s="2" t="s">
        <v>165</v>
      </c>
      <c r="C1" s="3"/>
      <c r="D1" s="3"/>
      <c r="E1" s="3"/>
      <c r="F1" s="3"/>
      <c r="G1" s="3"/>
      <c r="H1" s="3"/>
      <c r="I1" s="3"/>
      <c r="J1" s="3"/>
      <c r="K1" s="3"/>
      <c r="L1" s="3"/>
    </row>
    <row r="2" spans="1:12" x14ac:dyDescent="0.3">
      <c r="A2" s="5" t="s">
        <v>113</v>
      </c>
      <c r="B2" s="6" t="s">
        <v>70</v>
      </c>
    </row>
    <row r="3" spans="1:12" ht="18" customHeight="1" x14ac:dyDescent="0.3">
      <c r="A3" s="64" t="s">
        <v>71</v>
      </c>
    </row>
    <row r="4" spans="1:12" ht="13.75" customHeight="1" x14ac:dyDescent="0.3">
      <c r="A4" s="4" t="s">
        <v>166</v>
      </c>
    </row>
    <row r="5" spans="1:12" ht="13.75" customHeight="1" x14ac:dyDescent="0.3">
      <c r="A5" s="4" t="s">
        <v>167</v>
      </c>
    </row>
    <row r="6" spans="1:12" ht="13.75" customHeight="1" x14ac:dyDescent="0.3">
      <c r="A6" s="4" t="s">
        <v>168</v>
      </c>
    </row>
    <row r="7" spans="1:12" ht="13.75" customHeight="1" x14ac:dyDescent="0.3">
      <c r="A7" s="4" t="s">
        <v>169</v>
      </c>
    </row>
    <row r="8" spans="1:12" ht="13.75" customHeight="1" x14ac:dyDescent="0.3"/>
    <row r="9" spans="1:12" ht="13.75" customHeight="1" x14ac:dyDescent="0.3"/>
    <row r="10" spans="1:12" ht="13.75" customHeight="1" x14ac:dyDescent="0.3">
      <c r="A10" s="4" t="s">
        <v>156</v>
      </c>
      <c r="D10" s="9" t="s">
        <v>157</v>
      </c>
    </row>
    <row r="11" spans="1:12" ht="13.75" customHeight="1" x14ac:dyDescent="0.3">
      <c r="A11" s="4" t="s">
        <v>170</v>
      </c>
    </row>
    <row r="12" spans="1:12" ht="13.75" customHeight="1" x14ac:dyDescent="0.3">
      <c r="A12" s="4" t="s">
        <v>76</v>
      </c>
    </row>
    <row r="13" spans="1:12" ht="13.75" customHeight="1" x14ac:dyDescent="0.3"/>
    <row r="14" spans="1:12" ht="13.75" customHeight="1" x14ac:dyDescent="0.3">
      <c r="A14" s="4" t="s">
        <v>77</v>
      </c>
      <c r="B14" s="10">
        <v>45839</v>
      </c>
    </row>
    <row r="15" spans="1:12" ht="13.75" customHeight="1" x14ac:dyDescent="0.3">
      <c r="A15" s="4" t="s">
        <v>78</v>
      </c>
      <c r="B15" s="10">
        <v>45931</v>
      </c>
    </row>
    <row r="16" spans="1:12" ht="13.75" customHeight="1" x14ac:dyDescent="0.3"/>
    <row r="17" spans="1:12" ht="13.75" customHeight="1" x14ac:dyDescent="0.3">
      <c r="A17" s="46"/>
      <c r="B17" s="181"/>
      <c r="C17" s="181"/>
      <c r="D17" s="181"/>
      <c r="E17" s="181"/>
      <c r="F17" s="181"/>
      <c r="G17" s="181"/>
      <c r="H17" s="181"/>
      <c r="I17" s="181"/>
      <c r="J17" s="181"/>
      <c r="K17" s="181"/>
      <c r="L17" s="181"/>
    </row>
    <row r="18" spans="1:12" ht="61.75" customHeight="1" x14ac:dyDescent="0.3">
      <c r="A18" s="49" t="s">
        <v>79</v>
      </c>
      <c r="B18" s="7" t="s">
        <v>171</v>
      </c>
      <c r="C18" s="7" t="s">
        <v>172</v>
      </c>
      <c r="D18" s="7" t="s">
        <v>173</v>
      </c>
      <c r="E18" s="45" t="s">
        <v>174</v>
      </c>
      <c r="F18" s="45" t="s">
        <v>175</v>
      </c>
      <c r="G18" s="72" t="s">
        <v>66</v>
      </c>
      <c r="H18" s="7" t="s">
        <v>176</v>
      </c>
      <c r="I18" s="7" t="s">
        <v>177</v>
      </c>
      <c r="J18" s="7" t="s">
        <v>178</v>
      </c>
      <c r="K18" s="45" t="s">
        <v>179</v>
      </c>
      <c r="L18" s="45" t="s">
        <v>180</v>
      </c>
    </row>
    <row r="19" spans="1:12" ht="14.25" customHeight="1" x14ac:dyDescent="0.3">
      <c r="A19" s="15" t="s">
        <v>130</v>
      </c>
      <c r="B19" s="52">
        <v>1010</v>
      </c>
      <c r="C19" s="53">
        <v>7389</v>
      </c>
      <c r="D19" s="39">
        <v>1604</v>
      </c>
      <c r="E19" s="39">
        <v>1073</v>
      </c>
      <c r="F19" s="39">
        <v>64</v>
      </c>
      <c r="G19" s="54">
        <f>SUM(B19:F19)</f>
        <v>11140</v>
      </c>
      <c r="H19" s="37">
        <f t="shared" ref="H19:L31" si="0">B19/$G19*100%</f>
        <v>9.0664272890484746E-2</v>
      </c>
      <c r="I19" s="37">
        <f t="shared" si="0"/>
        <v>0.66328545780969483</v>
      </c>
      <c r="J19" s="37">
        <f t="shared" si="0"/>
        <v>0.14398563734290845</v>
      </c>
      <c r="K19" s="37">
        <f t="shared" si="0"/>
        <v>9.631956912028726E-2</v>
      </c>
      <c r="L19" s="37">
        <f t="shared" si="0"/>
        <v>5.745062836624776E-3</v>
      </c>
    </row>
    <row r="20" spans="1:12" ht="14.25" customHeight="1" x14ac:dyDescent="0.3">
      <c r="A20" s="4" t="s">
        <v>131</v>
      </c>
      <c r="B20" s="52">
        <v>891</v>
      </c>
      <c r="C20" s="53">
        <v>7356</v>
      </c>
      <c r="D20" s="39">
        <v>1375</v>
      </c>
      <c r="E20" s="39">
        <v>870</v>
      </c>
      <c r="F20" s="39">
        <v>22</v>
      </c>
      <c r="G20" s="54">
        <f t="shared" ref="G20:G29" si="1">SUM(B20:F20)</f>
        <v>10514</v>
      </c>
      <c r="H20" s="37">
        <f t="shared" si="0"/>
        <v>8.4744150656267836E-2</v>
      </c>
      <c r="I20" s="37">
        <f t="shared" si="0"/>
        <v>0.69963857713524824</v>
      </c>
      <c r="J20" s="37">
        <f t="shared" si="0"/>
        <v>0.13077801027201827</v>
      </c>
      <c r="K20" s="37">
        <f t="shared" si="0"/>
        <v>8.2746813772113376E-2</v>
      </c>
      <c r="L20" s="37">
        <f t="shared" si="0"/>
        <v>2.092448164352292E-3</v>
      </c>
    </row>
    <row r="21" spans="1:12" ht="14.25" customHeight="1" x14ac:dyDescent="0.3">
      <c r="A21" s="4" t="s">
        <v>90</v>
      </c>
      <c r="B21" s="52">
        <v>907</v>
      </c>
      <c r="C21" s="53">
        <v>7460</v>
      </c>
      <c r="D21" s="39">
        <v>1260</v>
      </c>
      <c r="E21" s="39">
        <v>917</v>
      </c>
      <c r="F21" s="39">
        <v>18</v>
      </c>
      <c r="G21" s="54">
        <f t="shared" si="1"/>
        <v>10562</v>
      </c>
      <c r="H21" s="37">
        <f t="shared" si="0"/>
        <v>8.5873887521302789E-2</v>
      </c>
      <c r="I21" s="37">
        <f t="shared" si="0"/>
        <v>0.70630562393486085</v>
      </c>
      <c r="J21" s="37">
        <f t="shared" si="0"/>
        <v>0.11929558795682636</v>
      </c>
      <c r="K21" s="37">
        <f t="shared" si="0"/>
        <v>8.6820677901912516E-2</v>
      </c>
      <c r="L21" s="37">
        <f t="shared" si="0"/>
        <v>1.7042226850975193E-3</v>
      </c>
    </row>
    <row r="22" spans="1:12" ht="14.25" customHeight="1" x14ac:dyDescent="0.3">
      <c r="A22" s="4" t="s">
        <v>91</v>
      </c>
      <c r="B22" s="52">
        <v>1033</v>
      </c>
      <c r="C22" s="53">
        <v>6745</v>
      </c>
      <c r="D22" s="39">
        <v>1287</v>
      </c>
      <c r="E22" s="39">
        <v>908</v>
      </c>
      <c r="F22" s="39">
        <v>14</v>
      </c>
      <c r="G22" s="54">
        <f t="shared" si="1"/>
        <v>9987</v>
      </c>
      <c r="H22" s="37">
        <f t="shared" si="0"/>
        <v>0.10343446480424552</v>
      </c>
      <c r="I22" s="37">
        <f t="shared" si="0"/>
        <v>0.6753779913888055</v>
      </c>
      <c r="J22" s="37">
        <f t="shared" si="0"/>
        <v>0.12886752778612195</v>
      </c>
      <c r="K22" s="37">
        <f t="shared" si="0"/>
        <v>9.0918193651747276E-2</v>
      </c>
      <c r="L22" s="37">
        <f t="shared" si="0"/>
        <v>1.4018223690798037E-3</v>
      </c>
    </row>
    <row r="23" spans="1:12" ht="14.25" customHeight="1" x14ac:dyDescent="0.3">
      <c r="A23" s="4" t="s">
        <v>92</v>
      </c>
      <c r="B23" s="52">
        <v>1319</v>
      </c>
      <c r="C23" s="53">
        <v>7001</v>
      </c>
      <c r="D23" s="39">
        <v>1340</v>
      </c>
      <c r="E23" s="39">
        <v>969</v>
      </c>
      <c r="F23" s="39">
        <v>95</v>
      </c>
      <c r="G23" s="54">
        <f t="shared" si="1"/>
        <v>10724</v>
      </c>
      <c r="H23" s="37">
        <f t="shared" si="0"/>
        <v>0.12299515106303618</v>
      </c>
      <c r="I23" s="37">
        <f t="shared" si="0"/>
        <v>0.65283476314807909</v>
      </c>
      <c r="J23" s="37">
        <f t="shared" si="0"/>
        <v>0.12495337560611712</v>
      </c>
      <c r="K23" s="37">
        <f t="shared" si="0"/>
        <v>9.0358075345020508E-2</v>
      </c>
      <c r="L23" s="37">
        <f t="shared" si="0"/>
        <v>8.8586348377471084E-3</v>
      </c>
    </row>
    <row r="24" spans="1:12" ht="14.25" customHeight="1" x14ac:dyDescent="0.3">
      <c r="A24" s="4" t="s">
        <v>93</v>
      </c>
      <c r="B24" s="52">
        <v>1418</v>
      </c>
      <c r="C24" s="53">
        <v>7305</v>
      </c>
      <c r="D24" s="39">
        <v>1577</v>
      </c>
      <c r="E24" s="39">
        <v>1327</v>
      </c>
      <c r="F24" s="39">
        <v>171</v>
      </c>
      <c r="G24" s="54">
        <f t="shared" si="1"/>
        <v>11798</v>
      </c>
      <c r="H24" s="37">
        <f t="shared" si="0"/>
        <v>0.12018986268859129</v>
      </c>
      <c r="I24" s="37">
        <f t="shared" si="0"/>
        <v>0.61917274114256649</v>
      </c>
      <c r="J24" s="37">
        <f t="shared" si="0"/>
        <v>0.13366672317341921</v>
      </c>
      <c r="K24" s="37">
        <f t="shared" si="0"/>
        <v>0.11247669096457026</v>
      </c>
      <c r="L24" s="37">
        <f t="shared" si="0"/>
        <v>1.4493982030852687E-2</v>
      </c>
    </row>
    <row r="25" spans="1:12" ht="14.25" customHeight="1" x14ac:dyDescent="0.3">
      <c r="A25" s="4" t="s">
        <v>94</v>
      </c>
      <c r="B25" s="52">
        <v>1261</v>
      </c>
      <c r="C25" s="53">
        <v>7974</v>
      </c>
      <c r="D25" s="39">
        <v>1368</v>
      </c>
      <c r="E25" s="39">
        <v>978</v>
      </c>
      <c r="F25" s="39">
        <v>212</v>
      </c>
      <c r="G25" s="54">
        <f t="shared" si="1"/>
        <v>11793</v>
      </c>
      <c r="H25" s="37">
        <f t="shared" si="0"/>
        <v>0.10692783854829135</v>
      </c>
      <c r="I25" s="37">
        <f t="shared" si="0"/>
        <v>0.67616382599847369</v>
      </c>
      <c r="J25" s="37">
        <f t="shared" si="0"/>
        <v>0.11600101755278555</v>
      </c>
      <c r="K25" s="37">
        <f t="shared" si="0"/>
        <v>8.2930552022386167E-2</v>
      </c>
      <c r="L25" s="37">
        <f t="shared" si="0"/>
        <v>1.7976765878063256E-2</v>
      </c>
    </row>
    <row r="26" spans="1:12" ht="14.25" customHeight="1" x14ac:dyDescent="0.3">
      <c r="A26" s="4" t="s">
        <v>95</v>
      </c>
      <c r="B26" s="52">
        <v>1168</v>
      </c>
      <c r="C26" s="53">
        <v>9075</v>
      </c>
      <c r="D26" s="39">
        <v>1763</v>
      </c>
      <c r="E26" s="39">
        <v>748</v>
      </c>
      <c r="F26" s="39">
        <v>605</v>
      </c>
      <c r="G26" s="54">
        <f t="shared" si="1"/>
        <v>13359</v>
      </c>
      <c r="H26" s="37">
        <f t="shared" si="0"/>
        <v>8.7431693989071038E-2</v>
      </c>
      <c r="I26" s="37">
        <f t="shared" si="0"/>
        <v>0.67931731417022234</v>
      </c>
      <c r="J26" s="37">
        <f t="shared" si="0"/>
        <v>0.13197095590987348</v>
      </c>
      <c r="K26" s="37">
        <f t="shared" si="0"/>
        <v>5.5992214986151659E-2</v>
      </c>
      <c r="L26" s="37">
        <f t="shared" si="0"/>
        <v>4.5287820944681485E-2</v>
      </c>
    </row>
    <row r="27" spans="1:12" ht="14.25" customHeight="1" x14ac:dyDescent="0.3">
      <c r="A27" s="4" t="s">
        <v>96</v>
      </c>
      <c r="B27" s="52">
        <v>1030</v>
      </c>
      <c r="C27" s="53">
        <v>8414</v>
      </c>
      <c r="D27" s="39">
        <v>1920</v>
      </c>
      <c r="E27" s="39">
        <v>679</v>
      </c>
      <c r="F27" s="39">
        <v>194</v>
      </c>
      <c r="G27" s="54">
        <f t="shared" si="1"/>
        <v>12237</v>
      </c>
      <c r="H27" s="37">
        <f t="shared" si="0"/>
        <v>8.4170956933889027E-2</v>
      </c>
      <c r="I27" s="37">
        <f t="shared" si="0"/>
        <v>0.68758682683664296</v>
      </c>
      <c r="J27" s="37">
        <f t="shared" si="0"/>
        <v>0.15690120127482227</v>
      </c>
      <c r="K27" s="37">
        <f t="shared" si="0"/>
        <v>5.5487456075835578E-2</v>
      </c>
      <c r="L27" s="37">
        <f t="shared" si="0"/>
        <v>1.5853558878810167E-2</v>
      </c>
    </row>
    <row r="28" spans="1:12" ht="14.25" customHeight="1" x14ac:dyDescent="0.3">
      <c r="A28" s="4" t="s">
        <v>97</v>
      </c>
      <c r="B28" s="52">
        <v>853</v>
      </c>
      <c r="C28" s="53">
        <v>8214</v>
      </c>
      <c r="D28" s="39">
        <v>1888</v>
      </c>
      <c r="E28" s="39">
        <v>592</v>
      </c>
      <c r="F28" s="39">
        <v>170</v>
      </c>
      <c r="G28" s="54">
        <f t="shared" si="1"/>
        <v>11717</v>
      </c>
      <c r="H28" s="37">
        <f t="shared" si="0"/>
        <v>7.2800204830588036E-2</v>
      </c>
      <c r="I28" s="37">
        <f t="shared" si="0"/>
        <v>0.70103268754800718</v>
      </c>
      <c r="J28" s="37">
        <f t="shared" si="0"/>
        <v>0.16113339592045745</v>
      </c>
      <c r="K28" s="37">
        <f t="shared" si="0"/>
        <v>5.0524878381838355E-2</v>
      </c>
      <c r="L28" s="37">
        <f t="shared" si="0"/>
        <v>1.4508833319108986E-2</v>
      </c>
    </row>
    <row r="29" spans="1:12" ht="14.25" customHeight="1" x14ac:dyDescent="0.3">
      <c r="A29" s="4" t="s">
        <v>98</v>
      </c>
      <c r="B29" s="52">
        <v>920</v>
      </c>
      <c r="C29" s="53">
        <v>7293</v>
      </c>
      <c r="D29" s="39">
        <v>1762</v>
      </c>
      <c r="E29" s="39">
        <v>692</v>
      </c>
      <c r="F29" s="39">
        <v>167</v>
      </c>
      <c r="G29" s="54">
        <f t="shared" si="1"/>
        <v>10834</v>
      </c>
      <c r="H29" s="37">
        <f t="shared" si="0"/>
        <v>8.4917851209156361E-2</v>
      </c>
      <c r="I29" s="37">
        <f t="shared" si="0"/>
        <v>0.67315857485693187</v>
      </c>
      <c r="J29" s="37">
        <f t="shared" si="0"/>
        <v>0.1626361454679712</v>
      </c>
      <c r="K29" s="37">
        <f t="shared" si="0"/>
        <v>6.3872992431234996E-2</v>
      </c>
      <c r="L29" s="37">
        <f t="shared" si="0"/>
        <v>1.5414436034705556E-2</v>
      </c>
    </row>
    <row r="30" spans="1:12" ht="14.25" customHeight="1" x14ac:dyDescent="0.3">
      <c r="A30" s="4" t="s">
        <v>99</v>
      </c>
      <c r="B30" s="52">
        <v>866</v>
      </c>
      <c r="C30" s="52">
        <v>7271</v>
      </c>
      <c r="D30" s="52">
        <v>1611</v>
      </c>
      <c r="E30" s="52">
        <v>675</v>
      </c>
      <c r="F30" s="52">
        <v>249</v>
      </c>
      <c r="G30" s="55">
        <f>SUM(B30:F30)</f>
        <v>10672</v>
      </c>
      <c r="H30" s="37">
        <f t="shared" si="0"/>
        <v>8.1146926536731639E-2</v>
      </c>
      <c r="I30" s="37">
        <f t="shared" si="0"/>
        <v>0.68131559220389803</v>
      </c>
      <c r="J30" s="37">
        <f t="shared" si="0"/>
        <v>0.15095577211394304</v>
      </c>
      <c r="K30" s="37">
        <f t="shared" si="0"/>
        <v>6.3249625187406303E-2</v>
      </c>
      <c r="L30" s="37">
        <f t="shared" si="0"/>
        <v>2.3332083958020989E-2</v>
      </c>
    </row>
    <row r="31" spans="1:12" ht="14.25" customHeight="1" x14ac:dyDescent="0.3">
      <c r="A31" s="4" t="s">
        <v>100</v>
      </c>
      <c r="B31" s="52">
        <v>784</v>
      </c>
      <c r="C31" s="52">
        <v>7433</v>
      </c>
      <c r="D31" s="52">
        <v>1550</v>
      </c>
      <c r="E31" s="52">
        <v>539</v>
      </c>
      <c r="F31" s="52">
        <v>319</v>
      </c>
      <c r="G31" s="55">
        <f>SUM(B31:F31)</f>
        <v>10625</v>
      </c>
      <c r="H31" s="37">
        <f t="shared" si="0"/>
        <v>7.3788235294117641E-2</v>
      </c>
      <c r="I31" s="37">
        <f t="shared" si="0"/>
        <v>0.69957647058823524</v>
      </c>
      <c r="J31" s="37">
        <f t="shared" si="0"/>
        <v>0.14588235294117646</v>
      </c>
      <c r="K31" s="37">
        <f t="shared" si="0"/>
        <v>5.0729411764705884E-2</v>
      </c>
      <c r="L31" s="37">
        <f t="shared" si="0"/>
        <v>3.0023529411764706E-2</v>
      </c>
    </row>
    <row r="32" spans="1:12" ht="14.25" customHeight="1" x14ac:dyDescent="0.3">
      <c r="A32" s="4" t="s">
        <v>101</v>
      </c>
      <c r="B32" s="52">
        <v>735</v>
      </c>
      <c r="C32" s="52">
        <v>6491</v>
      </c>
      <c r="D32" s="52">
        <v>1648</v>
      </c>
      <c r="E32" s="52">
        <v>580</v>
      </c>
      <c r="F32" s="52">
        <v>235</v>
      </c>
      <c r="G32" s="55">
        <f>SUM(B32:F32)</f>
        <v>9689</v>
      </c>
      <c r="H32" s="37">
        <f t="shared" ref="H32:L33" si="2">B32/$G32*100%</f>
        <v>7.5859221797915155E-2</v>
      </c>
      <c r="I32" s="37">
        <f t="shared" si="2"/>
        <v>0.66993497780988753</v>
      </c>
      <c r="J32" s="37">
        <f t="shared" si="2"/>
        <v>0.1700897925482506</v>
      </c>
      <c r="K32" s="37">
        <f t="shared" si="2"/>
        <v>5.9861698833728973E-2</v>
      </c>
      <c r="L32" s="37">
        <f t="shared" si="2"/>
        <v>2.4254309010217773E-2</v>
      </c>
    </row>
    <row r="33" spans="1:12" ht="14.25" customHeight="1" x14ac:dyDescent="0.3">
      <c r="A33" s="4" t="s">
        <v>102</v>
      </c>
      <c r="B33" s="52">
        <v>710</v>
      </c>
      <c r="C33" s="52">
        <v>5968</v>
      </c>
      <c r="D33" s="52">
        <v>1841</v>
      </c>
      <c r="E33" s="52">
        <v>445</v>
      </c>
      <c r="F33" s="52">
        <v>197</v>
      </c>
      <c r="G33" s="55">
        <f>SUM(B33:F33)</f>
        <v>9161</v>
      </c>
      <c r="H33" s="37">
        <f t="shared" si="2"/>
        <v>7.7502456063748504E-2</v>
      </c>
      <c r="I33" s="37">
        <f t="shared" si="2"/>
        <v>0.65145726449077612</v>
      </c>
      <c r="J33" s="37">
        <f t="shared" si="2"/>
        <v>0.2009605938216352</v>
      </c>
      <c r="K33" s="37">
        <f t="shared" si="2"/>
        <v>4.8575483025870538E-2</v>
      </c>
      <c r="L33" s="37">
        <f t="shared" si="2"/>
        <v>2.1504202597969653E-2</v>
      </c>
    </row>
    <row r="34" spans="1:12" ht="14.25" customHeight="1" x14ac:dyDescent="0.3">
      <c r="B34" s="4" t="s">
        <v>105</v>
      </c>
    </row>
    <row r="35" spans="1:12" ht="14.25" customHeight="1" x14ac:dyDescent="0.3"/>
    <row r="36" spans="1:12" ht="14.25" customHeight="1" x14ac:dyDescent="0.3"/>
    <row r="37" spans="1:12" ht="14.25" customHeight="1" x14ac:dyDescent="0.3"/>
    <row r="38" spans="1:12" ht="14.25" customHeight="1" x14ac:dyDescent="0.3"/>
    <row r="39" spans="1:12" ht="14.25" customHeight="1" x14ac:dyDescent="0.3"/>
  </sheetData>
  <mergeCells count="2">
    <mergeCell ref="B17:G17"/>
    <mergeCell ref="H17:L17"/>
  </mergeCells>
  <hyperlinks>
    <hyperlink ref="D10" r:id="rId1" xr:uid="{33E058A8-1F7F-4D8D-A155-33F4B67D9D1E}"/>
    <hyperlink ref="A3" location="Contents!A1" display="Contents" xr:uid="{002AE978-213A-4B40-B12A-9760063CE2D2}"/>
  </hyperlinks>
  <pageMargins left="0.7" right="0.7" top="0.75" bottom="0.75" header="0.3" footer="0.3"/>
  <pageSetup paperSize="9" scale="76" orientation="landscape"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719F9-1B6C-4EC4-8D38-A9D5C566F329}">
  <sheetPr>
    <tabColor rgb="FF008080"/>
    <pageSetUpPr fitToPage="1"/>
  </sheetPr>
  <dimension ref="A1:M78"/>
  <sheetViews>
    <sheetView showGridLines="0" workbookViewId="0"/>
  </sheetViews>
  <sheetFormatPr defaultColWidth="8.92578125" defaultRowHeight="13" x14ac:dyDescent="0.3"/>
  <cols>
    <col min="1" max="2" width="13.0703125" style="4" customWidth="1"/>
    <col min="3" max="13" width="11.42578125" style="4" customWidth="1"/>
    <col min="14" max="16384" width="8.92578125" style="4"/>
  </cols>
  <sheetData>
    <row r="1" spans="1:13" ht="17.5" x14ac:dyDescent="0.3">
      <c r="A1" s="1" t="s">
        <v>26</v>
      </c>
      <c r="B1" s="2" t="s">
        <v>181</v>
      </c>
      <c r="C1" s="3"/>
      <c r="D1" s="3"/>
      <c r="E1" s="3"/>
      <c r="F1" s="3"/>
      <c r="G1" s="3"/>
      <c r="H1" s="3"/>
      <c r="I1" s="3"/>
      <c r="J1" s="3"/>
      <c r="K1" s="3"/>
      <c r="L1" s="3"/>
      <c r="M1" s="3"/>
    </row>
    <row r="2" spans="1:13" x14ac:dyDescent="0.3">
      <c r="A2" s="5" t="s">
        <v>113</v>
      </c>
      <c r="B2" s="6" t="s">
        <v>104</v>
      </c>
    </row>
    <row r="3" spans="1:13" ht="15.65" customHeight="1" x14ac:dyDescent="0.3">
      <c r="A3" s="64" t="s">
        <v>71</v>
      </c>
    </row>
    <row r="4" spans="1:13" ht="13.75" customHeight="1" x14ac:dyDescent="0.3">
      <c r="A4" s="4" t="s">
        <v>166</v>
      </c>
    </row>
    <row r="5" spans="1:13" ht="13.75" customHeight="1" x14ac:dyDescent="0.3">
      <c r="A5" s="4" t="s">
        <v>167</v>
      </c>
    </row>
    <row r="6" spans="1:13" ht="13.75" customHeight="1" x14ac:dyDescent="0.3">
      <c r="A6" s="4" t="s">
        <v>168</v>
      </c>
    </row>
    <row r="7" spans="1:13" ht="13.75" customHeight="1" x14ac:dyDescent="0.3">
      <c r="A7" s="4" t="s">
        <v>182</v>
      </c>
    </row>
    <row r="8" spans="1:13" ht="13.75" customHeight="1" x14ac:dyDescent="0.3"/>
    <row r="9" spans="1:13" ht="13.75" customHeight="1" x14ac:dyDescent="0.3"/>
    <row r="10" spans="1:13" ht="13.75" customHeight="1" x14ac:dyDescent="0.3">
      <c r="A10" s="4" t="s">
        <v>156</v>
      </c>
      <c r="E10" s="9" t="s">
        <v>157</v>
      </c>
    </row>
    <row r="11" spans="1:13" ht="13.75" customHeight="1" x14ac:dyDescent="0.3">
      <c r="A11" s="4" t="s">
        <v>170</v>
      </c>
    </row>
    <row r="12" spans="1:13" ht="13.75" customHeight="1" x14ac:dyDescent="0.3">
      <c r="A12" s="4" t="s">
        <v>76</v>
      </c>
    </row>
    <row r="13" spans="1:13" ht="13.75" customHeight="1" x14ac:dyDescent="0.3"/>
    <row r="14" spans="1:13" ht="13.75" customHeight="1" x14ac:dyDescent="0.3">
      <c r="A14" s="4" t="s">
        <v>77</v>
      </c>
      <c r="B14" s="10">
        <v>45839</v>
      </c>
    </row>
    <row r="15" spans="1:13" ht="13.75" customHeight="1" x14ac:dyDescent="0.3">
      <c r="A15" s="4" t="s">
        <v>78</v>
      </c>
      <c r="B15" s="10">
        <v>45931</v>
      </c>
    </row>
    <row r="16" spans="1:13" ht="14.25" customHeight="1" x14ac:dyDescent="0.3">
      <c r="C16" s="68"/>
      <c r="D16" s="68"/>
      <c r="E16" s="68"/>
      <c r="F16" s="68"/>
      <c r="G16" s="68"/>
      <c r="H16" s="69"/>
      <c r="I16" s="23"/>
      <c r="J16" s="23"/>
      <c r="K16" s="23"/>
      <c r="L16" s="23"/>
      <c r="M16" s="23"/>
    </row>
    <row r="17" spans="1:13" ht="60" customHeight="1" x14ac:dyDescent="0.3">
      <c r="A17" s="48" t="s">
        <v>106</v>
      </c>
      <c r="B17" s="48" t="s">
        <v>107</v>
      </c>
      <c r="C17" s="7" t="s">
        <v>171</v>
      </c>
      <c r="D17" s="7" t="s">
        <v>172</v>
      </c>
      <c r="E17" s="7" t="s">
        <v>173</v>
      </c>
      <c r="F17" s="45" t="s">
        <v>174</v>
      </c>
      <c r="G17" s="45" t="s">
        <v>175</v>
      </c>
      <c r="H17" s="72" t="s">
        <v>66</v>
      </c>
      <c r="I17" s="7" t="s">
        <v>176</v>
      </c>
      <c r="J17" s="7" t="s">
        <v>177</v>
      </c>
      <c r="K17" s="7" t="s">
        <v>178</v>
      </c>
      <c r="L17" s="45" t="s">
        <v>179</v>
      </c>
      <c r="M17" s="45" t="s">
        <v>180</v>
      </c>
    </row>
    <row r="18" spans="1:13" ht="14.25" customHeight="1" x14ac:dyDescent="0.3">
      <c r="A18" s="4" t="s">
        <v>108</v>
      </c>
      <c r="B18" s="8">
        <v>2010</v>
      </c>
      <c r="C18" s="52">
        <v>272</v>
      </c>
      <c r="D18" s="52">
        <v>1854</v>
      </c>
      <c r="E18" s="52">
        <v>370</v>
      </c>
      <c r="F18" s="52">
        <v>278</v>
      </c>
      <c r="G18" s="52">
        <v>7</v>
      </c>
      <c r="H18" s="54">
        <v>2781</v>
      </c>
      <c r="I18" s="37">
        <v>9.7806544408486157E-2</v>
      </c>
      <c r="J18" s="37">
        <v>0.66666666666666663</v>
      </c>
      <c r="K18" s="37">
        <v>0.13304566702624954</v>
      </c>
      <c r="L18" s="37">
        <v>9.9964041711614521E-2</v>
      </c>
      <c r="M18" s="37">
        <v>2.5170801869830997E-3</v>
      </c>
    </row>
    <row r="19" spans="1:13" ht="14.25" customHeight="1" x14ac:dyDescent="0.3">
      <c r="A19" s="4" t="s">
        <v>109</v>
      </c>
      <c r="B19" s="8">
        <v>2010</v>
      </c>
      <c r="C19" s="52">
        <v>272</v>
      </c>
      <c r="D19" s="52">
        <v>1788</v>
      </c>
      <c r="E19" s="52">
        <v>389</v>
      </c>
      <c r="F19" s="52">
        <v>272</v>
      </c>
      <c r="G19" s="52">
        <v>18</v>
      </c>
      <c r="H19" s="54">
        <v>2739</v>
      </c>
      <c r="I19" s="37">
        <v>9.9306316173786047E-2</v>
      </c>
      <c r="J19" s="37">
        <v>0.65279299014238779</v>
      </c>
      <c r="K19" s="37">
        <v>0.14202263599853962</v>
      </c>
      <c r="L19" s="37">
        <v>9.9306316173786047E-2</v>
      </c>
      <c r="M19" s="37">
        <v>6.5717415115005475E-3</v>
      </c>
    </row>
    <row r="20" spans="1:13" ht="14.25" customHeight="1" x14ac:dyDescent="0.3">
      <c r="A20" s="4" t="s">
        <v>110</v>
      </c>
      <c r="B20" s="8">
        <v>2010</v>
      </c>
      <c r="C20" s="52">
        <v>244</v>
      </c>
      <c r="D20" s="52">
        <v>1841</v>
      </c>
      <c r="E20" s="52">
        <v>414</v>
      </c>
      <c r="F20" s="52">
        <v>250</v>
      </c>
      <c r="G20" s="52">
        <v>19</v>
      </c>
      <c r="H20" s="54">
        <v>2768</v>
      </c>
      <c r="I20" s="37">
        <v>8.8150289017341038E-2</v>
      </c>
      <c r="J20" s="37">
        <v>0.66510115606936415</v>
      </c>
      <c r="K20" s="37">
        <v>0.14956647398843931</v>
      </c>
      <c r="L20" s="37">
        <v>9.0317919075144512E-2</v>
      </c>
      <c r="M20" s="37">
        <v>6.8641618497109827E-3</v>
      </c>
    </row>
    <row r="21" spans="1:13" ht="14.25" customHeight="1" x14ac:dyDescent="0.3">
      <c r="A21" s="4" t="s">
        <v>111</v>
      </c>
      <c r="B21" s="8">
        <v>2011</v>
      </c>
      <c r="C21" s="52">
        <v>222</v>
      </c>
      <c r="D21" s="52">
        <v>1906</v>
      </c>
      <c r="E21" s="52">
        <v>431</v>
      </c>
      <c r="F21" s="52">
        <v>273</v>
      </c>
      <c r="G21" s="52">
        <v>20</v>
      </c>
      <c r="H21" s="54">
        <v>2852</v>
      </c>
      <c r="I21" s="37">
        <v>7.7840112201963532E-2</v>
      </c>
      <c r="J21" s="37">
        <v>0.66830294530154277</v>
      </c>
      <c r="K21" s="37">
        <v>0.15112201963534361</v>
      </c>
      <c r="L21" s="37">
        <v>9.5722300140252459E-2</v>
      </c>
      <c r="M21" s="37">
        <v>7.0126227208976155E-3</v>
      </c>
    </row>
    <row r="22" spans="1:13" ht="14.25" customHeight="1" x14ac:dyDescent="0.3">
      <c r="A22" s="4" t="s">
        <v>108</v>
      </c>
      <c r="B22" s="8">
        <v>2011</v>
      </c>
      <c r="C22" s="52">
        <v>224</v>
      </c>
      <c r="D22" s="52">
        <v>1715</v>
      </c>
      <c r="E22" s="52">
        <v>390</v>
      </c>
      <c r="F22" s="52">
        <v>209</v>
      </c>
      <c r="G22" s="52">
        <v>8</v>
      </c>
      <c r="H22" s="54">
        <v>2546</v>
      </c>
      <c r="I22" s="37">
        <v>8.7981146897093479E-2</v>
      </c>
      <c r="J22" s="37">
        <v>0.67360565593087196</v>
      </c>
      <c r="K22" s="37">
        <v>0.15318146111547526</v>
      </c>
      <c r="L22" s="37">
        <v>8.2089552238805971E-2</v>
      </c>
      <c r="M22" s="37">
        <v>3.1421838177533388E-3</v>
      </c>
    </row>
    <row r="23" spans="1:13" ht="14.25" customHeight="1" x14ac:dyDescent="0.3">
      <c r="A23" s="4" t="s">
        <v>109</v>
      </c>
      <c r="B23" s="8">
        <v>2011</v>
      </c>
      <c r="C23" s="52">
        <v>251</v>
      </c>
      <c r="D23" s="52">
        <v>1844</v>
      </c>
      <c r="E23" s="52">
        <v>393</v>
      </c>
      <c r="F23" s="52">
        <v>226</v>
      </c>
      <c r="G23" s="52">
        <v>3</v>
      </c>
      <c r="H23" s="54">
        <v>2717</v>
      </c>
      <c r="I23" s="37">
        <v>9.2381302907618701E-2</v>
      </c>
      <c r="J23" s="37">
        <v>0.67868973132131027</v>
      </c>
      <c r="K23" s="37">
        <v>0.14464482885535518</v>
      </c>
      <c r="L23" s="37">
        <v>8.3179977916820025E-2</v>
      </c>
      <c r="M23" s="37">
        <v>1.1041589988958411E-3</v>
      </c>
    </row>
    <row r="24" spans="1:13" ht="14.25" customHeight="1" x14ac:dyDescent="0.3">
      <c r="A24" s="4" t="s">
        <v>110</v>
      </c>
      <c r="B24" s="8">
        <v>2011</v>
      </c>
      <c r="C24" s="52">
        <v>195</v>
      </c>
      <c r="D24" s="52">
        <v>1861</v>
      </c>
      <c r="E24" s="52">
        <v>316</v>
      </c>
      <c r="F24" s="52">
        <v>243</v>
      </c>
      <c r="G24" s="52">
        <v>6</v>
      </c>
      <c r="H24" s="54">
        <v>2621</v>
      </c>
      <c r="I24" s="37">
        <v>7.4399084318962222E-2</v>
      </c>
      <c r="J24" s="37">
        <v>0.71003433803891647</v>
      </c>
      <c r="K24" s="37">
        <v>0.12056466997329264</v>
      </c>
      <c r="L24" s="37">
        <v>9.271270507439909E-2</v>
      </c>
      <c r="M24" s="37">
        <v>2.2892025944296068E-3</v>
      </c>
    </row>
    <row r="25" spans="1:13" ht="14.25" customHeight="1" x14ac:dyDescent="0.3">
      <c r="A25" s="4" t="s">
        <v>111</v>
      </c>
      <c r="B25" s="8">
        <v>2012</v>
      </c>
      <c r="C25" s="52">
        <v>221</v>
      </c>
      <c r="D25" s="52">
        <v>1936</v>
      </c>
      <c r="E25" s="52">
        <v>276</v>
      </c>
      <c r="F25" s="52">
        <v>192</v>
      </c>
      <c r="G25" s="52">
        <v>5</v>
      </c>
      <c r="H25" s="54">
        <v>2630</v>
      </c>
      <c r="I25" s="37">
        <v>8.4030418250950575E-2</v>
      </c>
      <c r="J25" s="37">
        <v>0.73612167300380227</v>
      </c>
      <c r="K25" s="37">
        <v>0.10494296577946768</v>
      </c>
      <c r="L25" s="37">
        <v>7.3003802281368824E-2</v>
      </c>
      <c r="M25" s="37">
        <v>1.9011406844106464E-3</v>
      </c>
    </row>
    <row r="26" spans="1:13" ht="14.25" customHeight="1" x14ac:dyDescent="0.3">
      <c r="A26" s="4" t="s">
        <v>108</v>
      </c>
      <c r="B26" s="8">
        <v>2012</v>
      </c>
      <c r="C26" s="52">
        <v>199</v>
      </c>
      <c r="D26" s="52">
        <v>1919</v>
      </c>
      <c r="E26" s="52">
        <v>268</v>
      </c>
      <c r="F26" s="52">
        <v>219</v>
      </c>
      <c r="G26" s="52">
        <v>10</v>
      </c>
      <c r="H26" s="54">
        <v>2615</v>
      </c>
      <c r="I26" s="37">
        <v>7.6099426386233265E-2</v>
      </c>
      <c r="J26" s="37">
        <v>0.7338432122370937</v>
      </c>
      <c r="K26" s="37">
        <v>0.10248565965583174</v>
      </c>
      <c r="L26" s="37">
        <v>8.3747609942638621E-2</v>
      </c>
      <c r="M26" s="37">
        <v>3.8240917782026767E-3</v>
      </c>
    </row>
    <row r="27" spans="1:13" ht="14.25" customHeight="1" x14ac:dyDescent="0.3">
      <c r="A27" s="4" t="s">
        <v>109</v>
      </c>
      <c r="B27" s="8">
        <v>2012</v>
      </c>
      <c r="C27" s="52">
        <v>213</v>
      </c>
      <c r="D27" s="52">
        <v>1835</v>
      </c>
      <c r="E27" s="52">
        <v>325</v>
      </c>
      <c r="F27" s="52">
        <v>257</v>
      </c>
      <c r="G27" s="52">
        <v>7</v>
      </c>
      <c r="H27" s="54">
        <v>2637</v>
      </c>
      <c r="I27" s="37">
        <v>8.0773606370875994E-2</v>
      </c>
      <c r="J27" s="37">
        <v>0.69586651497914298</v>
      </c>
      <c r="K27" s="37">
        <v>0.12324611300720516</v>
      </c>
      <c r="L27" s="37">
        <v>9.7459233978005308E-2</v>
      </c>
      <c r="M27" s="37">
        <v>2.6545316647705727E-3</v>
      </c>
    </row>
    <row r="28" spans="1:13" ht="14.25" customHeight="1" x14ac:dyDescent="0.3">
      <c r="A28" s="4" t="s">
        <v>110</v>
      </c>
      <c r="B28" s="8">
        <v>2012</v>
      </c>
      <c r="C28" s="52">
        <v>246</v>
      </c>
      <c r="D28" s="52">
        <v>1894</v>
      </c>
      <c r="E28" s="52">
        <v>330</v>
      </c>
      <c r="F28" s="52">
        <v>215</v>
      </c>
      <c r="G28" s="52">
        <v>0</v>
      </c>
      <c r="H28" s="54">
        <v>2685</v>
      </c>
      <c r="I28" s="37">
        <v>9.1620111731843576E-2</v>
      </c>
      <c r="J28" s="37">
        <v>0.70540037243947862</v>
      </c>
      <c r="K28" s="37">
        <v>0.12290502793296089</v>
      </c>
      <c r="L28" s="37">
        <v>8.0074487895716945E-2</v>
      </c>
      <c r="M28" s="37">
        <v>0</v>
      </c>
    </row>
    <row r="29" spans="1:13" ht="14.25" customHeight="1" x14ac:dyDescent="0.3">
      <c r="A29" s="4" t="s">
        <v>111</v>
      </c>
      <c r="B29" s="8">
        <v>2013</v>
      </c>
      <c r="C29" s="52">
        <v>249</v>
      </c>
      <c r="D29" s="52">
        <v>1812</v>
      </c>
      <c r="E29" s="52">
        <v>337</v>
      </c>
      <c r="F29" s="52">
        <v>226</v>
      </c>
      <c r="G29" s="52">
        <v>1</v>
      </c>
      <c r="H29" s="54">
        <v>2625</v>
      </c>
      <c r="I29" s="37">
        <v>9.4857142857142862E-2</v>
      </c>
      <c r="J29" s="37">
        <v>0.69028571428571428</v>
      </c>
      <c r="K29" s="37">
        <v>0.12838095238095237</v>
      </c>
      <c r="L29" s="37">
        <v>8.60952380952381E-2</v>
      </c>
      <c r="M29" s="37">
        <v>3.8095238095238096E-4</v>
      </c>
    </row>
    <row r="30" spans="1:13" ht="14.25" customHeight="1" x14ac:dyDescent="0.3">
      <c r="A30" s="4" t="s">
        <v>108</v>
      </c>
      <c r="B30" s="8">
        <v>2013</v>
      </c>
      <c r="C30" s="52">
        <v>270</v>
      </c>
      <c r="D30" s="52">
        <v>1766</v>
      </c>
      <c r="E30" s="52">
        <v>324</v>
      </c>
      <c r="F30" s="52">
        <v>198</v>
      </c>
      <c r="G30" s="52">
        <v>2</v>
      </c>
      <c r="H30" s="54">
        <v>2560</v>
      </c>
      <c r="I30" s="37">
        <v>0.10546875</v>
      </c>
      <c r="J30" s="37">
        <v>0.68984374999999998</v>
      </c>
      <c r="K30" s="37">
        <v>0.12656249999999999</v>
      </c>
      <c r="L30" s="37">
        <v>7.7343750000000003E-2</v>
      </c>
      <c r="M30" s="37">
        <v>7.8125000000000004E-4</v>
      </c>
    </row>
    <row r="31" spans="1:13" ht="14.25" customHeight="1" x14ac:dyDescent="0.3">
      <c r="A31" s="4" t="s">
        <v>109</v>
      </c>
      <c r="B31" s="8">
        <v>2013</v>
      </c>
      <c r="C31" s="52">
        <v>274</v>
      </c>
      <c r="D31" s="52">
        <v>1840</v>
      </c>
      <c r="E31" s="52">
        <v>307</v>
      </c>
      <c r="F31" s="52">
        <v>246</v>
      </c>
      <c r="G31" s="52">
        <v>6</v>
      </c>
      <c r="H31" s="54">
        <v>2673</v>
      </c>
      <c r="I31" s="37">
        <v>0.1025065469509914</v>
      </c>
      <c r="J31" s="37">
        <v>0.68836513280957723</v>
      </c>
      <c r="K31" s="37">
        <v>0.11485222596333708</v>
      </c>
      <c r="L31" s="37">
        <v>9.2031425364758696E-2</v>
      </c>
      <c r="M31" s="37">
        <v>2.2446689113355782E-3</v>
      </c>
    </row>
    <row r="32" spans="1:13" ht="14.25" customHeight="1" x14ac:dyDescent="0.3">
      <c r="A32" s="4" t="s">
        <v>110</v>
      </c>
      <c r="B32" s="8">
        <v>2013</v>
      </c>
      <c r="C32" s="52">
        <v>230</v>
      </c>
      <c r="D32" s="52">
        <v>1500</v>
      </c>
      <c r="E32" s="52">
        <v>315</v>
      </c>
      <c r="F32" s="52">
        <v>224</v>
      </c>
      <c r="G32" s="52">
        <v>4</v>
      </c>
      <c r="H32" s="54">
        <v>2273</v>
      </c>
      <c r="I32" s="37">
        <v>0.10118785745710515</v>
      </c>
      <c r="J32" s="37">
        <v>0.6599208095028597</v>
      </c>
      <c r="K32" s="37">
        <v>0.13858336999560053</v>
      </c>
      <c r="L32" s="37">
        <v>9.8548174219093704E-2</v>
      </c>
      <c r="M32" s="37">
        <v>1.7597888253409592E-3</v>
      </c>
    </row>
    <row r="33" spans="1:13" ht="14.25" customHeight="1" x14ac:dyDescent="0.3">
      <c r="A33" s="4" t="s">
        <v>111</v>
      </c>
      <c r="B33" s="8">
        <v>2014</v>
      </c>
      <c r="C33" s="52">
        <v>259</v>
      </c>
      <c r="D33" s="52">
        <v>1639</v>
      </c>
      <c r="E33" s="52">
        <v>341</v>
      </c>
      <c r="F33" s="52">
        <v>240</v>
      </c>
      <c r="G33" s="52">
        <v>2</v>
      </c>
      <c r="H33" s="54">
        <v>2481</v>
      </c>
      <c r="I33" s="37">
        <v>0.10439338976219266</v>
      </c>
      <c r="J33" s="37">
        <v>0.66062071745264006</v>
      </c>
      <c r="K33" s="37">
        <v>0.13744457879887143</v>
      </c>
      <c r="L33" s="37">
        <v>9.6735187424425634E-2</v>
      </c>
      <c r="M33" s="37">
        <v>8.0612656187021366E-4</v>
      </c>
    </row>
    <row r="34" spans="1:13" ht="14.25" customHeight="1" x14ac:dyDescent="0.3">
      <c r="A34" s="4" t="s">
        <v>108</v>
      </c>
      <c r="B34" s="8">
        <v>2014</v>
      </c>
      <c r="C34" s="52">
        <v>286</v>
      </c>
      <c r="D34" s="52">
        <v>1688</v>
      </c>
      <c r="E34" s="52">
        <v>291</v>
      </c>
      <c r="F34" s="52">
        <v>180</v>
      </c>
      <c r="G34" s="52">
        <v>5</v>
      </c>
      <c r="H34" s="54">
        <v>2450</v>
      </c>
      <c r="I34" s="37">
        <v>0.11673469387755102</v>
      </c>
      <c r="J34" s="37">
        <v>0.68897959183673474</v>
      </c>
      <c r="K34" s="37">
        <v>0.11877551020408163</v>
      </c>
      <c r="L34" s="37">
        <v>7.3469387755102047E-2</v>
      </c>
      <c r="M34" s="37">
        <v>2.0408163265306124E-3</v>
      </c>
    </row>
    <row r="35" spans="1:13" ht="14.25" customHeight="1" x14ac:dyDescent="0.3">
      <c r="A35" s="4" t="s">
        <v>109</v>
      </c>
      <c r="B35" s="8">
        <v>2014</v>
      </c>
      <c r="C35" s="52">
        <v>294</v>
      </c>
      <c r="D35" s="52">
        <v>1720</v>
      </c>
      <c r="E35" s="52">
        <v>310</v>
      </c>
      <c r="F35" s="52">
        <v>266</v>
      </c>
      <c r="G35" s="52">
        <v>5</v>
      </c>
      <c r="H35" s="54">
        <v>2595</v>
      </c>
      <c r="I35" s="37">
        <v>0.11329479768786127</v>
      </c>
      <c r="J35" s="37">
        <v>0.66281310211946054</v>
      </c>
      <c r="K35" s="37">
        <v>0.11946050096339114</v>
      </c>
      <c r="L35" s="37">
        <v>0.102504816955684</v>
      </c>
      <c r="M35" s="37">
        <v>1.9267822736030828E-3</v>
      </c>
    </row>
    <row r="36" spans="1:13" ht="14.25" customHeight="1" x14ac:dyDescent="0.3">
      <c r="A36" s="4" t="s">
        <v>110</v>
      </c>
      <c r="B36" s="8">
        <v>2014</v>
      </c>
      <c r="C36" s="52">
        <v>364</v>
      </c>
      <c r="D36" s="52">
        <v>1749</v>
      </c>
      <c r="E36" s="52">
        <v>365</v>
      </c>
      <c r="F36" s="52">
        <v>277</v>
      </c>
      <c r="G36" s="52">
        <v>24</v>
      </c>
      <c r="H36" s="54">
        <v>2779</v>
      </c>
      <c r="I36" s="37">
        <v>0.13098236775818639</v>
      </c>
      <c r="J36" s="37">
        <v>0.62936308024469234</v>
      </c>
      <c r="K36" s="37">
        <v>0.13134220942785174</v>
      </c>
      <c r="L36" s="37">
        <v>9.9676142497301182E-2</v>
      </c>
      <c r="M36" s="37">
        <v>8.6362000719683342E-3</v>
      </c>
    </row>
    <row r="37" spans="1:13" ht="14.25" customHeight="1" x14ac:dyDescent="0.3">
      <c r="A37" s="4" t="s">
        <v>111</v>
      </c>
      <c r="B37" s="8">
        <v>2015</v>
      </c>
      <c r="C37" s="52">
        <v>375</v>
      </c>
      <c r="D37" s="52">
        <v>1844</v>
      </c>
      <c r="E37" s="52">
        <v>374</v>
      </c>
      <c r="F37" s="52">
        <v>246</v>
      </c>
      <c r="G37" s="52">
        <v>61</v>
      </c>
      <c r="H37" s="54">
        <v>2900</v>
      </c>
      <c r="I37" s="37">
        <v>0.12931034482758622</v>
      </c>
      <c r="J37" s="37">
        <v>0.63586206896551722</v>
      </c>
      <c r="K37" s="37">
        <v>0.12896551724137931</v>
      </c>
      <c r="L37" s="37">
        <v>8.4827586206896552E-2</v>
      </c>
      <c r="M37" s="37">
        <v>2.1034482758620691E-2</v>
      </c>
    </row>
    <row r="38" spans="1:13" ht="14.25" customHeight="1" x14ac:dyDescent="0.3">
      <c r="A38" s="4" t="s">
        <v>108</v>
      </c>
      <c r="B38" s="8">
        <v>2015</v>
      </c>
      <c r="C38" s="52">
        <v>384</v>
      </c>
      <c r="D38" s="52">
        <v>1836</v>
      </c>
      <c r="E38" s="52">
        <v>355</v>
      </c>
      <c r="F38" s="52">
        <v>299</v>
      </c>
      <c r="G38" s="52">
        <v>70</v>
      </c>
      <c r="H38" s="54">
        <v>2944</v>
      </c>
      <c r="I38" s="37">
        <v>0.13043478260869565</v>
      </c>
      <c r="J38" s="37">
        <v>0.62364130434782605</v>
      </c>
      <c r="K38" s="37">
        <v>0.12058423913043478</v>
      </c>
      <c r="L38" s="37">
        <v>0.1015625</v>
      </c>
      <c r="M38" s="37">
        <v>2.377717391304348E-2</v>
      </c>
    </row>
    <row r="39" spans="1:13" ht="14.25" customHeight="1" x14ac:dyDescent="0.3">
      <c r="A39" s="4" t="s">
        <v>109</v>
      </c>
      <c r="B39" s="8">
        <v>2015</v>
      </c>
      <c r="C39" s="52">
        <v>343</v>
      </c>
      <c r="D39" s="52">
        <v>1799</v>
      </c>
      <c r="E39" s="52">
        <v>423</v>
      </c>
      <c r="F39" s="52">
        <v>382</v>
      </c>
      <c r="G39" s="52">
        <v>25</v>
      </c>
      <c r="H39" s="54">
        <v>2972</v>
      </c>
      <c r="I39" s="37">
        <v>0.11541049798115748</v>
      </c>
      <c r="J39" s="37">
        <v>0.60531628532974424</v>
      </c>
      <c r="K39" s="37">
        <v>0.14232839838492597</v>
      </c>
      <c r="L39" s="37">
        <v>0.12853297442799461</v>
      </c>
      <c r="M39" s="37">
        <v>8.4118438761776586E-3</v>
      </c>
    </row>
    <row r="40" spans="1:13" ht="14.25" customHeight="1" x14ac:dyDescent="0.3">
      <c r="A40" s="4" t="s">
        <v>110</v>
      </c>
      <c r="B40" s="8">
        <v>2015</v>
      </c>
      <c r="C40" s="52">
        <v>356</v>
      </c>
      <c r="D40" s="52">
        <v>1783</v>
      </c>
      <c r="E40" s="52">
        <v>413</v>
      </c>
      <c r="F40" s="52">
        <v>349</v>
      </c>
      <c r="G40" s="52">
        <v>26</v>
      </c>
      <c r="H40" s="54">
        <v>2927</v>
      </c>
      <c r="I40" s="37">
        <v>0.12162623846942262</v>
      </c>
      <c r="J40" s="37">
        <v>0.60915613255893408</v>
      </c>
      <c r="K40" s="37">
        <v>0.14110010249402119</v>
      </c>
      <c r="L40" s="37">
        <v>0.119234711308507</v>
      </c>
      <c r="M40" s="37">
        <v>8.8828151691151356E-3</v>
      </c>
    </row>
    <row r="41" spans="1:13" ht="14.25" customHeight="1" x14ac:dyDescent="0.3">
      <c r="A41" s="4" t="s">
        <v>111</v>
      </c>
      <c r="B41" s="8">
        <v>2016</v>
      </c>
      <c r="C41" s="52">
        <v>335</v>
      </c>
      <c r="D41" s="52">
        <v>1887</v>
      </c>
      <c r="E41" s="52">
        <v>386</v>
      </c>
      <c r="F41" s="52">
        <v>297</v>
      </c>
      <c r="G41" s="52">
        <v>50</v>
      </c>
      <c r="H41" s="40">
        <v>2955</v>
      </c>
      <c r="I41" s="37">
        <v>0.11336717428087986</v>
      </c>
      <c r="J41" s="37">
        <v>0.63857868020304565</v>
      </c>
      <c r="K41" s="37">
        <v>0.13062605752961082</v>
      </c>
      <c r="L41" s="37">
        <v>0.10050761421319797</v>
      </c>
      <c r="M41" s="37">
        <v>1.6920473773265651E-2</v>
      </c>
    </row>
    <row r="42" spans="1:13" ht="14.25" customHeight="1" x14ac:dyDescent="0.3">
      <c r="A42" s="4" t="s">
        <v>108</v>
      </c>
      <c r="B42" s="8">
        <v>2016</v>
      </c>
      <c r="C42" s="52">
        <v>329</v>
      </c>
      <c r="D42" s="52">
        <v>1904</v>
      </c>
      <c r="E42" s="52">
        <v>318</v>
      </c>
      <c r="F42" s="52">
        <v>313</v>
      </c>
      <c r="G42" s="52">
        <v>65</v>
      </c>
      <c r="H42" s="40">
        <v>2929</v>
      </c>
      <c r="I42" s="37">
        <v>0.11232502560600888</v>
      </c>
      <c r="J42" s="37">
        <v>0.65005121201775351</v>
      </c>
      <c r="K42" s="37">
        <v>0.10856947763741892</v>
      </c>
      <c r="L42" s="37">
        <v>0.10686241037896893</v>
      </c>
      <c r="M42" s="37">
        <v>2.2191874359849779E-2</v>
      </c>
    </row>
    <row r="43" spans="1:13" ht="14.25" customHeight="1" x14ac:dyDescent="0.3">
      <c r="A43" s="4" t="s">
        <v>109</v>
      </c>
      <c r="B43" s="8">
        <v>2016</v>
      </c>
      <c r="C43" s="52">
        <v>326</v>
      </c>
      <c r="D43" s="52">
        <v>1894</v>
      </c>
      <c r="E43" s="52">
        <v>347</v>
      </c>
      <c r="F43" s="52">
        <v>266</v>
      </c>
      <c r="G43" s="52">
        <v>62</v>
      </c>
      <c r="H43" s="40">
        <v>2895</v>
      </c>
      <c r="I43" s="37">
        <v>0.11260794473229706</v>
      </c>
      <c r="J43" s="37">
        <v>0.65423143350604496</v>
      </c>
      <c r="K43" s="37">
        <v>0.11986183074265976</v>
      </c>
      <c r="L43" s="37">
        <v>9.1882556131260798E-2</v>
      </c>
      <c r="M43" s="37">
        <v>2.141623488773748E-2</v>
      </c>
    </row>
    <row r="44" spans="1:13" ht="14.25" customHeight="1" x14ac:dyDescent="0.3">
      <c r="A44" s="4" t="s">
        <v>110</v>
      </c>
      <c r="B44" s="8">
        <v>2016</v>
      </c>
      <c r="C44" s="52">
        <v>327</v>
      </c>
      <c r="D44" s="52">
        <v>2101</v>
      </c>
      <c r="E44" s="52">
        <v>318</v>
      </c>
      <c r="F44" s="52">
        <v>203</v>
      </c>
      <c r="G44" s="52">
        <v>48</v>
      </c>
      <c r="H44" s="40">
        <v>2997</v>
      </c>
      <c r="I44" s="37">
        <v>0.10910910910910911</v>
      </c>
      <c r="J44" s="37">
        <v>0.70103436770103433</v>
      </c>
      <c r="K44" s="37">
        <v>0.1061061061061061</v>
      </c>
      <c r="L44" s="37">
        <v>6.7734401067734401E-2</v>
      </c>
      <c r="M44" s="37">
        <v>1.6016016016016016E-2</v>
      </c>
    </row>
    <row r="45" spans="1:13" ht="14.25" customHeight="1" x14ac:dyDescent="0.3">
      <c r="A45" s="4" t="s">
        <v>111</v>
      </c>
      <c r="B45" s="8">
        <v>2017</v>
      </c>
      <c r="C45" s="52">
        <v>279</v>
      </c>
      <c r="D45" s="52">
        <v>2075</v>
      </c>
      <c r="E45" s="52">
        <v>385</v>
      </c>
      <c r="F45" s="52">
        <v>196</v>
      </c>
      <c r="G45" s="52">
        <v>37</v>
      </c>
      <c r="H45" s="40">
        <v>2972</v>
      </c>
      <c r="I45" s="37">
        <v>9.387617765814267E-2</v>
      </c>
      <c r="J45" s="37">
        <v>0.69818304172274559</v>
      </c>
      <c r="K45" s="37">
        <v>0.12954239569313594</v>
      </c>
      <c r="L45" s="37">
        <v>6.5948855989232835E-2</v>
      </c>
      <c r="M45" s="37">
        <v>1.2449528936742935E-2</v>
      </c>
    </row>
    <row r="46" spans="1:13" ht="14.25" customHeight="1" x14ac:dyDescent="0.3">
      <c r="A46" s="4" t="s">
        <v>108</v>
      </c>
      <c r="B46" s="8">
        <v>2017</v>
      </c>
      <c r="C46" s="52">
        <v>298</v>
      </c>
      <c r="D46" s="52">
        <v>2176</v>
      </c>
      <c r="E46" s="52">
        <v>396</v>
      </c>
      <c r="F46" s="52">
        <v>192</v>
      </c>
      <c r="G46" s="52">
        <v>46</v>
      </c>
      <c r="H46" s="40">
        <v>3108</v>
      </c>
      <c r="I46" s="37">
        <v>9.588159588159588E-2</v>
      </c>
      <c r="J46" s="37">
        <v>0.7001287001287001</v>
      </c>
      <c r="K46" s="37">
        <v>0.12741312741312741</v>
      </c>
      <c r="L46" s="37">
        <v>6.1776061776061778E-2</v>
      </c>
      <c r="M46" s="37">
        <v>1.4800514800514801E-2</v>
      </c>
    </row>
    <row r="47" spans="1:13" ht="14.25" customHeight="1" x14ac:dyDescent="0.3">
      <c r="A47" s="4" t="s">
        <v>109</v>
      </c>
      <c r="B47" s="8">
        <v>2017</v>
      </c>
      <c r="C47" s="52">
        <v>297</v>
      </c>
      <c r="D47" s="52">
        <v>2165</v>
      </c>
      <c r="E47" s="52">
        <v>418</v>
      </c>
      <c r="F47" s="52">
        <v>184</v>
      </c>
      <c r="G47" s="52">
        <v>67</v>
      </c>
      <c r="H47" s="40">
        <v>3131</v>
      </c>
      <c r="I47" s="37">
        <v>9.4857872884062597E-2</v>
      </c>
      <c r="J47" s="37">
        <v>0.69147237304375597</v>
      </c>
      <c r="K47" s="37">
        <v>0.13350367294793997</v>
      </c>
      <c r="L47" s="37">
        <v>5.8767167039284571E-2</v>
      </c>
      <c r="M47" s="37">
        <v>2.1398914084956883E-2</v>
      </c>
    </row>
    <row r="48" spans="1:13" ht="14.25" customHeight="1" x14ac:dyDescent="0.3">
      <c r="A48" s="4" t="s">
        <v>110</v>
      </c>
      <c r="B48" s="8">
        <v>2017</v>
      </c>
      <c r="C48" s="52">
        <v>305</v>
      </c>
      <c r="D48" s="52">
        <v>2270</v>
      </c>
      <c r="E48" s="52">
        <v>462</v>
      </c>
      <c r="F48" s="52">
        <v>218</v>
      </c>
      <c r="G48" s="52">
        <v>429</v>
      </c>
      <c r="H48" s="40">
        <v>3684</v>
      </c>
      <c r="I48" s="37">
        <v>8.2790445168295326E-2</v>
      </c>
      <c r="J48" s="37">
        <v>0.61617806731813252</v>
      </c>
      <c r="K48" s="37">
        <v>0.1254071661237785</v>
      </c>
      <c r="L48" s="37">
        <v>5.9174809989142235E-2</v>
      </c>
      <c r="M48" s="37">
        <v>0.11644951140065146</v>
      </c>
    </row>
    <row r="49" spans="1:13" ht="14.25" customHeight="1" x14ac:dyDescent="0.3">
      <c r="A49" s="4" t="s">
        <v>111</v>
      </c>
      <c r="B49" s="8">
        <v>2018</v>
      </c>
      <c r="C49" s="52">
        <v>268</v>
      </c>
      <c r="D49" s="52">
        <v>2464</v>
      </c>
      <c r="E49" s="52">
        <v>487</v>
      </c>
      <c r="F49" s="52">
        <v>154</v>
      </c>
      <c r="G49" s="52">
        <v>63</v>
      </c>
      <c r="H49" s="40">
        <v>3436</v>
      </c>
      <c r="I49" s="37">
        <v>7.7997671711292196E-2</v>
      </c>
      <c r="J49" s="37">
        <v>0.71711292200232823</v>
      </c>
      <c r="K49" s="37">
        <v>0.14173457508731083</v>
      </c>
      <c r="L49" s="37">
        <v>4.4819557625145515E-2</v>
      </c>
      <c r="M49" s="37">
        <v>1.8335273573923165E-2</v>
      </c>
    </row>
    <row r="50" spans="1:13" ht="14.25" customHeight="1" x14ac:dyDescent="0.3">
      <c r="A50" s="4" t="s">
        <v>108</v>
      </c>
      <c r="B50" s="8">
        <v>2018</v>
      </c>
      <c r="C50" s="52">
        <v>280</v>
      </c>
      <c r="D50" s="52">
        <v>2097</v>
      </c>
      <c r="E50" s="52">
        <v>507</v>
      </c>
      <c r="F50" s="52">
        <v>178</v>
      </c>
      <c r="G50" s="52">
        <v>42</v>
      </c>
      <c r="H50" s="40">
        <v>3104</v>
      </c>
      <c r="I50" s="37">
        <v>9.0206185567010308E-2</v>
      </c>
      <c r="J50" s="37">
        <v>0.67557989690721654</v>
      </c>
      <c r="K50" s="37">
        <v>0.16333762886597938</v>
      </c>
      <c r="L50" s="37">
        <v>5.7345360824742266E-2</v>
      </c>
      <c r="M50" s="37">
        <v>1.3530927835051547E-2</v>
      </c>
    </row>
    <row r="51" spans="1:13" ht="14.25" customHeight="1" x14ac:dyDescent="0.3">
      <c r="A51" s="4" t="s">
        <v>109</v>
      </c>
      <c r="B51" s="8">
        <v>2018</v>
      </c>
      <c r="C51" s="52">
        <v>272</v>
      </c>
      <c r="D51" s="52">
        <v>2194</v>
      </c>
      <c r="E51" s="52">
        <v>474</v>
      </c>
      <c r="F51" s="52">
        <v>203</v>
      </c>
      <c r="G51" s="52">
        <v>49</v>
      </c>
      <c r="H51" s="40">
        <v>3192</v>
      </c>
      <c r="I51" s="37">
        <v>8.5213032581453629E-2</v>
      </c>
      <c r="J51" s="37">
        <v>0.68734335839598992</v>
      </c>
      <c r="K51" s="37">
        <v>0.14849624060150377</v>
      </c>
      <c r="L51" s="37">
        <v>6.3596491228070179E-2</v>
      </c>
      <c r="M51" s="37">
        <v>1.5350877192982455E-2</v>
      </c>
    </row>
    <row r="52" spans="1:13" ht="14.25" customHeight="1" x14ac:dyDescent="0.3">
      <c r="A52" s="4" t="s">
        <v>110</v>
      </c>
      <c r="B52" s="8">
        <v>2018</v>
      </c>
      <c r="C52" s="52">
        <v>249</v>
      </c>
      <c r="D52" s="52">
        <v>2118</v>
      </c>
      <c r="E52" s="52">
        <v>501</v>
      </c>
      <c r="F52" s="52">
        <v>152</v>
      </c>
      <c r="G52" s="52">
        <v>54</v>
      </c>
      <c r="H52" s="40">
        <v>3074</v>
      </c>
      <c r="I52" s="37">
        <v>8.1001951854261553E-2</v>
      </c>
      <c r="J52" s="37">
        <v>0.68900455432661023</v>
      </c>
      <c r="K52" s="37">
        <v>0.16297983083929735</v>
      </c>
      <c r="L52" s="37">
        <v>4.9446974625894598E-2</v>
      </c>
      <c r="M52" s="37">
        <v>1.7566688353936238E-2</v>
      </c>
    </row>
    <row r="53" spans="1:13" ht="14.25" customHeight="1" x14ac:dyDescent="0.3">
      <c r="A53" s="4" t="s">
        <v>111</v>
      </c>
      <c r="B53" s="8">
        <v>2019</v>
      </c>
      <c r="C53" s="52">
        <v>229</v>
      </c>
      <c r="D53" s="52">
        <v>2005</v>
      </c>
      <c r="E53" s="52">
        <v>438</v>
      </c>
      <c r="F53" s="52">
        <v>146</v>
      </c>
      <c r="G53" s="52">
        <v>49</v>
      </c>
      <c r="H53" s="40">
        <v>2867</v>
      </c>
      <c r="I53" s="37">
        <v>7.9874433205441228E-2</v>
      </c>
      <c r="J53" s="37">
        <v>0.69933728636205095</v>
      </c>
      <c r="K53" s="37">
        <v>0.15277293337983955</v>
      </c>
      <c r="L53" s="37">
        <v>5.0924311126613185E-2</v>
      </c>
      <c r="M53" s="37">
        <v>1.7091035926055109E-2</v>
      </c>
    </row>
    <row r="54" spans="1:13" ht="14.25" customHeight="1" x14ac:dyDescent="0.3">
      <c r="A54" s="4" t="s">
        <v>108</v>
      </c>
      <c r="B54" s="8">
        <v>2019</v>
      </c>
      <c r="C54" s="52">
        <v>241</v>
      </c>
      <c r="D54" s="52">
        <v>2357</v>
      </c>
      <c r="E54" s="52">
        <v>411</v>
      </c>
      <c r="F54" s="52">
        <v>143</v>
      </c>
      <c r="G54" s="52">
        <v>51</v>
      </c>
      <c r="H54" s="40">
        <v>3203</v>
      </c>
      <c r="I54" s="37">
        <v>7.5241960661879492E-2</v>
      </c>
      <c r="J54" s="37">
        <v>0.73587261941929438</v>
      </c>
      <c r="K54" s="37">
        <v>0.12831720262254137</v>
      </c>
      <c r="L54" s="37">
        <v>4.4645644708086171E-2</v>
      </c>
      <c r="M54" s="37">
        <v>1.5922572588198562E-2</v>
      </c>
    </row>
    <row r="55" spans="1:13" ht="14.25" customHeight="1" x14ac:dyDescent="0.3">
      <c r="A55" s="4" t="s">
        <v>109</v>
      </c>
      <c r="B55" s="8">
        <v>2019</v>
      </c>
      <c r="C55" s="52">
        <v>212</v>
      </c>
      <c r="D55" s="52">
        <v>1985</v>
      </c>
      <c r="E55" s="52">
        <v>495</v>
      </c>
      <c r="F55" s="52">
        <v>119</v>
      </c>
      <c r="G55" s="52">
        <v>38</v>
      </c>
      <c r="H55" s="40">
        <v>2849</v>
      </c>
      <c r="I55" s="37">
        <v>7.4412074412074411E-2</v>
      </c>
      <c r="J55" s="37">
        <v>0.69673569673569669</v>
      </c>
      <c r="K55" s="37">
        <v>0.17374517374517376</v>
      </c>
      <c r="L55" s="37">
        <v>4.1769041769041768E-2</v>
      </c>
      <c r="M55" s="37">
        <v>1.3338013338013339E-2</v>
      </c>
    </row>
    <row r="56" spans="1:13" ht="14.25" customHeight="1" x14ac:dyDescent="0.3">
      <c r="A56" s="4" t="s">
        <v>110</v>
      </c>
      <c r="B56" s="8">
        <v>2019</v>
      </c>
      <c r="C56" s="52">
        <v>180</v>
      </c>
      <c r="D56" s="52">
        <v>1915</v>
      </c>
      <c r="E56" s="52">
        <v>496</v>
      </c>
      <c r="F56" s="52">
        <v>151</v>
      </c>
      <c r="G56" s="52">
        <v>28</v>
      </c>
      <c r="H56" s="40">
        <v>2771</v>
      </c>
      <c r="I56" s="37">
        <v>6.4958498736918086E-2</v>
      </c>
      <c r="J56" s="37">
        <v>0.69108625045110073</v>
      </c>
      <c r="K56" s="37">
        <v>0.17899675207506316</v>
      </c>
      <c r="L56" s="37">
        <v>5.44929628293035E-2</v>
      </c>
      <c r="M56" s="37">
        <v>1.0104655359076146E-2</v>
      </c>
    </row>
    <row r="57" spans="1:13" ht="14.25" customHeight="1" x14ac:dyDescent="0.3">
      <c r="A57" s="4" t="s">
        <v>111</v>
      </c>
      <c r="B57" s="8">
        <v>2020</v>
      </c>
      <c r="C57" s="52">
        <v>220</v>
      </c>
      <c r="D57" s="52">
        <v>1957</v>
      </c>
      <c r="E57" s="52">
        <v>486</v>
      </c>
      <c r="F57" s="52">
        <v>179</v>
      </c>
      <c r="G57" s="52">
        <v>53</v>
      </c>
      <c r="H57" s="40">
        <v>2895</v>
      </c>
      <c r="I57" s="37">
        <v>7.599309153713299E-2</v>
      </c>
      <c r="J57" s="37">
        <v>0.67599309153713294</v>
      </c>
      <c r="K57" s="37">
        <v>0.16787564766839377</v>
      </c>
      <c r="L57" s="37">
        <v>6.18307426597582E-2</v>
      </c>
      <c r="M57" s="37">
        <v>1.8307426597582038E-2</v>
      </c>
    </row>
    <row r="58" spans="1:13" ht="14.25" customHeight="1" x14ac:dyDescent="0.3">
      <c r="A58" s="4" t="s">
        <v>108</v>
      </c>
      <c r="B58" s="8">
        <v>2020</v>
      </c>
      <c r="C58" s="52">
        <v>191</v>
      </c>
      <c r="D58" s="52">
        <v>1789</v>
      </c>
      <c r="E58" s="52">
        <v>455</v>
      </c>
      <c r="F58" s="52">
        <v>138</v>
      </c>
      <c r="G58" s="52">
        <v>36</v>
      </c>
      <c r="H58" s="40">
        <v>2609</v>
      </c>
      <c r="I58" s="37">
        <v>7.3208125718666153E-2</v>
      </c>
      <c r="J58" s="37">
        <v>0.685703334610962</v>
      </c>
      <c r="K58" s="37">
        <v>0.17439632042928324</v>
      </c>
      <c r="L58" s="37">
        <v>5.2893829053277115E-2</v>
      </c>
      <c r="M58" s="37">
        <v>1.3798390187811422E-2</v>
      </c>
    </row>
    <row r="59" spans="1:13" ht="14.25" customHeight="1" x14ac:dyDescent="0.3">
      <c r="A59" s="4" t="s">
        <v>109</v>
      </c>
      <c r="B59" s="8">
        <v>2020</v>
      </c>
      <c r="C59" s="52">
        <v>223</v>
      </c>
      <c r="D59" s="52">
        <v>1745</v>
      </c>
      <c r="E59" s="52">
        <v>412</v>
      </c>
      <c r="F59" s="52">
        <v>192</v>
      </c>
      <c r="G59" s="52">
        <v>40</v>
      </c>
      <c r="H59" s="51">
        <v>2613</v>
      </c>
      <c r="I59" s="37">
        <v>8.5342518178339072E-2</v>
      </c>
      <c r="J59" s="37">
        <v>0.66781477229238428</v>
      </c>
      <c r="K59" s="37">
        <v>0.15767317259854574</v>
      </c>
      <c r="L59" s="37">
        <v>7.3478760045924227E-2</v>
      </c>
      <c r="M59" s="37">
        <v>1.5308075009567547E-2</v>
      </c>
    </row>
    <row r="60" spans="1:13" ht="14.25" customHeight="1" x14ac:dyDescent="0.3">
      <c r="A60" s="4" t="s">
        <v>110</v>
      </c>
      <c r="B60" s="8">
        <v>2020</v>
      </c>
      <c r="C60" s="52">
        <v>257</v>
      </c>
      <c r="D60" s="52">
        <v>1868</v>
      </c>
      <c r="E60" s="52">
        <v>449</v>
      </c>
      <c r="F60" s="52">
        <v>168</v>
      </c>
      <c r="G60" s="52">
        <v>39</v>
      </c>
      <c r="H60" s="40">
        <v>2781</v>
      </c>
      <c r="I60" s="37">
        <v>9.2412801150665233E-2</v>
      </c>
      <c r="J60" s="37">
        <v>0.67170082704063283</v>
      </c>
      <c r="K60" s="37">
        <v>0.16145271485077312</v>
      </c>
      <c r="L60" s="37">
        <v>6.0409924487594392E-2</v>
      </c>
      <c r="M60" s="37">
        <v>1.4023732470334413E-2</v>
      </c>
    </row>
    <row r="61" spans="1:13" ht="14.25" customHeight="1" x14ac:dyDescent="0.3">
      <c r="A61" s="4" t="s">
        <v>111</v>
      </c>
      <c r="B61" s="8">
        <v>2021</v>
      </c>
      <c r="C61" s="52">
        <v>249</v>
      </c>
      <c r="D61" s="52">
        <v>1891</v>
      </c>
      <c r="E61" s="52">
        <v>446</v>
      </c>
      <c r="F61" s="52">
        <v>194</v>
      </c>
      <c r="G61" s="52">
        <v>52</v>
      </c>
      <c r="H61" s="40">
        <v>2832</v>
      </c>
      <c r="I61" s="37">
        <v>8.7923728813559324E-2</v>
      </c>
      <c r="J61" s="37">
        <v>0.66772598870056499</v>
      </c>
      <c r="K61" s="37">
        <v>0.1574858757062147</v>
      </c>
      <c r="L61" s="37">
        <v>6.8502824858757055E-2</v>
      </c>
      <c r="M61" s="37">
        <v>1.8361581920903956E-2</v>
      </c>
    </row>
    <row r="62" spans="1:13" ht="14.25" customHeight="1" x14ac:dyDescent="0.3">
      <c r="A62" s="4" t="s">
        <v>108</v>
      </c>
      <c r="B62" s="8">
        <v>2021</v>
      </c>
      <c r="C62" s="52">
        <v>237</v>
      </c>
      <c r="D62" s="52">
        <v>1720</v>
      </c>
      <c r="E62" s="52">
        <v>407</v>
      </c>
      <c r="F62" s="52">
        <v>172</v>
      </c>
      <c r="G62" s="52">
        <v>44</v>
      </c>
      <c r="H62" s="40">
        <v>2580</v>
      </c>
      <c r="I62" s="37">
        <v>9.1860465116279072E-2</v>
      </c>
      <c r="J62" s="37">
        <v>0.66666666666666663</v>
      </c>
      <c r="K62" s="37">
        <v>0.15775193798449613</v>
      </c>
      <c r="L62" s="37">
        <v>6.6666666666666666E-2</v>
      </c>
      <c r="M62" s="37">
        <v>1.7054263565891473E-2</v>
      </c>
    </row>
    <row r="63" spans="1:13" ht="14.25" customHeight="1" x14ac:dyDescent="0.3">
      <c r="A63" s="4" t="s">
        <v>109</v>
      </c>
      <c r="B63" s="8">
        <v>2021</v>
      </c>
      <c r="C63" s="52">
        <v>217</v>
      </c>
      <c r="D63" s="52">
        <v>1860</v>
      </c>
      <c r="E63" s="52">
        <v>379</v>
      </c>
      <c r="F63" s="52">
        <v>172</v>
      </c>
      <c r="G63" s="52">
        <v>64</v>
      </c>
      <c r="H63" s="40">
        <v>2692</v>
      </c>
      <c r="I63" s="37">
        <v>8.0609212481426454E-2</v>
      </c>
      <c r="J63" s="37">
        <v>0.69093610698365526</v>
      </c>
      <c r="K63" s="37">
        <v>0.14078751857355126</v>
      </c>
      <c r="L63" s="37">
        <v>6.3893016344725106E-2</v>
      </c>
      <c r="M63" s="37">
        <v>2.3774145616641901E-2</v>
      </c>
    </row>
    <row r="64" spans="1:13" ht="14.25" customHeight="1" x14ac:dyDescent="0.3">
      <c r="A64" s="4" t="s">
        <v>110</v>
      </c>
      <c r="B64" s="8">
        <v>2021</v>
      </c>
      <c r="C64" s="52">
        <v>223</v>
      </c>
      <c r="D64" s="52">
        <v>1847</v>
      </c>
      <c r="E64" s="52">
        <v>425</v>
      </c>
      <c r="F64" s="52">
        <v>184</v>
      </c>
      <c r="G64" s="52">
        <v>50</v>
      </c>
      <c r="H64" s="40">
        <v>2729</v>
      </c>
      <c r="I64" s="37">
        <v>8.1714913887871013E-2</v>
      </c>
      <c r="J64" s="37">
        <v>0.67680469036277024</v>
      </c>
      <c r="K64" s="37">
        <v>0.155734701355808</v>
      </c>
      <c r="L64" s="37">
        <v>6.742396482227922E-2</v>
      </c>
      <c r="M64" s="37">
        <v>1.8321729571271528E-2</v>
      </c>
    </row>
    <row r="65" spans="1:13" ht="14.25" customHeight="1" x14ac:dyDescent="0.3">
      <c r="A65" s="8" t="s">
        <v>111</v>
      </c>
      <c r="B65" s="8">
        <v>2022</v>
      </c>
      <c r="C65" s="52">
        <v>189</v>
      </c>
      <c r="D65" s="52">
        <v>1844</v>
      </c>
      <c r="E65" s="52">
        <v>400</v>
      </c>
      <c r="F65" s="52">
        <v>147</v>
      </c>
      <c r="G65" s="52">
        <v>91</v>
      </c>
      <c r="H65" s="40">
        <v>2671</v>
      </c>
      <c r="I65" s="37">
        <v>7.0760014975664545E-2</v>
      </c>
      <c r="J65" s="37">
        <v>0.69037813552976413</v>
      </c>
      <c r="K65" s="37">
        <v>0.1497566454511419</v>
      </c>
      <c r="L65" s="37">
        <v>5.5035567203294646E-2</v>
      </c>
      <c r="M65" s="37">
        <v>3.4069636840134782E-2</v>
      </c>
    </row>
    <row r="66" spans="1:13" ht="14.25" customHeight="1" x14ac:dyDescent="0.3">
      <c r="A66" s="8" t="s">
        <v>108</v>
      </c>
      <c r="B66" s="8">
        <v>2022</v>
      </c>
      <c r="C66" s="52">
        <v>204</v>
      </c>
      <c r="D66" s="52">
        <v>2008</v>
      </c>
      <c r="E66" s="52">
        <v>390</v>
      </c>
      <c r="F66" s="52">
        <v>128</v>
      </c>
      <c r="G66" s="52">
        <v>81</v>
      </c>
      <c r="H66" s="40">
        <v>2811</v>
      </c>
      <c r="I66" s="37">
        <v>7.2572038420490925E-2</v>
      </c>
      <c r="J66" s="37">
        <v>0.71433653504091066</v>
      </c>
      <c r="K66" s="37">
        <v>0.13874066168623267</v>
      </c>
      <c r="L66" s="37">
        <v>4.5535396655994306E-2</v>
      </c>
      <c r="M66" s="37">
        <v>2.8815368196371399E-2</v>
      </c>
    </row>
    <row r="67" spans="1:13" ht="14.25" customHeight="1" x14ac:dyDescent="0.3">
      <c r="A67" s="8" t="s">
        <v>109</v>
      </c>
      <c r="B67" s="8">
        <v>2022</v>
      </c>
      <c r="C67" s="52">
        <v>175</v>
      </c>
      <c r="D67" s="52">
        <v>1778</v>
      </c>
      <c r="E67" s="52">
        <v>400</v>
      </c>
      <c r="F67" s="52">
        <v>136</v>
      </c>
      <c r="G67" s="52">
        <v>93</v>
      </c>
      <c r="H67" s="40">
        <v>2582</v>
      </c>
      <c r="I67" s="37">
        <v>6.7776917118512775E-2</v>
      </c>
      <c r="J67" s="37">
        <v>0.68861347792408989</v>
      </c>
      <c r="K67" s="37">
        <v>0.15491866769945778</v>
      </c>
      <c r="L67" s="37">
        <v>5.2672347017815646E-2</v>
      </c>
      <c r="M67" s="37">
        <v>3.6018590240123938E-2</v>
      </c>
    </row>
    <row r="68" spans="1:13" ht="14.25" customHeight="1" x14ac:dyDescent="0.3">
      <c r="A68" s="8" t="s">
        <v>110</v>
      </c>
      <c r="B68" s="8">
        <v>2022</v>
      </c>
      <c r="C68" s="52">
        <v>228</v>
      </c>
      <c r="D68" s="52">
        <v>1845</v>
      </c>
      <c r="E68" s="52">
        <v>365</v>
      </c>
      <c r="F68" s="52">
        <v>151</v>
      </c>
      <c r="G68" s="52">
        <v>65</v>
      </c>
      <c r="H68" s="40">
        <v>2654</v>
      </c>
      <c r="I68" s="37">
        <v>8.5908063300678225E-2</v>
      </c>
      <c r="J68" s="37">
        <v>0.69517709118311977</v>
      </c>
      <c r="K68" s="37">
        <v>0.1375282592313489</v>
      </c>
      <c r="L68" s="37">
        <v>5.6895252449133384E-2</v>
      </c>
      <c r="M68" s="37">
        <v>2.4491333835719668E-2</v>
      </c>
    </row>
    <row r="69" spans="1:13" ht="14.25" customHeight="1" x14ac:dyDescent="0.3">
      <c r="A69" s="8" t="s">
        <v>111</v>
      </c>
      <c r="B69" s="8">
        <v>2023</v>
      </c>
      <c r="C69" s="52">
        <v>177</v>
      </c>
      <c r="D69" s="52">
        <v>1802</v>
      </c>
      <c r="E69" s="52">
        <v>395</v>
      </c>
      <c r="F69" s="52">
        <v>124</v>
      </c>
      <c r="G69" s="52">
        <v>80</v>
      </c>
      <c r="H69" s="40">
        <v>2578</v>
      </c>
      <c r="I69" s="37">
        <v>6.8657874321179202E-2</v>
      </c>
      <c r="J69" s="37">
        <v>0.6989914662529092</v>
      </c>
      <c r="K69" s="37">
        <v>0.15321955003878976</v>
      </c>
      <c r="L69" s="37">
        <v>4.8099301784328939E-2</v>
      </c>
      <c r="M69" s="37">
        <v>3.1031807602792862E-2</v>
      </c>
    </row>
    <row r="70" spans="1:13" ht="14.25" customHeight="1" x14ac:dyDescent="0.3">
      <c r="A70" s="8" t="s">
        <v>108</v>
      </c>
      <c r="B70" s="8">
        <v>2023</v>
      </c>
      <c r="C70" s="52">
        <v>207</v>
      </c>
      <c r="D70" s="52">
        <v>1675</v>
      </c>
      <c r="E70" s="52">
        <v>372</v>
      </c>
      <c r="F70" s="52">
        <v>133</v>
      </c>
      <c r="G70" s="52">
        <v>74</v>
      </c>
      <c r="H70" s="40">
        <v>2461</v>
      </c>
      <c r="I70" s="37">
        <v>8.4112149532710276E-2</v>
      </c>
      <c r="J70" s="37">
        <v>0.68061763510767981</v>
      </c>
      <c r="K70" s="37">
        <v>0.15115806582689964</v>
      </c>
      <c r="L70" s="37">
        <v>5.4043071921982933E-2</v>
      </c>
      <c r="M70" s="37">
        <v>3.0069077610727347E-2</v>
      </c>
    </row>
    <row r="71" spans="1:13" ht="14.25" customHeight="1" x14ac:dyDescent="0.3">
      <c r="A71" s="8" t="s">
        <v>109</v>
      </c>
      <c r="B71" s="8">
        <v>2023</v>
      </c>
      <c r="C71" s="52">
        <v>175</v>
      </c>
      <c r="D71" s="52">
        <v>1597</v>
      </c>
      <c r="E71" s="52">
        <v>410</v>
      </c>
      <c r="F71" s="52">
        <v>162</v>
      </c>
      <c r="G71" s="52">
        <v>66</v>
      </c>
      <c r="H71" s="40">
        <v>2410</v>
      </c>
      <c r="I71" s="37">
        <v>7.2614107883817433E-2</v>
      </c>
      <c r="J71" s="37">
        <v>0.66265560165975101</v>
      </c>
      <c r="K71" s="37">
        <v>0.17012448132780084</v>
      </c>
      <c r="L71" s="37">
        <v>6.721991701244813E-2</v>
      </c>
      <c r="M71" s="37">
        <v>2.7385892116182572E-2</v>
      </c>
    </row>
    <row r="72" spans="1:13" ht="14.25" customHeight="1" x14ac:dyDescent="0.3">
      <c r="A72" s="8" t="s">
        <v>110</v>
      </c>
      <c r="B72" s="8">
        <v>2023</v>
      </c>
      <c r="C72" s="52">
        <v>196</v>
      </c>
      <c r="D72" s="52">
        <v>1592</v>
      </c>
      <c r="E72" s="52">
        <v>423</v>
      </c>
      <c r="F72" s="52">
        <v>145</v>
      </c>
      <c r="G72" s="52">
        <v>54</v>
      </c>
      <c r="H72" s="40">
        <v>2410</v>
      </c>
      <c r="I72" s="37">
        <v>8.1327800829875521E-2</v>
      </c>
      <c r="J72" s="37">
        <v>0.66058091286307052</v>
      </c>
      <c r="K72" s="37">
        <v>0.17551867219917011</v>
      </c>
      <c r="L72" s="37">
        <v>6.0165975103734441E-2</v>
      </c>
      <c r="M72" s="37">
        <v>2.2406639004149378E-2</v>
      </c>
    </row>
    <row r="73" spans="1:13" ht="14.25" customHeight="1" x14ac:dyDescent="0.3">
      <c r="A73" s="8" t="s">
        <v>111</v>
      </c>
      <c r="B73" s="8">
        <v>2024</v>
      </c>
      <c r="C73" s="52">
        <v>157</v>
      </c>
      <c r="D73" s="52">
        <v>1625</v>
      </c>
      <c r="E73" s="52">
        <v>443</v>
      </c>
      <c r="F73" s="52">
        <v>140</v>
      </c>
      <c r="G73" s="52">
        <v>41</v>
      </c>
      <c r="H73" s="40">
        <v>2406</v>
      </c>
      <c r="I73" s="37">
        <v>6.5253532834580213E-2</v>
      </c>
      <c r="J73" s="37">
        <v>0.67539484621778889</v>
      </c>
      <c r="K73" s="37">
        <v>0.18412302576891107</v>
      </c>
      <c r="L73" s="37">
        <v>5.8187863674147966E-2</v>
      </c>
      <c r="M73" s="37">
        <v>1.7040731504571905E-2</v>
      </c>
    </row>
    <row r="74" spans="1:13" ht="14.25" customHeight="1" x14ac:dyDescent="0.3">
      <c r="A74" s="8" t="s">
        <v>108</v>
      </c>
      <c r="B74" s="77">
        <v>2024</v>
      </c>
      <c r="C74" s="52">
        <v>169</v>
      </c>
      <c r="D74" s="52">
        <v>1583</v>
      </c>
      <c r="E74" s="52">
        <v>452</v>
      </c>
      <c r="F74" s="52">
        <v>129</v>
      </c>
      <c r="G74" s="52">
        <v>46</v>
      </c>
      <c r="H74" s="40">
        <v>2379</v>
      </c>
      <c r="I74" s="37">
        <v>7.1038251366120214E-2</v>
      </c>
      <c r="J74" s="37">
        <v>0.66540563261874741</v>
      </c>
      <c r="K74" s="37">
        <v>0.18999579655317361</v>
      </c>
      <c r="L74" s="37">
        <v>5.4224464060529637E-2</v>
      </c>
      <c r="M74" s="37">
        <v>1.9335855401429174E-2</v>
      </c>
    </row>
    <row r="75" spans="1:13" ht="14.25" customHeight="1" x14ac:dyDescent="0.3">
      <c r="A75" s="8" t="s">
        <v>109</v>
      </c>
      <c r="B75" s="8">
        <v>2024</v>
      </c>
      <c r="C75" s="52">
        <v>218</v>
      </c>
      <c r="D75" s="52">
        <v>1573</v>
      </c>
      <c r="E75" s="52">
        <v>433</v>
      </c>
      <c r="F75" s="52">
        <v>120</v>
      </c>
      <c r="G75" s="52">
        <v>48</v>
      </c>
      <c r="H75" s="40">
        <v>2392</v>
      </c>
      <c r="I75" s="37">
        <v>9.1137123745819393E-2</v>
      </c>
      <c r="J75" s="37">
        <v>0.65760869565217395</v>
      </c>
      <c r="K75" s="37">
        <v>0.1810200668896321</v>
      </c>
      <c r="L75" s="37">
        <v>5.016722408026756E-2</v>
      </c>
      <c r="M75" s="37">
        <v>2.0066889632107024E-2</v>
      </c>
    </row>
    <row r="76" spans="1:13" x14ac:dyDescent="0.3">
      <c r="A76" s="8" t="s">
        <v>110</v>
      </c>
      <c r="B76" s="8">
        <v>2024</v>
      </c>
      <c r="C76" s="52">
        <v>160</v>
      </c>
      <c r="D76" s="52">
        <v>1464</v>
      </c>
      <c r="E76" s="52">
        <v>494</v>
      </c>
      <c r="F76" s="52">
        <v>91</v>
      </c>
      <c r="G76" s="52">
        <v>51</v>
      </c>
      <c r="H76" s="40">
        <v>2260</v>
      </c>
      <c r="I76" s="37">
        <v>7.0796460176991149E-2</v>
      </c>
      <c r="J76" s="37">
        <v>0.64778761061946899</v>
      </c>
      <c r="K76" s="37">
        <v>0.21858407079646017</v>
      </c>
      <c r="L76" s="37">
        <v>4.026548672566372E-2</v>
      </c>
      <c r="M76" s="37">
        <v>2.2566371681415929E-2</v>
      </c>
    </row>
    <row r="77" spans="1:13" x14ac:dyDescent="0.3">
      <c r="A77" s="8" t="s">
        <v>111</v>
      </c>
      <c r="B77" s="8">
        <v>2025</v>
      </c>
      <c r="C77" s="52">
        <v>163</v>
      </c>
      <c r="D77" s="52">
        <v>1345</v>
      </c>
      <c r="E77" s="52">
        <v>462</v>
      </c>
      <c r="F77" s="52">
        <v>105</v>
      </c>
      <c r="G77" s="52">
        <v>52</v>
      </c>
      <c r="H77" s="40">
        <v>2127</v>
      </c>
      <c r="I77" s="37">
        <v>7.6633756464504002E-2</v>
      </c>
      <c r="J77" s="37">
        <v>0.63234602726845324</v>
      </c>
      <c r="K77" s="37">
        <v>0.21720733427362482</v>
      </c>
      <c r="L77" s="37">
        <v>4.9365303244005641E-2</v>
      </c>
      <c r="M77" s="37">
        <v>2.4447578749412318E-2</v>
      </c>
    </row>
    <row r="78" spans="1:13" x14ac:dyDescent="0.3">
      <c r="A78" s="8" t="s">
        <v>108</v>
      </c>
      <c r="B78" s="8">
        <v>2025</v>
      </c>
      <c r="C78" s="52">
        <v>154</v>
      </c>
      <c r="D78" s="52">
        <v>1374</v>
      </c>
      <c r="E78" s="52">
        <v>381</v>
      </c>
      <c r="F78" s="52">
        <v>113</v>
      </c>
      <c r="G78" s="52">
        <v>246</v>
      </c>
      <c r="H78" s="40">
        <v>2268</v>
      </c>
      <c r="I78" s="37">
        <v>6.7901234567901231E-2</v>
      </c>
      <c r="J78" s="37">
        <v>0.60582010582010581</v>
      </c>
      <c r="K78" s="37">
        <v>0.16798941798941799</v>
      </c>
      <c r="L78" s="37">
        <v>4.9823633156966488E-2</v>
      </c>
      <c r="M78" s="37">
        <v>0.10846560846560846</v>
      </c>
    </row>
  </sheetData>
  <hyperlinks>
    <hyperlink ref="E10" r:id="rId1" xr:uid="{62C8D095-3503-4D96-9E1E-B26ACCF29DB2}"/>
    <hyperlink ref="A3" location="Contents!A1" display="Contents" xr:uid="{1EE8B514-4A80-45D7-9EE0-F1EE0C17084A}"/>
  </hyperlinks>
  <pageMargins left="0.7" right="0.7" top="0.75" bottom="0.75" header="0.3" footer="0.3"/>
  <pageSetup paperSize="9" scale="40" orientation="landscape"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1D19D-CEF7-48DF-96B2-E7D495B6EBBB}">
  <sheetPr>
    <tabColor rgb="FF008080"/>
    <pageSetUpPr fitToPage="1"/>
  </sheetPr>
  <dimension ref="A1:S31"/>
  <sheetViews>
    <sheetView showGridLines="0" zoomScaleNormal="100" workbookViewId="0"/>
  </sheetViews>
  <sheetFormatPr defaultColWidth="8.78515625" defaultRowHeight="13" x14ac:dyDescent="0.3"/>
  <cols>
    <col min="1" max="1" width="9.0703125" style="4" customWidth="1"/>
    <col min="2" max="17" width="11.42578125" style="4" customWidth="1"/>
    <col min="18" max="18" width="8.78515625" style="4"/>
    <col min="19" max="19" width="8.78515625" style="4" hidden="1" customWidth="1"/>
    <col min="20" max="16384" width="8.78515625" style="4"/>
  </cols>
  <sheetData>
    <row r="1" spans="1:19" ht="17.5" x14ac:dyDescent="0.3">
      <c r="A1" s="1" t="s">
        <v>28</v>
      </c>
      <c r="B1" s="2" t="s">
        <v>183</v>
      </c>
      <c r="C1" s="3"/>
      <c r="D1" s="3"/>
      <c r="E1" s="3"/>
      <c r="F1" s="3"/>
      <c r="G1" s="3"/>
      <c r="H1" s="3"/>
      <c r="I1" s="3"/>
      <c r="J1" s="3"/>
      <c r="K1" s="3"/>
      <c r="L1" s="3"/>
      <c r="M1" s="3"/>
      <c r="N1" s="3"/>
      <c r="O1" s="3"/>
      <c r="P1" s="3"/>
      <c r="Q1" s="3"/>
    </row>
    <row r="2" spans="1:19" x14ac:dyDescent="0.3">
      <c r="A2" s="5" t="s">
        <v>113</v>
      </c>
      <c r="B2" s="6" t="s">
        <v>70</v>
      </c>
    </row>
    <row r="3" spans="1:19" ht="14" x14ac:dyDescent="0.3">
      <c r="A3" s="64" t="s">
        <v>71</v>
      </c>
      <c r="B3" s="6"/>
    </row>
    <row r="4" spans="1:19" x14ac:dyDescent="0.3">
      <c r="A4" s="4" t="s">
        <v>184</v>
      </c>
    </row>
    <row r="5" spans="1:19" x14ac:dyDescent="0.3">
      <c r="A5" s="4" t="s">
        <v>185</v>
      </c>
    </row>
    <row r="6" spans="1:19" x14ac:dyDescent="0.3">
      <c r="A6" s="4" t="s">
        <v>186</v>
      </c>
    </row>
    <row r="9" spans="1:19" x14ac:dyDescent="0.3">
      <c r="A9" s="4" t="s">
        <v>156</v>
      </c>
      <c r="D9" s="9" t="s">
        <v>157</v>
      </c>
    </row>
    <row r="10" spans="1:19" x14ac:dyDescent="0.3">
      <c r="A10" s="4" t="s">
        <v>145</v>
      </c>
    </row>
    <row r="11" spans="1:19" x14ac:dyDescent="0.3">
      <c r="A11" s="4" t="s">
        <v>76</v>
      </c>
    </row>
    <row r="13" spans="1:19" x14ac:dyDescent="0.3">
      <c r="A13" s="4" t="s">
        <v>77</v>
      </c>
      <c r="B13" s="10">
        <v>45839</v>
      </c>
    </row>
    <row r="14" spans="1:19" x14ac:dyDescent="0.3">
      <c r="A14" s="4" t="s">
        <v>78</v>
      </c>
      <c r="B14" s="10">
        <v>45931</v>
      </c>
    </row>
    <row r="15" spans="1:19" ht="14.15" customHeight="1" x14ac:dyDescent="0.3"/>
    <row r="16" spans="1:19" ht="55.4" customHeight="1" x14ac:dyDescent="0.3">
      <c r="A16" s="21" t="s">
        <v>79</v>
      </c>
      <c r="B16" s="7" t="s">
        <v>187</v>
      </c>
      <c r="C16" s="7" t="s">
        <v>188</v>
      </c>
      <c r="D16" s="7" t="s">
        <v>189</v>
      </c>
      <c r="E16" s="7" t="s">
        <v>190</v>
      </c>
      <c r="F16" s="7" t="s">
        <v>191</v>
      </c>
      <c r="G16" s="7" t="s">
        <v>192</v>
      </c>
      <c r="H16" s="7" t="s">
        <v>193</v>
      </c>
      <c r="I16" s="7" t="s">
        <v>194</v>
      </c>
      <c r="J16" s="7" t="s">
        <v>195</v>
      </c>
      <c r="K16" s="7" t="s">
        <v>196</v>
      </c>
      <c r="L16" s="7" t="s">
        <v>197</v>
      </c>
      <c r="M16" s="7" t="s">
        <v>198</v>
      </c>
      <c r="N16" s="7" t="s">
        <v>199</v>
      </c>
      <c r="O16" s="45" t="s">
        <v>173</v>
      </c>
      <c r="P16" s="45" t="s">
        <v>174</v>
      </c>
      <c r="Q16" s="45" t="s">
        <v>200</v>
      </c>
      <c r="S16" s="4" t="s">
        <v>66</v>
      </c>
    </row>
    <row r="17" spans="1:19" ht="14.25" customHeight="1" x14ac:dyDescent="0.3">
      <c r="A17" s="15" t="s">
        <v>130</v>
      </c>
      <c r="B17" s="39">
        <v>658</v>
      </c>
      <c r="C17" s="39">
        <v>7</v>
      </c>
      <c r="D17" s="39">
        <v>7</v>
      </c>
      <c r="E17" s="39">
        <v>46</v>
      </c>
      <c r="F17" s="39">
        <v>0</v>
      </c>
      <c r="G17" s="39">
        <v>288</v>
      </c>
      <c r="H17" s="39">
        <v>4</v>
      </c>
      <c r="I17" s="39">
        <v>4878</v>
      </c>
      <c r="J17" s="39">
        <v>128</v>
      </c>
      <c r="K17" s="39">
        <v>73</v>
      </c>
      <c r="L17" s="39">
        <v>357</v>
      </c>
      <c r="M17" s="39">
        <v>0</v>
      </c>
      <c r="N17" s="39">
        <v>1953</v>
      </c>
      <c r="O17" s="39">
        <v>1604</v>
      </c>
      <c r="P17" s="39">
        <v>1073</v>
      </c>
      <c r="Q17" s="39">
        <v>64</v>
      </c>
      <c r="S17" s="25">
        <f>SUM(B17:R17)</f>
        <v>11140</v>
      </c>
    </row>
    <row r="18" spans="1:19" ht="14.25" customHeight="1" x14ac:dyDescent="0.3">
      <c r="A18" s="4" t="s">
        <v>131</v>
      </c>
      <c r="B18" s="39">
        <v>600</v>
      </c>
      <c r="C18" s="39">
        <v>9</v>
      </c>
      <c r="D18" s="39">
        <v>6</v>
      </c>
      <c r="E18" s="39">
        <v>45</v>
      </c>
      <c r="F18" s="39">
        <v>0</v>
      </c>
      <c r="G18" s="39">
        <v>222</v>
      </c>
      <c r="H18" s="39">
        <v>9</v>
      </c>
      <c r="I18" s="39">
        <v>4730</v>
      </c>
      <c r="J18" s="39">
        <v>110</v>
      </c>
      <c r="K18" s="39">
        <v>84</v>
      </c>
      <c r="L18" s="39">
        <v>271</v>
      </c>
      <c r="M18" s="39">
        <v>0</v>
      </c>
      <c r="N18" s="39">
        <v>2161</v>
      </c>
      <c r="O18" s="39">
        <v>1375</v>
      </c>
      <c r="P18" s="39">
        <v>870</v>
      </c>
      <c r="Q18" s="39">
        <v>22</v>
      </c>
      <c r="S18" s="25">
        <f>SUM(B18:R18)</f>
        <v>10514</v>
      </c>
    </row>
    <row r="19" spans="1:19" ht="14.25" customHeight="1" x14ac:dyDescent="0.3">
      <c r="A19" s="4" t="s">
        <v>90</v>
      </c>
      <c r="B19" s="39">
        <v>554</v>
      </c>
      <c r="C19" s="39">
        <v>13</v>
      </c>
      <c r="D19" s="39">
        <v>4</v>
      </c>
      <c r="E19" s="39">
        <v>36</v>
      </c>
      <c r="F19" s="39">
        <v>0</v>
      </c>
      <c r="G19" s="39">
        <v>290</v>
      </c>
      <c r="H19" s="39">
        <v>10</v>
      </c>
      <c r="I19" s="39">
        <v>4932</v>
      </c>
      <c r="J19" s="39">
        <v>104</v>
      </c>
      <c r="K19" s="39">
        <v>67</v>
      </c>
      <c r="L19" s="39">
        <v>248</v>
      </c>
      <c r="M19" s="39">
        <v>0</v>
      </c>
      <c r="N19" s="39">
        <v>2109</v>
      </c>
      <c r="O19" s="39">
        <v>1260</v>
      </c>
      <c r="P19" s="39">
        <v>917</v>
      </c>
      <c r="Q19" s="39">
        <v>18</v>
      </c>
      <c r="S19" s="25">
        <f>SUM(B19:R19)</f>
        <v>10562</v>
      </c>
    </row>
    <row r="20" spans="1:19" ht="14.25" customHeight="1" x14ac:dyDescent="0.3">
      <c r="A20" s="4" t="s">
        <v>91</v>
      </c>
      <c r="B20" s="39">
        <v>714</v>
      </c>
      <c r="C20" s="39">
        <v>9</v>
      </c>
      <c r="D20" s="39">
        <v>5</v>
      </c>
      <c r="E20" s="39">
        <v>33</v>
      </c>
      <c r="F20" s="39">
        <v>0</v>
      </c>
      <c r="G20" s="39">
        <v>266</v>
      </c>
      <c r="H20" s="39">
        <v>6</v>
      </c>
      <c r="I20" s="39">
        <v>4558</v>
      </c>
      <c r="J20" s="39">
        <v>83</v>
      </c>
      <c r="K20" s="39">
        <v>58</v>
      </c>
      <c r="L20" s="39">
        <v>187</v>
      </c>
      <c r="M20" s="39">
        <v>0</v>
      </c>
      <c r="N20" s="39">
        <v>1859</v>
      </c>
      <c r="O20" s="39">
        <v>1287</v>
      </c>
      <c r="P20" s="39">
        <v>908</v>
      </c>
      <c r="Q20" s="39">
        <v>14</v>
      </c>
      <c r="S20" s="25">
        <f>SUM(B20:R20)</f>
        <v>9987</v>
      </c>
    </row>
    <row r="21" spans="1:19" ht="14.25" customHeight="1" x14ac:dyDescent="0.3">
      <c r="A21" s="4" t="s">
        <v>92</v>
      </c>
      <c r="B21" s="39">
        <v>946</v>
      </c>
      <c r="C21" s="39">
        <v>22</v>
      </c>
      <c r="D21" s="39">
        <v>9</v>
      </c>
      <c r="E21" s="39">
        <v>51</v>
      </c>
      <c r="F21" s="39">
        <v>0</v>
      </c>
      <c r="G21" s="39">
        <v>284</v>
      </c>
      <c r="H21" s="39">
        <v>7</v>
      </c>
      <c r="I21" s="39">
        <v>5066</v>
      </c>
      <c r="J21" s="39">
        <v>106</v>
      </c>
      <c r="K21" s="39">
        <v>59</v>
      </c>
      <c r="L21" s="39">
        <v>241</v>
      </c>
      <c r="M21" s="39">
        <v>0</v>
      </c>
      <c r="N21" s="39">
        <v>1529</v>
      </c>
      <c r="O21" s="39">
        <v>1340</v>
      </c>
      <c r="P21" s="39">
        <v>969</v>
      </c>
      <c r="Q21" s="39">
        <v>95</v>
      </c>
      <c r="S21" s="25">
        <f>SUM(B21:R21)</f>
        <v>10724</v>
      </c>
    </row>
    <row r="22" spans="1:19" ht="14.25" customHeight="1" x14ac:dyDescent="0.3">
      <c r="A22" s="4" t="s">
        <v>93</v>
      </c>
      <c r="B22" s="39">
        <v>1029</v>
      </c>
      <c r="C22" s="39">
        <v>21</v>
      </c>
      <c r="D22" s="39">
        <v>4</v>
      </c>
      <c r="E22" s="39">
        <v>31</v>
      </c>
      <c r="F22" s="39">
        <v>0</v>
      </c>
      <c r="G22" s="39">
        <v>328</v>
      </c>
      <c r="H22" s="39">
        <v>5</v>
      </c>
      <c r="I22" s="39">
        <v>5452</v>
      </c>
      <c r="J22" s="39">
        <v>99</v>
      </c>
      <c r="K22" s="39">
        <v>64</v>
      </c>
      <c r="L22" s="39">
        <v>226</v>
      </c>
      <c r="M22" s="39">
        <v>1</v>
      </c>
      <c r="N22" s="39">
        <v>1463</v>
      </c>
      <c r="O22" s="39">
        <v>1577</v>
      </c>
      <c r="P22" s="39">
        <v>1327</v>
      </c>
      <c r="Q22" s="39">
        <v>171</v>
      </c>
      <c r="S22" s="25"/>
    </row>
    <row r="23" spans="1:19" ht="14.25" customHeight="1" x14ac:dyDescent="0.3">
      <c r="A23" s="4" t="s">
        <v>94</v>
      </c>
      <c r="B23" s="39">
        <v>1021</v>
      </c>
      <c r="C23" s="39">
        <v>10</v>
      </c>
      <c r="D23" s="39">
        <v>4</v>
      </c>
      <c r="E23" s="39">
        <v>22</v>
      </c>
      <c r="F23" s="39">
        <v>0</v>
      </c>
      <c r="G23" s="39">
        <v>193</v>
      </c>
      <c r="H23" s="39">
        <v>11</v>
      </c>
      <c r="I23" s="39">
        <v>5920</v>
      </c>
      <c r="J23" s="39">
        <v>109</v>
      </c>
      <c r="K23" s="39">
        <v>64</v>
      </c>
      <c r="L23" s="39">
        <v>215</v>
      </c>
      <c r="M23" s="39">
        <v>1</v>
      </c>
      <c r="N23" s="39">
        <v>1665</v>
      </c>
      <c r="O23" s="39">
        <v>1368</v>
      </c>
      <c r="P23" s="39">
        <v>978</v>
      </c>
      <c r="Q23" s="39">
        <v>212</v>
      </c>
      <c r="S23" s="25"/>
    </row>
    <row r="24" spans="1:19" ht="14.25" customHeight="1" x14ac:dyDescent="0.3">
      <c r="A24" s="4" t="s">
        <v>95</v>
      </c>
      <c r="B24" s="39">
        <v>955</v>
      </c>
      <c r="C24" s="39">
        <v>41</v>
      </c>
      <c r="D24" s="39">
        <v>4</v>
      </c>
      <c r="E24" s="39">
        <v>35</v>
      </c>
      <c r="F24" s="39">
        <v>9</v>
      </c>
      <c r="G24" s="39">
        <v>112</v>
      </c>
      <c r="H24" s="39">
        <v>12</v>
      </c>
      <c r="I24" s="39">
        <v>6231</v>
      </c>
      <c r="J24" s="39">
        <v>141</v>
      </c>
      <c r="K24" s="39">
        <v>65</v>
      </c>
      <c r="L24" s="39">
        <v>474</v>
      </c>
      <c r="M24" s="39">
        <v>70</v>
      </c>
      <c r="N24" s="39">
        <v>2094</v>
      </c>
      <c r="O24" s="39">
        <v>1763</v>
      </c>
      <c r="P24" s="39">
        <v>748</v>
      </c>
      <c r="Q24" s="39">
        <v>605</v>
      </c>
      <c r="S24" s="25"/>
    </row>
    <row r="25" spans="1:19" ht="14.25" customHeight="1" x14ac:dyDescent="0.3">
      <c r="A25" s="4" t="s">
        <v>96</v>
      </c>
      <c r="B25" s="39">
        <v>820</v>
      </c>
      <c r="C25" s="39">
        <v>29</v>
      </c>
      <c r="D25" s="39">
        <v>12</v>
      </c>
      <c r="E25" s="39">
        <v>36</v>
      </c>
      <c r="F25" s="39">
        <v>13</v>
      </c>
      <c r="G25" s="39">
        <v>115</v>
      </c>
      <c r="H25" s="39">
        <v>5</v>
      </c>
      <c r="I25" s="39">
        <v>5695</v>
      </c>
      <c r="J25" s="39">
        <v>184</v>
      </c>
      <c r="K25" s="39">
        <v>56</v>
      </c>
      <c r="L25" s="39">
        <v>453</v>
      </c>
      <c r="M25" s="39">
        <v>86</v>
      </c>
      <c r="N25" s="39">
        <v>1940</v>
      </c>
      <c r="O25" s="39">
        <v>1920</v>
      </c>
      <c r="P25" s="39">
        <v>679</v>
      </c>
      <c r="Q25" s="39">
        <v>194</v>
      </c>
      <c r="S25" s="25"/>
    </row>
    <row r="26" spans="1:19" ht="14.25" customHeight="1" x14ac:dyDescent="0.3">
      <c r="A26" s="4" t="s">
        <v>97</v>
      </c>
      <c r="B26" s="39">
        <v>664</v>
      </c>
      <c r="C26" s="39">
        <v>32</v>
      </c>
      <c r="D26" s="39">
        <v>6</v>
      </c>
      <c r="E26" s="39">
        <v>25</v>
      </c>
      <c r="F26" s="39">
        <v>9</v>
      </c>
      <c r="G26" s="39">
        <v>112</v>
      </c>
      <c r="H26" s="39">
        <v>5</v>
      </c>
      <c r="I26" s="39">
        <v>5591</v>
      </c>
      <c r="J26" s="39">
        <v>180</v>
      </c>
      <c r="K26" s="39">
        <v>54</v>
      </c>
      <c r="L26" s="39">
        <v>232</v>
      </c>
      <c r="M26" s="39">
        <v>65</v>
      </c>
      <c r="N26" s="39">
        <v>2092</v>
      </c>
      <c r="O26" s="39">
        <v>1888</v>
      </c>
      <c r="P26" s="39">
        <v>592</v>
      </c>
      <c r="Q26" s="39">
        <v>170</v>
      </c>
      <c r="S26" s="25"/>
    </row>
    <row r="27" spans="1:19" ht="14.25" customHeight="1" x14ac:dyDescent="0.3">
      <c r="A27" s="4" t="s">
        <v>98</v>
      </c>
      <c r="B27" s="39">
        <v>664</v>
      </c>
      <c r="C27" s="39">
        <v>45</v>
      </c>
      <c r="D27" s="39">
        <v>12</v>
      </c>
      <c r="E27" s="39">
        <v>31</v>
      </c>
      <c r="F27" s="39">
        <v>9</v>
      </c>
      <c r="G27" s="39">
        <v>153</v>
      </c>
      <c r="H27" s="39">
        <v>6</v>
      </c>
      <c r="I27" s="39">
        <v>5118</v>
      </c>
      <c r="J27" s="39">
        <v>175</v>
      </c>
      <c r="K27" s="39">
        <v>53</v>
      </c>
      <c r="L27" s="39">
        <v>240</v>
      </c>
      <c r="M27" s="39">
        <v>70</v>
      </c>
      <c r="N27" s="39">
        <v>1637</v>
      </c>
      <c r="O27" s="39">
        <v>1762</v>
      </c>
      <c r="P27" s="39">
        <v>692</v>
      </c>
      <c r="Q27" s="39">
        <v>167</v>
      </c>
      <c r="S27" s="25"/>
    </row>
    <row r="28" spans="1:19" x14ac:dyDescent="0.3">
      <c r="A28" s="4" t="s">
        <v>99</v>
      </c>
      <c r="B28" s="39">
        <v>587</v>
      </c>
      <c r="C28" s="39">
        <v>41</v>
      </c>
      <c r="D28" s="39">
        <v>8</v>
      </c>
      <c r="E28" s="39">
        <v>26</v>
      </c>
      <c r="F28" s="39">
        <v>3</v>
      </c>
      <c r="G28" s="39">
        <v>193</v>
      </c>
      <c r="H28" s="39">
        <v>8</v>
      </c>
      <c r="I28" s="39">
        <v>4467</v>
      </c>
      <c r="J28" s="39">
        <v>193</v>
      </c>
      <c r="K28" s="39">
        <v>61</v>
      </c>
      <c r="L28" s="39">
        <v>369</v>
      </c>
      <c r="M28" s="39">
        <v>65</v>
      </c>
      <c r="N28" s="39">
        <v>2116</v>
      </c>
      <c r="O28" s="39">
        <v>1611</v>
      </c>
      <c r="P28" s="39">
        <v>675</v>
      </c>
      <c r="Q28" s="39">
        <v>249</v>
      </c>
    </row>
    <row r="29" spans="1:19" x14ac:dyDescent="0.3">
      <c r="A29" s="4" t="s">
        <v>100</v>
      </c>
      <c r="B29" s="39">
        <v>585</v>
      </c>
      <c r="C29" s="39">
        <v>27</v>
      </c>
      <c r="D29" s="39">
        <v>14</v>
      </c>
      <c r="E29" s="39">
        <v>18</v>
      </c>
      <c r="F29" s="39">
        <v>0</v>
      </c>
      <c r="G29" s="39">
        <v>136</v>
      </c>
      <c r="H29" s="39">
        <v>4</v>
      </c>
      <c r="I29" s="39">
        <v>4560</v>
      </c>
      <c r="J29" s="39">
        <v>198</v>
      </c>
      <c r="K29" s="39">
        <v>56</v>
      </c>
      <c r="L29" s="39">
        <v>394</v>
      </c>
      <c r="M29" s="39">
        <v>55</v>
      </c>
      <c r="N29" s="39">
        <v>2170</v>
      </c>
      <c r="O29" s="39">
        <v>1550</v>
      </c>
      <c r="P29" s="39">
        <v>539</v>
      </c>
      <c r="Q29" s="39">
        <v>319</v>
      </c>
    </row>
    <row r="30" spans="1:19" x14ac:dyDescent="0.3">
      <c r="A30" s="4" t="s">
        <v>101</v>
      </c>
      <c r="B30" s="39">
        <v>491</v>
      </c>
      <c r="C30" s="39">
        <v>41</v>
      </c>
      <c r="D30" s="39">
        <v>13</v>
      </c>
      <c r="E30" s="39">
        <v>20</v>
      </c>
      <c r="F30" s="39">
        <v>2</v>
      </c>
      <c r="G30" s="39">
        <v>162</v>
      </c>
      <c r="H30" s="39">
        <v>6</v>
      </c>
      <c r="I30" s="39">
        <v>4251</v>
      </c>
      <c r="J30" s="39">
        <v>185</v>
      </c>
      <c r="K30" s="39">
        <v>42</v>
      </c>
      <c r="L30" s="39">
        <v>295</v>
      </c>
      <c r="M30" s="39">
        <v>60</v>
      </c>
      <c r="N30" s="39">
        <v>1658</v>
      </c>
      <c r="O30" s="39">
        <v>1648</v>
      </c>
      <c r="P30" s="39">
        <v>580</v>
      </c>
      <c r="Q30" s="39">
        <v>235</v>
      </c>
    </row>
    <row r="31" spans="1:19" x14ac:dyDescent="0.3">
      <c r="A31" s="4" t="s">
        <v>102</v>
      </c>
      <c r="B31" s="39">
        <v>470</v>
      </c>
      <c r="C31" s="39">
        <v>43</v>
      </c>
      <c r="D31" s="39">
        <v>11</v>
      </c>
      <c r="E31" s="39">
        <v>19</v>
      </c>
      <c r="F31" s="39">
        <v>5</v>
      </c>
      <c r="G31" s="39">
        <v>157</v>
      </c>
      <c r="H31" s="39">
        <v>5</v>
      </c>
      <c r="I31" s="39">
        <v>3728</v>
      </c>
      <c r="J31" s="39">
        <v>165</v>
      </c>
      <c r="K31" s="39">
        <v>34</v>
      </c>
      <c r="L31" s="39">
        <v>283</v>
      </c>
      <c r="M31" s="39">
        <v>54</v>
      </c>
      <c r="N31" s="39">
        <v>1704</v>
      </c>
      <c r="O31" s="39">
        <v>1841</v>
      </c>
      <c r="P31" s="39">
        <v>445</v>
      </c>
      <c r="Q31" s="39">
        <v>197</v>
      </c>
    </row>
  </sheetData>
  <hyperlinks>
    <hyperlink ref="D9" r:id="rId1" xr:uid="{57E41EE2-DC31-425F-B30B-968943492539}"/>
    <hyperlink ref="A3" location="Contents!A1" display="Contents" xr:uid="{2C5B2E62-66AC-425D-AAA5-E75113FF6F88}"/>
  </hyperlinks>
  <pageMargins left="0.7" right="0.7" top="0.75" bottom="0.75" header="0.3" footer="0.3"/>
  <pageSetup paperSize="9" scale="55" orientation="landscape"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4F05-16D7-46A9-B800-FFCEA327CEF1}">
  <sheetPr>
    <tabColor rgb="FF008080"/>
    <pageSetUpPr fitToPage="1"/>
  </sheetPr>
  <dimension ref="A1:T77"/>
  <sheetViews>
    <sheetView showGridLines="0" zoomScaleNormal="100" workbookViewId="0"/>
  </sheetViews>
  <sheetFormatPr defaultColWidth="8.78515625" defaultRowHeight="13" x14ac:dyDescent="0.3"/>
  <cols>
    <col min="1" max="2" width="8.78515625" style="4"/>
    <col min="3" max="18" width="11.42578125" style="4" customWidth="1"/>
    <col min="19" max="19" width="8.78515625" style="4"/>
    <col min="20" max="20" width="8.78515625" style="4" hidden="1" customWidth="1"/>
    <col min="21" max="16384" width="8.78515625" style="4"/>
  </cols>
  <sheetData>
    <row r="1" spans="1:20" ht="17.5" x14ac:dyDescent="0.3">
      <c r="A1" s="1" t="s">
        <v>30</v>
      </c>
      <c r="B1" s="2" t="s">
        <v>201</v>
      </c>
      <c r="C1" s="3"/>
      <c r="D1" s="3"/>
      <c r="E1" s="3"/>
      <c r="F1" s="3"/>
      <c r="G1" s="3"/>
      <c r="H1" s="3"/>
      <c r="I1" s="3"/>
      <c r="J1" s="3"/>
      <c r="K1" s="3"/>
      <c r="L1" s="3"/>
      <c r="M1" s="3"/>
      <c r="N1" s="3"/>
      <c r="O1" s="3"/>
      <c r="P1" s="3"/>
      <c r="Q1" s="3"/>
      <c r="R1" s="3"/>
    </row>
    <row r="2" spans="1:20" x14ac:dyDescent="0.3">
      <c r="A2" s="5" t="s">
        <v>113</v>
      </c>
      <c r="B2" s="6" t="s">
        <v>104</v>
      </c>
    </row>
    <row r="3" spans="1:20" ht="14" x14ac:dyDescent="0.3">
      <c r="A3" s="64" t="s">
        <v>71</v>
      </c>
      <c r="B3" s="6"/>
    </row>
    <row r="4" spans="1:20" x14ac:dyDescent="0.3">
      <c r="A4" s="4" t="s">
        <v>184</v>
      </c>
    </row>
    <row r="5" spans="1:20" x14ac:dyDescent="0.3">
      <c r="A5" s="4" t="s">
        <v>202</v>
      </c>
    </row>
    <row r="6" spans="1:20" x14ac:dyDescent="0.3">
      <c r="A6" s="4" t="s">
        <v>186</v>
      </c>
    </row>
    <row r="9" spans="1:20" x14ac:dyDescent="0.3">
      <c r="A9" s="4" t="s">
        <v>156</v>
      </c>
      <c r="E9" s="9" t="s">
        <v>157</v>
      </c>
    </row>
    <row r="10" spans="1:20" x14ac:dyDescent="0.3">
      <c r="A10" s="4" t="s">
        <v>145</v>
      </c>
    </row>
    <row r="11" spans="1:20" x14ac:dyDescent="0.3">
      <c r="A11" s="4" t="s">
        <v>76</v>
      </c>
    </row>
    <row r="13" spans="1:20" x14ac:dyDescent="0.3">
      <c r="A13" s="4" t="s">
        <v>77</v>
      </c>
      <c r="B13" s="10">
        <v>45839</v>
      </c>
    </row>
    <row r="14" spans="1:20" x14ac:dyDescent="0.3">
      <c r="A14" s="4" t="s">
        <v>78</v>
      </c>
      <c r="B14" s="10">
        <v>45931</v>
      </c>
    </row>
    <row r="15" spans="1:20" ht="14.15" customHeight="1" x14ac:dyDescent="0.3"/>
    <row r="16" spans="1:20" ht="55.4" customHeight="1" x14ac:dyDescent="0.3">
      <c r="A16" s="21" t="s">
        <v>106</v>
      </c>
      <c r="B16" s="21" t="s">
        <v>107</v>
      </c>
      <c r="C16" s="7" t="s">
        <v>187</v>
      </c>
      <c r="D16" s="7" t="s">
        <v>188</v>
      </c>
      <c r="E16" s="7" t="s">
        <v>189</v>
      </c>
      <c r="F16" s="7" t="s">
        <v>190</v>
      </c>
      <c r="G16" s="7" t="s">
        <v>191</v>
      </c>
      <c r="H16" s="7" t="s">
        <v>192</v>
      </c>
      <c r="I16" s="7" t="s">
        <v>193</v>
      </c>
      <c r="J16" s="7" t="s">
        <v>194</v>
      </c>
      <c r="K16" s="7" t="s">
        <v>195</v>
      </c>
      <c r="L16" s="7" t="s">
        <v>196</v>
      </c>
      <c r="M16" s="7" t="s">
        <v>197</v>
      </c>
      <c r="N16" s="7" t="s">
        <v>198</v>
      </c>
      <c r="O16" s="7" t="s">
        <v>199</v>
      </c>
      <c r="P16" s="45" t="s">
        <v>173</v>
      </c>
      <c r="Q16" s="45" t="s">
        <v>174</v>
      </c>
      <c r="R16" s="45" t="s">
        <v>200</v>
      </c>
      <c r="T16" s="4" t="s">
        <v>66</v>
      </c>
    </row>
    <row r="17" spans="1:20" ht="14.25" customHeight="1" x14ac:dyDescent="0.3">
      <c r="A17" s="4" t="s">
        <v>108</v>
      </c>
      <c r="B17" s="8">
        <v>2010</v>
      </c>
      <c r="C17" s="39">
        <v>177</v>
      </c>
      <c r="D17" s="39">
        <v>1</v>
      </c>
      <c r="E17" s="39">
        <v>1</v>
      </c>
      <c r="F17" s="39">
        <v>14</v>
      </c>
      <c r="G17" s="39">
        <v>0</v>
      </c>
      <c r="H17" s="39">
        <v>79</v>
      </c>
      <c r="I17" s="39">
        <v>0</v>
      </c>
      <c r="J17" s="39">
        <v>1242</v>
      </c>
      <c r="K17" s="39">
        <v>41</v>
      </c>
      <c r="L17" s="39">
        <v>16</v>
      </c>
      <c r="M17" s="39">
        <v>102</v>
      </c>
      <c r="N17" s="39">
        <v>0</v>
      </c>
      <c r="O17" s="39">
        <v>453</v>
      </c>
      <c r="P17" s="39">
        <v>370</v>
      </c>
      <c r="Q17" s="39">
        <v>278</v>
      </c>
      <c r="R17" s="39">
        <v>7</v>
      </c>
      <c r="T17" s="25">
        <f t="shared" ref="T17:T40" si="0">SUM(C17:S17)</f>
        <v>2781</v>
      </c>
    </row>
    <row r="18" spans="1:20" ht="14.25" customHeight="1" x14ac:dyDescent="0.3">
      <c r="A18" s="4" t="s">
        <v>109</v>
      </c>
      <c r="B18" s="8">
        <v>2010</v>
      </c>
      <c r="C18" s="39">
        <v>189</v>
      </c>
      <c r="D18" s="39">
        <v>2</v>
      </c>
      <c r="E18" s="39">
        <v>4</v>
      </c>
      <c r="F18" s="39">
        <v>10</v>
      </c>
      <c r="G18" s="39">
        <v>0</v>
      </c>
      <c r="H18" s="39">
        <v>67</v>
      </c>
      <c r="I18" s="39">
        <v>0</v>
      </c>
      <c r="J18" s="39">
        <v>1186</v>
      </c>
      <c r="K18" s="39">
        <v>46</v>
      </c>
      <c r="L18" s="39">
        <v>20</v>
      </c>
      <c r="M18" s="39">
        <v>75</v>
      </c>
      <c r="N18" s="39">
        <v>0</v>
      </c>
      <c r="O18" s="39">
        <v>461</v>
      </c>
      <c r="P18" s="39">
        <v>389</v>
      </c>
      <c r="Q18" s="39">
        <v>272</v>
      </c>
      <c r="R18" s="39">
        <v>18</v>
      </c>
      <c r="T18" s="25">
        <f t="shared" si="0"/>
        <v>2739</v>
      </c>
    </row>
    <row r="19" spans="1:20" ht="14.25" customHeight="1" x14ac:dyDescent="0.3">
      <c r="A19" s="4" t="s">
        <v>110</v>
      </c>
      <c r="B19" s="8">
        <v>2010</v>
      </c>
      <c r="C19" s="39">
        <v>154</v>
      </c>
      <c r="D19" s="39">
        <v>1</v>
      </c>
      <c r="E19" s="39">
        <v>1</v>
      </c>
      <c r="F19" s="39">
        <v>11</v>
      </c>
      <c r="G19" s="39">
        <v>0</v>
      </c>
      <c r="H19" s="39">
        <v>76</v>
      </c>
      <c r="I19" s="39">
        <v>1</v>
      </c>
      <c r="J19" s="39">
        <v>1204</v>
      </c>
      <c r="K19" s="39">
        <v>22</v>
      </c>
      <c r="L19" s="39">
        <v>22</v>
      </c>
      <c r="M19" s="39">
        <v>97</v>
      </c>
      <c r="N19" s="39">
        <v>0</v>
      </c>
      <c r="O19" s="39">
        <v>496</v>
      </c>
      <c r="P19" s="39">
        <v>414</v>
      </c>
      <c r="Q19" s="39">
        <v>250</v>
      </c>
      <c r="R19" s="39">
        <v>19</v>
      </c>
      <c r="T19" s="25">
        <f t="shared" si="0"/>
        <v>2768</v>
      </c>
    </row>
    <row r="20" spans="1:20" ht="14.25" customHeight="1" x14ac:dyDescent="0.3">
      <c r="A20" s="4" t="s">
        <v>111</v>
      </c>
      <c r="B20" s="8">
        <v>2011</v>
      </c>
      <c r="C20" s="39">
        <v>138</v>
      </c>
      <c r="D20" s="39">
        <v>3</v>
      </c>
      <c r="E20" s="39">
        <v>1</v>
      </c>
      <c r="F20" s="39">
        <v>11</v>
      </c>
      <c r="G20" s="39">
        <v>0</v>
      </c>
      <c r="H20" s="39">
        <v>66</v>
      </c>
      <c r="I20" s="39">
        <v>3</v>
      </c>
      <c r="J20" s="39">
        <v>1246</v>
      </c>
      <c r="K20" s="39">
        <v>19</v>
      </c>
      <c r="L20" s="39">
        <v>15</v>
      </c>
      <c r="M20" s="39">
        <v>83</v>
      </c>
      <c r="N20" s="39">
        <v>0</v>
      </c>
      <c r="O20" s="39">
        <v>543</v>
      </c>
      <c r="P20" s="39">
        <v>431</v>
      </c>
      <c r="Q20" s="39">
        <v>273</v>
      </c>
      <c r="R20" s="39">
        <v>20</v>
      </c>
      <c r="T20" s="25">
        <f t="shared" si="0"/>
        <v>2852</v>
      </c>
    </row>
    <row r="21" spans="1:20" ht="14.25" customHeight="1" x14ac:dyDescent="0.3">
      <c r="A21" s="4" t="s">
        <v>108</v>
      </c>
      <c r="B21" s="8">
        <v>2011</v>
      </c>
      <c r="C21" s="39">
        <v>148</v>
      </c>
      <c r="D21" s="39">
        <v>3</v>
      </c>
      <c r="E21" s="39">
        <v>0</v>
      </c>
      <c r="F21" s="39">
        <v>10</v>
      </c>
      <c r="G21" s="39">
        <v>0</v>
      </c>
      <c r="H21" s="39">
        <v>61</v>
      </c>
      <c r="I21" s="39">
        <v>2</v>
      </c>
      <c r="J21" s="39">
        <v>1108</v>
      </c>
      <c r="K21" s="39">
        <v>20</v>
      </c>
      <c r="L21" s="39">
        <v>16</v>
      </c>
      <c r="M21" s="39">
        <v>80</v>
      </c>
      <c r="N21" s="39">
        <v>0</v>
      </c>
      <c r="O21" s="39">
        <v>491</v>
      </c>
      <c r="P21" s="39">
        <v>390</v>
      </c>
      <c r="Q21" s="39">
        <v>209</v>
      </c>
      <c r="R21" s="39">
        <v>8</v>
      </c>
      <c r="T21" s="25">
        <f t="shared" si="0"/>
        <v>2546</v>
      </c>
    </row>
    <row r="22" spans="1:20" ht="14.25" customHeight="1" x14ac:dyDescent="0.3">
      <c r="A22" s="4" t="s">
        <v>109</v>
      </c>
      <c r="B22" s="8">
        <v>2011</v>
      </c>
      <c r="C22" s="39">
        <v>177</v>
      </c>
      <c r="D22" s="39">
        <v>0</v>
      </c>
      <c r="E22" s="39">
        <v>2</v>
      </c>
      <c r="F22" s="39">
        <v>10</v>
      </c>
      <c r="G22" s="39">
        <v>0</v>
      </c>
      <c r="H22" s="39">
        <v>59</v>
      </c>
      <c r="I22" s="39">
        <v>3</v>
      </c>
      <c r="J22" s="39">
        <v>1126</v>
      </c>
      <c r="K22" s="39">
        <v>31</v>
      </c>
      <c r="L22" s="39">
        <v>14</v>
      </c>
      <c r="M22" s="39">
        <v>54</v>
      </c>
      <c r="N22" s="39">
        <v>0</v>
      </c>
      <c r="O22" s="39">
        <v>619</v>
      </c>
      <c r="P22" s="39">
        <v>393</v>
      </c>
      <c r="Q22" s="39">
        <v>226</v>
      </c>
      <c r="R22" s="39">
        <v>3</v>
      </c>
      <c r="T22" s="25">
        <f t="shared" si="0"/>
        <v>2717</v>
      </c>
    </row>
    <row r="23" spans="1:20" ht="14.25" customHeight="1" x14ac:dyDescent="0.3">
      <c r="A23" s="4" t="s">
        <v>110</v>
      </c>
      <c r="B23" s="8">
        <v>2011</v>
      </c>
      <c r="C23" s="39">
        <v>130</v>
      </c>
      <c r="D23" s="39">
        <v>3</v>
      </c>
      <c r="E23" s="39">
        <v>2</v>
      </c>
      <c r="F23" s="39">
        <v>11</v>
      </c>
      <c r="G23" s="39">
        <v>0</v>
      </c>
      <c r="H23" s="39">
        <v>46</v>
      </c>
      <c r="I23" s="39">
        <v>3</v>
      </c>
      <c r="J23" s="39">
        <v>1221</v>
      </c>
      <c r="K23" s="39">
        <v>30</v>
      </c>
      <c r="L23" s="39">
        <v>23</v>
      </c>
      <c r="M23" s="39">
        <v>74</v>
      </c>
      <c r="N23" s="39">
        <v>0</v>
      </c>
      <c r="O23" s="39">
        <v>513</v>
      </c>
      <c r="P23" s="39">
        <v>316</v>
      </c>
      <c r="Q23" s="39">
        <v>243</v>
      </c>
      <c r="R23" s="39">
        <v>6</v>
      </c>
      <c r="T23" s="25">
        <f t="shared" si="0"/>
        <v>2621</v>
      </c>
    </row>
    <row r="24" spans="1:20" ht="14.25" customHeight="1" x14ac:dyDescent="0.3">
      <c r="A24" s="4" t="s">
        <v>111</v>
      </c>
      <c r="B24" s="8">
        <v>2012</v>
      </c>
      <c r="C24" s="39">
        <v>145</v>
      </c>
      <c r="D24" s="39">
        <v>3</v>
      </c>
      <c r="E24" s="39">
        <v>2</v>
      </c>
      <c r="F24" s="39">
        <v>14</v>
      </c>
      <c r="G24" s="39">
        <v>0</v>
      </c>
      <c r="H24" s="39">
        <v>56</v>
      </c>
      <c r="I24" s="39">
        <v>1</v>
      </c>
      <c r="J24" s="39">
        <v>1275</v>
      </c>
      <c r="K24" s="39">
        <v>29</v>
      </c>
      <c r="L24" s="39">
        <v>31</v>
      </c>
      <c r="M24" s="39">
        <v>63</v>
      </c>
      <c r="N24" s="39">
        <v>0</v>
      </c>
      <c r="O24" s="39">
        <v>538</v>
      </c>
      <c r="P24" s="39">
        <v>276</v>
      </c>
      <c r="Q24" s="39">
        <v>192</v>
      </c>
      <c r="R24" s="39">
        <v>5</v>
      </c>
      <c r="T24" s="25">
        <f t="shared" si="0"/>
        <v>2630</v>
      </c>
    </row>
    <row r="25" spans="1:20" ht="14.25" customHeight="1" x14ac:dyDescent="0.3">
      <c r="A25" s="4" t="s">
        <v>108</v>
      </c>
      <c r="B25" s="8">
        <v>2012</v>
      </c>
      <c r="C25" s="39">
        <v>130</v>
      </c>
      <c r="D25" s="39">
        <v>2</v>
      </c>
      <c r="E25" s="39">
        <v>1</v>
      </c>
      <c r="F25" s="39">
        <v>10</v>
      </c>
      <c r="G25" s="39">
        <v>0</v>
      </c>
      <c r="H25" s="39">
        <v>51</v>
      </c>
      <c r="I25" s="39">
        <v>5</v>
      </c>
      <c r="J25" s="39">
        <v>1285</v>
      </c>
      <c r="K25" s="39">
        <v>35</v>
      </c>
      <c r="L25" s="39">
        <v>22</v>
      </c>
      <c r="M25" s="39">
        <v>56</v>
      </c>
      <c r="N25" s="39">
        <v>0</v>
      </c>
      <c r="O25" s="39">
        <v>521</v>
      </c>
      <c r="P25" s="39">
        <v>268</v>
      </c>
      <c r="Q25" s="39">
        <v>219</v>
      </c>
      <c r="R25" s="39">
        <v>10</v>
      </c>
      <c r="T25" s="25">
        <f t="shared" si="0"/>
        <v>2615</v>
      </c>
    </row>
    <row r="26" spans="1:20" ht="14.25" customHeight="1" x14ac:dyDescent="0.3">
      <c r="A26" s="4" t="s">
        <v>109</v>
      </c>
      <c r="B26" s="8">
        <v>2012</v>
      </c>
      <c r="C26" s="39">
        <v>133</v>
      </c>
      <c r="D26" s="39">
        <v>1</v>
      </c>
      <c r="E26" s="39">
        <v>0</v>
      </c>
      <c r="F26" s="39">
        <v>6</v>
      </c>
      <c r="G26" s="39">
        <v>0</v>
      </c>
      <c r="H26" s="39">
        <v>72</v>
      </c>
      <c r="I26" s="39">
        <v>1</v>
      </c>
      <c r="J26" s="39">
        <v>1221</v>
      </c>
      <c r="K26" s="39">
        <v>27</v>
      </c>
      <c r="L26" s="39">
        <v>16</v>
      </c>
      <c r="M26" s="39">
        <v>66</v>
      </c>
      <c r="N26" s="39">
        <v>0</v>
      </c>
      <c r="O26" s="39">
        <v>505</v>
      </c>
      <c r="P26" s="39">
        <v>325</v>
      </c>
      <c r="Q26" s="39">
        <v>257</v>
      </c>
      <c r="R26" s="39">
        <v>7</v>
      </c>
      <c r="T26" s="25">
        <f t="shared" si="0"/>
        <v>2637</v>
      </c>
    </row>
    <row r="27" spans="1:20" ht="14.25" customHeight="1" x14ac:dyDescent="0.3">
      <c r="A27" s="4" t="s">
        <v>110</v>
      </c>
      <c r="B27" s="8">
        <v>2012</v>
      </c>
      <c r="C27" s="39">
        <v>131</v>
      </c>
      <c r="D27" s="39">
        <v>4</v>
      </c>
      <c r="E27" s="39">
        <v>0</v>
      </c>
      <c r="F27" s="39">
        <v>12</v>
      </c>
      <c r="G27" s="39">
        <v>0</v>
      </c>
      <c r="H27" s="39">
        <v>99</v>
      </c>
      <c r="I27" s="39">
        <v>0</v>
      </c>
      <c r="J27" s="39">
        <v>1231</v>
      </c>
      <c r="K27" s="39">
        <v>25</v>
      </c>
      <c r="L27" s="39">
        <v>13</v>
      </c>
      <c r="M27" s="39">
        <v>64</v>
      </c>
      <c r="N27" s="39">
        <v>0</v>
      </c>
      <c r="O27" s="39">
        <v>561</v>
      </c>
      <c r="P27" s="39">
        <v>330</v>
      </c>
      <c r="Q27" s="39">
        <v>215</v>
      </c>
      <c r="R27" s="39">
        <v>0</v>
      </c>
      <c r="T27" s="25">
        <f t="shared" si="0"/>
        <v>2685</v>
      </c>
    </row>
    <row r="28" spans="1:20" ht="14.25" customHeight="1" x14ac:dyDescent="0.3">
      <c r="A28" s="4" t="s">
        <v>111</v>
      </c>
      <c r="B28" s="8">
        <v>2013</v>
      </c>
      <c r="C28" s="39">
        <v>160</v>
      </c>
      <c r="D28" s="39">
        <v>6</v>
      </c>
      <c r="E28" s="39">
        <v>3</v>
      </c>
      <c r="F28" s="39">
        <v>8</v>
      </c>
      <c r="G28" s="39">
        <v>0</v>
      </c>
      <c r="H28" s="39">
        <v>68</v>
      </c>
      <c r="I28" s="39">
        <v>4</v>
      </c>
      <c r="J28" s="39">
        <v>1195</v>
      </c>
      <c r="K28" s="39">
        <v>17</v>
      </c>
      <c r="L28" s="39">
        <v>16</v>
      </c>
      <c r="M28" s="39">
        <v>62</v>
      </c>
      <c r="N28" s="39">
        <v>0</v>
      </c>
      <c r="O28" s="39">
        <v>522</v>
      </c>
      <c r="P28" s="39">
        <v>337</v>
      </c>
      <c r="Q28" s="39">
        <v>226</v>
      </c>
      <c r="R28" s="39">
        <v>1</v>
      </c>
      <c r="T28" s="25">
        <f t="shared" si="0"/>
        <v>2625</v>
      </c>
    </row>
    <row r="29" spans="1:20" ht="14.25" customHeight="1" x14ac:dyDescent="0.3">
      <c r="A29" s="4" t="s">
        <v>108</v>
      </c>
      <c r="B29" s="8">
        <v>2013</v>
      </c>
      <c r="C29" s="39">
        <v>202</v>
      </c>
      <c r="D29" s="39">
        <v>4</v>
      </c>
      <c r="E29" s="39">
        <v>2</v>
      </c>
      <c r="F29" s="39">
        <v>11</v>
      </c>
      <c r="G29" s="39">
        <v>0</v>
      </c>
      <c r="H29" s="39">
        <v>50</v>
      </c>
      <c r="I29" s="39">
        <v>1</v>
      </c>
      <c r="J29" s="39">
        <v>1205</v>
      </c>
      <c r="K29" s="39">
        <v>24</v>
      </c>
      <c r="L29" s="39">
        <v>15</v>
      </c>
      <c r="M29" s="39">
        <v>42</v>
      </c>
      <c r="N29" s="39">
        <v>0</v>
      </c>
      <c r="O29" s="39">
        <v>480</v>
      </c>
      <c r="P29" s="39">
        <v>324</v>
      </c>
      <c r="Q29" s="39">
        <v>198</v>
      </c>
      <c r="R29" s="39">
        <v>2</v>
      </c>
      <c r="T29" s="25">
        <f t="shared" si="0"/>
        <v>2560</v>
      </c>
    </row>
    <row r="30" spans="1:20" ht="14.25" customHeight="1" x14ac:dyDescent="0.3">
      <c r="A30" s="4" t="s">
        <v>109</v>
      </c>
      <c r="B30" s="8">
        <v>2013</v>
      </c>
      <c r="C30" s="39">
        <v>201</v>
      </c>
      <c r="D30" s="39">
        <v>0</v>
      </c>
      <c r="E30" s="39">
        <v>1</v>
      </c>
      <c r="F30" s="39">
        <v>7</v>
      </c>
      <c r="G30" s="39">
        <v>0</v>
      </c>
      <c r="H30" s="39">
        <v>64</v>
      </c>
      <c r="I30" s="39">
        <v>1</v>
      </c>
      <c r="J30" s="39">
        <v>1202</v>
      </c>
      <c r="K30" s="39">
        <v>14</v>
      </c>
      <c r="L30" s="39">
        <v>16</v>
      </c>
      <c r="M30" s="39">
        <v>50</v>
      </c>
      <c r="N30" s="39">
        <v>0</v>
      </c>
      <c r="O30" s="39">
        <v>558</v>
      </c>
      <c r="P30" s="39">
        <v>307</v>
      </c>
      <c r="Q30" s="39">
        <v>246</v>
      </c>
      <c r="R30" s="39">
        <v>6</v>
      </c>
      <c r="T30" s="25">
        <f t="shared" si="0"/>
        <v>2673</v>
      </c>
    </row>
    <row r="31" spans="1:20" ht="14.25" customHeight="1" x14ac:dyDescent="0.3">
      <c r="A31" s="4" t="s">
        <v>110</v>
      </c>
      <c r="B31" s="8">
        <v>2013</v>
      </c>
      <c r="C31" s="39">
        <v>142</v>
      </c>
      <c r="D31" s="39">
        <v>4</v>
      </c>
      <c r="E31" s="39">
        <v>1</v>
      </c>
      <c r="F31" s="39">
        <v>5</v>
      </c>
      <c r="G31" s="39">
        <v>0</v>
      </c>
      <c r="H31" s="39">
        <v>77</v>
      </c>
      <c r="I31" s="39">
        <v>1</v>
      </c>
      <c r="J31" s="39">
        <v>1057</v>
      </c>
      <c r="K31" s="39">
        <v>25</v>
      </c>
      <c r="L31" s="39">
        <v>9</v>
      </c>
      <c r="M31" s="39">
        <v>38</v>
      </c>
      <c r="N31" s="39">
        <v>0</v>
      </c>
      <c r="O31" s="39">
        <v>371</v>
      </c>
      <c r="P31" s="39">
        <v>315</v>
      </c>
      <c r="Q31" s="39">
        <v>224</v>
      </c>
      <c r="R31" s="39">
        <v>4</v>
      </c>
      <c r="T31" s="25">
        <f t="shared" si="0"/>
        <v>2273</v>
      </c>
    </row>
    <row r="32" spans="1:20" ht="14.25" customHeight="1" x14ac:dyDescent="0.3">
      <c r="A32" s="4" t="s">
        <v>111</v>
      </c>
      <c r="B32" s="8">
        <v>2014</v>
      </c>
      <c r="C32" s="39">
        <v>169</v>
      </c>
      <c r="D32" s="39">
        <v>1</v>
      </c>
      <c r="E32" s="39">
        <v>1</v>
      </c>
      <c r="F32" s="39">
        <v>10</v>
      </c>
      <c r="G32" s="39">
        <v>0</v>
      </c>
      <c r="H32" s="39">
        <v>75</v>
      </c>
      <c r="I32" s="39">
        <v>3</v>
      </c>
      <c r="J32" s="39">
        <v>1094</v>
      </c>
      <c r="K32" s="39">
        <v>20</v>
      </c>
      <c r="L32" s="39">
        <v>18</v>
      </c>
      <c r="M32" s="39">
        <v>57</v>
      </c>
      <c r="N32" s="39">
        <v>0</v>
      </c>
      <c r="O32" s="39">
        <v>450</v>
      </c>
      <c r="P32" s="39">
        <v>341</v>
      </c>
      <c r="Q32" s="39">
        <v>240</v>
      </c>
      <c r="R32" s="39">
        <v>2</v>
      </c>
      <c r="T32" s="25">
        <f t="shared" si="0"/>
        <v>2481</v>
      </c>
    </row>
    <row r="33" spans="1:20" ht="14.25" customHeight="1" x14ac:dyDescent="0.3">
      <c r="A33" s="4" t="s">
        <v>108</v>
      </c>
      <c r="B33" s="8">
        <v>2014</v>
      </c>
      <c r="C33" s="39">
        <v>208</v>
      </c>
      <c r="D33" s="39">
        <v>5</v>
      </c>
      <c r="E33" s="39">
        <v>2</v>
      </c>
      <c r="F33" s="39">
        <v>12</v>
      </c>
      <c r="G33" s="39">
        <v>0</v>
      </c>
      <c r="H33" s="39">
        <v>56</v>
      </c>
      <c r="I33" s="39">
        <v>3</v>
      </c>
      <c r="J33" s="39">
        <v>1217</v>
      </c>
      <c r="K33" s="39">
        <v>22</v>
      </c>
      <c r="L33" s="39">
        <v>11</v>
      </c>
      <c r="M33" s="39">
        <v>30</v>
      </c>
      <c r="N33" s="39">
        <v>0</v>
      </c>
      <c r="O33" s="39">
        <v>408</v>
      </c>
      <c r="P33" s="39">
        <v>291</v>
      </c>
      <c r="Q33" s="39">
        <v>180</v>
      </c>
      <c r="R33" s="39">
        <v>5</v>
      </c>
      <c r="T33" s="25">
        <f t="shared" si="0"/>
        <v>2450</v>
      </c>
    </row>
    <row r="34" spans="1:20" ht="14.25" customHeight="1" x14ac:dyDescent="0.3">
      <c r="A34" s="4" t="s">
        <v>109</v>
      </c>
      <c r="B34" s="8">
        <v>2014</v>
      </c>
      <c r="C34" s="39">
        <v>215</v>
      </c>
      <c r="D34" s="39">
        <v>6</v>
      </c>
      <c r="E34" s="39">
        <v>2</v>
      </c>
      <c r="F34" s="39">
        <v>14</v>
      </c>
      <c r="G34" s="39">
        <v>0</v>
      </c>
      <c r="H34" s="39">
        <v>57</v>
      </c>
      <c r="I34" s="39">
        <v>0</v>
      </c>
      <c r="J34" s="39">
        <v>1215</v>
      </c>
      <c r="K34" s="39">
        <v>29</v>
      </c>
      <c r="L34" s="39">
        <v>19</v>
      </c>
      <c r="M34" s="39">
        <v>61</v>
      </c>
      <c r="N34" s="39">
        <v>0</v>
      </c>
      <c r="O34" s="39">
        <v>396</v>
      </c>
      <c r="P34" s="39">
        <v>310</v>
      </c>
      <c r="Q34" s="39">
        <v>266</v>
      </c>
      <c r="R34" s="39">
        <v>5</v>
      </c>
      <c r="T34" s="25">
        <f t="shared" si="0"/>
        <v>2595</v>
      </c>
    </row>
    <row r="35" spans="1:20" ht="14.25" customHeight="1" x14ac:dyDescent="0.3">
      <c r="A35" s="4" t="s">
        <v>110</v>
      </c>
      <c r="B35" s="8">
        <v>2014</v>
      </c>
      <c r="C35" s="39">
        <v>252</v>
      </c>
      <c r="D35" s="39">
        <v>6</v>
      </c>
      <c r="E35" s="39">
        <v>2</v>
      </c>
      <c r="F35" s="39">
        <v>13</v>
      </c>
      <c r="G35" s="39">
        <v>0</v>
      </c>
      <c r="H35" s="39">
        <v>89</v>
      </c>
      <c r="I35" s="39">
        <v>2</v>
      </c>
      <c r="J35" s="39">
        <v>1284</v>
      </c>
      <c r="K35" s="39">
        <v>29</v>
      </c>
      <c r="L35" s="39">
        <v>11</v>
      </c>
      <c r="M35" s="39">
        <v>72</v>
      </c>
      <c r="N35" s="39">
        <v>0</v>
      </c>
      <c r="O35" s="39">
        <v>353</v>
      </c>
      <c r="P35" s="39">
        <v>365</v>
      </c>
      <c r="Q35" s="39">
        <v>277</v>
      </c>
      <c r="R35" s="39">
        <v>24</v>
      </c>
      <c r="T35" s="25">
        <f t="shared" si="0"/>
        <v>2779</v>
      </c>
    </row>
    <row r="36" spans="1:20" ht="14.25" customHeight="1" x14ac:dyDescent="0.3">
      <c r="A36" s="4" t="s">
        <v>111</v>
      </c>
      <c r="B36" s="8">
        <v>2015</v>
      </c>
      <c r="C36" s="39">
        <v>271</v>
      </c>
      <c r="D36" s="39">
        <v>5</v>
      </c>
      <c r="E36" s="39">
        <v>3</v>
      </c>
      <c r="F36" s="39">
        <v>12</v>
      </c>
      <c r="G36" s="39">
        <v>0</v>
      </c>
      <c r="H36" s="39">
        <v>82</v>
      </c>
      <c r="I36" s="39">
        <v>2</v>
      </c>
      <c r="J36" s="39">
        <v>1350</v>
      </c>
      <c r="K36" s="39">
        <v>26</v>
      </c>
      <c r="L36" s="39">
        <v>18</v>
      </c>
      <c r="M36" s="39">
        <v>78</v>
      </c>
      <c r="N36" s="39">
        <v>0</v>
      </c>
      <c r="O36" s="39">
        <v>372</v>
      </c>
      <c r="P36" s="39">
        <v>374</v>
      </c>
      <c r="Q36" s="39">
        <v>246</v>
      </c>
      <c r="R36" s="39">
        <v>61</v>
      </c>
      <c r="T36" s="25">
        <f t="shared" si="0"/>
        <v>2900</v>
      </c>
    </row>
    <row r="37" spans="1:20" ht="14.25" customHeight="1" x14ac:dyDescent="0.3">
      <c r="A37" s="4" t="s">
        <v>108</v>
      </c>
      <c r="B37" s="8">
        <v>2015</v>
      </c>
      <c r="C37" s="39">
        <v>277</v>
      </c>
      <c r="D37" s="39">
        <v>3</v>
      </c>
      <c r="E37" s="39">
        <v>2</v>
      </c>
      <c r="F37" s="39">
        <v>5</v>
      </c>
      <c r="G37" s="39">
        <v>0</v>
      </c>
      <c r="H37" s="39">
        <v>95</v>
      </c>
      <c r="I37" s="39">
        <v>2</v>
      </c>
      <c r="J37" s="39">
        <v>1361</v>
      </c>
      <c r="K37" s="39">
        <v>33</v>
      </c>
      <c r="L37" s="39">
        <v>20</v>
      </c>
      <c r="M37" s="39">
        <v>60</v>
      </c>
      <c r="N37" s="39">
        <v>0</v>
      </c>
      <c r="O37" s="39">
        <v>362</v>
      </c>
      <c r="P37" s="39">
        <v>355</v>
      </c>
      <c r="Q37" s="39">
        <v>299</v>
      </c>
      <c r="R37" s="39">
        <v>70</v>
      </c>
      <c r="T37" s="25">
        <f t="shared" si="0"/>
        <v>2944</v>
      </c>
    </row>
    <row r="38" spans="1:20" ht="14.25" customHeight="1" x14ac:dyDescent="0.3">
      <c r="A38" s="4" t="s">
        <v>109</v>
      </c>
      <c r="B38" s="8">
        <v>2015</v>
      </c>
      <c r="C38" s="39">
        <v>247</v>
      </c>
      <c r="D38" s="39">
        <v>5</v>
      </c>
      <c r="E38" s="39">
        <v>0</v>
      </c>
      <c r="F38" s="39">
        <v>7</v>
      </c>
      <c r="G38" s="39">
        <v>0</v>
      </c>
      <c r="H38" s="39">
        <v>82</v>
      </c>
      <c r="I38" s="39">
        <v>2</v>
      </c>
      <c r="J38" s="39">
        <v>1326</v>
      </c>
      <c r="K38" s="39">
        <v>15</v>
      </c>
      <c r="L38" s="39">
        <v>11</v>
      </c>
      <c r="M38" s="39">
        <v>57</v>
      </c>
      <c r="N38" s="39">
        <v>1</v>
      </c>
      <c r="O38" s="39">
        <v>389</v>
      </c>
      <c r="P38" s="39">
        <v>423</v>
      </c>
      <c r="Q38" s="39">
        <v>382</v>
      </c>
      <c r="R38" s="39">
        <v>25</v>
      </c>
      <c r="T38" s="25">
        <f t="shared" si="0"/>
        <v>2972</v>
      </c>
    </row>
    <row r="39" spans="1:20" ht="14.25" customHeight="1" x14ac:dyDescent="0.3">
      <c r="A39" s="4" t="s">
        <v>110</v>
      </c>
      <c r="B39" s="8">
        <v>2015</v>
      </c>
      <c r="C39" s="39">
        <v>276</v>
      </c>
      <c r="D39" s="39">
        <v>6</v>
      </c>
      <c r="E39" s="39">
        <v>1</v>
      </c>
      <c r="F39" s="39">
        <v>7</v>
      </c>
      <c r="G39" s="39">
        <v>0</v>
      </c>
      <c r="H39" s="39">
        <v>65</v>
      </c>
      <c r="I39" s="39">
        <v>1</v>
      </c>
      <c r="J39" s="39">
        <v>1325</v>
      </c>
      <c r="K39" s="39">
        <v>23</v>
      </c>
      <c r="L39" s="39">
        <v>16</v>
      </c>
      <c r="M39" s="39">
        <v>53</v>
      </c>
      <c r="N39" s="39">
        <v>0</v>
      </c>
      <c r="O39" s="39">
        <v>366</v>
      </c>
      <c r="P39" s="39">
        <v>413</v>
      </c>
      <c r="Q39" s="39">
        <v>349</v>
      </c>
      <c r="R39" s="39">
        <v>26</v>
      </c>
      <c r="T39" s="25">
        <f t="shared" si="0"/>
        <v>2927</v>
      </c>
    </row>
    <row r="40" spans="1:20" ht="14.25" customHeight="1" x14ac:dyDescent="0.3">
      <c r="A40" s="4" t="s">
        <v>111</v>
      </c>
      <c r="B40" s="8">
        <v>2016</v>
      </c>
      <c r="C40" s="39">
        <v>229</v>
      </c>
      <c r="D40" s="39">
        <v>7</v>
      </c>
      <c r="E40" s="39">
        <v>1</v>
      </c>
      <c r="F40" s="39">
        <v>12</v>
      </c>
      <c r="G40" s="39">
        <v>0</v>
      </c>
      <c r="H40" s="39">
        <v>86</v>
      </c>
      <c r="I40" s="39">
        <v>0</v>
      </c>
      <c r="J40" s="39">
        <v>1440</v>
      </c>
      <c r="K40" s="39">
        <v>28</v>
      </c>
      <c r="L40" s="39">
        <v>17</v>
      </c>
      <c r="M40" s="39">
        <v>56</v>
      </c>
      <c r="N40" s="39">
        <v>0</v>
      </c>
      <c r="O40" s="39">
        <v>346</v>
      </c>
      <c r="P40" s="39">
        <v>386</v>
      </c>
      <c r="Q40" s="39">
        <v>297</v>
      </c>
      <c r="R40" s="39">
        <v>50</v>
      </c>
      <c r="T40" s="4">
        <f t="shared" si="0"/>
        <v>2955</v>
      </c>
    </row>
    <row r="41" spans="1:20" ht="14.25" customHeight="1" x14ac:dyDescent="0.3">
      <c r="A41" s="4" t="s">
        <v>108</v>
      </c>
      <c r="B41" s="8">
        <v>2016</v>
      </c>
      <c r="C41" s="39">
        <v>272</v>
      </c>
      <c r="D41" s="39">
        <v>3</v>
      </c>
      <c r="E41" s="39">
        <v>0</v>
      </c>
      <c r="F41" s="39">
        <v>5</v>
      </c>
      <c r="G41" s="39">
        <v>0</v>
      </c>
      <c r="H41" s="39">
        <v>47</v>
      </c>
      <c r="I41" s="39">
        <v>2</v>
      </c>
      <c r="J41" s="39">
        <v>1421</v>
      </c>
      <c r="K41" s="39">
        <v>32</v>
      </c>
      <c r="L41" s="39">
        <v>11</v>
      </c>
      <c r="M41" s="39">
        <v>69</v>
      </c>
      <c r="N41" s="39">
        <v>0</v>
      </c>
      <c r="O41" s="39">
        <v>371</v>
      </c>
      <c r="P41" s="39">
        <v>318</v>
      </c>
      <c r="Q41" s="39">
        <v>313</v>
      </c>
      <c r="R41" s="39">
        <v>65</v>
      </c>
    </row>
    <row r="42" spans="1:20" ht="14.25" customHeight="1" x14ac:dyDescent="0.3">
      <c r="A42" s="4" t="s">
        <v>109</v>
      </c>
      <c r="B42" s="8">
        <v>2016</v>
      </c>
      <c r="C42" s="39">
        <v>250</v>
      </c>
      <c r="D42" s="39">
        <v>1</v>
      </c>
      <c r="E42" s="39">
        <v>0</v>
      </c>
      <c r="F42" s="39">
        <v>8</v>
      </c>
      <c r="G42" s="39">
        <v>0</v>
      </c>
      <c r="H42" s="39">
        <v>62</v>
      </c>
      <c r="I42" s="39">
        <v>5</v>
      </c>
      <c r="J42" s="39">
        <v>1396</v>
      </c>
      <c r="K42" s="39">
        <v>30</v>
      </c>
      <c r="L42" s="39">
        <v>17</v>
      </c>
      <c r="M42" s="39">
        <v>54</v>
      </c>
      <c r="N42" s="39">
        <v>0</v>
      </c>
      <c r="O42" s="39">
        <v>397</v>
      </c>
      <c r="P42" s="39">
        <v>347</v>
      </c>
      <c r="Q42" s="39">
        <v>266</v>
      </c>
      <c r="R42" s="39">
        <v>62</v>
      </c>
    </row>
    <row r="43" spans="1:20" ht="14.25" customHeight="1" x14ac:dyDescent="0.3">
      <c r="A43" s="4" t="s">
        <v>110</v>
      </c>
      <c r="B43" s="8">
        <v>2016</v>
      </c>
      <c r="C43" s="39">
        <v>270</v>
      </c>
      <c r="D43" s="39">
        <v>3</v>
      </c>
      <c r="E43" s="39">
        <v>1</v>
      </c>
      <c r="F43" s="39">
        <v>6</v>
      </c>
      <c r="G43" s="39">
        <v>0</v>
      </c>
      <c r="H43" s="39">
        <v>46</v>
      </c>
      <c r="I43" s="39">
        <v>1</v>
      </c>
      <c r="J43" s="39">
        <v>1573</v>
      </c>
      <c r="K43" s="39">
        <v>25</v>
      </c>
      <c r="L43" s="39">
        <v>21</v>
      </c>
      <c r="M43" s="39">
        <v>47</v>
      </c>
      <c r="N43" s="39">
        <v>0</v>
      </c>
      <c r="O43" s="39">
        <v>435</v>
      </c>
      <c r="P43" s="39">
        <v>318</v>
      </c>
      <c r="Q43" s="39">
        <v>203</v>
      </c>
      <c r="R43" s="39">
        <v>48</v>
      </c>
    </row>
    <row r="44" spans="1:20" ht="14.25" customHeight="1" x14ac:dyDescent="0.3">
      <c r="A44" s="4" t="s">
        <v>111</v>
      </c>
      <c r="B44" s="8">
        <v>2017</v>
      </c>
      <c r="C44" s="39">
        <v>229</v>
      </c>
      <c r="D44" s="39">
        <v>3</v>
      </c>
      <c r="E44" s="39">
        <v>3</v>
      </c>
      <c r="F44" s="39">
        <v>3</v>
      </c>
      <c r="G44" s="39">
        <v>0</v>
      </c>
      <c r="H44" s="39">
        <v>38</v>
      </c>
      <c r="I44" s="39">
        <v>3</v>
      </c>
      <c r="J44" s="39">
        <v>1530</v>
      </c>
      <c r="K44" s="39">
        <v>22</v>
      </c>
      <c r="L44" s="39">
        <v>15</v>
      </c>
      <c r="M44" s="39">
        <v>45</v>
      </c>
      <c r="N44" s="39">
        <v>1</v>
      </c>
      <c r="O44" s="39">
        <v>462</v>
      </c>
      <c r="P44" s="39">
        <v>385</v>
      </c>
      <c r="Q44" s="39">
        <v>196</v>
      </c>
      <c r="R44" s="39">
        <v>37</v>
      </c>
    </row>
    <row r="45" spans="1:20" ht="14.25" customHeight="1" x14ac:dyDescent="0.3">
      <c r="A45" s="4" t="s">
        <v>108</v>
      </c>
      <c r="B45" s="8">
        <v>2017</v>
      </c>
      <c r="C45" s="39">
        <v>259</v>
      </c>
      <c r="D45" s="39">
        <v>8</v>
      </c>
      <c r="E45" s="39">
        <v>0</v>
      </c>
      <c r="F45" s="39">
        <v>2</v>
      </c>
      <c r="G45" s="39">
        <v>2</v>
      </c>
      <c r="H45" s="39">
        <v>25</v>
      </c>
      <c r="I45" s="39">
        <v>2</v>
      </c>
      <c r="J45" s="39">
        <v>1612</v>
      </c>
      <c r="K45" s="39">
        <v>34</v>
      </c>
      <c r="L45" s="39">
        <v>18</v>
      </c>
      <c r="M45" s="39">
        <v>71</v>
      </c>
      <c r="N45" s="39">
        <v>13</v>
      </c>
      <c r="O45" s="39">
        <v>428</v>
      </c>
      <c r="P45" s="39">
        <v>396</v>
      </c>
      <c r="Q45" s="39">
        <v>192</v>
      </c>
      <c r="R45" s="39">
        <v>46</v>
      </c>
    </row>
    <row r="46" spans="1:20" ht="14.25" customHeight="1" x14ac:dyDescent="0.3">
      <c r="A46" s="4" t="s">
        <v>109</v>
      </c>
      <c r="B46" s="8">
        <v>2017</v>
      </c>
      <c r="C46" s="39">
        <v>235</v>
      </c>
      <c r="D46" s="39">
        <v>8</v>
      </c>
      <c r="E46" s="39">
        <v>1</v>
      </c>
      <c r="F46" s="39">
        <v>10</v>
      </c>
      <c r="G46" s="39">
        <v>2</v>
      </c>
      <c r="H46" s="39">
        <v>37</v>
      </c>
      <c r="I46" s="39">
        <v>4</v>
      </c>
      <c r="J46" s="39">
        <v>1489</v>
      </c>
      <c r="K46" s="39">
        <v>29</v>
      </c>
      <c r="L46" s="39">
        <v>17</v>
      </c>
      <c r="M46" s="39">
        <v>145</v>
      </c>
      <c r="N46" s="39">
        <v>11</v>
      </c>
      <c r="O46" s="39">
        <v>474</v>
      </c>
      <c r="P46" s="39">
        <v>418</v>
      </c>
      <c r="Q46" s="39">
        <v>184</v>
      </c>
      <c r="R46" s="39">
        <v>67</v>
      </c>
    </row>
    <row r="47" spans="1:20" ht="14.25" customHeight="1" x14ac:dyDescent="0.3">
      <c r="A47" s="4" t="s">
        <v>110</v>
      </c>
      <c r="B47" s="8">
        <v>2017</v>
      </c>
      <c r="C47" s="39">
        <v>257</v>
      </c>
      <c r="D47" s="39">
        <v>13</v>
      </c>
      <c r="E47" s="39">
        <v>2</v>
      </c>
      <c r="F47" s="39">
        <v>8</v>
      </c>
      <c r="G47" s="39">
        <v>4</v>
      </c>
      <c r="H47" s="39">
        <v>17</v>
      </c>
      <c r="I47" s="39">
        <v>4</v>
      </c>
      <c r="J47" s="39">
        <v>1528</v>
      </c>
      <c r="K47" s="39">
        <v>38</v>
      </c>
      <c r="L47" s="39">
        <v>12</v>
      </c>
      <c r="M47" s="39">
        <v>140</v>
      </c>
      <c r="N47" s="39">
        <v>20</v>
      </c>
      <c r="O47" s="39">
        <v>532</v>
      </c>
      <c r="P47" s="39">
        <v>462</v>
      </c>
      <c r="Q47" s="39">
        <v>218</v>
      </c>
      <c r="R47" s="39">
        <v>429</v>
      </c>
    </row>
    <row r="48" spans="1:20" ht="14.25" customHeight="1" x14ac:dyDescent="0.3">
      <c r="A48" s="4" t="s">
        <v>111</v>
      </c>
      <c r="B48" s="8">
        <v>2018</v>
      </c>
      <c r="C48" s="39">
        <v>204</v>
      </c>
      <c r="D48" s="39">
        <v>12</v>
      </c>
      <c r="E48" s="39">
        <v>1</v>
      </c>
      <c r="F48" s="39">
        <v>15</v>
      </c>
      <c r="G48" s="39">
        <v>1</v>
      </c>
      <c r="H48" s="39">
        <v>33</v>
      </c>
      <c r="I48" s="39">
        <v>2</v>
      </c>
      <c r="J48" s="39">
        <v>1602</v>
      </c>
      <c r="K48" s="39">
        <v>40</v>
      </c>
      <c r="L48" s="39">
        <v>18</v>
      </c>
      <c r="M48" s="39">
        <v>118</v>
      </c>
      <c r="N48" s="39">
        <v>26</v>
      </c>
      <c r="O48" s="39">
        <v>660</v>
      </c>
      <c r="P48" s="39">
        <v>487</v>
      </c>
      <c r="Q48" s="39">
        <v>154</v>
      </c>
      <c r="R48" s="39">
        <v>63</v>
      </c>
    </row>
    <row r="49" spans="1:18" ht="14.25" customHeight="1" x14ac:dyDescent="0.3">
      <c r="A49" s="4" t="s">
        <v>108</v>
      </c>
      <c r="B49" s="8">
        <v>2018</v>
      </c>
      <c r="C49" s="39">
        <v>211</v>
      </c>
      <c r="D49" s="39">
        <v>10</v>
      </c>
      <c r="E49" s="39">
        <v>7</v>
      </c>
      <c r="F49" s="39">
        <v>13</v>
      </c>
      <c r="G49" s="39">
        <v>1</v>
      </c>
      <c r="H49" s="39">
        <v>38</v>
      </c>
      <c r="I49" s="39">
        <v>0</v>
      </c>
      <c r="J49" s="39">
        <v>1453</v>
      </c>
      <c r="K49" s="39">
        <v>57</v>
      </c>
      <c r="L49" s="39">
        <v>15</v>
      </c>
      <c r="M49" s="39">
        <v>105</v>
      </c>
      <c r="N49" s="39">
        <v>23</v>
      </c>
      <c r="O49" s="39">
        <v>444</v>
      </c>
      <c r="P49" s="39">
        <v>507</v>
      </c>
      <c r="Q49" s="39">
        <v>178</v>
      </c>
      <c r="R49" s="39">
        <v>42</v>
      </c>
    </row>
    <row r="50" spans="1:18" ht="14.25" customHeight="1" x14ac:dyDescent="0.3">
      <c r="A50" s="4" t="s">
        <v>109</v>
      </c>
      <c r="B50" s="8">
        <v>2018</v>
      </c>
      <c r="C50" s="39">
        <v>222</v>
      </c>
      <c r="D50" s="39">
        <v>7</v>
      </c>
      <c r="E50" s="39">
        <v>2</v>
      </c>
      <c r="F50" s="39">
        <v>7</v>
      </c>
      <c r="G50" s="39">
        <v>3</v>
      </c>
      <c r="H50" s="39">
        <v>28</v>
      </c>
      <c r="I50" s="39">
        <v>3</v>
      </c>
      <c r="J50" s="39">
        <v>1334</v>
      </c>
      <c r="K50" s="39">
        <v>41</v>
      </c>
      <c r="L50" s="39">
        <v>13</v>
      </c>
      <c r="M50" s="39">
        <v>125</v>
      </c>
      <c r="N50" s="39">
        <v>21</v>
      </c>
      <c r="O50" s="39">
        <v>660</v>
      </c>
      <c r="P50" s="39">
        <v>474</v>
      </c>
      <c r="Q50" s="39">
        <v>203</v>
      </c>
      <c r="R50" s="39">
        <v>49</v>
      </c>
    </row>
    <row r="51" spans="1:18" ht="14.25" customHeight="1" x14ac:dyDescent="0.3">
      <c r="A51" s="4" t="s">
        <v>110</v>
      </c>
      <c r="B51" s="8">
        <v>2018</v>
      </c>
      <c r="C51" s="39">
        <v>198</v>
      </c>
      <c r="D51" s="39">
        <v>6</v>
      </c>
      <c r="E51" s="39">
        <v>2</v>
      </c>
      <c r="F51" s="39">
        <v>8</v>
      </c>
      <c r="G51" s="39">
        <v>6</v>
      </c>
      <c r="H51" s="39">
        <v>28</v>
      </c>
      <c r="I51" s="39">
        <v>1</v>
      </c>
      <c r="J51" s="39">
        <v>1491</v>
      </c>
      <c r="K51" s="39">
        <v>46</v>
      </c>
      <c r="L51" s="39">
        <v>14</v>
      </c>
      <c r="M51" s="39">
        <v>173</v>
      </c>
      <c r="N51" s="39">
        <v>15</v>
      </c>
      <c r="O51" s="39">
        <v>379</v>
      </c>
      <c r="P51" s="39">
        <v>501</v>
      </c>
      <c r="Q51" s="39">
        <v>152</v>
      </c>
      <c r="R51" s="39">
        <v>54</v>
      </c>
    </row>
    <row r="52" spans="1:18" ht="14.25" customHeight="1" x14ac:dyDescent="0.3">
      <c r="A52" s="4" t="s">
        <v>111</v>
      </c>
      <c r="B52" s="8">
        <v>2019</v>
      </c>
      <c r="C52" s="39">
        <v>189</v>
      </c>
      <c r="D52" s="39">
        <v>6</v>
      </c>
      <c r="E52" s="39">
        <v>1</v>
      </c>
      <c r="F52" s="39">
        <v>8</v>
      </c>
      <c r="G52" s="39">
        <v>3</v>
      </c>
      <c r="H52" s="39">
        <v>21</v>
      </c>
      <c r="I52" s="39">
        <v>1</v>
      </c>
      <c r="J52" s="39">
        <v>1417</v>
      </c>
      <c r="K52" s="39">
        <v>40</v>
      </c>
      <c r="L52" s="39">
        <v>14</v>
      </c>
      <c r="M52" s="39">
        <v>50</v>
      </c>
      <c r="N52" s="39">
        <v>27</v>
      </c>
      <c r="O52" s="39">
        <v>457</v>
      </c>
      <c r="P52" s="39">
        <v>438</v>
      </c>
      <c r="Q52" s="39">
        <v>146</v>
      </c>
      <c r="R52" s="39">
        <v>49</v>
      </c>
    </row>
    <row r="53" spans="1:18" ht="14.25" customHeight="1" x14ac:dyDescent="0.3">
      <c r="A53" s="4" t="s">
        <v>108</v>
      </c>
      <c r="B53" s="8">
        <v>2019</v>
      </c>
      <c r="C53" s="39">
        <v>195</v>
      </c>
      <c r="D53" s="39">
        <v>8</v>
      </c>
      <c r="E53" s="39">
        <v>1</v>
      </c>
      <c r="F53" s="39">
        <v>5</v>
      </c>
      <c r="G53" s="39">
        <v>0</v>
      </c>
      <c r="H53" s="39">
        <v>31</v>
      </c>
      <c r="I53" s="39">
        <v>1</v>
      </c>
      <c r="J53" s="39">
        <v>1441</v>
      </c>
      <c r="K53" s="39">
        <v>34</v>
      </c>
      <c r="L53" s="39">
        <v>14</v>
      </c>
      <c r="M53" s="39">
        <v>64</v>
      </c>
      <c r="N53" s="39">
        <v>13</v>
      </c>
      <c r="O53" s="39">
        <v>791</v>
      </c>
      <c r="P53" s="39">
        <v>411</v>
      </c>
      <c r="Q53" s="39">
        <v>143</v>
      </c>
      <c r="R53" s="39">
        <v>51</v>
      </c>
    </row>
    <row r="54" spans="1:18" ht="14.25" customHeight="1" x14ac:dyDescent="0.3">
      <c r="A54" s="4" t="s">
        <v>109</v>
      </c>
      <c r="B54" s="8">
        <v>2019</v>
      </c>
      <c r="C54" s="39">
        <v>171</v>
      </c>
      <c r="D54" s="39">
        <v>5</v>
      </c>
      <c r="E54" s="39">
        <v>4</v>
      </c>
      <c r="F54" s="39">
        <v>4</v>
      </c>
      <c r="G54" s="39">
        <v>1</v>
      </c>
      <c r="H54" s="39">
        <v>25</v>
      </c>
      <c r="I54" s="39">
        <v>2</v>
      </c>
      <c r="J54" s="39">
        <v>1413</v>
      </c>
      <c r="K54" s="39">
        <v>42</v>
      </c>
      <c r="L54" s="39">
        <v>6</v>
      </c>
      <c r="M54" s="39">
        <v>42</v>
      </c>
      <c r="N54" s="39">
        <v>15</v>
      </c>
      <c r="O54" s="39">
        <v>467</v>
      </c>
      <c r="P54" s="39">
        <v>495</v>
      </c>
      <c r="Q54" s="39">
        <v>119</v>
      </c>
      <c r="R54" s="39">
        <v>38</v>
      </c>
    </row>
    <row r="55" spans="1:18" ht="14.25" customHeight="1" x14ac:dyDescent="0.3">
      <c r="A55" s="4" t="s">
        <v>110</v>
      </c>
      <c r="B55" s="8">
        <v>2019</v>
      </c>
      <c r="C55" s="39">
        <v>139</v>
      </c>
      <c r="D55" s="39">
        <v>11</v>
      </c>
      <c r="E55" s="39">
        <v>0</v>
      </c>
      <c r="F55" s="39">
        <v>2</v>
      </c>
      <c r="G55" s="39">
        <v>5</v>
      </c>
      <c r="H55" s="39">
        <v>22</v>
      </c>
      <c r="I55" s="39">
        <v>1</v>
      </c>
      <c r="J55" s="39">
        <v>1338</v>
      </c>
      <c r="K55" s="39">
        <v>43</v>
      </c>
      <c r="L55" s="39">
        <v>12</v>
      </c>
      <c r="M55" s="39">
        <v>56</v>
      </c>
      <c r="N55" s="39">
        <v>19</v>
      </c>
      <c r="O55" s="39">
        <v>447</v>
      </c>
      <c r="P55" s="39">
        <v>496</v>
      </c>
      <c r="Q55" s="39">
        <v>151</v>
      </c>
      <c r="R55" s="39">
        <v>28</v>
      </c>
    </row>
    <row r="56" spans="1:18" ht="14.25" customHeight="1" x14ac:dyDescent="0.3">
      <c r="A56" s="4" t="s">
        <v>111</v>
      </c>
      <c r="B56" s="8">
        <v>2020</v>
      </c>
      <c r="C56" s="39">
        <v>159</v>
      </c>
      <c r="D56" s="39">
        <v>8</v>
      </c>
      <c r="E56" s="39">
        <v>1</v>
      </c>
      <c r="F56" s="39">
        <v>14</v>
      </c>
      <c r="G56" s="39">
        <v>3</v>
      </c>
      <c r="H56" s="39">
        <v>34</v>
      </c>
      <c r="I56" s="39">
        <v>1</v>
      </c>
      <c r="J56" s="39">
        <v>1399</v>
      </c>
      <c r="K56" s="39">
        <v>61</v>
      </c>
      <c r="L56" s="39">
        <v>22</v>
      </c>
      <c r="M56" s="39">
        <v>70</v>
      </c>
      <c r="N56" s="39">
        <v>18</v>
      </c>
      <c r="O56" s="39">
        <v>387</v>
      </c>
      <c r="P56" s="39">
        <v>486</v>
      </c>
      <c r="Q56" s="39">
        <v>179</v>
      </c>
      <c r="R56" s="39">
        <v>53</v>
      </c>
    </row>
    <row r="57" spans="1:18" ht="14.25" customHeight="1" x14ac:dyDescent="0.3">
      <c r="A57" s="4" t="s">
        <v>108</v>
      </c>
      <c r="B57" s="8">
        <v>2020</v>
      </c>
      <c r="C57" s="39">
        <v>138</v>
      </c>
      <c r="D57" s="39">
        <v>12</v>
      </c>
      <c r="E57" s="39">
        <v>2</v>
      </c>
      <c r="F57" s="39">
        <v>6</v>
      </c>
      <c r="G57" s="39">
        <v>1</v>
      </c>
      <c r="H57" s="39">
        <v>30</v>
      </c>
      <c r="I57" s="39">
        <v>2</v>
      </c>
      <c r="J57" s="39">
        <v>1280</v>
      </c>
      <c r="K57" s="39">
        <v>39</v>
      </c>
      <c r="L57" s="39">
        <v>16</v>
      </c>
      <c r="M57" s="39">
        <v>41</v>
      </c>
      <c r="N57" s="39">
        <v>23</v>
      </c>
      <c r="O57" s="39">
        <v>390</v>
      </c>
      <c r="P57" s="39">
        <v>455</v>
      </c>
      <c r="Q57" s="39">
        <v>138</v>
      </c>
      <c r="R57" s="39">
        <v>36</v>
      </c>
    </row>
    <row r="58" spans="1:18" ht="14.25" customHeight="1" x14ac:dyDescent="0.3">
      <c r="A58" s="4" t="s">
        <v>109</v>
      </c>
      <c r="B58" s="8">
        <v>2020</v>
      </c>
      <c r="C58" s="39">
        <v>166</v>
      </c>
      <c r="D58" s="39">
        <v>12</v>
      </c>
      <c r="E58" s="39">
        <v>4</v>
      </c>
      <c r="F58" s="39">
        <v>8</v>
      </c>
      <c r="G58" s="39">
        <v>3</v>
      </c>
      <c r="H58" s="39">
        <v>29</v>
      </c>
      <c r="I58" s="39">
        <v>1</v>
      </c>
      <c r="J58" s="39">
        <v>1277</v>
      </c>
      <c r="K58" s="39">
        <v>50</v>
      </c>
      <c r="L58" s="39">
        <v>12</v>
      </c>
      <c r="M58" s="39">
        <v>36</v>
      </c>
      <c r="N58" s="39">
        <v>16</v>
      </c>
      <c r="O58" s="39">
        <v>354</v>
      </c>
      <c r="P58" s="39">
        <v>412</v>
      </c>
      <c r="Q58" s="39">
        <v>192</v>
      </c>
      <c r="R58" s="39">
        <v>40</v>
      </c>
    </row>
    <row r="59" spans="1:18" ht="14.25" customHeight="1" x14ac:dyDescent="0.3">
      <c r="A59" s="4" t="s">
        <v>110</v>
      </c>
      <c r="B59" s="8">
        <v>2020</v>
      </c>
      <c r="C59" s="39">
        <v>203</v>
      </c>
      <c r="D59" s="39">
        <v>12</v>
      </c>
      <c r="E59" s="39">
        <v>2</v>
      </c>
      <c r="F59" s="39">
        <v>8</v>
      </c>
      <c r="G59" s="39">
        <v>3</v>
      </c>
      <c r="H59" s="39">
        <v>28</v>
      </c>
      <c r="I59" s="39">
        <v>1</v>
      </c>
      <c r="J59" s="39">
        <v>1279</v>
      </c>
      <c r="K59" s="39">
        <v>56</v>
      </c>
      <c r="L59" s="39">
        <v>14</v>
      </c>
      <c r="M59" s="39">
        <v>96</v>
      </c>
      <c r="N59" s="39">
        <v>14</v>
      </c>
      <c r="O59" s="39">
        <v>409</v>
      </c>
      <c r="P59" s="39">
        <v>449</v>
      </c>
      <c r="Q59" s="39">
        <v>168</v>
      </c>
      <c r="R59" s="39">
        <v>39</v>
      </c>
    </row>
    <row r="60" spans="1:18" ht="14.25" customHeight="1" x14ac:dyDescent="0.3">
      <c r="A60" s="4" t="s">
        <v>111</v>
      </c>
      <c r="B60" s="8">
        <v>2021</v>
      </c>
      <c r="C60" s="39">
        <v>157</v>
      </c>
      <c r="D60" s="39">
        <v>9</v>
      </c>
      <c r="E60" s="39">
        <v>4</v>
      </c>
      <c r="F60" s="39">
        <v>9</v>
      </c>
      <c r="G60" s="39">
        <v>2</v>
      </c>
      <c r="H60" s="39">
        <v>66</v>
      </c>
      <c r="I60" s="39">
        <v>2</v>
      </c>
      <c r="J60" s="39">
        <v>1282</v>
      </c>
      <c r="K60" s="39">
        <v>30</v>
      </c>
      <c r="L60" s="39">
        <v>11</v>
      </c>
      <c r="M60" s="39">
        <v>67</v>
      </c>
      <c r="N60" s="39">
        <v>17</v>
      </c>
      <c r="O60" s="39">
        <v>484</v>
      </c>
      <c r="P60" s="39">
        <v>446</v>
      </c>
      <c r="Q60" s="39">
        <v>194</v>
      </c>
      <c r="R60" s="39">
        <v>52</v>
      </c>
    </row>
    <row r="61" spans="1:18" ht="14.25" customHeight="1" x14ac:dyDescent="0.3">
      <c r="A61" s="4" t="s">
        <v>108</v>
      </c>
      <c r="B61" s="8">
        <v>2021</v>
      </c>
      <c r="C61" s="39">
        <v>138</v>
      </c>
      <c r="D61" s="39">
        <v>7</v>
      </c>
      <c r="E61" s="39">
        <v>1</v>
      </c>
      <c r="F61" s="39">
        <v>8</v>
      </c>
      <c r="G61" s="39">
        <v>1</v>
      </c>
      <c r="H61" s="39">
        <v>79</v>
      </c>
      <c r="I61" s="39">
        <v>3</v>
      </c>
      <c r="J61" s="39">
        <v>1065</v>
      </c>
      <c r="K61" s="39">
        <v>40</v>
      </c>
      <c r="L61" s="39">
        <v>13</v>
      </c>
      <c r="M61" s="39">
        <v>68</v>
      </c>
      <c r="N61" s="39">
        <v>21</v>
      </c>
      <c r="O61" s="39">
        <v>513</v>
      </c>
      <c r="P61" s="39">
        <v>407</v>
      </c>
      <c r="Q61" s="39">
        <v>172</v>
      </c>
      <c r="R61" s="39">
        <v>44</v>
      </c>
    </row>
    <row r="62" spans="1:18" ht="14.25" customHeight="1" x14ac:dyDescent="0.3">
      <c r="A62" s="4" t="s">
        <v>109</v>
      </c>
      <c r="B62" s="8">
        <v>2021</v>
      </c>
      <c r="C62" s="39">
        <v>145</v>
      </c>
      <c r="D62" s="39">
        <v>11</v>
      </c>
      <c r="E62" s="39">
        <v>2</v>
      </c>
      <c r="F62" s="39">
        <v>2</v>
      </c>
      <c r="G62" s="39">
        <v>1</v>
      </c>
      <c r="H62" s="39">
        <v>55</v>
      </c>
      <c r="I62" s="39">
        <v>1</v>
      </c>
      <c r="J62" s="39">
        <v>1064</v>
      </c>
      <c r="K62" s="39">
        <v>45</v>
      </c>
      <c r="L62" s="39">
        <v>20</v>
      </c>
      <c r="M62" s="39">
        <v>101</v>
      </c>
      <c r="N62" s="39">
        <v>12</v>
      </c>
      <c r="O62" s="39">
        <v>618</v>
      </c>
      <c r="P62" s="39">
        <v>379</v>
      </c>
      <c r="Q62" s="39">
        <v>172</v>
      </c>
      <c r="R62" s="39">
        <v>64</v>
      </c>
    </row>
    <row r="63" spans="1:18" ht="14.25" customHeight="1" x14ac:dyDescent="0.3">
      <c r="A63" s="4" t="s">
        <v>110</v>
      </c>
      <c r="B63" s="8">
        <v>2021</v>
      </c>
      <c r="C63" s="39">
        <v>165</v>
      </c>
      <c r="D63" s="39">
        <v>11</v>
      </c>
      <c r="E63" s="39">
        <v>2</v>
      </c>
      <c r="F63" s="39">
        <v>11</v>
      </c>
      <c r="G63" s="39">
        <v>0</v>
      </c>
      <c r="H63" s="39">
        <v>31</v>
      </c>
      <c r="I63" s="39">
        <v>3</v>
      </c>
      <c r="J63" s="39">
        <v>1140</v>
      </c>
      <c r="K63" s="39">
        <v>41</v>
      </c>
      <c r="L63" s="39">
        <v>13</v>
      </c>
      <c r="M63" s="39">
        <v>98</v>
      </c>
      <c r="N63" s="39">
        <v>17</v>
      </c>
      <c r="O63" s="39">
        <v>538</v>
      </c>
      <c r="P63" s="39">
        <v>425</v>
      </c>
      <c r="Q63" s="39">
        <v>184</v>
      </c>
      <c r="R63" s="39">
        <v>50</v>
      </c>
    </row>
    <row r="64" spans="1:18" x14ac:dyDescent="0.3">
      <c r="A64" s="4" t="s">
        <v>111</v>
      </c>
      <c r="B64" s="8">
        <v>2022</v>
      </c>
      <c r="C64" s="39">
        <v>139</v>
      </c>
      <c r="D64" s="39">
        <v>12</v>
      </c>
      <c r="E64" s="39">
        <v>3</v>
      </c>
      <c r="F64" s="39">
        <v>5</v>
      </c>
      <c r="G64" s="39">
        <v>1</v>
      </c>
      <c r="H64" s="39">
        <v>28</v>
      </c>
      <c r="I64" s="39">
        <v>1</v>
      </c>
      <c r="J64" s="39">
        <v>1198</v>
      </c>
      <c r="K64" s="39">
        <v>67</v>
      </c>
      <c r="L64" s="39">
        <v>15</v>
      </c>
      <c r="M64" s="39">
        <v>102</v>
      </c>
      <c r="N64" s="39">
        <v>15</v>
      </c>
      <c r="O64" s="39">
        <v>447</v>
      </c>
      <c r="P64" s="39">
        <v>400</v>
      </c>
      <c r="Q64" s="39">
        <v>147</v>
      </c>
      <c r="R64" s="39">
        <v>91</v>
      </c>
    </row>
    <row r="65" spans="1:18" x14ac:dyDescent="0.3">
      <c r="A65" s="4" t="s">
        <v>108</v>
      </c>
      <c r="B65" s="8">
        <v>2022</v>
      </c>
      <c r="C65" s="39">
        <v>152</v>
      </c>
      <c r="D65" s="39">
        <v>7</v>
      </c>
      <c r="E65" s="39">
        <v>4</v>
      </c>
      <c r="F65" s="39">
        <v>5</v>
      </c>
      <c r="G65" s="39">
        <v>0</v>
      </c>
      <c r="H65" s="39">
        <v>36</v>
      </c>
      <c r="I65" s="39">
        <v>0</v>
      </c>
      <c r="J65" s="39">
        <v>1185</v>
      </c>
      <c r="K65" s="39">
        <v>52</v>
      </c>
      <c r="L65" s="39">
        <v>19</v>
      </c>
      <c r="M65" s="39">
        <v>118</v>
      </c>
      <c r="N65" s="39">
        <v>10</v>
      </c>
      <c r="O65" s="39">
        <v>624</v>
      </c>
      <c r="P65" s="39">
        <v>390</v>
      </c>
      <c r="Q65" s="39">
        <v>128</v>
      </c>
      <c r="R65" s="39">
        <v>81</v>
      </c>
    </row>
    <row r="66" spans="1:18" x14ac:dyDescent="0.3">
      <c r="A66" s="4" t="s">
        <v>109</v>
      </c>
      <c r="B66" s="8">
        <v>2022</v>
      </c>
      <c r="C66" s="39">
        <v>128</v>
      </c>
      <c r="D66" s="39">
        <v>9</v>
      </c>
      <c r="E66" s="39">
        <v>1</v>
      </c>
      <c r="F66" s="39">
        <v>5</v>
      </c>
      <c r="G66" s="39">
        <v>0</v>
      </c>
      <c r="H66" s="39">
        <v>31</v>
      </c>
      <c r="I66" s="39">
        <v>1</v>
      </c>
      <c r="J66" s="39">
        <v>1080</v>
      </c>
      <c r="K66" s="39">
        <v>47</v>
      </c>
      <c r="L66" s="39">
        <v>16</v>
      </c>
      <c r="M66" s="39">
        <v>94</v>
      </c>
      <c r="N66" s="39">
        <v>16</v>
      </c>
      <c r="O66" s="39">
        <v>525</v>
      </c>
      <c r="P66" s="39">
        <v>400</v>
      </c>
      <c r="Q66" s="39">
        <v>136</v>
      </c>
      <c r="R66" s="39">
        <v>93</v>
      </c>
    </row>
    <row r="67" spans="1:18" x14ac:dyDescent="0.3">
      <c r="A67" s="4" t="s">
        <v>110</v>
      </c>
      <c r="B67" s="8">
        <v>2022</v>
      </c>
      <c r="C67" s="39">
        <v>175</v>
      </c>
      <c r="D67" s="39">
        <v>6</v>
      </c>
      <c r="E67" s="39">
        <v>5</v>
      </c>
      <c r="F67" s="39">
        <v>6</v>
      </c>
      <c r="G67" s="39">
        <v>0</v>
      </c>
      <c r="H67" s="39">
        <v>34</v>
      </c>
      <c r="I67" s="39">
        <v>2</v>
      </c>
      <c r="J67" s="39">
        <v>1143</v>
      </c>
      <c r="K67" s="39">
        <v>48</v>
      </c>
      <c r="L67" s="39">
        <v>10</v>
      </c>
      <c r="M67" s="39">
        <v>94</v>
      </c>
      <c r="N67" s="39">
        <v>10</v>
      </c>
      <c r="O67" s="39">
        <v>540</v>
      </c>
      <c r="P67" s="39">
        <v>365</v>
      </c>
      <c r="Q67" s="39">
        <v>151</v>
      </c>
      <c r="R67" s="39">
        <v>65</v>
      </c>
    </row>
    <row r="68" spans="1:18" x14ac:dyDescent="0.3">
      <c r="A68" s="4" t="s">
        <v>111</v>
      </c>
      <c r="B68" s="8">
        <v>2023</v>
      </c>
      <c r="C68" s="39">
        <v>130</v>
      </c>
      <c r="D68" s="39">
        <v>5</v>
      </c>
      <c r="E68" s="39">
        <v>4</v>
      </c>
      <c r="F68" s="39">
        <v>2</v>
      </c>
      <c r="G68" s="39">
        <v>0</v>
      </c>
      <c r="H68" s="39">
        <v>35</v>
      </c>
      <c r="I68" s="39">
        <v>1</v>
      </c>
      <c r="J68" s="39">
        <v>1152</v>
      </c>
      <c r="K68" s="39">
        <v>51</v>
      </c>
      <c r="L68" s="39">
        <v>11</v>
      </c>
      <c r="M68" s="39">
        <v>88</v>
      </c>
      <c r="N68" s="39">
        <v>19</v>
      </c>
      <c r="O68" s="39">
        <v>481</v>
      </c>
      <c r="P68" s="39">
        <v>395</v>
      </c>
      <c r="Q68" s="39">
        <v>124</v>
      </c>
      <c r="R68" s="39">
        <v>80</v>
      </c>
    </row>
    <row r="69" spans="1:18" x14ac:dyDescent="0.3">
      <c r="A69" s="4" t="s">
        <v>108</v>
      </c>
      <c r="B69" s="8">
        <v>2023</v>
      </c>
      <c r="C69" s="39">
        <v>132</v>
      </c>
      <c r="D69" s="39">
        <v>12</v>
      </c>
      <c r="E69" s="39">
        <v>2</v>
      </c>
      <c r="F69" s="39">
        <v>3</v>
      </c>
      <c r="G69" s="39">
        <v>0</v>
      </c>
      <c r="H69" s="39">
        <v>56</v>
      </c>
      <c r="I69" s="39">
        <v>2</v>
      </c>
      <c r="J69" s="39">
        <v>1046</v>
      </c>
      <c r="K69" s="39">
        <v>49</v>
      </c>
      <c r="L69" s="39">
        <v>13</v>
      </c>
      <c r="M69" s="39">
        <v>76</v>
      </c>
      <c r="N69" s="39">
        <v>10</v>
      </c>
      <c r="O69" s="39">
        <v>481</v>
      </c>
      <c r="P69" s="39">
        <v>372</v>
      </c>
      <c r="Q69" s="39">
        <v>133</v>
      </c>
      <c r="R69" s="39">
        <v>74</v>
      </c>
    </row>
    <row r="70" spans="1:18" x14ac:dyDescent="0.3">
      <c r="A70" s="4" t="s">
        <v>109</v>
      </c>
      <c r="B70" s="8">
        <v>2023</v>
      </c>
      <c r="C70" s="39">
        <v>120</v>
      </c>
      <c r="D70" s="39">
        <v>12</v>
      </c>
      <c r="E70" s="39">
        <v>4</v>
      </c>
      <c r="F70" s="39">
        <v>7</v>
      </c>
      <c r="G70" s="39">
        <v>0</v>
      </c>
      <c r="H70" s="39">
        <v>32</v>
      </c>
      <c r="I70" s="39">
        <v>0</v>
      </c>
      <c r="J70" s="39">
        <v>1048</v>
      </c>
      <c r="K70" s="39">
        <v>43</v>
      </c>
      <c r="L70" s="39">
        <v>9</v>
      </c>
      <c r="M70" s="39">
        <v>59</v>
      </c>
      <c r="N70" s="39">
        <v>21</v>
      </c>
      <c r="O70" s="39">
        <v>417</v>
      </c>
      <c r="P70" s="39">
        <v>410</v>
      </c>
      <c r="Q70" s="39">
        <v>162</v>
      </c>
      <c r="R70" s="39">
        <v>66</v>
      </c>
    </row>
    <row r="71" spans="1:18" x14ac:dyDescent="0.3">
      <c r="A71" s="4" t="s">
        <v>110</v>
      </c>
      <c r="B71" s="8">
        <v>2023</v>
      </c>
      <c r="C71" s="39">
        <v>140</v>
      </c>
      <c r="D71" s="39">
        <v>7</v>
      </c>
      <c r="E71" s="39">
        <v>3</v>
      </c>
      <c r="F71" s="39">
        <v>4</v>
      </c>
      <c r="G71" s="39">
        <v>0</v>
      </c>
      <c r="H71" s="39">
        <v>39</v>
      </c>
      <c r="I71" s="39">
        <v>3</v>
      </c>
      <c r="J71" s="39">
        <v>1071</v>
      </c>
      <c r="K71" s="39">
        <v>39</v>
      </c>
      <c r="L71" s="39">
        <v>6</v>
      </c>
      <c r="M71" s="39">
        <v>82</v>
      </c>
      <c r="N71" s="39">
        <v>13</v>
      </c>
      <c r="O71" s="39">
        <v>381</v>
      </c>
      <c r="P71" s="39">
        <v>423</v>
      </c>
      <c r="Q71" s="39">
        <v>145</v>
      </c>
      <c r="R71" s="39">
        <v>54</v>
      </c>
    </row>
    <row r="72" spans="1:18" x14ac:dyDescent="0.3">
      <c r="A72" s="4" t="s">
        <v>111</v>
      </c>
      <c r="B72" s="8">
        <v>2024</v>
      </c>
      <c r="C72" s="39">
        <v>99</v>
      </c>
      <c r="D72" s="39">
        <v>10</v>
      </c>
      <c r="E72" s="39">
        <v>4</v>
      </c>
      <c r="F72" s="39">
        <v>6</v>
      </c>
      <c r="G72" s="39">
        <v>2</v>
      </c>
      <c r="H72" s="39">
        <v>35</v>
      </c>
      <c r="I72" s="39">
        <v>1</v>
      </c>
      <c r="J72" s="39">
        <v>1086</v>
      </c>
      <c r="K72" s="39">
        <v>54</v>
      </c>
      <c r="L72" s="39">
        <v>14</v>
      </c>
      <c r="M72" s="39">
        <v>77</v>
      </c>
      <c r="N72" s="39">
        <v>16</v>
      </c>
      <c r="O72" s="39">
        <v>378</v>
      </c>
      <c r="P72" s="39">
        <v>443</v>
      </c>
      <c r="Q72" s="39">
        <v>140</v>
      </c>
      <c r="R72" s="39">
        <v>41</v>
      </c>
    </row>
    <row r="73" spans="1:18" x14ac:dyDescent="0.3">
      <c r="A73" s="4" t="s">
        <v>108</v>
      </c>
      <c r="B73" s="8">
        <v>2024</v>
      </c>
      <c r="C73" s="39">
        <v>122</v>
      </c>
      <c r="D73" s="39">
        <v>8</v>
      </c>
      <c r="E73" s="39">
        <v>1</v>
      </c>
      <c r="F73" s="39">
        <v>7</v>
      </c>
      <c r="G73" s="39">
        <v>0</v>
      </c>
      <c r="H73" s="39">
        <v>30</v>
      </c>
      <c r="I73" s="39">
        <v>1</v>
      </c>
      <c r="J73" s="39">
        <v>1032</v>
      </c>
      <c r="K73" s="39">
        <v>47</v>
      </c>
      <c r="L73" s="39">
        <v>11</v>
      </c>
      <c r="M73" s="39">
        <v>87</v>
      </c>
      <c r="N73" s="39">
        <v>10</v>
      </c>
      <c r="O73" s="39">
        <v>396</v>
      </c>
      <c r="P73" s="39">
        <v>452</v>
      </c>
      <c r="Q73" s="39">
        <v>129</v>
      </c>
      <c r="R73" s="39">
        <v>46</v>
      </c>
    </row>
    <row r="74" spans="1:18" x14ac:dyDescent="0.3">
      <c r="A74" s="4" t="s">
        <v>109</v>
      </c>
      <c r="B74" s="8">
        <v>2024</v>
      </c>
      <c r="C74" s="39">
        <v>148</v>
      </c>
      <c r="D74" s="39">
        <v>10</v>
      </c>
      <c r="E74" s="39">
        <v>3</v>
      </c>
      <c r="F74" s="39">
        <v>7</v>
      </c>
      <c r="G74" s="39">
        <v>2</v>
      </c>
      <c r="H74" s="39">
        <v>47</v>
      </c>
      <c r="I74" s="39">
        <v>1</v>
      </c>
      <c r="J74" s="39">
        <v>1030</v>
      </c>
      <c r="K74" s="39">
        <v>48</v>
      </c>
      <c r="L74" s="39">
        <v>8</v>
      </c>
      <c r="M74" s="39">
        <v>62</v>
      </c>
      <c r="N74" s="39">
        <v>11</v>
      </c>
      <c r="O74" s="39">
        <v>414</v>
      </c>
      <c r="P74" s="39">
        <v>433</v>
      </c>
      <c r="Q74" s="39">
        <v>120</v>
      </c>
      <c r="R74" s="39">
        <v>48</v>
      </c>
    </row>
    <row r="75" spans="1:18" x14ac:dyDescent="0.3">
      <c r="A75" s="4" t="s">
        <v>110</v>
      </c>
      <c r="B75" s="8">
        <v>2024</v>
      </c>
      <c r="C75" s="39">
        <v>93</v>
      </c>
      <c r="D75" s="39">
        <v>10</v>
      </c>
      <c r="E75" s="39">
        <v>4</v>
      </c>
      <c r="F75" s="39">
        <v>4</v>
      </c>
      <c r="G75" s="39">
        <v>1</v>
      </c>
      <c r="H75" s="39">
        <v>46</v>
      </c>
      <c r="I75" s="39">
        <v>2</v>
      </c>
      <c r="J75" s="39">
        <v>869</v>
      </c>
      <c r="K75" s="39">
        <v>41</v>
      </c>
      <c r="L75" s="39">
        <v>4</v>
      </c>
      <c r="M75" s="39">
        <v>78</v>
      </c>
      <c r="N75" s="39">
        <v>18</v>
      </c>
      <c r="O75" s="39">
        <v>454</v>
      </c>
      <c r="P75" s="39">
        <v>494</v>
      </c>
      <c r="Q75" s="39">
        <v>91</v>
      </c>
      <c r="R75" s="39">
        <v>51</v>
      </c>
    </row>
    <row r="76" spans="1:18" x14ac:dyDescent="0.3">
      <c r="A76" s="4" t="s">
        <v>111</v>
      </c>
      <c r="B76" s="8">
        <v>2025</v>
      </c>
      <c r="C76" s="39">
        <v>107</v>
      </c>
      <c r="D76" s="39">
        <v>15</v>
      </c>
      <c r="E76" s="39">
        <v>3</v>
      </c>
      <c r="F76" s="39">
        <v>1</v>
      </c>
      <c r="G76" s="39">
        <v>2</v>
      </c>
      <c r="H76" s="39">
        <v>34</v>
      </c>
      <c r="I76" s="39">
        <v>1</v>
      </c>
      <c r="J76" s="39">
        <v>795</v>
      </c>
      <c r="K76" s="39">
        <v>29</v>
      </c>
      <c r="L76" s="39">
        <v>11</v>
      </c>
      <c r="M76" s="39">
        <v>56</v>
      </c>
      <c r="N76" s="39">
        <v>15</v>
      </c>
      <c r="O76" s="39">
        <v>439</v>
      </c>
      <c r="P76" s="39">
        <v>462</v>
      </c>
      <c r="Q76" s="39">
        <v>105</v>
      </c>
      <c r="R76" s="39">
        <v>52</v>
      </c>
    </row>
    <row r="77" spans="1:18" x14ac:dyDescent="0.3">
      <c r="A77" s="4" t="s">
        <v>108</v>
      </c>
      <c r="B77" s="8">
        <v>2025</v>
      </c>
      <c r="C77" s="39">
        <v>97</v>
      </c>
      <c r="D77" s="39">
        <v>19</v>
      </c>
      <c r="E77" s="39">
        <v>0</v>
      </c>
      <c r="F77" s="39">
        <v>4</v>
      </c>
      <c r="G77" s="39">
        <v>2</v>
      </c>
      <c r="H77" s="39">
        <v>29</v>
      </c>
      <c r="I77" s="39">
        <v>3</v>
      </c>
      <c r="J77" s="39">
        <v>778</v>
      </c>
      <c r="K77" s="39">
        <v>55</v>
      </c>
      <c r="L77" s="39">
        <v>7</v>
      </c>
      <c r="M77" s="39">
        <v>70</v>
      </c>
      <c r="N77" s="39">
        <v>16</v>
      </c>
      <c r="O77" s="39">
        <v>448</v>
      </c>
      <c r="P77" s="39">
        <v>381</v>
      </c>
      <c r="Q77" s="39">
        <v>113</v>
      </c>
      <c r="R77" s="39">
        <v>246</v>
      </c>
    </row>
  </sheetData>
  <hyperlinks>
    <hyperlink ref="E9" r:id="rId1" xr:uid="{A9261E64-89D6-4E0D-B8C8-4B14E52CFB01}"/>
    <hyperlink ref="A3" location="Contents!A1" display="Contents" xr:uid="{F4DFABF1-E9AB-422F-9FA5-AA554A27D392}"/>
  </hyperlinks>
  <pageMargins left="0.7" right="0.7" top="0.75" bottom="0.75" header="0.3" footer="0.3"/>
  <pageSetup paperSize="9" scale="41" orientation="landscape"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46A69-B1FC-4583-92E3-002F8D4A91C5}">
  <sheetPr>
    <tabColor rgb="FF008080"/>
    <pageSetUpPr fitToPage="1"/>
  </sheetPr>
  <dimension ref="A1:P91"/>
  <sheetViews>
    <sheetView showGridLines="0" workbookViewId="0"/>
  </sheetViews>
  <sheetFormatPr defaultColWidth="8.78515625" defaultRowHeight="13" x14ac:dyDescent="0.3"/>
  <cols>
    <col min="1" max="1" width="9.0703125" style="4" customWidth="1"/>
    <col min="2" max="13" width="11.42578125" style="4" customWidth="1"/>
    <col min="14" max="16384" width="8.78515625" style="4"/>
  </cols>
  <sheetData>
    <row r="1" spans="1:13" ht="15.5" x14ac:dyDescent="0.3">
      <c r="A1" s="1" t="s">
        <v>32</v>
      </c>
      <c r="B1" s="2" t="s">
        <v>33</v>
      </c>
      <c r="C1" s="3"/>
      <c r="D1" s="3"/>
      <c r="E1" s="3"/>
      <c r="F1" s="3"/>
      <c r="G1" s="3"/>
      <c r="H1" s="3"/>
      <c r="I1" s="3"/>
      <c r="J1" s="3"/>
      <c r="K1" s="3"/>
      <c r="L1" s="3"/>
      <c r="M1" s="3"/>
    </row>
    <row r="2" spans="1:13" x14ac:dyDescent="0.3">
      <c r="A2" s="5" t="s">
        <v>113</v>
      </c>
      <c r="B2" s="6" t="s">
        <v>70</v>
      </c>
    </row>
    <row r="3" spans="1:13" ht="14" x14ac:dyDescent="0.3">
      <c r="A3" s="64" t="s">
        <v>71</v>
      </c>
      <c r="B3" s="6"/>
    </row>
    <row r="4" spans="1:13" x14ac:dyDescent="0.3">
      <c r="A4" s="4" t="s">
        <v>184</v>
      </c>
    </row>
    <row r="5" spans="1:13" x14ac:dyDescent="0.3">
      <c r="A5" s="4" t="s">
        <v>203</v>
      </c>
    </row>
    <row r="8" spans="1:13" x14ac:dyDescent="0.3">
      <c r="A8" s="4" t="s">
        <v>156</v>
      </c>
      <c r="D8" s="9" t="s">
        <v>157</v>
      </c>
    </row>
    <row r="9" spans="1:13" x14ac:dyDescent="0.3">
      <c r="A9" s="4" t="s">
        <v>145</v>
      </c>
    </row>
    <row r="10" spans="1:13" x14ac:dyDescent="0.3">
      <c r="A10" s="4" t="s">
        <v>76</v>
      </c>
    </row>
    <row r="12" spans="1:13" x14ac:dyDescent="0.3">
      <c r="A12" s="4" t="s">
        <v>77</v>
      </c>
      <c r="B12" s="10">
        <v>45839</v>
      </c>
    </row>
    <row r="13" spans="1:13" x14ac:dyDescent="0.3">
      <c r="A13" s="4" t="s">
        <v>78</v>
      </c>
      <c r="B13" s="10">
        <v>45931</v>
      </c>
    </row>
    <row r="14" spans="1:13" ht="14.15" customHeight="1" x14ac:dyDescent="0.3"/>
    <row r="15" spans="1:13" ht="39" x14ac:dyDescent="0.3">
      <c r="A15" s="21" t="s">
        <v>79</v>
      </c>
      <c r="B15" s="7" t="s">
        <v>204</v>
      </c>
      <c r="C15" s="7" t="s">
        <v>205</v>
      </c>
      <c r="D15" s="7" t="s">
        <v>206</v>
      </c>
      <c r="E15" s="72" t="s">
        <v>207</v>
      </c>
      <c r="F15" s="7" t="s">
        <v>208</v>
      </c>
      <c r="G15" s="7" t="s">
        <v>209</v>
      </c>
      <c r="H15" s="7" t="s">
        <v>210</v>
      </c>
      <c r="I15" s="72" t="s">
        <v>211</v>
      </c>
      <c r="J15" s="7" t="s">
        <v>212</v>
      </c>
      <c r="K15" s="7" t="s">
        <v>213</v>
      </c>
      <c r="L15" s="7" t="s">
        <v>214</v>
      </c>
      <c r="M15" s="72" t="s">
        <v>215</v>
      </c>
    </row>
    <row r="16" spans="1:13" ht="14.25" customHeight="1" x14ac:dyDescent="0.3">
      <c r="A16" s="15" t="s">
        <v>130</v>
      </c>
      <c r="B16" s="39">
        <v>9376</v>
      </c>
      <c r="C16" s="39">
        <v>1156</v>
      </c>
      <c r="D16" s="39">
        <v>360</v>
      </c>
      <c r="E16" s="40">
        <f>SUM(B16:D16)</f>
        <v>10892</v>
      </c>
      <c r="F16" s="39">
        <v>2827</v>
      </c>
      <c r="G16" s="39">
        <v>462</v>
      </c>
      <c r="H16" s="39">
        <v>176</v>
      </c>
      <c r="I16" s="40">
        <f>SUM(F16:H16)</f>
        <v>3465</v>
      </c>
      <c r="J16" s="37">
        <f t="shared" ref="J16:M28" si="0">F16/B16</f>
        <v>0.30151450511945393</v>
      </c>
      <c r="K16" s="37">
        <f t="shared" si="0"/>
        <v>0.39965397923875434</v>
      </c>
      <c r="L16" s="37">
        <f t="shared" si="0"/>
        <v>0.48888888888888887</v>
      </c>
      <c r="M16" s="50">
        <f t="shared" si="0"/>
        <v>0.31812339331619538</v>
      </c>
    </row>
    <row r="17" spans="1:16" ht="14.25" customHeight="1" x14ac:dyDescent="0.3">
      <c r="A17" s="4" t="s">
        <v>131</v>
      </c>
      <c r="B17" s="39">
        <v>8152</v>
      </c>
      <c r="C17" s="39">
        <v>1045</v>
      </c>
      <c r="D17" s="39">
        <v>318</v>
      </c>
      <c r="E17" s="40">
        <f t="shared" ref="E17:E27" si="1">SUM(B17:D17)</f>
        <v>9515</v>
      </c>
      <c r="F17" s="39">
        <v>2646</v>
      </c>
      <c r="G17" s="39">
        <v>452</v>
      </c>
      <c r="H17" s="39">
        <v>172</v>
      </c>
      <c r="I17" s="40">
        <f t="shared" ref="I17:I27" si="2">SUM(F17:H17)</f>
        <v>3270</v>
      </c>
      <c r="J17" s="37">
        <f t="shared" si="0"/>
        <v>0.32458292443572129</v>
      </c>
      <c r="K17" s="37">
        <f t="shared" si="0"/>
        <v>0.43253588516746411</v>
      </c>
      <c r="L17" s="37">
        <f t="shared" si="0"/>
        <v>0.54088050314465408</v>
      </c>
      <c r="M17" s="50">
        <f t="shared" si="0"/>
        <v>0.34366789280084076</v>
      </c>
    </row>
    <row r="18" spans="1:16" ht="14.25" customHeight="1" x14ac:dyDescent="0.3">
      <c r="A18" s="4" t="s">
        <v>90</v>
      </c>
      <c r="B18" s="39">
        <v>7705</v>
      </c>
      <c r="C18" s="39">
        <v>794</v>
      </c>
      <c r="D18" s="39">
        <v>283</v>
      </c>
      <c r="E18" s="40">
        <f t="shared" si="1"/>
        <v>8782</v>
      </c>
      <c r="F18" s="39">
        <v>2553</v>
      </c>
      <c r="G18" s="39">
        <v>342</v>
      </c>
      <c r="H18" s="39">
        <v>173</v>
      </c>
      <c r="I18" s="40">
        <f t="shared" si="2"/>
        <v>3068</v>
      </c>
      <c r="J18" s="37">
        <f t="shared" si="0"/>
        <v>0.33134328358208953</v>
      </c>
      <c r="K18" s="37">
        <f t="shared" si="0"/>
        <v>0.43073047858942065</v>
      </c>
      <c r="L18" s="37">
        <f t="shared" si="0"/>
        <v>0.61130742049469966</v>
      </c>
      <c r="M18" s="50">
        <f t="shared" si="0"/>
        <v>0.34935094511500797</v>
      </c>
    </row>
    <row r="19" spans="1:16" ht="14.25" customHeight="1" x14ac:dyDescent="0.3">
      <c r="A19" s="4" t="s">
        <v>91</v>
      </c>
      <c r="B19" s="39">
        <v>8330</v>
      </c>
      <c r="C19" s="39">
        <v>918</v>
      </c>
      <c r="D19" s="39">
        <v>344</v>
      </c>
      <c r="E19" s="40">
        <f t="shared" si="1"/>
        <v>9592</v>
      </c>
      <c r="F19" s="39">
        <v>2668</v>
      </c>
      <c r="G19" s="39">
        <v>426</v>
      </c>
      <c r="H19" s="39">
        <v>209</v>
      </c>
      <c r="I19" s="40">
        <f t="shared" si="2"/>
        <v>3303</v>
      </c>
      <c r="J19" s="37">
        <f t="shared" si="0"/>
        <v>0.32028811524609846</v>
      </c>
      <c r="K19" s="37">
        <f t="shared" si="0"/>
        <v>0.46405228758169936</v>
      </c>
      <c r="L19" s="37">
        <f t="shared" si="0"/>
        <v>0.60755813953488369</v>
      </c>
      <c r="M19" s="50">
        <f t="shared" si="0"/>
        <v>0.34434945788156796</v>
      </c>
    </row>
    <row r="20" spans="1:16" ht="14.25" customHeight="1" x14ac:dyDescent="0.3">
      <c r="A20" s="4" t="s">
        <v>92</v>
      </c>
      <c r="B20" s="39">
        <v>8768</v>
      </c>
      <c r="C20" s="39">
        <v>769</v>
      </c>
      <c r="D20" s="39">
        <v>309</v>
      </c>
      <c r="E20" s="40">
        <f t="shared" si="1"/>
        <v>9846</v>
      </c>
      <c r="F20" s="39">
        <v>2684</v>
      </c>
      <c r="G20" s="39">
        <v>341</v>
      </c>
      <c r="H20" s="39">
        <v>166</v>
      </c>
      <c r="I20" s="40">
        <f t="shared" si="2"/>
        <v>3191</v>
      </c>
      <c r="J20" s="37">
        <f t="shared" si="0"/>
        <v>0.30611313868613138</v>
      </c>
      <c r="K20" s="37">
        <f t="shared" si="0"/>
        <v>0.44343302990897271</v>
      </c>
      <c r="L20" s="37">
        <f t="shared" si="0"/>
        <v>0.53721682847896435</v>
      </c>
      <c r="M20" s="50">
        <f t="shared" si="0"/>
        <v>0.32409100142189723</v>
      </c>
    </row>
    <row r="21" spans="1:16" ht="14.25" customHeight="1" x14ac:dyDescent="0.3">
      <c r="A21" s="4" t="s">
        <v>93</v>
      </c>
      <c r="B21" s="39">
        <v>9283</v>
      </c>
      <c r="C21" s="39">
        <v>684</v>
      </c>
      <c r="D21" s="39">
        <v>314</v>
      </c>
      <c r="E21" s="40">
        <f t="shared" si="1"/>
        <v>10281</v>
      </c>
      <c r="F21" s="39">
        <v>2859</v>
      </c>
      <c r="G21" s="39">
        <v>297</v>
      </c>
      <c r="H21" s="39">
        <v>179</v>
      </c>
      <c r="I21" s="40">
        <f t="shared" si="2"/>
        <v>3335</v>
      </c>
      <c r="J21" s="37">
        <f t="shared" si="0"/>
        <v>0.30798233329742541</v>
      </c>
      <c r="K21" s="37">
        <f t="shared" si="0"/>
        <v>0.43421052631578949</v>
      </c>
      <c r="L21" s="37">
        <f t="shared" si="0"/>
        <v>0.57006369426751591</v>
      </c>
      <c r="M21" s="50">
        <f t="shared" si="0"/>
        <v>0.32438478747203581</v>
      </c>
    </row>
    <row r="22" spans="1:16" ht="14.25" customHeight="1" x14ac:dyDescent="0.3">
      <c r="A22" s="4" t="s">
        <v>94</v>
      </c>
      <c r="B22" s="39">
        <v>10508</v>
      </c>
      <c r="C22" s="39">
        <v>690</v>
      </c>
      <c r="D22" s="39">
        <v>295</v>
      </c>
      <c r="E22" s="40">
        <f t="shared" si="1"/>
        <v>11493</v>
      </c>
      <c r="F22" s="39">
        <v>3312</v>
      </c>
      <c r="G22" s="39">
        <v>280</v>
      </c>
      <c r="H22" s="39">
        <v>165</v>
      </c>
      <c r="I22" s="40">
        <f t="shared" si="2"/>
        <v>3757</v>
      </c>
      <c r="J22" s="37">
        <f t="shared" si="0"/>
        <v>0.3151884278644842</v>
      </c>
      <c r="K22" s="37">
        <f t="shared" si="0"/>
        <v>0.40579710144927539</v>
      </c>
      <c r="L22" s="37">
        <f t="shared" si="0"/>
        <v>0.55932203389830504</v>
      </c>
      <c r="M22" s="50">
        <f t="shared" si="0"/>
        <v>0.32689463151483511</v>
      </c>
    </row>
    <row r="23" spans="1:16" ht="14.25" customHeight="1" x14ac:dyDescent="0.3">
      <c r="A23" s="4" t="s">
        <v>95</v>
      </c>
      <c r="B23" s="39">
        <v>9865</v>
      </c>
      <c r="C23" s="39">
        <v>580</v>
      </c>
      <c r="D23" s="39">
        <v>293</v>
      </c>
      <c r="E23" s="40">
        <f t="shared" si="1"/>
        <v>10738</v>
      </c>
      <c r="F23" s="39">
        <v>3012</v>
      </c>
      <c r="G23" s="39">
        <v>254</v>
      </c>
      <c r="H23" s="39">
        <v>132</v>
      </c>
      <c r="I23" s="40">
        <f t="shared" si="2"/>
        <v>3398</v>
      </c>
      <c r="J23" s="37">
        <f t="shared" si="0"/>
        <v>0.30532184490623415</v>
      </c>
      <c r="K23" s="37">
        <f t="shared" si="0"/>
        <v>0.43793103448275861</v>
      </c>
      <c r="L23" s="37">
        <f t="shared" si="0"/>
        <v>0.45051194539249145</v>
      </c>
      <c r="M23" s="50">
        <f t="shared" si="0"/>
        <v>0.31644626559880795</v>
      </c>
    </row>
    <row r="24" spans="1:16" ht="14.25" customHeight="1" x14ac:dyDescent="0.3">
      <c r="A24" s="4" t="s">
        <v>96</v>
      </c>
      <c r="B24" s="39">
        <v>9556</v>
      </c>
      <c r="C24" s="39">
        <v>496</v>
      </c>
      <c r="D24" s="39">
        <v>211</v>
      </c>
      <c r="E24" s="40">
        <f t="shared" si="1"/>
        <v>10263</v>
      </c>
      <c r="F24" s="39">
        <v>2730</v>
      </c>
      <c r="G24" s="39">
        <v>207</v>
      </c>
      <c r="H24" s="39">
        <v>97</v>
      </c>
      <c r="I24" s="40">
        <f t="shared" si="2"/>
        <v>3034</v>
      </c>
      <c r="J24" s="37">
        <f t="shared" si="0"/>
        <v>0.28568438677270824</v>
      </c>
      <c r="K24" s="37">
        <f t="shared" si="0"/>
        <v>0.41733870967741937</v>
      </c>
      <c r="L24" s="37">
        <f t="shared" si="0"/>
        <v>0.45971563981042651</v>
      </c>
      <c r="M24" s="50">
        <f t="shared" si="0"/>
        <v>0.29562506089837282</v>
      </c>
    </row>
    <row r="25" spans="1:16" ht="14.25" customHeight="1" x14ac:dyDescent="0.3">
      <c r="A25" s="4" t="s">
        <v>97</v>
      </c>
      <c r="B25" s="39">
        <v>12492</v>
      </c>
      <c r="C25" s="39">
        <v>616</v>
      </c>
      <c r="D25" s="39">
        <v>246</v>
      </c>
      <c r="E25" s="40">
        <f t="shared" si="1"/>
        <v>13354</v>
      </c>
      <c r="F25" s="39">
        <v>2907</v>
      </c>
      <c r="G25" s="39">
        <v>271</v>
      </c>
      <c r="H25" s="39">
        <v>114</v>
      </c>
      <c r="I25" s="40">
        <f t="shared" si="2"/>
        <v>3292</v>
      </c>
      <c r="J25" s="37">
        <f t="shared" si="0"/>
        <v>0.23270893371757925</v>
      </c>
      <c r="K25" s="37">
        <f t="shared" si="0"/>
        <v>0.43993506493506496</v>
      </c>
      <c r="L25" s="37">
        <f t="shared" si="0"/>
        <v>0.46341463414634149</v>
      </c>
      <c r="M25" s="50">
        <f t="shared" si="0"/>
        <v>0.24651789725924816</v>
      </c>
    </row>
    <row r="26" spans="1:16" ht="14.25" customHeight="1" x14ac:dyDescent="0.3">
      <c r="A26" s="4" t="s">
        <v>98</v>
      </c>
      <c r="B26" s="39">
        <v>8720</v>
      </c>
      <c r="C26" s="39">
        <v>305</v>
      </c>
      <c r="D26" s="39">
        <v>87</v>
      </c>
      <c r="E26" s="40">
        <f t="shared" si="1"/>
        <v>9112</v>
      </c>
      <c r="F26" s="39">
        <v>2124</v>
      </c>
      <c r="G26" s="39">
        <v>113</v>
      </c>
      <c r="H26" s="39">
        <v>46</v>
      </c>
      <c r="I26" s="40">
        <f t="shared" si="2"/>
        <v>2283</v>
      </c>
      <c r="J26" s="37">
        <f t="shared" si="0"/>
        <v>0.24357798165137615</v>
      </c>
      <c r="K26" s="37">
        <f t="shared" si="0"/>
        <v>0.37049180327868853</v>
      </c>
      <c r="L26" s="37">
        <f t="shared" si="0"/>
        <v>0.52873563218390807</v>
      </c>
      <c r="M26" s="50">
        <f t="shared" si="0"/>
        <v>0.25054872695346797</v>
      </c>
      <c r="P26" s="25"/>
    </row>
    <row r="27" spans="1:16" ht="13.5" customHeight="1" x14ac:dyDescent="0.3">
      <c r="A27" s="4" t="s">
        <v>99</v>
      </c>
      <c r="B27" s="39">
        <v>8313</v>
      </c>
      <c r="C27" s="39">
        <v>409</v>
      </c>
      <c r="D27" s="39">
        <v>227</v>
      </c>
      <c r="E27" s="40">
        <f t="shared" si="1"/>
        <v>8949</v>
      </c>
      <c r="F27" s="39">
        <v>2316</v>
      </c>
      <c r="G27" s="39">
        <v>152</v>
      </c>
      <c r="H27" s="39">
        <v>128</v>
      </c>
      <c r="I27" s="40">
        <f t="shared" si="2"/>
        <v>2596</v>
      </c>
      <c r="J27" s="37">
        <f t="shared" si="0"/>
        <v>0.27859978347167086</v>
      </c>
      <c r="K27" s="37">
        <f t="shared" si="0"/>
        <v>0.37163814180929094</v>
      </c>
      <c r="L27" s="37">
        <f t="shared" si="0"/>
        <v>0.56387665198237891</v>
      </c>
      <c r="M27" s="50">
        <f t="shared" si="0"/>
        <v>0.29008827801989051</v>
      </c>
    </row>
    <row r="28" spans="1:16" ht="13.5" customHeight="1" x14ac:dyDescent="0.3">
      <c r="A28" s="4" t="s">
        <v>100</v>
      </c>
      <c r="B28" s="39">
        <v>8369</v>
      </c>
      <c r="C28" s="39">
        <v>544</v>
      </c>
      <c r="D28" s="39">
        <v>249</v>
      </c>
      <c r="E28" s="40">
        <f>SUM(B28:D28)</f>
        <v>9162</v>
      </c>
      <c r="F28" s="39">
        <v>2234</v>
      </c>
      <c r="G28" s="39">
        <v>252</v>
      </c>
      <c r="H28" s="39">
        <v>158</v>
      </c>
      <c r="I28" s="40">
        <f>SUM(F28:H28)</f>
        <v>2644</v>
      </c>
      <c r="J28" s="37">
        <f t="shared" si="0"/>
        <v>0.26693750746803679</v>
      </c>
      <c r="K28" s="37">
        <f t="shared" si="0"/>
        <v>0.46323529411764708</v>
      </c>
      <c r="L28" s="37">
        <f t="shared" si="0"/>
        <v>0.63453815261044177</v>
      </c>
      <c r="M28" s="50">
        <f t="shared" si="0"/>
        <v>0.28858327876009604</v>
      </c>
    </row>
    <row r="29" spans="1:16" x14ac:dyDescent="0.3">
      <c r="A29" s="4" t="s">
        <v>101</v>
      </c>
      <c r="B29" s="39">
        <v>8911</v>
      </c>
      <c r="C29" s="39">
        <v>540</v>
      </c>
      <c r="D29" s="39">
        <v>226</v>
      </c>
      <c r="E29" s="40">
        <f>SUM(B29:D29)</f>
        <v>9677</v>
      </c>
      <c r="F29" s="39">
        <v>2375</v>
      </c>
      <c r="G29" s="39">
        <v>241</v>
      </c>
      <c r="H29" s="39">
        <v>123</v>
      </c>
      <c r="I29" s="40">
        <f>SUM(F29:H29)</f>
        <v>2739</v>
      </c>
      <c r="J29" s="37">
        <f t="shared" ref="J29:M30" si="3">F29/B29</f>
        <v>0.26652452025586354</v>
      </c>
      <c r="K29" s="37">
        <f t="shared" si="3"/>
        <v>0.4462962962962963</v>
      </c>
      <c r="L29" s="37">
        <f t="shared" si="3"/>
        <v>0.54424778761061943</v>
      </c>
      <c r="M29" s="50">
        <f t="shared" si="3"/>
        <v>0.28304226516482384</v>
      </c>
    </row>
    <row r="30" spans="1:16" x14ac:dyDescent="0.3">
      <c r="A30" s="4" t="s">
        <v>102</v>
      </c>
      <c r="B30" s="39">
        <v>9314</v>
      </c>
      <c r="C30" s="39">
        <v>555</v>
      </c>
      <c r="D30" s="39">
        <v>199</v>
      </c>
      <c r="E30" s="40">
        <f>SUM(B30:D30)</f>
        <v>10068</v>
      </c>
      <c r="F30" s="39">
        <v>2603</v>
      </c>
      <c r="G30" s="39">
        <v>258</v>
      </c>
      <c r="H30" s="39">
        <v>128</v>
      </c>
      <c r="I30" s="40">
        <f>SUM(F30:H30)</f>
        <v>2989</v>
      </c>
      <c r="J30" s="37">
        <f t="shared" si="3"/>
        <v>0.27947176293751341</v>
      </c>
      <c r="K30" s="37">
        <f t="shared" si="3"/>
        <v>0.46486486486486489</v>
      </c>
      <c r="L30" s="37">
        <f t="shared" si="3"/>
        <v>0.64321608040201006</v>
      </c>
      <c r="M30" s="50">
        <f t="shared" si="3"/>
        <v>0.29688120778704807</v>
      </c>
    </row>
    <row r="31" spans="1:16" x14ac:dyDescent="0.3">
      <c r="C31" s="4" t="s">
        <v>105</v>
      </c>
    </row>
    <row r="59" ht="11.5" customHeight="1" x14ac:dyDescent="0.3"/>
    <row r="74" spans="2:2" x14ac:dyDescent="0.3">
      <c r="B74" s="4" t="s">
        <v>105</v>
      </c>
    </row>
    <row r="75" spans="2:2" x14ac:dyDescent="0.3">
      <c r="B75" s="4" t="s">
        <v>105</v>
      </c>
    </row>
    <row r="78" spans="2:2" x14ac:dyDescent="0.3">
      <c r="B78" s="4" t="s">
        <v>105</v>
      </c>
    </row>
    <row r="84" spans="2:2" x14ac:dyDescent="0.3">
      <c r="B84" s="4" t="s">
        <v>105</v>
      </c>
    </row>
    <row r="91" spans="2:2" x14ac:dyDescent="0.3">
      <c r="B91" s="4" t="s">
        <v>105</v>
      </c>
    </row>
  </sheetData>
  <hyperlinks>
    <hyperlink ref="D8" r:id="rId1" xr:uid="{6049B18E-1EA8-49FA-B294-3CB2FDA611DB}"/>
    <hyperlink ref="A3" location="Contents!A1" display="Contents" xr:uid="{20A0D7BC-89E8-484D-816B-8E83F443476D}"/>
  </hyperlinks>
  <pageMargins left="0.7" right="0.7" top="0.75" bottom="0.75" header="0.3" footer="0.3"/>
  <pageSetup paperSize="9" scale="37" orientation="landscape"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8901-5BEF-4024-B48C-EBDC4CC0919C}">
  <sheetPr>
    <tabColor rgb="FF008080"/>
    <pageSetUpPr fitToPage="1"/>
  </sheetPr>
  <dimension ref="A1:N123"/>
  <sheetViews>
    <sheetView showGridLines="0" workbookViewId="0"/>
  </sheetViews>
  <sheetFormatPr defaultColWidth="8.78515625" defaultRowHeight="13" x14ac:dyDescent="0.3"/>
  <cols>
    <col min="1" max="2" width="8.78515625" style="4"/>
    <col min="3" max="14" width="11.42578125" style="4" customWidth="1"/>
    <col min="15" max="16384" width="8.78515625" style="4"/>
  </cols>
  <sheetData>
    <row r="1" spans="1:14" ht="15.5" x14ac:dyDescent="0.3">
      <c r="A1" s="1" t="s">
        <v>34</v>
      </c>
      <c r="B1" s="2" t="s">
        <v>216</v>
      </c>
      <c r="C1" s="3"/>
      <c r="D1" s="3"/>
      <c r="E1" s="3"/>
      <c r="F1" s="3"/>
      <c r="G1" s="3"/>
      <c r="H1" s="3"/>
      <c r="I1" s="3"/>
      <c r="J1" s="3"/>
      <c r="K1" s="3"/>
      <c r="L1" s="3"/>
      <c r="M1" s="3"/>
      <c r="N1" s="3"/>
    </row>
    <row r="2" spans="1:14" x14ac:dyDescent="0.3">
      <c r="A2" s="5" t="s">
        <v>113</v>
      </c>
      <c r="B2" s="6" t="s">
        <v>104</v>
      </c>
    </row>
    <row r="3" spans="1:14" ht="14" x14ac:dyDescent="0.3">
      <c r="A3" s="64" t="s">
        <v>71</v>
      </c>
      <c r="B3" s="6"/>
    </row>
    <row r="4" spans="1:14" x14ac:dyDescent="0.3">
      <c r="A4" s="4" t="s">
        <v>184</v>
      </c>
    </row>
    <row r="5" spans="1:14" x14ac:dyDescent="0.3">
      <c r="A5" s="4" t="s">
        <v>203</v>
      </c>
    </row>
    <row r="8" spans="1:14" x14ac:dyDescent="0.3">
      <c r="A8" s="4" t="s">
        <v>156</v>
      </c>
      <c r="E8" s="9" t="s">
        <v>157</v>
      </c>
    </row>
    <row r="9" spans="1:14" x14ac:dyDescent="0.3">
      <c r="A9" s="4" t="s">
        <v>145</v>
      </c>
    </row>
    <row r="10" spans="1:14" x14ac:dyDescent="0.3">
      <c r="A10" s="4" t="s">
        <v>76</v>
      </c>
    </row>
    <row r="12" spans="1:14" x14ac:dyDescent="0.3">
      <c r="A12" s="4" t="s">
        <v>77</v>
      </c>
      <c r="B12" s="10">
        <v>45839</v>
      </c>
    </row>
    <row r="13" spans="1:14" x14ac:dyDescent="0.3">
      <c r="A13" s="4" t="s">
        <v>78</v>
      </c>
      <c r="B13" s="10">
        <v>45931</v>
      </c>
    </row>
    <row r="14" spans="1:14" ht="14.15" customHeight="1" x14ac:dyDescent="0.3"/>
    <row r="15" spans="1:14" ht="39" x14ac:dyDescent="0.3">
      <c r="A15" s="21" t="s">
        <v>106</v>
      </c>
      <c r="B15" s="21" t="s">
        <v>107</v>
      </c>
      <c r="C15" s="7" t="s">
        <v>204</v>
      </c>
      <c r="D15" s="7" t="s">
        <v>205</v>
      </c>
      <c r="E15" s="7" t="s">
        <v>206</v>
      </c>
      <c r="F15" s="72" t="s">
        <v>207</v>
      </c>
      <c r="G15" s="7" t="s">
        <v>208</v>
      </c>
      <c r="H15" s="7" t="s">
        <v>209</v>
      </c>
      <c r="I15" s="7" t="s">
        <v>210</v>
      </c>
      <c r="J15" s="72" t="s">
        <v>211</v>
      </c>
      <c r="K15" s="7" t="s">
        <v>212</v>
      </c>
      <c r="L15" s="7" t="s">
        <v>213</v>
      </c>
      <c r="M15" s="7" t="s">
        <v>214</v>
      </c>
      <c r="N15" s="72" t="s">
        <v>215</v>
      </c>
    </row>
    <row r="16" spans="1:14" ht="14.25" customHeight="1" x14ac:dyDescent="0.3">
      <c r="A16" s="4" t="s">
        <v>108</v>
      </c>
      <c r="B16" s="8">
        <v>2010</v>
      </c>
      <c r="C16" s="39">
        <v>1597</v>
      </c>
      <c r="D16" s="39">
        <v>265</v>
      </c>
      <c r="E16" s="39">
        <v>91</v>
      </c>
      <c r="F16" s="40">
        <v>1953</v>
      </c>
      <c r="G16" s="39">
        <v>502</v>
      </c>
      <c r="H16" s="39">
        <v>105</v>
      </c>
      <c r="I16" s="39">
        <v>44</v>
      </c>
      <c r="J16" s="40">
        <v>651</v>
      </c>
      <c r="K16" s="37">
        <v>0.31433938634940511</v>
      </c>
      <c r="L16" s="37">
        <v>0.39622641509433965</v>
      </c>
      <c r="M16" s="37">
        <v>0.48351648351648352</v>
      </c>
      <c r="N16" s="50">
        <v>0.33333333333333331</v>
      </c>
    </row>
    <row r="17" spans="1:14" ht="14.25" customHeight="1" x14ac:dyDescent="0.3">
      <c r="A17" s="4" t="s">
        <v>109</v>
      </c>
      <c r="B17" s="8">
        <v>2010</v>
      </c>
      <c r="C17" s="39">
        <v>2517</v>
      </c>
      <c r="D17" s="39">
        <v>249</v>
      </c>
      <c r="E17" s="39">
        <v>92</v>
      </c>
      <c r="F17" s="40">
        <v>2858</v>
      </c>
      <c r="G17" s="39">
        <v>767</v>
      </c>
      <c r="H17" s="39">
        <v>93</v>
      </c>
      <c r="I17" s="39">
        <v>44</v>
      </c>
      <c r="J17" s="40">
        <v>904</v>
      </c>
      <c r="K17" s="37">
        <v>0.30472785061581248</v>
      </c>
      <c r="L17" s="37">
        <v>0.37349397590361444</v>
      </c>
      <c r="M17" s="37">
        <v>0.47826086956521741</v>
      </c>
      <c r="N17" s="50">
        <v>0.31630510846745974</v>
      </c>
    </row>
    <row r="18" spans="1:14" ht="14.25" customHeight="1" x14ac:dyDescent="0.3">
      <c r="A18" s="4" t="s">
        <v>110</v>
      </c>
      <c r="B18" s="8">
        <v>2010</v>
      </c>
      <c r="C18" s="39">
        <v>2794</v>
      </c>
      <c r="D18" s="39">
        <v>265</v>
      </c>
      <c r="E18" s="39">
        <v>77</v>
      </c>
      <c r="F18" s="40">
        <v>3136</v>
      </c>
      <c r="G18" s="39">
        <v>840</v>
      </c>
      <c r="H18" s="39">
        <v>106</v>
      </c>
      <c r="I18" s="39">
        <v>38</v>
      </c>
      <c r="J18" s="40">
        <v>984</v>
      </c>
      <c r="K18" s="37">
        <v>0.30064423765211168</v>
      </c>
      <c r="L18" s="37">
        <v>0.4</v>
      </c>
      <c r="M18" s="37">
        <v>0.4935064935064935</v>
      </c>
      <c r="N18" s="50">
        <v>0.31377551020408162</v>
      </c>
    </row>
    <row r="19" spans="1:14" ht="14.25" customHeight="1" x14ac:dyDescent="0.3">
      <c r="A19" s="4" t="s">
        <v>111</v>
      </c>
      <c r="B19" s="8">
        <v>2011</v>
      </c>
      <c r="C19" s="39">
        <v>2468</v>
      </c>
      <c r="D19" s="39">
        <v>377</v>
      </c>
      <c r="E19" s="39">
        <v>100</v>
      </c>
      <c r="F19" s="40">
        <v>2945</v>
      </c>
      <c r="G19" s="39">
        <v>718</v>
      </c>
      <c r="H19" s="39">
        <v>158</v>
      </c>
      <c r="I19" s="39">
        <v>50</v>
      </c>
      <c r="J19" s="40">
        <v>926</v>
      </c>
      <c r="K19" s="37">
        <v>0.29092382495948138</v>
      </c>
      <c r="L19" s="37">
        <v>0.41909814323607425</v>
      </c>
      <c r="M19" s="37">
        <v>0.5</v>
      </c>
      <c r="N19" s="50">
        <v>0.31443123938879458</v>
      </c>
    </row>
    <row r="20" spans="1:14" ht="14.25" customHeight="1" x14ac:dyDescent="0.3">
      <c r="A20" s="4" t="s">
        <v>108</v>
      </c>
      <c r="B20" s="8">
        <v>2011</v>
      </c>
      <c r="C20" s="39">
        <v>1857</v>
      </c>
      <c r="D20" s="39">
        <v>307</v>
      </c>
      <c r="E20" s="39">
        <v>86</v>
      </c>
      <c r="F20" s="40">
        <v>2250</v>
      </c>
      <c r="G20" s="39">
        <v>574</v>
      </c>
      <c r="H20" s="39">
        <v>120</v>
      </c>
      <c r="I20" s="39">
        <v>45</v>
      </c>
      <c r="J20" s="40">
        <v>739</v>
      </c>
      <c r="K20" s="37">
        <v>0.30910070005385032</v>
      </c>
      <c r="L20" s="37">
        <v>0.39087947882736157</v>
      </c>
      <c r="M20" s="37">
        <v>0.52325581395348841</v>
      </c>
      <c r="N20" s="50">
        <v>0.32844444444444443</v>
      </c>
    </row>
    <row r="21" spans="1:14" ht="14.25" customHeight="1" x14ac:dyDescent="0.3">
      <c r="A21" s="4" t="s">
        <v>109</v>
      </c>
      <c r="B21" s="8">
        <v>2011</v>
      </c>
      <c r="C21" s="39">
        <v>1972</v>
      </c>
      <c r="D21" s="39">
        <v>241</v>
      </c>
      <c r="E21" s="39">
        <v>81</v>
      </c>
      <c r="F21" s="40">
        <v>2294</v>
      </c>
      <c r="G21" s="39">
        <v>649</v>
      </c>
      <c r="H21" s="39">
        <v>116</v>
      </c>
      <c r="I21" s="39">
        <v>45</v>
      </c>
      <c r="J21" s="40">
        <v>810</v>
      </c>
      <c r="K21" s="37">
        <v>0.3291075050709939</v>
      </c>
      <c r="L21" s="37">
        <v>0.48132780082987553</v>
      </c>
      <c r="M21" s="37">
        <v>0.55555555555555558</v>
      </c>
      <c r="N21" s="50">
        <v>0.35309503051438534</v>
      </c>
    </row>
    <row r="22" spans="1:14" ht="14.25" customHeight="1" x14ac:dyDescent="0.3">
      <c r="A22" s="4" t="s">
        <v>110</v>
      </c>
      <c r="B22" s="8">
        <v>2011</v>
      </c>
      <c r="C22" s="39">
        <v>2340</v>
      </c>
      <c r="D22" s="39">
        <v>253</v>
      </c>
      <c r="E22" s="39">
        <v>57</v>
      </c>
      <c r="F22" s="40">
        <v>2650</v>
      </c>
      <c r="G22" s="39">
        <v>792</v>
      </c>
      <c r="H22" s="39">
        <v>105</v>
      </c>
      <c r="I22" s="39">
        <v>29</v>
      </c>
      <c r="J22" s="40">
        <v>926</v>
      </c>
      <c r="K22" s="37">
        <v>0.33846153846153848</v>
      </c>
      <c r="L22" s="37">
        <v>0.41501976284584979</v>
      </c>
      <c r="M22" s="37">
        <v>0.50877192982456143</v>
      </c>
      <c r="N22" s="50">
        <v>0.34943396226415097</v>
      </c>
    </row>
    <row r="23" spans="1:14" ht="14.25" customHeight="1" x14ac:dyDescent="0.3">
      <c r="A23" s="4" t="s">
        <v>111</v>
      </c>
      <c r="B23" s="8">
        <v>2012</v>
      </c>
      <c r="C23" s="39">
        <v>1983</v>
      </c>
      <c r="D23" s="39">
        <v>244</v>
      </c>
      <c r="E23" s="39">
        <v>94</v>
      </c>
      <c r="F23" s="40">
        <v>2321</v>
      </c>
      <c r="G23" s="39">
        <v>631</v>
      </c>
      <c r="H23" s="39">
        <v>111</v>
      </c>
      <c r="I23" s="39">
        <v>53</v>
      </c>
      <c r="J23" s="40">
        <v>795</v>
      </c>
      <c r="K23" s="37">
        <v>0.31820474029248613</v>
      </c>
      <c r="L23" s="37">
        <v>0.45491803278688525</v>
      </c>
      <c r="M23" s="37">
        <v>0.56382978723404253</v>
      </c>
      <c r="N23" s="50">
        <v>0.34252477380439467</v>
      </c>
    </row>
    <row r="24" spans="1:14" ht="14.25" customHeight="1" x14ac:dyDescent="0.3">
      <c r="A24" s="4" t="s">
        <v>108</v>
      </c>
      <c r="B24" s="8">
        <v>2012</v>
      </c>
      <c r="C24" s="39">
        <v>1435</v>
      </c>
      <c r="D24" s="39">
        <v>144</v>
      </c>
      <c r="E24" s="39">
        <v>75</v>
      </c>
      <c r="F24" s="40">
        <v>1654</v>
      </c>
      <c r="G24" s="39">
        <v>471</v>
      </c>
      <c r="H24" s="39">
        <v>63</v>
      </c>
      <c r="I24" s="39">
        <v>43</v>
      </c>
      <c r="J24" s="40">
        <v>577</v>
      </c>
      <c r="K24" s="37">
        <v>0.32822299651567943</v>
      </c>
      <c r="L24" s="37">
        <v>0.4375</v>
      </c>
      <c r="M24" s="37">
        <v>0.57333333333333336</v>
      </c>
      <c r="N24" s="50">
        <v>0.34885126964933494</v>
      </c>
    </row>
    <row r="25" spans="1:14" ht="14.25" customHeight="1" x14ac:dyDescent="0.3">
      <c r="A25" s="4" t="s">
        <v>109</v>
      </c>
      <c r="B25" s="8">
        <v>2012</v>
      </c>
      <c r="C25" s="39">
        <v>2058</v>
      </c>
      <c r="D25" s="39">
        <v>240</v>
      </c>
      <c r="E25" s="39">
        <v>64</v>
      </c>
      <c r="F25" s="40">
        <v>2362</v>
      </c>
      <c r="G25" s="39">
        <v>640</v>
      </c>
      <c r="H25" s="39">
        <v>99</v>
      </c>
      <c r="I25" s="39">
        <v>40</v>
      </c>
      <c r="J25" s="40">
        <v>779</v>
      </c>
      <c r="K25" s="37">
        <v>0.31098153547133139</v>
      </c>
      <c r="L25" s="37">
        <v>0.41249999999999998</v>
      </c>
      <c r="M25" s="37">
        <v>0.625</v>
      </c>
      <c r="N25" s="50">
        <v>0.32980524978831499</v>
      </c>
    </row>
    <row r="26" spans="1:14" ht="14.25" customHeight="1" x14ac:dyDescent="0.3">
      <c r="A26" s="4" t="s">
        <v>110</v>
      </c>
      <c r="B26" s="8">
        <v>2012</v>
      </c>
      <c r="C26" s="39">
        <v>1982</v>
      </c>
      <c r="D26" s="39">
        <v>197</v>
      </c>
      <c r="E26" s="39">
        <v>70</v>
      </c>
      <c r="F26" s="40">
        <v>2249</v>
      </c>
      <c r="G26" s="39">
        <v>681</v>
      </c>
      <c r="H26" s="39">
        <v>82</v>
      </c>
      <c r="I26" s="39">
        <v>48</v>
      </c>
      <c r="J26" s="40">
        <v>811</v>
      </c>
      <c r="K26" s="37">
        <v>0.34359233097880926</v>
      </c>
      <c r="L26" s="37">
        <v>0.41624365482233505</v>
      </c>
      <c r="M26" s="37">
        <v>0.68571428571428572</v>
      </c>
      <c r="N26" s="50">
        <v>0.36060471320586929</v>
      </c>
    </row>
    <row r="27" spans="1:14" ht="14.25" customHeight="1" x14ac:dyDescent="0.3">
      <c r="A27" s="4" t="s">
        <v>111</v>
      </c>
      <c r="B27" s="8">
        <v>2013</v>
      </c>
      <c r="C27" s="39">
        <v>2230</v>
      </c>
      <c r="D27" s="39">
        <v>213</v>
      </c>
      <c r="E27" s="39">
        <v>74</v>
      </c>
      <c r="F27" s="40">
        <v>2517</v>
      </c>
      <c r="G27" s="39">
        <v>761</v>
      </c>
      <c r="H27" s="39">
        <v>98</v>
      </c>
      <c r="I27" s="39">
        <v>42</v>
      </c>
      <c r="J27" s="40">
        <v>901</v>
      </c>
      <c r="K27" s="37">
        <v>0.34125560538116589</v>
      </c>
      <c r="L27" s="37">
        <v>0.460093896713615</v>
      </c>
      <c r="M27" s="37">
        <v>0.56756756756756754</v>
      </c>
      <c r="N27" s="50">
        <v>0.35796583234008739</v>
      </c>
    </row>
    <row r="28" spans="1:14" ht="14.25" customHeight="1" x14ac:dyDescent="0.3">
      <c r="A28" s="4" t="s">
        <v>108</v>
      </c>
      <c r="B28" s="8">
        <v>2013</v>
      </c>
      <c r="C28" s="39">
        <v>1751</v>
      </c>
      <c r="D28" s="39">
        <v>212</v>
      </c>
      <c r="E28" s="39">
        <v>60</v>
      </c>
      <c r="F28" s="40">
        <v>2023</v>
      </c>
      <c r="G28" s="39">
        <v>568</v>
      </c>
      <c r="H28" s="39">
        <v>101</v>
      </c>
      <c r="I28" s="39">
        <v>45</v>
      </c>
      <c r="J28" s="40">
        <v>714</v>
      </c>
      <c r="K28" s="37">
        <v>0.32438606510565393</v>
      </c>
      <c r="L28" s="37">
        <v>0.47641509433962265</v>
      </c>
      <c r="M28" s="37">
        <v>0.75</v>
      </c>
      <c r="N28" s="50">
        <v>0.35294117647058826</v>
      </c>
    </row>
    <row r="29" spans="1:14" ht="14.25" customHeight="1" x14ac:dyDescent="0.3">
      <c r="A29" s="4" t="s">
        <v>109</v>
      </c>
      <c r="B29" s="8">
        <v>2013</v>
      </c>
      <c r="C29" s="39">
        <v>1856</v>
      </c>
      <c r="D29" s="39">
        <v>198</v>
      </c>
      <c r="E29" s="39">
        <v>80</v>
      </c>
      <c r="F29" s="40">
        <v>2134</v>
      </c>
      <c r="G29" s="39">
        <v>601</v>
      </c>
      <c r="H29" s="39">
        <v>92</v>
      </c>
      <c r="I29" s="39">
        <v>46</v>
      </c>
      <c r="J29" s="40">
        <v>739</v>
      </c>
      <c r="K29" s="37">
        <v>0.32381465517241381</v>
      </c>
      <c r="L29" s="37">
        <v>0.46464646464646464</v>
      </c>
      <c r="M29" s="37">
        <v>0.57499999999999996</v>
      </c>
      <c r="N29" s="50">
        <v>0.34629803186504216</v>
      </c>
    </row>
    <row r="30" spans="1:14" ht="14.25" customHeight="1" x14ac:dyDescent="0.3">
      <c r="A30" s="4" t="s">
        <v>110</v>
      </c>
      <c r="B30" s="8">
        <v>2013</v>
      </c>
      <c r="C30" s="39">
        <v>2193</v>
      </c>
      <c r="D30" s="39">
        <v>255</v>
      </c>
      <c r="E30" s="39">
        <v>91</v>
      </c>
      <c r="F30" s="40">
        <v>2539</v>
      </c>
      <c r="G30" s="39">
        <v>688</v>
      </c>
      <c r="H30" s="39">
        <v>119</v>
      </c>
      <c r="I30" s="39">
        <v>48</v>
      </c>
      <c r="J30" s="40">
        <v>855</v>
      </c>
      <c r="K30" s="37">
        <v>0.31372549019607843</v>
      </c>
      <c r="L30" s="37">
        <v>0.46666666666666667</v>
      </c>
      <c r="M30" s="37">
        <v>0.52747252747252749</v>
      </c>
      <c r="N30" s="50">
        <v>0.33674675068924775</v>
      </c>
    </row>
    <row r="31" spans="1:14" ht="14.25" customHeight="1" x14ac:dyDescent="0.3">
      <c r="A31" s="4" t="s">
        <v>111</v>
      </c>
      <c r="B31" s="8">
        <v>2014</v>
      </c>
      <c r="C31" s="39">
        <v>2530</v>
      </c>
      <c r="D31" s="39">
        <v>253</v>
      </c>
      <c r="E31" s="39">
        <v>113</v>
      </c>
      <c r="F31" s="40">
        <v>2896</v>
      </c>
      <c r="G31" s="39">
        <v>811</v>
      </c>
      <c r="H31" s="39">
        <v>114</v>
      </c>
      <c r="I31" s="39">
        <v>70</v>
      </c>
      <c r="J31" s="40">
        <v>995</v>
      </c>
      <c r="K31" s="37">
        <v>0.32055335968379445</v>
      </c>
      <c r="L31" s="37">
        <v>0.45059288537549408</v>
      </c>
      <c r="M31" s="37">
        <v>0.61946902654867253</v>
      </c>
      <c r="N31" s="50">
        <v>0.34357734806629836</v>
      </c>
    </row>
    <row r="32" spans="1:14" ht="14.25" customHeight="1" x14ac:dyDescent="0.3">
      <c r="A32" s="4" t="s">
        <v>108</v>
      </c>
      <c r="B32" s="8">
        <v>2014</v>
      </c>
      <c r="C32" s="39">
        <v>2533</v>
      </c>
      <c r="D32" s="39">
        <v>231</v>
      </c>
      <c r="E32" s="39">
        <v>85</v>
      </c>
      <c r="F32" s="40">
        <v>2849</v>
      </c>
      <c r="G32" s="39">
        <v>811</v>
      </c>
      <c r="H32" s="39">
        <v>109</v>
      </c>
      <c r="I32" s="39">
        <v>46</v>
      </c>
      <c r="J32" s="40">
        <v>966</v>
      </c>
      <c r="K32" s="37">
        <v>0.32017370706671933</v>
      </c>
      <c r="L32" s="37">
        <v>0.47186147186147187</v>
      </c>
      <c r="M32" s="37">
        <v>0.54117647058823526</v>
      </c>
      <c r="N32" s="50">
        <v>0.33906633906633904</v>
      </c>
    </row>
    <row r="33" spans="1:14" ht="14.25" customHeight="1" x14ac:dyDescent="0.3">
      <c r="A33" s="4" t="s">
        <v>109</v>
      </c>
      <c r="B33" s="8">
        <v>2014</v>
      </c>
      <c r="C33" s="39">
        <v>2061</v>
      </c>
      <c r="D33" s="39">
        <v>210</v>
      </c>
      <c r="E33" s="39">
        <v>61</v>
      </c>
      <c r="F33" s="40">
        <v>2332</v>
      </c>
      <c r="G33" s="39">
        <v>614</v>
      </c>
      <c r="H33" s="39">
        <v>97</v>
      </c>
      <c r="I33" s="39">
        <v>36</v>
      </c>
      <c r="J33" s="40">
        <v>747</v>
      </c>
      <c r="K33" s="37">
        <v>0.29791363415817562</v>
      </c>
      <c r="L33" s="37">
        <v>0.46190476190476193</v>
      </c>
      <c r="M33" s="37">
        <v>0.5901639344262295</v>
      </c>
      <c r="N33" s="50">
        <v>0.32032590051457976</v>
      </c>
    </row>
    <row r="34" spans="1:14" ht="14.25" customHeight="1" x14ac:dyDescent="0.3">
      <c r="A34" s="4" t="s">
        <v>110</v>
      </c>
      <c r="B34" s="8">
        <v>2014</v>
      </c>
      <c r="C34" s="39">
        <v>1948</v>
      </c>
      <c r="D34" s="39">
        <v>152</v>
      </c>
      <c r="E34" s="39">
        <v>76</v>
      </c>
      <c r="F34" s="40">
        <v>2176</v>
      </c>
      <c r="G34" s="39">
        <v>578</v>
      </c>
      <c r="H34" s="39">
        <v>64</v>
      </c>
      <c r="I34" s="39">
        <v>41</v>
      </c>
      <c r="J34" s="40">
        <v>683</v>
      </c>
      <c r="K34" s="37">
        <v>0.29671457905544146</v>
      </c>
      <c r="L34" s="37">
        <v>0.42105263157894735</v>
      </c>
      <c r="M34" s="37">
        <v>0.53947368421052633</v>
      </c>
      <c r="N34" s="50">
        <v>0.31387867647058826</v>
      </c>
    </row>
    <row r="35" spans="1:14" ht="14.25" customHeight="1" x14ac:dyDescent="0.3">
      <c r="A35" s="4" t="s">
        <v>111</v>
      </c>
      <c r="B35" s="8">
        <v>2015</v>
      </c>
      <c r="C35" s="39">
        <v>2226</v>
      </c>
      <c r="D35" s="39">
        <v>176</v>
      </c>
      <c r="E35" s="39">
        <v>87</v>
      </c>
      <c r="F35" s="40">
        <v>2489</v>
      </c>
      <c r="G35" s="39">
        <v>681</v>
      </c>
      <c r="H35" s="39">
        <v>71</v>
      </c>
      <c r="I35" s="39">
        <v>43</v>
      </c>
      <c r="J35" s="40">
        <v>795</v>
      </c>
      <c r="K35" s="37">
        <v>0.30592991913746631</v>
      </c>
      <c r="L35" s="37">
        <v>0.40340909090909088</v>
      </c>
      <c r="M35" s="37">
        <v>0.4942528735632184</v>
      </c>
      <c r="N35" s="50">
        <v>0.31940538368822818</v>
      </c>
    </row>
    <row r="36" spans="1:14" ht="14.25" customHeight="1" x14ac:dyDescent="0.3">
      <c r="A36" s="4" t="s">
        <v>108</v>
      </c>
      <c r="B36" s="8">
        <v>2015</v>
      </c>
      <c r="C36" s="39">
        <v>1774</v>
      </c>
      <c r="D36" s="39">
        <v>124</v>
      </c>
      <c r="E36" s="39">
        <v>65</v>
      </c>
      <c r="F36" s="40">
        <v>1963</v>
      </c>
      <c r="G36" s="39">
        <v>586</v>
      </c>
      <c r="H36" s="39">
        <v>47</v>
      </c>
      <c r="I36" s="39">
        <v>33</v>
      </c>
      <c r="J36" s="40">
        <v>666</v>
      </c>
      <c r="K36" s="37">
        <v>0.33032694475760993</v>
      </c>
      <c r="L36" s="37">
        <v>0.37903225806451613</v>
      </c>
      <c r="M36" s="37">
        <v>0.50769230769230766</v>
      </c>
      <c r="N36" s="50">
        <v>0.3392766174223128</v>
      </c>
    </row>
    <row r="37" spans="1:14" ht="14.25" customHeight="1" x14ac:dyDescent="0.3">
      <c r="A37" s="4" t="s">
        <v>109</v>
      </c>
      <c r="B37" s="8">
        <v>2015</v>
      </c>
      <c r="C37" s="39">
        <v>2247</v>
      </c>
      <c r="D37" s="39">
        <v>191</v>
      </c>
      <c r="E37" s="39">
        <v>101</v>
      </c>
      <c r="F37" s="40">
        <v>2539</v>
      </c>
      <c r="G37" s="39">
        <v>660</v>
      </c>
      <c r="H37" s="39">
        <v>93</v>
      </c>
      <c r="I37" s="39">
        <v>64</v>
      </c>
      <c r="J37" s="40">
        <v>817</v>
      </c>
      <c r="K37" s="37">
        <v>0.29372496662216291</v>
      </c>
      <c r="L37" s="37">
        <v>0.48691099476439792</v>
      </c>
      <c r="M37" s="37">
        <v>0.63366336633663367</v>
      </c>
      <c r="N37" s="50">
        <v>0.32178022843639226</v>
      </c>
    </row>
    <row r="38" spans="1:14" ht="14.25" customHeight="1" x14ac:dyDescent="0.3">
      <c r="A38" s="4" t="s">
        <v>110</v>
      </c>
      <c r="B38" s="8">
        <v>2015</v>
      </c>
      <c r="C38" s="39">
        <v>2239</v>
      </c>
      <c r="D38" s="39">
        <v>147</v>
      </c>
      <c r="E38" s="39">
        <v>61</v>
      </c>
      <c r="F38" s="40">
        <v>2447</v>
      </c>
      <c r="G38" s="39">
        <v>726</v>
      </c>
      <c r="H38" s="39">
        <v>62</v>
      </c>
      <c r="I38" s="39">
        <v>36</v>
      </c>
      <c r="J38" s="40">
        <v>824</v>
      </c>
      <c r="K38" s="37">
        <v>0.32425189816882538</v>
      </c>
      <c r="L38" s="37">
        <v>0.42176870748299322</v>
      </c>
      <c r="M38" s="37">
        <v>0.5901639344262295</v>
      </c>
      <c r="N38" s="50">
        <v>0.33673886391499797</v>
      </c>
    </row>
    <row r="39" spans="1:14" ht="14.25" customHeight="1" x14ac:dyDescent="0.3">
      <c r="A39" s="4" t="s">
        <v>111</v>
      </c>
      <c r="B39" s="8">
        <v>2016</v>
      </c>
      <c r="C39" s="39">
        <v>3023</v>
      </c>
      <c r="D39" s="39">
        <v>222</v>
      </c>
      <c r="E39" s="39">
        <v>87</v>
      </c>
      <c r="F39" s="40">
        <v>3332</v>
      </c>
      <c r="G39" s="39">
        <v>887</v>
      </c>
      <c r="H39" s="39">
        <v>95</v>
      </c>
      <c r="I39" s="39">
        <v>46</v>
      </c>
      <c r="J39" s="40">
        <v>1028</v>
      </c>
      <c r="K39" s="37">
        <v>0.2934171352960635</v>
      </c>
      <c r="L39" s="37">
        <v>0.42792792792792794</v>
      </c>
      <c r="M39" s="37">
        <v>0.52873563218390807</v>
      </c>
      <c r="N39" s="50">
        <v>0.3085234093637455</v>
      </c>
    </row>
    <row r="40" spans="1:14" ht="14.25" customHeight="1" x14ac:dyDescent="0.3">
      <c r="A40" s="4" t="s">
        <v>108</v>
      </c>
      <c r="B40" s="8">
        <v>2016</v>
      </c>
      <c r="C40" s="39">
        <v>2680</v>
      </c>
      <c r="D40" s="39">
        <v>197</v>
      </c>
      <c r="E40" s="39">
        <v>81</v>
      </c>
      <c r="F40" s="40">
        <v>2958</v>
      </c>
      <c r="G40" s="39">
        <v>822</v>
      </c>
      <c r="H40" s="39">
        <v>88</v>
      </c>
      <c r="I40" s="39">
        <v>45</v>
      </c>
      <c r="J40" s="40">
        <v>955</v>
      </c>
      <c r="K40" s="37">
        <v>0.30671641791044774</v>
      </c>
      <c r="L40" s="37">
        <v>0.4467005076142132</v>
      </c>
      <c r="M40" s="37">
        <v>0.55555555555555558</v>
      </c>
      <c r="N40" s="50">
        <v>0.32285327924273155</v>
      </c>
    </row>
    <row r="41" spans="1:14" ht="14.25" customHeight="1" x14ac:dyDescent="0.3">
      <c r="A41" s="4" t="s">
        <v>109</v>
      </c>
      <c r="B41" s="8">
        <v>2016</v>
      </c>
      <c r="C41" s="39">
        <v>2807</v>
      </c>
      <c r="D41" s="39">
        <v>165</v>
      </c>
      <c r="E41" s="39">
        <v>84</v>
      </c>
      <c r="F41" s="40">
        <v>3056</v>
      </c>
      <c r="G41" s="39">
        <v>885</v>
      </c>
      <c r="H41" s="39">
        <v>58</v>
      </c>
      <c r="I41" s="39">
        <v>50</v>
      </c>
      <c r="J41" s="40">
        <v>993</v>
      </c>
      <c r="K41" s="37">
        <v>0.31528322052012825</v>
      </c>
      <c r="L41" s="37">
        <v>0.3515151515151515</v>
      </c>
      <c r="M41" s="37">
        <v>0.59523809523809523</v>
      </c>
      <c r="N41" s="50">
        <v>0.32493455497382201</v>
      </c>
    </row>
    <row r="42" spans="1:14" ht="14.25" customHeight="1" x14ac:dyDescent="0.3">
      <c r="A42" s="4" t="s">
        <v>110</v>
      </c>
      <c r="B42" s="8">
        <v>2016</v>
      </c>
      <c r="C42" s="39">
        <v>2453</v>
      </c>
      <c r="D42" s="39">
        <v>165</v>
      </c>
      <c r="E42" s="39">
        <v>65</v>
      </c>
      <c r="F42" s="40">
        <v>2683</v>
      </c>
      <c r="G42" s="39">
        <v>802</v>
      </c>
      <c r="H42" s="39">
        <v>63</v>
      </c>
      <c r="I42" s="39">
        <v>35</v>
      </c>
      <c r="J42" s="40">
        <v>900</v>
      </c>
      <c r="K42" s="37">
        <v>0.32694659600489195</v>
      </c>
      <c r="L42" s="37">
        <v>0.38181818181818183</v>
      </c>
      <c r="M42" s="37">
        <v>0.53846153846153844</v>
      </c>
      <c r="N42" s="50">
        <v>0.33544539694371972</v>
      </c>
    </row>
    <row r="43" spans="1:14" ht="14.25" customHeight="1" x14ac:dyDescent="0.3">
      <c r="A43" s="4" t="s">
        <v>111</v>
      </c>
      <c r="B43" s="8">
        <v>2017</v>
      </c>
      <c r="C43" s="39">
        <v>2568</v>
      </c>
      <c r="D43" s="39">
        <v>163</v>
      </c>
      <c r="E43" s="39">
        <v>65</v>
      </c>
      <c r="F43" s="40">
        <v>2796</v>
      </c>
      <c r="G43" s="39">
        <v>803</v>
      </c>
      <c r="H43" s="39">
        <v>71</v>
      </c>
      <c r="I43" s="39">
        <v>35</v>
      </c>
      <c r="J43" s="40">
        <v>909</v>
      </c>
      <c r="K43" s="37">
        <v>0.31269470404984423</v>
      </c>
      <c r="L43" s="37">
        <v>0.43558282208588955</v>
      </c>
      <c r="M43" s="37">
        <v>0.53846153846153844</v>
      </c>
      <c r="N43" s="50">
        <v>0.32510729613733907</v>
      </c>
    </row>
    <row r="44" spans="1:14" ht="14.25" customHeight="1" x14ac:dyDescent="0.3">
      <c r="A44" s="4" t="s">
        <v>108</v>
      </c>
      <c r="B44" s="8">
        <v>2017</v>
      </c>
      <c r="C44" s="39">
        <v>2394</v>
      </c>
      <c r="D44" s="39">
        <v>138</v>
      </c>
      <c r="E44" s="39">
        <v>68</v>
      </c>
      <c r="F44" s="40">
        <v>2600</v>
      </c>
      <c r="G44" s="39">
        <v>701</v>
      </c>
      <c r="H44" s="39">
        <v>56</v>
      </c>
      <c r="I44" s="39">
        <v>35</v>
      </c>
      <c r="J44" s="40">
        <v>792</v>
      </c>
      <c r="K44" s="37">
        <v>0.2928153717627402</v>
      </c>
      <c r="L44" s="37">
        <v>0.40579710144927539</v>
      </c>
      <c r="M44" s="37">
        <v>0.51470588235294112</v>
      </c>
      <c r="N44" s="50">
        <v>0.30461538461538462</v>
      </c>
    </row>
    <row r="45" spans="1:14" ht="14.25" customHeight="1" x14ac:dyDescent="0.3">
      <c r="A45" s="4" t="s">
        <v>109</v>
      </c>
      <c r="B45" s="8">
        <v>2017</v>
      </c>
      <c r="C45" s="39">
        <v>2452</v>
      </c>
      <c r="D45" s="39">
        <v>149</v>
      </c>
      <c r="E45" s="39">
        <v>79</v>
      </c>
      <c r="F45" s="40">
        <v>2680</v>
      </c>
      <c r="G45" s="39">
        <v>732</v>
      </c>
      <c r="H45" s="39">
        <v>61</v>
      </c>
      <c r="I45" s="39">
        <v>41</v>
      </c>
      <c r="J45" s="40">
        <v>834</v>
      </c>
      <c r="K45" s="37">
        <v>0.29853181076672103</v>
      </c>
      <c r="L45" s="37">
        <v>0.40939597315436244</v>
      </c>
      <c r="M45" s="37">
        <v>0.51898734177215189</v>
      </c>
      <c r="N45" s="50">
        <v>0.31119402985074629</v>
      </c>
    </row>
    <row r="46" spans="1:14" ht="14.25" customHeight="1" x14ac:dyDescent="0.3">
      <c r="A46" s="4" t="s">
        <v>110</v>
      </c>
      <c r="B46" s="8">
        <v>2017</v>
      </c>
      <c r="C46" s="39">
        <v>2516</v>
      </c>
      <c r="D46" s="39">
        <v>157</v>
      </c>
      <c r="E46" s="39">
        <v>54</v>
      </c>
      <c r="F46" s="40">
        <v>2727</v>
      </c>
      <c r="G46" s="39">
        <v>768</v>
      </c>
      <c r="H46" s="39">
        <v>72</v>
      </c>
      <c r="I46" s="39">
        <v>23</v>
      </c>
      <c r="J46" s="40">
        <v>863</v>
      </c>
      <c r="K46" s="37">
        <v>0.30524642289348169</v>
      </c>
      <c r="L46" s="37">
        <v>0.45859872611464969</v>
      </c>
      <c r="M46" s="37">
        <v>0.42592592592592593</v>
      </c>
      <c r="N46" s="50">
        <v>0.31646497983131644</v>
      </c>
    </row>
    <row r="47" spans="1:14" ht="14.25" customHeight="1" x14ac:dyDescent="0.3">
      <c r="A47" s="4" t="s">
        <v>111</v>
      </c>
      <c r="B47" s="8">
        <v>2018</v>
      </c>
      <c r="C47" s="39">
        <v>2503</v>
      </c>
      <c r="D47" s="39">
        <v>136</v>
      </c>
      <c r="E47" s="39">
        <v>92</v>
      </c>
      <c r="F47" s="40">
        <v>2731</v>
      </c>
      <c r="G47" s="39">
        <v>811</v>
      </c>
      <c r="H47" s="39">
        <v>65</v>
      </c>
      <c r="I47" s="39">
        <v>33</v>
      </c>
      <c r="J47" s="40">
        <v>909</v>
      </c>
      <c r="K47" s="37">
        <v>0.32401118657610867</v>
      </c>
      <c r="L47" s="37">
        <v>0.47794117647058826</v>
      </c>
      <c r="M47" s="37">
        <v>0.35869565217391303</v>
      </c>
      <c r="N47" s="50">
        <v>0.33284511168070302</v>
      </c>
    </row>
    <row r="48" spans="1:14" ht="14.25" customHeight="1" x14ac:dyDescent="0.3">
      <c r="A48" s="4" t="s">
        <v>108</v>
      </c>
      <c r="B48" s="8">
        <v>2018</v>
      </c>
      <c r="C48" s="39">
        <v>2242</v>
      </c>
      <c r="D48" s="39">
        <v>129</v>
      </c>
      <c r="E48" s="39">
        <v>57</v>
      </c>
      <c r="F48" s="40">
        <v>2428</v>
      </c>
      <c r="G48" s="39">
        <v>679</v>
      </c>
      <c r="H48" s="39">
        <v>62</v>
      </c>
      <c r="I48" s="39">
        <v>29</v>
      </c>
      <c r="J48" s="40">
        <v>770</v>
      </c>
      <c r="K48" s="37">
        <v>0.30285459411239962</v>
      </c>
      <c r="L48" s="37">
        <v>0.48062015503875971</v>
      </c>
      <c r="M48" s="37">
        <v>0.50877192982456143</v>
      </c>
      <c r="N48" s="50">
        <v>0.31713344316309722</v>
      </c>
    </row>
    <row r="49" spans="1:14" ht="14.25" customHeight="1" x14ac:dyDescent="0.3">
      <c r="A49" s="4" t="s">
        <v>109</v>
      </c>
      <c r="B49" s="8">
        <v>2018</v>
      </c>
      <c r="C49" s="39">
        <v>2250</v>
      </c>
      <c r="D49" s="39">
        <v>130</v>
      </c>
      <c r="E49" s="39">
        <v>51</v>
      </c>
      <c r="F49" s="40">
        <v>2431</v>
      </c>
      <c r="G49" s="39">
        <v>683</v>
      </c>
      <c r="H49" s="39">
        <v>63</v>
      </c>
      <c r="I49" s="39">
        <v>23</v>
      </c>
      <c r="J49" s="40">
        <v>769</v>
      </c>
      <c r="K49" s="37">
        <v>0.30355555555555558</v>
      </c>
      <c r="L49" s="37">
        <v>0.48461538461538461</v>
      </c>
      <c r="M49" s="37">
        <v>0.45098039215686275</v>
      </c>
      <c r="N49" s="50">
        <v>0.316330728095434</v>
      </c>
    </row>
    <row r="50" spans="1:14" ht="14.25" customHeight="1" x14ac:dyDescent="0.3">
      <c r="A50" s="4" t="s">
        <v>110</v>
      </c>
      <c r="B50" s="8">
        <v>2018</v>
      </c>
      <c r="C50" s="39">
        <v>2561</v>
      </c>
      <c r="D50" s="39">
        <v>131</v>
      </c>
      <c r="E50" s="39">
        <v>47</v>
      </c>
      <c r="F50" s="40">
        <v>2739</v>
      </c>
      <c r="G50" s="39">
        <v>666</v>
      </c>
      <c r="H50" s="39">
        <v>44</v>
      </c>
      <c r="I50" s="39">
        <v>24</v>
      </c>
      <c r="J50" s="40">
        <v>734</v>
      </c>
      <c r="K50" s="37">
        <v>0.26005466614603673</v>
      </c>
      <c r="L50" s="37">
        <v>0.33587786259541985</v>
      </c>
      <c r="M50" s="37">
        <v>0.51063829787234039</v>
      </c>
      <c r="N50" s="50">
        <v>0.26798101496896676</v>
      </c>
    </row>
    <row r="51" spans="1:14" ht="14.25" customHeight="1" x14ac:dyDescent="0.3">
      <c r="A51" s="4" t="s">
        <v>111</v>
      </c>
      <c r="B51" s="8">
        <v>2019</v>
      </c>
      <c r="C51" s="39">
        <v>2503</v>
      </c>
      <c r="D51" s="39">
        <v>106</v>
      </c>
      <c r="E51" s="39">
        <v>56</v>
      </c>
      <c r="F51" s="40">
        <v>2665</v>
      </c>
      <c r="G51" s="39">
        <v>702</v>
      </c>
      <c r="H51" s="39">
        <v>38</v>
      </c>
      <c r="I51" s="39">
        <v>21</v>
      </c>
      <c r="J51" s="40">
        <v>761</v>
      </c>
      <c r="K51" s="37">
        <v>0.28046344386735916</v>
      </c>
      <c r="L51" s="37">
        <v>0.35849056603773582</v>
      </c>
      <c r="M51" s="37">
        <v>0.375</v>
      </c>
      <c r="N51" s="50">
        <v>0.28555347091932459</v>
      </c>
    </row>
    <row r="52" spans="1:14" ht="14.25" customHeight="1" x14ac:dyDescent="0.3">
      <c r="A52" s="4" t="s">
        <v>108</v>
      </c>
      <c r="B52" s="8">
        <v>2019</v>
      </c>
      <c r="C52" s="39">
        <v>3358</v>
      </c>
      <c r="D52" s="39">
        <v>122</v>
      </c>
      <c r="E52" s="39">
        <v>60</v>
      </c>
      <c r="F52" s="40">
        <v>3540</v>
      </c>
      <c r="G52" s="39">
        <v>877</v>
      </c>
      <c r="H52" s="39">
        <v>62</v>
      </c>
      <c r="I52" s="39">
        <v>31</v>
      </c>
      <c r="J52" s="40">
        <v>970</v>
      </c>
      <c r="K52" s="37">
        <v>0.26116736152471709</v>
      </c>
      <c r="L52" s="37">
        <v>0.50819672131147542</v>
      </c>
      <c r="M52" s="37">
        <v>0.51666666666666672</v>
      </c>
      <c r="N52" s="50">
        <v>0.27401129943502822</v>
      </c>
    </row>
    <row r="53" spans="1:14" ht="14.25" customHeight="1" x14ac:dyDescent="0.3">
      <c r="A53" s="4" t="s">
        <v>109</v>
      </c>
      <c r="B53" s="8">
        <v>2019</v>
      </c>
      <c r="C53" s="39">
        <v>3498</v>
      </c>
      <c r="D53" s="39">
        <v>150</v>
      </c>
      <c r="E53" s="39">
        <v>57</v>
      </c>
      <c r="F53" s="40">
        <v>3705</v>
      </c>
      <c r="G53" s="39">
        <v>805</v>
      </c>
      <c r="H53" s="39">
        <v>55</v>
      </c>
      <c r="I53" s="39">
        <v>24</v>
      </c>
      <c r="J53" s="40">
        <v>884</v>
      </c>
      <c r="K53" s="37">
        <v>0.23013150371640936</v>
      </c>
      <c r="L53" s="37">
        <v>0.36666666666666664</v>
      </c>
      <c r="M53" s="37">
        <v>0.42105263157894735</v>
      </c>
      <c r="N53" s="50">
        <v>0.23859649122807017</v>
      </c>
    </row>
    <row r="54" spans="1:14" ht="14.25" customHeight="1" x14ac:dyDescent="0.3">
      <c r="A54" s="4" t="s">
        <v>110</v>
      </c>
      <c r="B54" s="8">
        <v>2019</v>
      </c>
      <c r="C54" s="39">
        <v>3128</v>
      </c>
      <c r="D54" s="39">
        <v>159</v>
      </c>
      <c r="E54" s="39">
        <v>63</v>
      </c>
      <c r="F54" s="40">
        <v>3350</v>
      </c>
      <c r="G54" s="39">
        <v>684</v>
      </c>
      <c r="H54" s="39">
        <v>67</v>
      </c>
      <c r="I54" s="39">
        <v>27</v>
      </c>
      <c r="J54" s="40">
        <v>778</v>
      </c>
      <c r="K54" s="37">
        <v>0.2186700767263427</v>
      </c>
      <c r="L54" s="37">
        <v>0.42138364779874216</v>
      </c>
      <c r="M54" s="37">
        <v>0.42857142857142855</v>
      </c>
      <c r="N54" s="50">
        <v>0.23223880597014926</v>
      </c>
    </row>
    <row r="55" spans="1:14" ht="14.25" customHeight="1" x14ac:dyDescent="0.3">
      <c r="A55" s="4" t="s">
        <v>111</v>
      </c>
      <c r="B55" s="8">
        <v>2020</v>
      </c>
      <c r="C55" s="39">
        <v>2508</v>
      </c>
      <c r="D55" s="39">
        <v>185</v>
      </c>
      <c r="E55" s="39">
        <v>66</v>
      </c>
      <c r="F55" s="40">
        <v>2759</v>
      </c>
      <c r="G55" s="39">
        <v>541</v>
      </c>
      <c r="H55" s="39">
        <v>87</v>
      </c>
      <c r="I55" s="39">
        <v>32</v>
      </c>
      <c r="J55" s="40">
        <v>660</v>
      </c>
      <c r="K55" s="37">
        <v>0.2157097288676236</v>
      </c>
      <c r="L55" s="37">
        <v>0.4702702702702703</v>
      </c>
      <c r="M55" s="37">
        <v>0.48484848484848486</v>
      </c>
      <c r="N55" s="50">
        <v>0.23921710764769843</v>
      </c>
    </row>
    <row r="56" spans="1:14" ht="14.25" customHeight="1" x14ac:dyDescent="0.3">
      <c r="A56" s="4" t="s">
        <v>108</v>
      </c>
      <c r="B56" s="8">
        <v>2020</v>
      </c>
      <c r="C56" s="39">
        <v>1454</v>
      </c>
      <c r="D56" s="39">
        <v>52</v>
      </c>
      <c r="E56" s="39">
        <v>8</v>
      </c>
      <c r="F56" s="40">
        <v>1514</v>
      </c>
      <c r="G56" s="39">
        <v>304</v>
      </c>
      <c r="H56" s="39">
        <v>19</v>
      </c>
      <c r="I56" s="39">
        <v>2</v>
      </c>
      <c r="J56" s="40">
        <v>325</v>
      </c>
      <c r="K56" s="37">
        <v>0.20907840440165062</v>
      </c>
      <c r="L56" s="37">
        <v>0.36538461538461536</v>
      </c>
      <c r="M56" s="37">
        <v>0.25</v>
      </c>
      <c r="N56" s="50">
        <v>0.21466314398943198</v>
      </c>
    </row>
    <row r="57" spans="1:14" ht="14.25" customHeight="1" x14ac:dyDescent="0.3">
      <c r="A57" s="4" t="s">
        <v>109</v>
      </c>
      <c r="B57" s="8">
        <v>2020</v>
      </c>
      <c r="C57" s="39">
        <v>2200</v>
      </c>
      <c r="D57" s="39">
        <v>41</v>
      </c>
      <c r="E57" s="39">
        <v>11</v>
      </c>
      <c r="F57" s="40">
        <v>2252</v>
      </c>
      <c r="G57" s="39">
        <v>537</v>
      </c>
      <c r="H57" s="39">
        <v>17</v>
      </c>
      <c r="I57" s="39">
        <v>6</v>
      </c>
      <c r="J57" s="40">
        <v>560</v>
      </c>
      <c r="K57" s="37">
        <v>0.24409090909090908</v>
      </c>
      <c r="L57" s="37">
        <v>0.41463414634146339</v>
      </c>
      <c r="M57" s="37">
        <v>0.54545454545454541</v>
      </c>
      <c r="N57" s="50">
        <v>0.24866785079928952</v>
      </c>
    </row>
    <row r="58" spans="1:14" ht="14.25" customHeight="1" x14ac:dyDescent="0.3">
      <c r="A58" s="4" t="s">
        <v>110</v>
      </c>
      <c r="B58" s="8">
        <v>2020</v>
      </c>
      <c r="C58" s="39">
        <v>2739</v>
      </c>
      <c r="D58" s="39">
        <v>102</v>
      </c>
      <c r="E58" s="39">
        <v>38</v>
      </c>
      <c r="F58" s="51">
        <v>2879</v>
      </c>
      <c r="G58" s="39">
        <v>695</v>
      </c>
      <c r="H58" s="39">
        <v>38</v>
      </c>
      <c r="I58" s="39">
        <v>22</v>
      </c>
      <c r="J58" s="51">
        <v>755</v>
      </c>
      <c r="K58" s="37">
        <v>0.25374224169404891</v>
      </c>
      <c r="L58" s="37">
        <v>0.37254901960784315</v>
      </c>
      <c r="M58" s="37">
        <v>0.57894736842105265</v>
      </c>
      <c r="N58" s="50">
        <v>0.26224383466481416</v>
      </c>
    </row>
    <row r="59" spans="1:14" ht="14.25" customHeight="1" x14ac:dyDescent="0.3">
      <c r="A59" s="4" t="s">
        <v>111</v>
      </c>
      <c r="B59" s="8">
        <v>2021</v>
      </c>
      <c r="C59" s="39">
        <v>2327</v>
      </c>
      <c r="D59" s="39">
        <v>110</v>
      </c>
      <c r="E59" s="39">
        <v>30</v>
      </c>
      <c r="F59" s="40">
        <v>2467</v>
      </c>
      <c r="G59" s="39">
        <v>588</v>
      </c>
      <c r="H59" s="39">
        <v>39</v>
      </c>
      <c r="I59" s="39">
        <v>16</v>
      </c>
      <c r="J59" s="40">
        <v>643</v>
      </c>
      <c r="K59" s="37">
        <v>0.25268586162440909</v>
      </c>
      <c r="L59" s="37">
        <v>0.35454545454545455</v>
      </c>
      <c r="M59" s="37">
        <v>0.53333333333333333</v>
      </c>
      <c r="N59" s="50">
        <v>0.26064045399270369</v>
      </c>
    </row>
    <row r="60" spans="1:14" ht="14.25" customHeight="1" x14ac:dyDescent="0.3">
      <c r="A60" s="4" t="s">
        <v>108</v>
      </c>
      <c r="B60" s="8">
        <v>2021</v>
      </c>
      <c r="C60" s="39">
        <v>2130</v>
      </c>
      <c r="D60" s="39">
        <v>118</v>
      </c>
      <c r="E60" s="39">
        <v>71</v>
      </c>
      <c r="F60" s="40">
        <v>2319</v>
      </c>
      <c r="G60" s="39">
        <v>632</v>
      </c>
      <c r="H60" s="39">
        <v>40</v>
      </c>
      <c r="I60" s="39">
        <v>39</v>
      </c>
      <c r="J60" s="40">
        <v>711</v>
      </c>
      <c r="K60" s="37">
        <v>0.29671361502347415</v>
      </c>
      <c r="L60" s="37">
        <v>0.33898305084745761</v>
      </c>
      <c r="M60" s="37">
        <v>0.54929577464788737</v>
      </c>
      <c r="N60" s="50">
        <v>0.30659767141009053</v>
      </c>
    </row>
    <row r="61" spans="1:14" ht="14.25" customHeight="1" x14ac:dyDescent="0.3">
      <c r="A61" s="4" t="s">
        <v>109</v>
      </c>
      <c r="B61" s="8">
        <v>2021</v>
      </c>
      <c r="C61" s="39">
        <v>1980</v>
      </c>
      <c r="D61" s="39">
        <v>94</v>
      </c>
      <c r="E61" s="39">
        <v>50</v>
      </c>
      <c r="F61" s="40">
        <v>2124</v>
      </c>
      <c r="G61" s="39">
        <v>536</v>
      </c>
      <c r="H61" s="39">
        <v>40</v>
      </c>
      <c r="I61" s="39">
        <v>29</v>
      </c>
      <c r="J61" s="40">
        <v>605</v>
      </c>
      <c r="K61" s="37">
        <v>0.27070707070707073</v>
      </c>
      <c r="L61" s="37">
        <v>0.42553191489361702</v>
      </c>
      <c r="M61" s="37">
        <v>0.57999999999999996</v>
      </c>
      <c r="N61" s="50">
        <v>0.28483992467043312</v>
      </c>
    </row>
    <row r="62" spans="1:14" ht="14.25" customHeight="1" x14ac:dyDescent="0.3">
      <c r="A62" s="4" t="s">
        <v>110</v>
      </c>
      <c r="B62" s="8">
        <v>2021</v>
      </c>
      <c r="C62" s="39">
        <v>2073</v>
      </c>
      <c r="D62" s="39">
        <v>100</v>
      </c>
      <c r="E62" s="39">
        <v>39</v>
      </c>
      <c r="F62" s="40">
        <v>2212</v>
      </c>
      <c r="G62" s="39">
        <v>553</v>
      </c>
      <c r="H62" s="39">
        <v>41</v>
      </c>
      <c r="I62" s="39">
        <v>24</v>
      </c>
      <c r="J62" s="40">
        <v>618</v>
      </c>
      <c r="K62" s="37">
        <v>0.26676314520019295</v>
      </c>
      <c r="L62" s="37">
        <v>0.41</v>
      </c>
      <c r="M62" s="37">
        <v>0.61538461538461542</v>
      </c>
      <c r="N62" s="50">
        <v>0.27938517179023509</v>
      </c>
    </row>
    <row r="63" spans="1:14" ht="14.25" customHeight="1" x14ac:dyDescent="0.3">
      <c r="A63" s="4" t="s">
        <v>111</v>
      </c>
      <c r="B63" s="8">
        <v>2022</v>
      </c>
      <c r="C63" s="39">
        <v>2130</v>
      </c>
      <c r="D63" s="39">
        <v>97</v>
      </c>
      <c r="E63" s="39">
        <v>67</v>
      </c>
      <c r="F63" s="40">
        <v>2294</v>
      </c>
      <c r="G63" s="39">
        <v>595</v>
      </c>
      <c r="H63" s="39">
        <v>31</v>
      </c>
      <c r="I63" s="39">
        <v>36</v>
      </c>
      <c r="J63" s="40">
        <v>662</v>
      </c>
      <c r="K63" s="37">
        <v>0.27934272300469482</v>
      </c>
      <c r="L63" s="37">
        <v>0.31958762886597936</v>
      </c>
      <c r="M63" s="37">
        <v>0.53731343283582089</v>
      </c>
      <c r="N63" s="50">
        <v>0.28857890148212728</v>
      </c>
    </row>
    <row r="64" spans="1:14" ht="14.25" customHeight="1" x14ac:dyDescent="0.3">
      <c r="A64" s="4" t="s">
        <v>108</v>
      </c>
      <c r="B64" s="8">
        <v>2022</v>
      </c>
      <c r="C64" s="39">
        <v>1858</v>
      </c>
      <c r="D64" s="39">
        <v>109</v>
      </c>
      <c r="E64" s="39">
        <v>57</v>
      </c>
      <c r="F64" s="40">
        <v>2024</v>
      </c>
      <c r="G64" s="39">
        <v>509</v>
      </c>
      <c r="H64" s="39">
        <v>37</v>
      </c>
      <c r="I64" s="39">
        <v>34</v>
      </c>
      <c r="J64" s="40">
        <v>580</v>
      </c>
      <c r="K64" s="37">
        <v>0.27395048439181918</v>
      </c>
      <c r="L64" s="37">
        <v>0.33944954128440369</v>
      </c>
      <c r="M64" s="37">
        <v>0.59649122807017541</v>
      </c>
      <c r="N64" s="50">
        <v>0.2865612648221344</v>
      </c>
    </row>
    <row r="65" spans="1:14" x14ac:dyDescent="0.3">
      <c r="A65" s="4" t="s">
        <v>109</v>
      </c>
      <c r="B65" s="8">
        <v>2022</v>
      </c>
      <c r="C65" s="39">
        <v>1895</v>
      </c>
      <c r="D65" s="39">
        <v>113</v>
      </c>
      <c r="E65" s="39">
        <v>48</v>
      </c>
      <c r="F65" s="40">
        <v>2056</v>
      </c>
      <c r="G65" s="39">
        <v>484</v>
      </c>
      <c r="H65" s="39">
        <v>60</v>
      </c>
      <c r="I65" s="39">
        <v>31</v>
      </c>
      <c r="J65" s="40">
        <v>575</v>
      </c>
      <c r="K65" s="37">
        <v>0.25540897097625331</v>
      </c>
      <c r="L65" s="37">
        <v>0.53097345132743368</v>
      </c>
      <c r="M65" s="37">
        <v>0.64583333333333337</v>
      </c>
      <c r="N65" s="50">
        <v>0.27966926070038911</v>
      </c>
    </row>
    <row r="66" spans="1:14" x14ac:dyDescent="0.3">
      <c r="A66" s="4" t="s">
        <v>110</v>
      </c>
      <c r="B66" s="8">
        <v>2022</v>
      </c>
      <c r="C66" s="39">
        <v>2347</v>
      </c>
      <c r="D66" s="39">
        <v>174</v>
      </c>
      <c r="E66" s="39">
        <v>80</v>
      </c>
      <c r="F66" s="40">
        <v>2601</v>
      </c>
      <c r="G66" s="39">
        <v>602</v>
      </c>
      <c r="H66" s="39">
        <v>89</v>
      </c>
      <c r="I66" s="39">
        <v>51</v>
      </c>
      <c r="J66" s="40">
        <v>742</v>
      </c>
      <c r="K66" s="37">
        <v>0.25649765658287177</v>
      </c>
      <c r="L66" s="37">
        <v>0.5114942528735632</v>
      </c>
      <c r="M66" s="37">
        <v>0.63749999999999996</v>
      </c>
      <c r="N66" s="50">
        <v>0.28527489427143404</v>
      </c>
    </row>
    <row r="67" spans="1:14" x14ac:dyDescent="0.3">
      <c r="A67" s="4" t="s">
        <v>111</v>
      </c>
      <c r="B67" s="8">
        <v>2023</v>
      </c>
      <c r="C67" s="39">
        <v>2269</v>
      </c>
      <c r="D67" s="39">
        <v>148</v>
      </c>
      <c r="E67" s="39">
        <v>64</v>
      </c>
      <c r="F67" s="40">
        <v>2481</v>
      </c>
      <c r="G67" s="39">
        <v>639</v>
      </c>
      <c r="H67" s="39">
        <v>66</v>
      </c>
      <c r="I67" s="39">
        <v>42</v>
      </c>
      <c r="J67" s="40">
        <v>747</v>
      </c>
      <c r="K67" s="37">
        <v>0.28162185985015425</v>
      </c>
      <c r="L67" s="37">
        <v>0.44594594594594594</v>
      </c>
      <c r="M67" s="37">
        <v>0.65625</v>
      </c>
      <c r="N67" s="50">
        <v>0.3010882708585248</v>
      </c>
    </row>
    <row r="68" spans="1:14" x14ac:dyDescent="0.3">
      <c r="A68" s="4" t="s">
        <v>108</v>
      </c>
      <c r="B68" s="8">
        <v>2023</v>
      </c>
      <c r="C68" s="39">
        <v>1949</v>
      </c>
      <c r="D68" s="39">
        <v>148</v>
      </c>
      <c r="E68" s="39">
        <v>46</v>
      </c>
      <c r="F68" s="40">
        <v>2143</v>
      </c>
      <c r="G68" s="39">
        <v>555</v>
      </c>
      <c r="H68" s="39">
        <v>61</v>
      </c>
      <c r="I68" s="39">
        <v>30</v>
      </c>
      <c r="J68" s="40">
        <v>646</v>
      </c>
      <c r="K68" s="37">
        <v>0.28476141611082606</v>
      </c>
      <c r="L68" s="37">
        <v>0.41216216216216217</v>
      </c>
      <c r="M68" s="37">
        <v>0.65217391304347827</v>
      </c>
      <c r="N68" s="50">
        <v>0.3014465702286514</v>
      </c>
    </row>
    <row r="69" spans="1:14" x14ac:dyDescent="0.3">
      <c r="A69" s="4" t="s">
        <v>109</v>
      </c>
      <c r="B69" s="8">
        <v>2023</v>
      </c>
      <c r="C69" s="39">
        <v>2282</v>
      </c>
      <c r="D69" s="39">
        <v>137</v>
      </c>
      <c r="E69" s="39">
        <v>69</v>
      </c>
      <c r="F69" s="40">
        <v>2488</v>
      </c>
      <c r="G69" s="39">
        <v>618</v>
      </c>
      <c r="H69" s="39">
        <v>54</v>
      </c>
      <c r="I69" s="39">
        <v>26</v>
      </c>
      <c r="J69" s="40">
        <v>698</v>
      </c>
      <c r="K69" s="37">
        <v>0.27081507449605607</v>
      </c>
      <c r="L69" s="37">
        <v>0.39416058394160586</v>
      </c>
      <c r="M69" s="37">
        <v>0.37681159420289856</v>
      </c>
      <c r="N69" s="50">
        <v>0.28054662379421219</v>
      </c>
    </row>
    <row r="70" spans="1:14" x14ac:dyDescent="0.3">
      <c r="A70" s="4" t="s">
        <v>110</v>
      </c>
      <c r="B70" s="8">
        <v>2023</v>
      </c>
      <c r="C70" s="39">
        <v>2277</v>
      </c>
      <c r="D70" s="39">
        <v>130</v>
      </c>
      <c r="E70" s="39">
        <v>60</v>
      </c>
      <c r="F70" s="40">
        <v>2467</v>
      </c>
      <c r="G70" s="39">
        <v>558</v>
      </c>
      <c r="H70" s="39">
        <v>63</v>
      </c>
      <c r="I70" s="39">
        <v>40</v>
      </c>
      <c r="J70" s="40">
        <v>661</v>
      </c>
      <c r="K70" s="37">
        <v>0.24505928853754941</v>
      </c>
      <c r="L70" s="37">
        <v>0.48461538461538461</v>
      </c>
      <c r="M70" s="37">
        <v>0.66666666666666663</v>
      </c>
      <c r="N70" s="50">
        <v>0.26793676530198623</v>
      </c>
    </row>
    <row r="71" spans="1:14" x14ac:dyDescent="0.3">
      <c r="A71" s="4" t="s">
        <v>111</v>
      </c>
      <c r="B71" s="8">
        <v>2024</v>
      </c>
      <c r="C71" s="39">
        <v>2403</v>
      </c>
      <c r="D71" s="39">
        <v>125</v>
      </c>
      <c r="E71" s="39">
        <v>51</v>
      </c>
      <c r="F71" s="40">
        <v>2579</v>
      </c>
      <c r="G71" s="39">
        <v>644</v>
      </c>
      <c r="H71" s="39">
        <v>63</v>
      </c>
      <c r="I71" s="39">
        <v>27</v>
      </c>
      <c r="J71" s="40">
        <v>734</v>
      </c>
      <c r="K71" s="37">
        <v>0.26799833541406576</v>
      </c>
      <c r="L71" s="37">
        <v>0.504</v>
      </c>
      <c r="M71" s="37">
        <v>0.52941176470588236</v>
      </c>
      <c r="N71" s="50">
        <v>0.28460643660333462</v>
      </c>
    </row>
    <row r="72" spans="1:14" x14ac:dyDescent="0.3">
      <c r="A72" s="4" t="s">
        <v>108</v>
      </c>
      <c r="B72" s="8">
        <v>2024</v>
      </c>
      <c r="C72" s="39">
        <v>2192</v>
      </c>
      <c r="D72" s="39">
        <v>118</v>
      </c>
      <c r="E72" s="39">
        <v>43</v>
      </c>
      <c r="F72" s="40">
        <v>2353</v>
      </c>
      <c r="G72" s="39">
        <v>607</v>
      </c>
      <c r="H72" s="39">
        <v>47</v>
      </c>
      <c r="I72" s="39">
        <v>29</v>
      </c>
      <c r="J72" s="40">
        <v>683</v>
      </c>
      <c r="K72" s="37">
        <v>0.27691605839416056</v>
      </c>
      <c r="L72" s="37">
        <v>0.39830508474576271</v>
      </c>
      <c r="M72" s="37">
        <v>0.67441860465116277</v>
      </c>
      <c r="N72" s="50">
        <v>0.29026774330641736</v>
      </c>
    </row>
    <row r="73" spans="1:14" x14ac:dyDescent="0.3">
      <c r="A73" s="4" t="s">
        <v>109</v>
      </c>
      <c r="B73" s="8">
        <v>2024</v>
      </c>
      <c r="C73" s="39">
        <v>2404</v>
      </c>
      <c r="D73" s="39">
        <v>152</v>
      </c>
      <c r="E73" s="39">
        <v>49</v>
      </c>
      <c r="F73" s="40">
        <v>2605</v>
      </c>
      <c r="G73" s="39">
        <v>672</v>
      </c>
      <c r="H73" s="39">
        <v>60</v>
      </c>
      <c r="I73" s="39">
        <v>26</v>
      </c>
      <c r="J73" s="40">
        <v>758</v>
      </c>
      <c r="K73" s="37">
        <v>0.27953410981697169</v>
      </c>
      <c r="L73" s="37">
        <v>0.39473684210526316</v>
      </c>
      <c r="M73" s="37">
        <v>0.53061224489795922</v>
      </c>
      <c r="N73" s="50">
        <v>0.29097888675623801</v>
      </c>
    </row>
    <row r="74" spans="1:14" x14ac:dyDescent="0.3">
      <c r="A74" s="4" t="s">
        <v>110</v>
      </c>
      <c r="B74" s="8">
        <v>2024</v>
      </c>
      <c r="C74" s="39">
        <v>2446</v>
      </c>
      <c r="D74" s="39">
        <v>126</v>
      </c>
      <c r="E74" s="39">
        <v>53</v>
      </c>
      <c r="F74" s="40">
        <v>2625</v>
      </c>
      <c r="G74" s="39">
        <v>642</v>
      </c>
      <c r="H74" s="39">
        <v>63</v>
      </c>
      <c r="I74" s="39">
        <v>36</v>
      </c>
      <c r="J74" s="40">
        <v>741</v>
      </c>
      <c r="K74" s="37">
        <v>0.26246933769419462</v>
      </c>
      <c r="L74" s="37">
        <v>0.5</v>
      </c>
      <c r="M74" s="37">
        <v>0.67924528301886788</v>
      </c>
      <c r="N74" s="50">
        <v>0.28228571428571431</v>
      </c>
    </row>
    <row r="75" spans="1:14" x14ac:dyDescent="0.3">
      <c r="A75" s="4" t="s">
        <v>111</v>
      </c>
      <c r="B75" s="8">
        <v>2025</v>
      </c>
      <c r="C75" s="39">
        <v>2269</v>
      </c>
      <c r="D75" s="39">
        <v>158</v>
      </c>
      <c r="E75" s="39">
        <v>54</v>
      </c>
      <c r="F75" s="40">
        <v>2481</v>
      </c>
      <c r="G75" s="39">
        <v>695</v>
      </c>
      <c r="H75" s="39">
        <v>90</v>
      </c>
      <c r="I75" s="39">
        <v>37</v>
      </c>
      <c r="J75" s="40">
        <v>822</v>
      </c>
      <c r="K75" s="37">
        <v>0.30630233583076244</v>
      </c>
      <c r="L75" s="37">
        <v>0.569620253164557</v>
      </c>
      <c r="M75" s="37">
        <v>0.68518518518518523</v>
      </c>
      <c r="N75" s="50">
        <v>0.33131801692865781</v>
      </c>
    </row>
    <row r="76" spans="1:14" x14ac:dyDescent="0.3">
      <c r="A76" s="4" t="s">
        <v>108</v>
      </c>
      <c r="B76" s="8">
        <v>2025</v>
      </c>
      <c r="C76" s="39">
        <v>2345</v>
      </c>
      <c r="D76" s="39">
        <v>116</v>
      </c>
      <c r="E76" s="39">
        <v>49</v>
      </c>
      <c r="F76" s="40">
        <v>2510</v>
      </c>
      <c r="G76" s="39">
        <v>703</v>
      </c>
      <c r="H76" s="39">
        <v>56</v>
      </c>
      <c r="I76" s="39">
        <v>36</v>
      </c>
      <c r="J76" s="40">
        <v>795</v>
      </c>
      <c r="K76" s="37">
        <v>0.2997867803837953</v>
      </c>
      <c r="L76" s="37">
        <v>0.48275862068965519</v>
      </c>
      <c r="M76" s="37">
        <v>0.73469387755102045</v>
      </c>
      <c r="N76" s="50">
        <v>0.31673306772908366</v>
      </c>
    </row>
    <row r="78" spans="1:14" x14ac:dyDescent="0.3">
      <c r="F78" s="25"/>
    </row>
    <row r="106" spans="3:3" x14ac:dyDescent="0.3">
      <c r="C106" s="4" t="s">
        <v>105</v>
      </c>
    </row>
    <row r="107" spans="3:3" x14ac:dyDescent="0.3">
      <c r="C107" s="4" t="s">
        <v>105</v>
      </c>
    </row>
    <row r="110" spans="3:3" x14ac:dyDescent="0.3">
      <c r="C110" s="4" t="s">
        <v>105</v>
      </c>
    </row>
    <row r="116" spans="3:3" x14ac:dyDescent="0.3">
      <c r="C116" s="4" t="s">
        <v>105</v>
      </c>
    </row>
    <row r="123" spans="3:3" x14ac:dyDescent="0.3">
      <c r="C123" s="4" t="s">
        <v>105</v>
      </c>
    </row>
  </sheetData>
  <hyperlinks>
    <hyperlink ref="E8" r:id="rId1" xr:uid="{B19CCCA8-D2FE-4A3A-995C-BB19507DA679}"/>
    <hyperlink ref="A3" location="Contents!A1" display="Contents" xr:uid="{3ABCD037-6AD1-40A0-A1D8-7CEBA3393C4D}"/>
  </hyperlinks>
  <pageMargins left="0.7" right="0.7" top="0.75" bottom="0.75" header="0.3" footer="0.3"/>
  <pageSetup paperSize="9" scale="26" orientation="landscape"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9904-1195-4843-8A03-CA858A6EE509}">
  <dimension ref="A1:D32"/>
  <sheetViews>
    <sheetView workbookViewId="0"/>
  </sheetViews>
  <sheetFormatPr defaultRowHeight="13.5" x14ac:dyDescent="0.25"/>
  <cols>
    <col min="2" max="2" width="88.92578125" customWidth="1"/>
  </cols>
  <sheetData>
    <row r="1" spans="1:4" x14ac:dyDescent="0.25">
      <c r="B1" t="s">
        <v>1</v>
      </c>
    </row>
    <row r="2" spans="1:4" ht="35.9" customHeight="1" x14ac:dyDescent="0.3">
      <c r="A2" s="34" t="s">
        <v>2</v>
      </c>
      <c r="B2" s="34" t="s">
        <v>3</v>
      </c>
    </row>
    <row r="3" spans="1:4" x14ac:dyDescent="0.25">
      <c r="A3" s="67" t="s">
        <v>4</v>
      </c>
      <c r="B3" s="67" t="s">
        <v>5</v>
      </c>
    </row>
    <row r="4" spans="1:4" x14ac:dyDescent="0.25">
      <c r="A4" s="67" t="s">
        <v>6</v>
      </c>
      <c r="B4" s="67" t="s">
        <v>7</v>
      </c>
      <c r="D4" s="64"/>
    </row>
    <row r="5" spans="1:4" x14ac:dyDescent="0.25">
      <c r="A5" s="67" t="s">
        <v>8</v>
      </c>
      <c r="B5" s="67" t="s">
        <v>9</v>
      </c>
    </row>
    <row r="6" spans="1:4" x14ac:dyDescent="0.25">
      <c r="A6" s="67" t="s">
        <v>10</v>
      </c>
      <c r="B6" s="67" t="s">
        <v>11</v>
      </c>
    </row>
    <row r="7" spans="1:4" x14ac:dyDescent="0.25">
      <c r="A7" s="67" t="s">
        <v>12</v>
      </c>
      <c r="B7" s="67" t="s">
        <v>13</v>
      </c>
    </row>
    <row r="8" spans="1:4" x14ac:dyDescent="0.25">
      <c r="A8" s="67" t="s">
        <v>14</v>
      </c>
      <c r="B8" s="67" t="s">
        <v>15</v>
      </c>
    </row>
    <row r="9" spans="1:4" x14ac:dyDescent="0.25">
      <c r="A9" s="67" t="s">
        <v>16</v>
      </c>
      <c r="B9" s="67" t="s">
        <v>17</v>
      </c>
    </row>
    <row r="10" spans="1:4" x14ac:dyDescent="0.25">
      <c r="A10" s="67" t="s">
        <v>18</v>
      </c>
      <c r="B10" s="67" t="s">
        <v>19</v>
      </c>
    </row>
    <row r="11" spans="1:4" ht="28" customHeight="1" x14ac:dyDescent="0.25">
      <c r="A11" s="67" t="s">
        <v>20</v>
      </c>
      <c r="B11" s="67" t="s">
        <v>21</v>
      </c>
    </row>
    <row r="12" spans="1:4" x14ac:dyDescent="0.25">
      <c r="A12" s="67" t="s">
        <v>22</v>
      </c>
      <c r="B12" s="67" t="s">
        <v>23</v>
      </c>
    </row>
    <row r="13" spans="1:4" x14ac:dyDescent="0.25">
      <c r="A13" s="67" t="s">
        <v>24</v>
      </c>
      <c r="B13" s="67" t="s">
        <v>25</v>
      </c>
    </row>
    <row r="14" spans="1:4" x14ac:dyDescent="0.25">
      <c r="A14" s="67" t="s">
        <v>26</v>
      </c>
      <c r="B14" s="67" t="s">
        <v>27</v>
      </c>
    </row>
    <row r="15" spans="1:4" x14ac:dyDescent="0.25">
      <c r="A15" s="67" t="s">
        <v>28</v>
      </c>
      <c r="B15" s="67" t="s">
        <v>29</v>
      </c>
    </row>
    <row r="16" spans="1:4" x14ac:dyDescent="0.25">
      <c r="A16" s="67" t="s">
        <v>30</v>
      </c>
      <c r="B16" s="67" t="s">
        <v>31</v>
      </c>
    </row>
    <row r="17" spans="1:2" x14ac:dyDescent="0.25">
      <c r="A17" s="67" t="s">
        <v>32</v>
      </c>
      <c r="B17" s="67" t="s">
        <v>33</v>
      </c>
    </row>
    <row r="18" spans="1:2" x14ac:dyDescent="0.25">
      <c r="A18" s="67" t="s">
        <v>34</v>
      </c>
      <c r="B18" s="67" t="s">
        <v>35</v>
      </c>
    </row>
    <row r="19" spans="1:2" x14ac:dyDescent="0.25">
      <c r="A19" s="67" t="s">
        <v>36</v>
      </c>
      <c r="B19" s="67" t="s">
        <v>37</v>
      </c>
    </row>
    <row r="20" spans="1:2" x14ac:dyDescent="0.25">
      <c r="A20" s="67" t="s">
        <v>38</v>
      </c>
      <c r="B20" s="67" t="s">
        <v>39</v>
      </c>
    </row>
    <row r="21" spans="1:2" x14ac:dyDescent="0.25">
      <c r="A21" s="67" t="s">
        <v>40</v>
      </c>
      <c r="B21" s="67" t="s">
        <v>41</v>
      </c>
    </row>
    <row r="22" spans="1:2" x14ac:dyDescent="0.25">
      <c r="A22" s="67" t="s">
        <v>42</v>
      </c>
      <c r="B22" s="67" t="s">
        <v>43</v>
      </c>
    </row>
    <row r="23" spans="1:2" x14ac:dyDescent="0.25">
      <c r="A23" s="67" t="s">
        <v>44</v>
      </c>
      <c r="B23" s="67" t="s">
        <v>45</v>
      </c>
    </row>
    <row r="24" spans="1:2" x14ac:dyDescent="0.25">
      <c r="A24" s="67" t="s">
        <v>46</v>
      </c>
      <c r="B24" s="67" t="s">
        <v>47</v>
      </c>
    </row>
    <row r="25" spans="1:2" ht="24" customHeight="1" x14ac:dyDescent="0.25">
      <c r="A25" s="67" t="s">
        <v>48</v>
      </c>
      <c r="B25" s="67" t="s">
        <v>49</v>
      </c>
    </row>
    <row r="26" spans="1:2" x14ac:dyDescent="0.25">
      <c r="A26" s="67" t="s">
        <v>50</v>
      </c>
      <c r="B26" s="67" t="s">
        <v>51</v>
      </c>
    </row>
    <row r="27" spans="1:2" x14ac:dyDescent="0.25">
      <c r="A27" s="67" t="s">
        <v>52</v>
      </c>
      <c r="B27" s="67" t="s">
        <v>53</v>
      </c>
    </row>
    <row r="28" spans="1:2" x14ac:dyDescent="0.25">
      <c r="A28" s="67" t="s">
        <v>54</v>
      </c>
      <c r="B28" s="67" t="s">
        <v>55</v>
      </c>
    </row>
    <row r="29" spans="1:2" x14ac:dyDescent="0.25">
      <c r="A29" s="67" t="s">
        <v>56</v>
      </c>
      <c r="B29" s="67" t="s">
        <v>57</v>
      </c>
    </row>
    <row r="30" spans="1:2" ht="25.5" customHeight="1" x14ac:dyDescent="0.25">
      <c r="A30" s="67" t="s">
        <v>58</v>
      </c>
      <c r="B30" s="67" t="s">
        <v>59</v>
      </c>
    </row>
    <row r="31" spans="1:2" x14ac:dyDescent="0.25">
      <c r="A31" s="67" t="s">
        <v>60</v>
      </c>
      <c r="B31" s="67" t="s">
        <v>61</v>
      </c>
    </row>
    <row r="32" spans="1:2" x14ac:dyDescent="0.25">
      <c r="A32" s="35"/>
      <c r="B32" s="35"/>
    </row>
  </sheetData>
  <phoneticPr fontId="21" type="noConversion"/>
  <hyperlinks>
    <hyperlink ref="B3" location="'1.1a Infrastructure - annual'!A1" display="Nationally Significant Infrastructure Projects - by type of application - annual" xr:uid="{40A4C819-DBFD-4901-ACE7-0DC812422D05}"/>
    <hyperlink ref="B5" location="'1.2a Development Plans annual'!A1" display="Development Plans - by type of plan - annual" xr:uid="{5F03311C-2245-4E68-B18F-4770213633C0}"/>
    <hyperlink ref="B7" location="'1.3a CIL - annual'!A1" display="Community Infrastructure Levy - annual" xr:uid="{F26F1BBD-DF45-4D62-88B0-51FA63B0AFA9}"/>
    <hyperlink ref="B9" location="'1.4a Call ins &amp; Recovered annu '!A1" display="Called In Planning Applications &amp; recovered s78 appeals - annual" xr:uid="{A99CE71B-6C08-42D4-A175-652EADA1D255}"/>
    <hyperlink ref="B11" location="'2.1a s78 rec''d annual'!A1" display="s78 planning appeals - received by procedure type - annual" xr:uid="{6C8B94E0-E65B-4536-AB16-FA00FA35CB4C}"/>
    <hyperlink ref="B13" location="' 2.2a s78 rec''d by dev type ann'!A1" display="s78 planning appeals - received by development type group - annual" xr:uid="{06D02588-ACDA-42C2-8AA9-FE21102AECA1}"/>
    <hyperlink ref="B15" location="'2.3a s78 rec''d by dev type annu'!A1" display="s78 planning appeals - received by development type - annual" xr:uid="{7E5967A0-87C5-4746-8AC7-D8E9A423C923}"/>
    <hyperlink ref="B17" location="'2.4a s78 dec''d annual'!A1" display="s78 planning appeals - decided &amp; allowed by procedure type - annual" xr:uid="{6DE7B2E1-2CB6-4E65-9020-612E0BE6CD7A}"/>
    <hyperlink ref="B19" location="'2.5a s78 dwellings annual'!A1" display="s78 planning appeals - dwellings decided &amp; allowed - annual" xr:uid="{682BA8FE-59EB-4458-B4C6-B2BB9D181251}"/>
    <hyperlink ref="B21" location="'2.6a HAS Annual'!A1" display="Householder appeals - received, decided &amp; allowed - annual" xr:uid="{7DF85F61-87F0-462D-9EB7-C772A87CC6A0}"/>
    <hyperlink ref="B23" location="'2.7 CAS &amp; ADV'!A1" display="Commercial appeals and Advertisement appeals - received, decided &amp; allowed" xr:uid="{783DDB64-EB9E-4F3B-A191-5FA9478E3DA9}"/>
    <hyperlink ref="B24" location="'2.8 s20, s106 &amp; s106BC'!A1" display="s20 Listed Building appeals, s106 Planning Obligation appeals &amp; s106BC (affordable housing) appeals" xr:uid="{59A4E185-D106-442B-B5AB-C37C784D7EFD}"/>
    <hyperlink ref="B25" location="'3.1a s174 rec''d annual'!A1" display="s174 enforcement notice appeals - received by procedure type - annual" xr:uid="{D88898CD-EAF1-4B3E-9F8F-0F41FCE041F3}"/>
    <hyperlink ref="B30" location="'4.1a Specialist Casework Recd'!A1" display="Specialist Casework Received- annual" xr:uid="{224D5627-30ED-437C-A5D3-98BE3C2841E4}"/>
    <hyperlink ref="B29" location="'3.3 s39 &amp; LDCs'!A1" display="s39 Listed Building Enforcement Notice appeals &amp; Lawful Development Certficate appeals" xr:uid="{BF228410-3E88-4CE6-808A-A8D96F6B9F99}"/>
    <hyperlink ref="B27" location="'3.2a s174 dec''d Annual'!A1" display="s174 enforcement notice appeals - decided &amp; outcome - annual" xr:uid="{BAABBD26-0186-4FE2-873E-F452DC6BFF25}"/>
    <hyperlink ref="A27" location="'3.2a s174 dec''d Annual'!A1" display="Table 3.2a" xr:uid="{B24EEB98-F911-46B7-A5CD-053A07A81CAF}"/>
    <hyperlink ref="A19" location="'2.5a s78 dwellings annual'!A1" display="Table 2.5a" xr:uid="{E328B864-D1FF-4866-8122-D1EEAB3A8147}"/>
    <hyperlink ref="A9" location="'1.4a Call ins &amp; Recovered annu '!A1" display="Table 1.4a" xr:uid="{37E8624E-E527-4321-BE5A-45B2811C0E8B}"/>
    <hyperlink ref="A23" location="'2.7 CAS &amp; ADV'!A1" display="Table 2.7" xr:uid="{BEA3CED1-148A-43A8-80E4-21506B25982F}"/>
    <hyperlink ref="A11" location="'2.1a s78 rec''d annual'!A1" display="Table 2.1a" xr:uid="{14F39DED-EF6F-4C1D-8956-76CA9CE5F207}"/>
    <hyperlink ref="A30" location="'4.1a Specialist Casework Recd'!A1" display="Table 4.1a" xr:uid="{AFCB6615-0F5B-4FD6-826B-43069E3B218C}"/>
    <hyperlink ref="A17" location="'2.4a s78 dec''d annual'!A1" display="Table 2.4a" xr:uid="{19938C56-46A6-451C-BE5A-FCD3B5E4CCE0}"/>
    <hyperlink ref="A3" location="'1.1a Infrastructure - annual'!A1" display="Table 1.1a" xr:uid="{F663A28F-6DA4-47F4-A4F3-5E5DA1043CF8}"/>
    <hyperlink ref="A21" location="'2.6a HAS Annual'!A1" display="Table 2.6a" xr:uid="{663B25DC-6B88-452F-840A-4747994294C3}"/>
    <hyperlink ref="A13" location="' 2.2a s78 rec''d by dev type ann'!A1" display="Table 2.2a" xr:uid="{372674F8-DF01-4A45-AB7D-9834D1DC8FDC}"/>
    <hyperlink ref="A24" location="'2.8 s20, s106 &amp; s106BC'!A1" display="Table 2.8" xr:uid="{BB719E71-BD68-41D9-9E45-CBFEED0F9575}"/>
    <hyperlink ref="A25" location="'3.1a s174 rec''d annual'!A1" display="Table 3.1a" xr:uid="{96C544EF-7FA5-4924-B7DE-87D304AEEDA4}"/>
    <hyperlink ref="A15" location="'2.3a s78 rec''d by dev type annu'!A1" display="Table 2.3a" xr:uid="{01222F49-2AED-4009-91D2-AA7A9C4E18B6}"/>
    <hyperlink ref="A5" location="'1.2a Development Plans annual'!A1" display="Table 1.2a" xr:uid="{07CFCB96-CB71-4CB5-871A-CC371C38F4D0}"/>
    <hyperlink ref="A29" location="'3.3 s39 &amp; LDCs'!A1" display="Table 3.3" xr:uid="{D54B8A81-7F53-4D1E-81DE-138E4D63ADB9}"/>
    <hyperlink ref="A7" location="'1.3a CIL - annual'!A1" display="Table 1.3a" xr:uid="{E63371E1-1B3F-42E4-A69E-576D18C7980D}"/>
    <hyperlink ref="B4" location="'1.1b Infrastructure - quarter'!A1" display="Nationally Significant Infrastructure Projects - by type of application - quarterly" xr:uid="{2E6E1DE3-9B7F-4304-BE62-5B0757A340DF}"/>
    <hyperlink ref="A4" location="'1.1b Infrastructure - quarter'!A1" display="Table 1.1b" xr:uid="{EE98E7CF-F648-482D-B7C5-38C3143C3F33}"/>
    <hyperlink ref="B6" location="'1.2b Development Plans quarter'!A1" display="Development Plans - by type of plan - quarterly" xr:uid="{43DDEBD0-36B1-442D-96F6-884E51E6E8CE}"/>
    <hyperlink ref="A6" location="'1.2b Development Plans quarter'!A1" display="Table 1.2b" xr:uid="{E2956768-0DE1-45F1-9AF0-CA854A8FDE94}"/>
    <hyperlink ref="B8" location="'1.3b CIL quarterly'!A1" display="Community Infrastructure Levy - quarterly" xr:uid="{D4131E1B-31AF-409E-BA54-48D3ACB1966D}"/>
    <hyperlink ref="A8" location="'1.3b CIL quarterly'!A1" display="Table 1.3b" xr:uid="{B5C747F6-73D5-4A46-B541-2D050BE0B6F9}"/>
    <hyperlink ref="B10" location="'1.4b Call ins &amp; Recovered quart'!A1" display="Called In Planning Applications &amp; recovered s78 appeals - quarterly" xr:uid="{A2508EA8-2558-4F98-BAD8-359D22F0545B}"/>
    <hyperlink ref="A10" location="'1.4b Call ins &amp; Recovered quart'!A1" display="Table 1.4b" xr:uid="{4ADA422E-9D02-4049-8C5D-1E36B7808093}"/>
    <hyperlink ref="B12" location="'2.1b s78 rec''d quarterly'!A1" display="s78 planning appeals - received by procedure type - quarterly" xr:uid="{19DA9D86-E4EE-454C-A88D-21DAB97C602F}"/>
    <hyperlink ref="A12" location="'2.1b s78 rec''d quarterly'!A1" display="Table 2.1b" xr:uid="{EEDB1FE7-A382-4895-B242-F2E5CA9F3917}"/>
    <hyperlink ref="B14" location="'2.2b s78 rec''d by dev type quar'!A1" display="s78 planning appeals - received by development type group - quarterly" xr:uid="{0E55D687-8A03-440A-93F2-29D10F93D708}"/>
    <hyperlink ref="A14" location="'2.2b s78 rec''d by dev type quar'!A1" display="Table 2.2b" xr:uid="{A8783AFC-9A18-4178-AC4E-5321BE2BAFB2}"/>
    <hyperlink ref="B16" location="'2.3b s78 rec''d by dev type quar'!A1" display="s78 planning appeals - received by development type - quarterly" xr:uid="{24C10109-F5E6-4F19-8FC7-4AAC8269E90D}"/>
    <hyperlink ref="A16" location="'2.3b s78 rec''d by dev type quar'!A1" display="Table 2.3b" xr:uid="{075359C7-9DE4-4DA1-A011-EE2CE6445629}"/>
    <hyperlink ref="B18" location="'2.4b s78 dec''d quarterly'!A1" display="s78 planning appeals - decided &amp; allowed by procedure type - quarterly" xr:uid="{EE882C88-72E8-48EF-AD1A-32559B7D89A4}"/>
    <hyperlink ref="A18" location="'2.4b s78 dec''d quarterly'!A1" display="Table 2.4b" xr:uid="{79A8BCDE-ECA8-4AD8-84EC-D73CCC511790}"/>
    <hyperlink ref="B20" location="'2.5b s78 dwellings quarter'!A1" display="s78 planning appeals - dwellings decided &amp; allowed - quarterly" xr:uid="{DF31D6AB-EFBE-4B30-8FB0-4A9E2A2A1534}"/>
    <hyperlink ref="A20" location="'2.5b s78 dwellings quarter'!A1" display="Table 2.5b" xr:uid="{7865A3C1-3F3D-4BBE-9279-F8515F7C133E}"/>
    <hyperlink ref="B22" location="'2.6b HAS Quarterly'!A1" display="Householder appeals - received, decided &amp; allowed - quarterly" xr:uid="{E080CD61-41C4-4626-AAFA-FDB389148422}"/>
    <hyperlink ref="A22" location="'2.6b HAS Quarterly'!A1" display="Table 2.6b" xr:uid="{DDED2098-C27F-44DD-ABAA-362B6244785D}"/>
    <hyperlink ref="B26" location="'3.1b s174 rec''d Quarterly'!A1" display="s174 enforcement notice appeals - received by procedure type - quarterly" xr:uid="{954386E1-4146-45D3-A532-568F49FC36A0}"/>
    <hyperlink ref="A26" location="'3.1b s174 rec''d Quarterly'!A1" display="Table 3.1b" xr:uid="{46B4FA0D-D080-43E4-B355-85C5CF028E5A}"/>
    <hyperlink ref="B28" location="'3.2b s174 dec''d Quarterly'!A1" display="s174 enforcement notice appeals - decided &amp; outcome - quarterly" xr:uid="{DAAEB491-289A-4481-A99C-CD95DEB3A22F}"/>
    <hyperlink ref="A28" location="'3.2b s174 dec''d Quarterly'!A1" display="Table 3.2b" xr:uid="{A9396C99-551C-4656-BD4E-FA48630EE9CD}"/>
    <hyperlink ref="B31" location="'4.1b Specialist Casework Decd'!A1" display="Specialist Casework Decided - annual" xr:uid="{8FED60B5-AD81-4566-AC63-D8A01712F0F6}"/>
    <hyperlink ref="A31" location="'4.1b Specialist Casework Decd'!A1" display="Table 4.1b" xr:uid="{0044610A-826F-471A-88B2-7472ABCEB482}"/>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9E15-09ED-4429-A465-5E724A8F332F}">
  <sheetPr>
    <tabColor rgb="FF008080"/>
    <pageSetUpPr fitToPage="1"/>
  </sheetPr>
  <dimension ref="A1:M30"/>
  <sheetViews>
    <sheetView showGridLines="0" workbookViewId="0"/>
  </sheetViews>
  <sheetFormatPr defaultColWidth="8.78515625" defaultRowHeight="13" x14ac:dyDescent="0.3"/>
  <cols>
    <col min="1" max="1" width="9.0703125" style="4" customWidth="1"/>
    <col min="2" max="13" width="11.42578125" style="4" customWidth="1"/>
    <col min="14" max="16384" width="8.78515625" style="4"/>
  </cols>
  <sheetData>
    <row r="1" spans="1:13" ht="15.5" x14ac:dyDescent="0.3">
      <c r="A1" s="1" t="s">
        <v>36</v>
      </c>
      <c r="B1" s="2" t="s">
        <v>37</v>
      </c>
      <c r="C1" s="3"/>
      <c r="D1" s="3"/>
      <c r="E1" s="3"/>
      <c r="F1" s="3"/>
      <c r="G1" s="3"/>
      <c r="H1" s="3"/>
      <c r="I1" s="3"/>
      <c r="J1" s="3"/>
      <c r="K1" s="3"/>
      <c r="L1" s="3"/>
      <c r="M1" s="3"/>
    </row>
    <row r="2" spans="1:13" x14ac:dyDescent="0.3">
      <c r="A2" s="5" t="s">
        <v>113</v>
      </c>
      <c r="B2" s="6" t="s">
        <v>70</v>
      </c>
    </row>
    <row r="3" spans="1:13" ht="14" x14ac:dyDescent="0.3">
      <c r="A3" s="64" t="s">
        <v>71</v>
      </c>
      <c r="B3" s="6"/>
    </row>
    <row r="4" spans="1:13" x14ac:dyDescent="0.3">
      <c r="A4" s="4" t="s">
        <v>217</v>
      </c>
    </row>
    <row r="5" spans="1:13" x14ac:dyDescent="0.3">
      <c r="A5" s="4" t="s">
        <v>203</v>
      </c>
    </row>
    <row r="8" spans="1:13" x14ac:dyDescent="0.3">
      <c r="A8" s="4" t="s">
        <v>156</v>
      </c>
      <c r="D8" s="9" t="s">
        <v>157</v>
      </c>
    </row>
    <row r="9" spans="1:13" x14ac:dyDescent="0.3">
      <c r="A9" s="4" t="s">
        <v>170</v>
      </c>
    </row>
    <row r="10" spans="1:13" x14ac:dyDescent="0.3">
      <c r="A10" s="4" t="s">
        <v>76</v>
      </c>
    </row>
    <row r="12" spans="1:13" x14ac:dyDescent="0.3">
      <c r="A12" s="4" t="s">
        <v>77</v>
      </c>
      <c r="B12" s="10">
        <v>45839</v>
      </c>
    </row>
    <row r="13" spans="1:13" x14ac:dyDescent="0.3">
      <c r="A13" s="4" t="s">
        <v>78</v>
      </c>
      <c r="B13" s="10">
        <v>45931</v>
      </c>
    </row>
    <row r="14" spans="1:13" ht="14.15" customHeight="1" x14ac:dyDescent="0.3"/>
    <row r="15" spans="1:13" ht="55.4" customHeight="1" x14ac:dyDescent="0.3">
      <c r="A15" s="22" t="s">
        <v>79</v>
      </c>
      <c r="B15" s="7" t="s">
        <v>218</v>
      </c>
      <c r="C15" s="7" t="s">
        <v>219</v>
      </c>
      <c r="D15" s="7" t="s">
        <v>220</v>
      </c>
      <c r="E15" s="7" t="s">
        <v>221</v>
      </c>
      <c r="F15" s="7" t="s">
        <v>222</v>
      </c>
      <c r="G15" s="7" t="s">
        <v>223</v>
      </c>
      <c r="H15" s="7" t="s">
        <v>224</v>
      </c>
      <c r="I15" s="7" t="s">
        <v>225</v>
      </c>
      <c r="J15" s="7" t="s">
        <v>226</v>
      </c>
      <c r="K15" s="7" t="s">
        <v>227</v>
      </c>
      <c r="L15" s="7" t="s">
        <v>228</v>
      </c>
      <c r="M15" s="7" t="s">
        <v>229</v>
      </c>
    </row>
    <row r="16" spans="1:13" ht="14.25" customHeight="1" x14ac:dyDescent="0.3">
      <c r="A16" s="15" t="s">
        <v>130</v>
      </c>
      <c r="B16" s="39">
        <v>637</v>
      </c>
      <c r="C16" s="39">
        <v>29276</v>
      </c>
      <c r="D16" s="39">
        <v>238</v>
      </c>
      <c r="E16" s="39">
        <v>13218</v>
      </c>
      <c r="F16" s="37">
        <f>D16/$B16*100%</f>
        <v>0.37362637362637363</v>
      </c>
      <c r="G16" s="37">
        <f>E16/$C16*100%</f>
        <v>0.45149610602541329</v>
      </c>
      <c r="H16" s="39">
        <v>4889</v>
      </c>
      <c r="I16" s="39">
        <v>10928</v>
      </c>
      <c r="J16" s="39">
        <v>1156</v>
      </c>
      <c r="K16" s="39">
        <v>2660</v>
      </c>
      <c r="L16" s="37">
        <f t="shared" ref="L16:L26" si="0">J16/$H16*100%</f>
        <v>0.23644917160973614</v>
      </c>
      <c r="M16" s="37">
        <f t="shared" ref="M16:M26" si="1">K16/$I16*100%</f>
        <v>0.24341142020497805</v>
      </c>
    </row>
    <row r="17" spans="1:13" ht="14.25" customHeight="1" x14ac:dyDescent="0.3">
      <c r="A17" s="4" t="s">
        <v>131</v>
      </c>
      <c r="B17" s="39">
        <v>496</v>
      </c>
      <c r="C17" s="39">
        <v>32592</v>
      </c>
      <c r="D17" s="39">
        <v>223</v>
      </c>
      <c r="E17" s="39">
        <v>18240</v>
      </c>
      <c r="F17" s="37">
        <f t="shared" ref="F17:F26" si="2">D17/$B17*100%</f>
        <v>0.44959677419354838</v>
      </c>
      <c r="G17" s="37">
        <f t="shared" ref="G17:G26" si="3">E17/$C17*100%</f>
        <v>0.55964653902798234</v>
      </c>
      <c r="H17" s="39">
        <v>4222</v>
      </c>
      <c r="I17" s="39">
        <v>9231</v>
      </c>
      <c r="J17" s="39">
        <v>1134</v>
      </c>
      <c r="K17" s="39">
        <v>2622</v>
      </c>
      <c r="L17" s="37">
        <f t="shared" si="0"/>
        <v>0.26859308384651825</v>
      </c>
      <c r="M17" s="37">
        <f t="shared" si="1"/>
        <v>0.28404289892752682</v>
      </c>
    </row>
    <row r="18" spans="1:13" ht="14.25" customHeight="1" x14ac:dyDescent="0.3">
      <c r="A18" s="4" t="s">
        <v>90</v>
      </c>
      <c r="B18" s="39">
        <v>417</v>
      </c>
      <c r="C18" s="39">
        <v>26890</v>
      </c>
      <c r="D18" s="39">
        <v>199</v>
      </c>
      <c r="E18" s="39">
        <v>16879</v>
      </c>
      <c r="F18" s="37">
        <f t="shared" si="2"/>
        <v>0.47721822541966424</v>
      </c>
      <c r="G18" s="37">
        <f t="shared" si="3"/>
        <v>0.62770546671625138</v>
      </c>
      <c r="H18" s="39">
        <v>4315</v>
      </c>
      <c r="I18" s="39">
        <v>10090</v>
      </c>
      <c r="J18" s="39">
        <v>1193</v>
      </c>
      <c r="K18" s="39">
        <v>3080</v>
      </c>
      <c r="L18" s="37">
        <f t="shared" si="0"/>
        <v>0.27647740440324448</v>
      </c>
      <c r="M18" s="37">
        <f t="shared" si="1"/>
        <v>0.30525272547076315</v>
      </c>
    </row>
    <row r="19" spans="1:13" ht="14.25" customHeight="1" x14ac:dyDescent="0.3">
      <c r="A19" s="4" t="s">
        <v>91</v>
      </c>
      <c r="B19" s="39">
        <v>524</v>
      </c>
      <c r="C19" s="39">
        <v>31778</v>
      </c>
      <c r="D19" s="39">
        <v>274</v>
      </c>
      <c r="E19" s="39">
        <v>20455</v>
      </c>
      <c r="F19" s="37">
        <f t="shared" si="2"/>
        <v>0.52290076335877866</v>
      </c>
      <c r="G19" s="37">
        <f t="shared" si="3"/>
        <v>0.64368430989993075</v>
      </c>
      <c r="H19" s="39">
        <v>4672</v>
      </c>
      <c r="I19" s="39">
        <v>9670</v>
      </c>
      <c r="J19" s="39">
        <v>1276</v>
      </c>
      <c r="K19" s="39">
        <v>2846</v>
      </c>
      <c r="L19" s="37">
        <f t="shared" si="0"/>
        <v>0.27311643835616439</v>
      </c>
      <c r="M19" s="37">
        <f t="shared" si="1"/>
        <v>0.29431230610134435</v>
      </c>
    </row>
    <row r="20" spans="1:13" ht="14.25" customHeight="1" x14ac:dyDescent="0.3">
      <c r="A20" s="4" t="s">
        <v>92</v>
      </c>
      <c r="B20" s="39">
        <v>633</v>
      </c>
      <c r="C20" s="39">
        <v>44326</v>
      </c>
      <c r="D20" s="39">
        <v>301</v>
      </c>
      <c r="E20" s="39">
        <v>23322</v>
      </c>
      <c r="F20" s="37">
        <f t="shared" si="2"/>
        <v>0.4755134281200632</v>
      </c>
      <c r="G20" s="37">
        <f t="shared" si="3"/>
        <v>0.52614718224067136</v>
      </c>
      <c r="H20" s="39">
        <v>4707</v>
      </c>
      <c r="I20" s="39">
        <v>9896</v>
      </c>
      <c r="J20" s="39">
        <v>1172</v>
      </c>
      <c r="K20" s="39">
        <v>2613</v>
      </c>
      <c r="L20" s="37">
        <f t="shared" si="0"/>
        <v>0.24899086466964096</v>
      </c>
      <c r="M20" s="37">
        <f t="shared" si="1"/>
        <v>0.26404607922392886</v>
      </c>
    </row>
    <row r="21" spans="1:13" ht="14.25" customHeight="1" x14ac:dyDescent="0.3">
      <c r="A21" s="4" t="s">
        <v>93</v>
      </c>
      <c r="B21" s="39">
        <v>867</v>
      </c>
      <c r="C21" s="39">
        <v>59893</v>
      </c>
      <c r="D21" s="39">
        <v>379</v>
      </c>
      <c r="E21" s="39">
        <v>36573</v>
      </c>
      <c r="F21" s="37">
        <f t="shared" si="2"/>
        <v>0.43713956170703577</v>
      </c>
      <c r="G21" s="37">
        <f t="shared" si="3"/>
        <v>0.61063897283488888</v>
      </c>
      <c r="H21" s="39">
        <v>4816</v>
      </c>
      <c r="I21" s="39">
        <v>10394</v>
      </c>
      <c r="J21" s="39">
        <v>1212</v>
      </c>
      <c r="K21" s="39">
        <v>2739</v>
      </c>
      <c r="L21" s="37">
        <f t="shared" si="0"/>
        <v>0.25166112956810632</v>
      </c>
      <c r="M21" s="37">
        <f t="shared" si="1"/>
        <v>0.26351741389263034</v>
      </c>
    </row>
    <row r="22" spans="1:13" ht="14.25" customHeight="1" x14ac:dyDescent="0.3">
      <c r="A22" s="4" t="s">
        <v>94</v>
      </c>
      <c r="B22" s="39">
        <v>899</v>
      </c>
      <c r="C22" s="39">
        <v>52672</v>
      </c>
      <c r="D22" s="39">
        <v>337</v>
      </c>
      <c r="E22" s="39">
        <v>27144</v>
      </c>
      <c r="F22" s="37">
        <f t="shared" si="2"/>
        <v>0.37486095661846497</v>
      </c>
      <c r="G22" s="37">
        <f t="shared" si="3"/>
        <v>0.51534021871202917</v>
      </c>
      <c r="H22" s="39">
        <v>5811</v>
      </c>
      <c r="I22" s="39">
        <v>11688</v>
      </c>
      <c r="J22" s="39">
        <v>1510</v>
      </c>
      <c r="K22" s="39">
        <v>3264</v>
      </c>
      <c r="L22" s="37">
        <f t="shared" si="0"/>
        <v>0.25985200481844778</v>
      </c>
      <c r="M22" s="37">
        <f t="shared" si="1"/>
        <v>0.27926078028747431</v>
      </c>
    </row>
    <row r="23" spans="1:13" ht="14.25" customHeight="1" x14ac:dyDescent="0.3">
      <c r="A23" s="4" t="s">
        <v>95</v>
      </c>
      <c r="B23" s="39">
        <v>801</v>
      </c>
      <c r="C23" s="39">
        <v>32767</v>
      </c>
      <c r="D23" s="39">
        <v>326</v>
      </c>
      <c r="E23" s="39">
        <v>13866</v>
      </c>
      <c r="F23" s="37">
        <f t="shared" si="2"/>
        <v>0.40699126092384519</v>
      </c>
      <c r="G23" s="37">
        <f t="shared" si="3"/>
        <v>0.42316965239417709</v>
      </c>
      <c r="H23" s="39">
        <v>5669</v>
      </c>
      <c r="I23" s="39">
        <v>4245</v>
      </c>
      <c r="J23" s="39">
        <v>1486</v>
      </c>
      <c r="K23" s="39">
        <v>1031</v>
      </c>
      <c r="L23" s="37">
        <f t="shared" si="0"/>
        <v>0.26212735932263187</v>
      </c>
      <c r="M23" s="37">
        <f t="shared" si="1"/>
        <v>0.24287396937573616</v>
      </c>
    </row>
    <row r="24" spans="1:13" ht="14.25" customHeight="1" x14ac:dyDescent="0.3">
      <c r="A24" s="4" t="s">
        <v>96</v>
      </c>
      <c r="B24" s="39">
        <v>688</v>
      </c>
      <c r="C24" s="39">
        <v>24283</v>
      </c>
      <c r="D24" s="39">
        <v>259</v>
      </c>
      <c r="E24" s="39">
        <v>11447</v>
      </c>
      <c r="F24" s="37">
        <f t="shared" si="2"/>
        <v>0.37645348837209303</v>
      </c>
      <c r="G24" s="37">
        <f t="shared" si="3"/>
        <v>0.4713997446773463</v>
      </c>
      <c r="H24" s="39">
        <v>5103</v>
      </c>
      <c r="I24" s="39">
        <v>5443</v>
      </c>
      <c r="J24" s="39">
        <v>1197</v>
      </c>
      <c r="K24" s="39">
        <v>1238</v>
      </c>
      <c r="L24" s="37">
        <f t="shared" si="0"/>
        <v>0.23456790123456789</v>
      </c>
      <c r="M24" s="37">
        <f t="shared" si="1"/>
        <v>0.22744809847510564</v>
      </c>
    </row>
    <row r="25" spans="1:13" ht="14.25" customHeight="1" x14ac:dyDescent="0.3">
      <c r="A25" s="4" t="s">
        <v>97</v>
      </c>
      <c r="B25" s="39">
        <v>781</v>
      </c>
      <c r="C25" s="39">
        <v>49390</v>
      </c>
      <c r="D25" s="39">
        <v>255</v>
      </c>
      <c r="E25" s="39">
        <v>22122</v>
      </c>
      <c r="F25" s="37">
        <f t="shared" si="2"/>
        <v>0.32650448143405891</v>
      </c>
      <c r="G25" s="37">
        <f t="shared" si="3"/>
        <v>0.44790443409597086</v>
      </c>
      <c r="H25" s="39">
        <v>6331</v>
      </c>
      <c r="I25" s="39">
        <v>12181</v>
      </c>
      <c r="J25" s="39">
        <v>1284</v>
      </c>
      <c r="K25" s="39">
        <v>2560</v>
      </c>
      <c r="L25" s="37">
        <f t="shared" si="0"/>
        <v>0.20281156215447796</v>
      </c>
      <c r="M25" s="37">
        <f t="shared" si="1"/>
        <v>0.21016336918151218</v>
      </c>
    </row>
    <row r="26" spans="1:13" ht="14.25" customHeight="1" x14ac:dyDescent="0.3">
      <c r="A26" s="4" t="s">
        <v>98</v>
      </c>
      <c r="B26" s="39">
        <v>439</v>
      </c>
      <c r="C26" s="39">
        <v>35905</v>
      </c>
      <c r="D26" s="39">
        <v>146</v>
      </c>
      <c r="E26" s="39">
        <v>21039</v>
      </c>
      <c r="F26" s="37">
        <f t="shared" si="2"/>
        <v>0.33257403189066059</v>
      </c>
      <c r="G26" s="37">
        <f t="shared" si="3"/>
        <v>0.5859629578053196</v>
      </c>
      <c r="H26" s="39">
        <v>4609</v>
      </c>
      <c r="I26" s="39">
        <v>9644</v>
      </c>
      <c r="J26" s="39">
        <v>902</v>
      </c>
      <c r="K26" s="39">
        <v>1911</v>
      </c>
      <c r="L26" s="37">
        <f t="shared" si="0"/>
        <v>0.19570405727923629</v>
      </c>
      <c r="M26" s="37">
        <f t="shared" si="1"/>
        <v>0.19815429282455413</v>
      </c>
    </row>
    <row r="27" spans="1:13" x14ac:dyDescent="0.3">
      <c r="A27" s="4" t="s">
        <v>99</v>
      </c>
      <c r="B27" s="39">
        <v>588</v>
      </c>
      <c r="C27" s="39">
        <v>45923</v>
      </c>
      <c r="D27" s="39">
        <v>255</v>
      </c>
      <c r="E27" s="39">
        <v>27957</v>
      </c>
      <c r="F27" s="37">
        <f>D27/$B27*100%</f>
        <v>0.43367346938775508</v>
      </c>
      <c r="G27" s="37">
        <f>E27/$C27*100%</f>
        <v>0.6087799142042114</v>
      </c>
      <c r="H27" s="39">
        <v>4005</v>
      </c>
      <c r="I27" s="39">
        <v>8727</v>
      </c>
      <c r="J27" s="39">
        <v>840</v>
      </c>
      <c r="K27" s="39">
        <v>1931</v>
      </c>
      <c r="L27" s="37">
        <f>J27/$H27*100%</f>
        <v>0.20973782771535582</v>
      </c>
      <c r="M27" s="37">
        <f>K27/$I27*100%</f>
        <v>0.22126733127076889</v>
      </c>
    </row>
    <row r="28" spans="1:13" x14ac:dyDescent="0.3">
      <c r="A28" s="4" t="s">
        <v>100</v>
      </c>
      <c r="B28" s="39">
        <v>539</v>
      </c>
      <c r="C28" s="39">
        <v>41692</v>
      </c>
      <c r="D28" s="39">
        <v>230</v>
      </c>
      <c r="E28" s="39">
        <v>26465</v>
      </c>
      <c r="F28" s="37">
        <f>D28/$B28*100%</f>
        <v>0.42671614100185529</v>
      </c>
      <c r="G28" s="37">
        <f>E28/$C28*100%</f>
        <v>0.6347740573731171</v>
      </c>
      <c r="H28" s="39">
        <v>3996</v>
      </c>
      <c r="I28" s="39">
        <v>6735</v>
      </c>
      <c r="J28" s="39">
        <v>874</v>
      </c>
      <c r="K28" s="39">
        <v>1520</v>
      </c>
      <c r="L28" s="37">
        <f>J28/$H28*100%</f>
        <v>0.21871871871871873</v>
      </c>
      <c r="M28" s="37">
        <f>K28/$I28*100%</f>
        <v>0.22568671121009651</v>
      </c>
    </row>
    <row r="29" spans="1:13" x14ac:dyDescent="0.3">
      <c r="A29" s="4" t="s">
        <v>101</v>
      </c>
      <c r="B29" s="39">
        <v>520</v>
      </c>
      <c r="C29" s="39">
        <v>32082</v>
      </c>
      <c r="D29" s="39">
        <v>225</v>
      </c>
      <c r="E29" s="39">
        <v>18069</v>
      </c>
      <c r="F29" s="37">
        <f>D29/$B29*100%</f>
        <v>0.43269230769230771</v>
      </c>
      <c r="G29" s="37">
        <f>E29/$C29*100%</f>
        <v>0.56321301664484757</v>
      </c>
      <c r="H29" s="39">
        <v>4303</v>
      </c>
      <c r="I29" s="39">
        <v>6701</v>
      </c>
      <c r="J29" s="39">
        <v>911</v>
      </c>
      <c r="K29" s="39">
        <v>1297</v>
      </c>
      <c r="L29" s="37">
        <f>J29/$H29*100%</f>
        <v>0.2117127585405531</v>
      </c>
      <c r="M29" s="37">
        <f>K29/$I29*100%</f>
        <v>0.19355320101477391</v>
      </c>
    </row>
    <row r="30" spans="1:13" x14ac:dyDescent="0.3">
      <c r="A30" s="4" t="s">
        <v>102</v>
      </c>
      <c r="B30" s="39">
        <v>506</v>
      </c>
      <c r="C30" s="39">
        <v>33453</v>
      </c>
      <c r="D30" s="39">
        <v>240</v>
      </c>
      <c r="E30" s="39">
        <v>20729</v>
      </c>
      <c r="F30" s="37">
        <f>D30/$B30*100%</f>
        <v>0.4743083003952569</v>
      </c>
      <c r="G30" s="37">
        <f>E30/$C30*100%</f>
        <v>0.61964547275281734</v>
      </c>
      <c r="H30" s="39">
        <v>4571</v>
      </c>
      <c r="I30" s="39">
        <v>7724</v>
      </c>
      <c r="J30" s="39">
        <v>1041</v>
      </c>
      <c r="K30" s="39">
        <v>1614</v>
      </c>
      <c r="L30" s="37">
        <f>J30/$H30*100%</f>
        <v>0.22774010063443448</v>
      </c>
      <c r="M30" s="37">
        <f>K30/$I30*100%</f>
        <v>0.20895908855515277</v>
      </c>
    </row>
  </sheetData>
  <hyperlinks>
    <hyperlink ref="D8" r:id="rId1" xr:uid="{3780C28A-D9A0-4B57-A405-DAE9E11BADFE}"/>
    <hyperlink ref="A3" location="Contents!A1" display="Contents" xr:uid="{4C25B4AE-6C5E-4679-AA7A-FD4212A6BF4A}"/>
  </hyperlinks>
  <pageMargins left="0.7" right="0.7" top="0.75" bottom="0.75" header="0.3" footer="0.3"/>
  <pageSetup paperSize="9" scale="72" orientation="landscape"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3635-03B5-45DF-871E-12291BC7862B}">
  <sheetPr>
    <tabColor rgb="FF008080"/>
    <pageSetUpPr fitToPage="1"/>
  </sheetPr>
  <dimension ref="A1:P76"/>
  <sheetViews>
    <sheetView showGridLines="0" workbookViewId="0"/>
  </sheetViews>
  <sheetFormatPr defaultColWidth="8.78515625" defaultRowHeight="13" x14ac:dyDescent="0.3"/>
  <cols>
    <col min="1" max="2" width="8.78515625" style="4"/>
    <col min="3" max="14" width="11.42578125" style="4" customWidth="1"/>
    <col min="15" max="16384" width="8.78515625" style="4"/>
  </cols>
  <sheetData>
    <row r="1" spans="1:14" ht="15.5" x14ac:dyDescent="0.3">
      <c r="A1" s="1" t="s">
        <v>38</v>
      </c>
      <c r="B1" s="2" t="s">
        <v>230</v>
      </c>
      <c r="C1" s="3"/>
      <c r="D1" s="3"/>
      <c r="E1" s="3"/>
      <c r="F1" s="3"/>
      <c r="G1" s="3"/>
      <c r="H1" s="3"/>
      <c r="I1" s="3"/>
      <c r="J1" s="3"/>
      <c r="K1" s="3"/>
      <c r="L1" s="3"/>
      <c r="M1" s="3"/>
      <c r="N1" s="3"/>
    </row>
    <row r="2" spans="1:14" x14ac:dyDescent="0.3">
      <c r="A2" s="5" t="s">
        <v>113</v>
      </c>
      <c r="B2" s="6" t="s">
        <v>104</v>
      </c>
    </row>
    <row r="3" spans="1:14" ht="14" x14ac:dyDescent="0.3">
      <c r="A3" s="64" t="s">
        <v>71</v>
      </c>
      <c r="B3" s="6"/>
    </row>
    <row r="4" spans="1:14" x14ac:dyDescent="0.3">
      <c r="A4" s="4" t="s">
        <v>217</v>
      </c>
    </row>
    <row r="5" spans="1:14" x14ac:dyDescent="0.3">
      <c r="A5" s="4" t="s">
        <v>203</v>
      </c>
    </row>
    <row r="8" spans="1:14" x14ac:dyDescent="0.3">
      <c r="A8" s="4" t="s">
        <v>156</v>
      </c>
      <c r="E8" s="9" t="s">
        <v>157</v>
      </c>
    </row>
    <row r="9" spans="1:14" x14ac:dyDescent="0.3">
      <c r="A9" s="4" t="s">
        <v>170</v>
      </c>
    </row>
    <row r="10" spans="1:14" x14ac:dyDescent="0.3">
      <c r="A10" s="4" t="s">
        <v>76</v>
      </c>
    </row>
    <row r="12" spans="1:14" x14ac:dyDescent="0.3">
      <c r="A12" s="4" t="s">
        <v>77</v>
      </c>
      <c r="B12" s="10">
        <v>45839</v>
      </c>
    </row>
    <row r="13" spans="1:14" x14ac:dyDescent="0.3">
      <c r="A13" s="4" t="s">
        <v>78</v>
      </c>
      <c r="B13" s="10">
        <v>45931</v>
      </c>
    </row>
    <row r="14" spans="1:14" ht="14.15" customHeight="1" x14ac:dyDescent="0.3"/>
    <row r="15" spans="1:14" ht="55.4" customHeight="1" x14ac:dyDescent="0.3">
      <c r="A15" s="49" t="s">
        <v>106</v>
      </c>
      <c r="B15" s="49" t="s">
        <v>107</v>
      </c>
      <c r="C15" s="7" t="s">
        <v>218</v>
      </c>
      <c r="D15" s="7" t="s">
        <v>219</v>
      </c>
      <c r="E15" s="7" t="s">
        <v>220</v>
      </c>
      <c r="F15" s="7" t="s">
        <v>221</v>
      </c>
      <c r="G15" s="7" t="s">
        <v>222</v>
      </c>
      <c r="H15" s="7" t="s">
        <v>223</v>
      </c>
      <c r="I15" s="7" t="s">
        <v>224</v>
      </c>
      <c r="J15" s="7" t="s">
        <v>225</v>
      </c>
      <c r="K15" s="7" t="s">
        <v>226</v>
      </c>
      <c r="L15" s="7" t="s">
        <v>227</v>
      </c>
      <c r="M15" s="7" t="s">
        <v>228</v>
      </c>
      <c r="N15" s="7" t="s">
        <v>229</v>
      </c>
    </row>
    <row r="16" spans="1:14" ht="14.25" customHeight="1" x14ac:dyDescent="0.3">
      <c r="A16" s="4" t="s">
        <v>108</v>
      </c>
      <c r="B16" s="8">
        <v>2010</v>
      </c>
      <c r="C16" s="39">
        <v>127</v>
      </c>
      <c r="D16" s="39">
        <v>8554</v>
      </c>
      <c r="E16" s="39">
        <v>47</v>
      </c>
      <c r="F16" s="39">
        <v>4075</v>
      </c>
      <c r="G16" s="37">
        <v>0.37007874015748032</v>
      </c>
      <c r="H16" s="37">
        <v>0.47638531681084872</v>
      </c>
      <c r="I16" s="39">
        <v>772</v>
      </c>
      <c r="J16" s="39">
        <v>1635</v>
      </c>
      <c r="K16" s="39">
        <v>212</v>
      </c>
      <c r="L16" s="39">
        <v>446</v>
      </c>
      <c r="M16" s="37">
        <v>0.27461139896373055</v>
      </c>
      <c r="N16" s="37">
        <v>0.27278287461773698</v>
      </c>
    </row>
    <row r="17" spans="1:14" ht="14.25" customHeight="1" x14ac:dyDescent="0.3">
      <c r="A17" s="4" t="s">
        <v>109</v>
      </c>
      <c r="B17" s="8">
        <v>2010</v>
      </c>
      <c r="C17" s="39">
        <v>165</v>
      </c>
      <c r="D17" s="39">
        <v>7613</v>
      </c>
      <c r="E17" s="39">
        <v>62</v>
      </c>
      <c r="F17" s="39">
        <v>2926</v>
      </c>
      <c r="G17" s="37">
        <v>0.37575757575757573</v>
      </c>
      <c r="H17" s="37">
        <v>0.38434257191645871</v>
      </c>
      <c r="I17" s="39">
        <v>1288</v>
      </c>
      <c r="J17" s="39">
        <v>3020</v>
      </c>
      <c r="K17" s="39">
        <v>293</v>
      </c>
      <c r="L17" s="39">
        <v>679</v>
      </c>
      <c r="M17" s="37">
        <v>0.22748447204968944</v>
      </c>
      <c r="N17" s="37">
        <v>0.22483443708609271</v>
      </c>
    </row>
    <row r="18" spans="1:14" ht="14.25" customHeight="1" x14ac:dyDescent="0.3">
      <c r="A18" s="4" t="s">
        <v>110</v>
      </c>
      <c r="B18" s="8">
        <v>2010</v>
      </c>
      <c r="C18" s="39">
        <v>154</v>
      </c>
      <c r="D18" s="39">
        <v>5530</v>
      </c>
      <c r="E18" s="39">
        <v>56</v>
      </c>
      <c r="F18" s="39">
        <v>2308</v>
      </c>
      <c r="G18" s="37">
        <v>0.36363636363636365</v>
      </c>
      <c r="H18" s="37">
        <v>0.4173598553345389</v>
      </c>
      <c r="I18" s="39">
        <v>1483</v>
      </c>
      <c r="J18" s="39">
        <v>3347</v>
      </c>
      <c r="K18" s="39">
        <v>342</v>
      </c>
      <c r="L18" s="39">
        <v>820</v>
      </c>
      <c r="M18" s="37">
        <v>0.23061362103843561</v>
      </c>
      <c r="N18" s="37">
        <v>0.24499551837466388</v>
      </c>
    </row>
    <row r="19" spans="1:14" ht="14.25" customHeight="1" x14ac:dyDescent="0.3">
      <c r="A19" s="4" t="s">
        <v>111</v>
      </c>
      <c r="B19" s="8">
        <v>2011</v>
      </c>
      <c r="C19" s="39">
        <v>191</v>
      </c>
      <c r="D19" s="39">
        <v>7579</v>
      </c>
      <c r="E19" s="39">
        <v>73</v>
      </c>
      <c r="F19" s="39">
        <v>3909</v>
      </c>
      <c r="G19" s="37">
        <v>0.38219895287958117</v>
      </c>
      <c r="H19" s="37">
        <v>0.51576725161630821</v>
      </c>
      <c r="I19" s="39">
        <v>1346</v>
      </c>
      <c r="J19" s="39">
        <v>2926</v>
      </c>
      <c r="K19" s="39">
        <v>309</v>
      </c>
      <c r="L19" s="39">
        <v>715</v>
      </c>
      <c r="M19" s="37">
        <v>0.22956909361069835</v>
      </c>
      <c r="N19" s="37">
        <v>0.24436090225563908</v>
      </c>
    </row>
    <row r="20" spans="1:14" ht="14.25" customHeight="1" x14ac:dyDescent="0.3">
      <c r="A20" s="4" t="s">
        <v>108</v>
      </c>
      <c r="B20" s="8">
        <v>2011</v>
      </c>
      <c r="C20" s="39">
        <v>136</v>
      </c>
      <c r="D20" s="39">
        <v>8344</v>
      </c>
      <c r="E20" s="39">
        <v>58</v>
      </c>
      <c r="F20" s="39">
        <v>5096</v>
      </c>
      <c r="G20" s="37">
        <v>0.4264705882352941</v>
      </c>
      <c r="H20" s="37">
        <v>0.61073825503355705</v>
      </c>
      <c r="I20" s="39">
        <v>1001</v>
      </c>
      <c r="J20" s="39">
        <v>2256</v>
      </c>
      <c r="K20" s="39">
        <v>261</v>
      </c>
      <c r="L20" s="39">
        <v>685</v>
      </c>
      <c r="M20" s="37">
        <v>0.26073926073926074</v>
      </c>
      <c r="N20" s="37">
        <v>0.30363475177304966</v>
      </c>
    </row>
    <row r="21" spans="1:14" ht="14.25" customHeight="1" x14ac:dyDescent="0.3">
      <c r="A21" s="4" t="s">
        <v>109</v>
      </c>
      <c r="B21" s="8">
        <v>2011</v>
      </c>
      <c r="C21" s="39">
        <v>105</v>
      </c>
      <c r="D21" s="39">
        <v>4643</v>
      </c>
      <c r="E21" s="39">
        <v>51</v>
      </c>
      <c r="F21" s="39">
        <v>2971</v>
      </c>
      <c r="G21" s="37">
        <v>0.48571428571428571</v>
      </c>
      <c r="H21" s="37">
        <v>0.63988800344604779</v>
      </c>
      <c r="I21" s="39">
        <v>1013</v>
      </c>
      <c r="J21" s="39">
        <v>2124</v>
      </c>
      <c r="K21" s="39">
        <v>278</v>
      </c>
      <c r="L21" s="39">
        <v>590</v>
      </c>
      <c r="M21" s="37">
        <v>0.27443237907206319</v>
      </c>
      <c r="N21" s="37">
        <v>0.27777777777777779</v>
      </c>
    </row>
    <row r="22" spans="1:14" ht="14.25" customHeight="1" x14ac:dyDescent="0.3">
      <c r="A22" s="4" t="s">
        <v>110</v>
      </c>
      <c r="B22" s="8">
        <v>2011</v>
      </c>
      <c r="C22" s="39">
        <v>126</v>
      </c>
      <c r="D22" s="39">
        <v>7140</v>
      </c>
      <c r="E22" s="39">
        <v>50</v>
      </c>
      <c r="F22" s="39">
        <v>2869</v>
      </c>
      <c r="G22" s="37">
        <v>0.3968253968253968</v>
      </c>
      <c r="H22" s="37">
        <v>0.40182072829131654</v>
      </c>
      <c r="I22" s="39">
        <v>1198</v>
      </c>
      <c r="J22" s="39">
        <v>2520</v>
      </c>
      <c r="K22" s="39">
        <v>334</v>
      </c>
      <c r="L22" s="39">
        <v>740</v>
      </c>
      <c r="M22" s="37">
        <v>0.27879799666110183</v>
      </c>
      <c r="N22" s="37">
        <v>0.29365079365079366</v>
      </c>
    </row>
    <row r="23" spans="1:14" ht="14.25" customHeight="1" x14ac:dyDescent="0.3">
      <c r="A23" s="4" t="s">
        <v>111</v>
      </c>
      <c r="B23" s="8">
        <v>2012</v>
      </c>
      <c r="C23" s="39">
        <v>129</v>
      </c>
      <c r="D23" s="39">
        <v>12465</v>
      </c>
      <c r="E23" s="39">
        <v>64</v>
      </c>
      <c r="F23" s="39">
        <v>7304</v>
      </c>
      <c r="G23" s="37">
        <v>0.49612403100775193</v>
      </c>
      <c r="H23" s="37">
        <v>0.58596068993180905</v>
      </c>
      <c r="I23" s="39">
        <v>1010</v>
      </c>
      <c r="J23" s="39">
        <v>2331</v>
      </c>
      <c r="K23" s="39">
        <v>261</v>
      </c>
      <c r="L23" s="39">
        <v>607</v>
      </c>
      <c r="M23" s="37">
        <v>0.25841584158415842</v>
      </c>
      <c r="N23" s="37">
        <v>0.26040326040326039</v>
      </c>
    </row>
    <row r="24" spans="1:14" ht="14.25" customHeight="1" x14ac:dyDescent="0.3">
      <c r="A24" s="4" t="s">
        <v>108</v>
      </c>
      <c r="B24" s="8">
        <v>2012</v>
      </c>
      <c r="C24" s="39">
        <v>81</v>
      </c>
      <c r="D24" s="39">
        <v>5875</v>
      </c>
      <c r="E24" s="39">
        <v>32</v>
      </c>
      <c r="F24" s="39">
        <v>2103</v>
      </c>
      <c r="G24" s="37">
        <v>0.39506172839506171</v>
      </c>
      <c r="H24" s="37">
        <v>0.35795744680851066</v>
      </c>
      <c r="I24" s="39">
        <v>794</v>
      </c>
      <c r="J24" s="39">
        <v>1944</v>
      </c>
      <c r="K24" s="39">
        <v>208</v>
      </c>
      <c r="L24" s="39">
        <v>566</v>
      </c>
      <c r="M24" s="37">
        <v>0.26196473551637278</v>
      </c>
      <c r="N24" s="37">
        <v>0.29115226337448558</v>
      </c>
    </row>
    <row r="25" spans="1:14" ht="14.25" customHeight="1" x14ac:dyDescent="0.3">
      <c r="A25" s="4" t="s">
        <v>109</v>
      </c>
      <c r="B25" s="8">
        <v>2012</v>
      </c>
      <c r="C25" s="39">
        <v>128</v>
      </c>
      <c r="D25" s="39">
        <v>8236</v>
      </c>
      <c r="E25" s="39">
        <v>59</v>
      </c>
      <c r="F25" s="39">
        <v>6081</v>
      </c>
      <c r="G25" s="37">
        <v>0.4609375</v>
      </c>
      <c r="H25" s="37">
        <v>0.7383438562408936</v>
      </c>
      <c r="I25" s="39">
        <v>1201</v>
      </c>
      <c r="J25" s="39">
        <v>2772</v>
      </c>
      <c r="K25" s="39">
        <v>322</v>
      </c>
      <c r="L25" s="39">
        <v>820</v>
      </c>
      <c r="M25" s="37">
        <v>0.26810990840965859</v>
      </c>
      <c r="N25" s="37">
        <v>0.29581529581529581</v>
      </c>
    </row>
    <row r="26" spans="1:14" ht="14.25" customHeight="1" x14ac:dyDescent="0.3">
      <c r="A26" s="4" t="s">
        <v>110</v>
      </c>
      <c r="B26" s="8">
        <v>2012</v>
      </c>
      <c r="C26" s="39">
        <v>95</v>
      </c>
      <c r="D26" s="39">
        <v>5710</v>
      </c>
      <c r="E26" s="39">
        <v>51</v>
      </c>
      <c r="F26" s="39">
        <v>3922</v>
      </c>
      <c r="G26" s="37">
        <v>0.5368421052631579</v>
      </c>
      <c r="H26" s="37">
        <v>0.68686514886164618</v>
      </c>
      <c r="I26" s="39">
        <v>1100</v>
      </c>
      <c r="J26" s="39">
        <v>2687</v>
      </c>
      <c r="K26" s="39">
        <v>321</v>
      </c>
      <c r="L26" s="39">
        <v>942</v>
      </c>
      <c r="M26" s="37">
        <v>0.29181818181818181</v>
      </c>
      <c r="N26" s="37">
        <v>0.35057685150725715</v>
      </c>
    </row>
    <row r="27" spans="1:14" ht="14.25" customHeight="1" x14ac:dyDescent="0.3">
      <c r="A27" s="4" t="s">
        <v>111</v>
      </c>
      <c r="B27" s="8">
        <v>2013</v>
      </c>
      <c r="C27" s="39">
        <v>113</v>
      </c>
      <c r="D27" s="39">
        <v>7069</v>
      </c>
      <c r="E27" s="39">
        <v>57</v>
      </c>
      <c r="F27" s="39">
        <v>4773</v>
      </c>
      <c r="G27" s="37">
        <v>0.50442477876106195</v>
      </c>
      <c r="H27" s="37">
        <v>0.67520158438251521</v>
      </c>
      <c r="I27" s="39">
        <v>1220</v>
      </c>
      <c r="J27" s="39">
        <v>2687</v>
      </c>
      <c r="K27" s="39">
        <v>342</v>
      </c>
      <c r="L27" s="39">
        <v>752</v>
      </c>
      <c r="M27" s="37">
        <v>0.28032786885245903</v>
      </c>
      <c r="N27" s="37">
        <v>0.27986602158541124</v>
      </c>
    </row>
    <row r="28" spans="1:14" ht="14.25" customHeight="1" x14ac:dyDescent="0.3">
      <c r="A28" s="4" t="s">
        <v>108</v>
      </c>
      <c r="B28" s="8">
        <v>2013</v>
      </c>
      <c r="C28" s="39">
        <v>97</v>
      </c>
      <c r="D28" s="39">
        <v>6321</v>
      </c>
      <c r="E28" s="39">
        <v>55</v>
      </c>
      <c r="F28" s="39">
        <v>4740</v>
      </c>
      <c r="G28" s="37">
        <v>0.5670103092783505</v>
      </c>
      <c r="H28" s="37">
        <v>0.74988134788799243</v>
      </c>
      <c r="I28" s="39">
        <v>979</v>
      </c>
      <c r="J28" s="39">
        <v>2091</v>
      </c>
      <c r="K28" s="39">
        <v>289</v>
      </c>
      <c r="L28" s="39">
        <v>671</v>
      </c>
      <c r="M28" s="37">
        <v>0.29519918283963226</v>
      </c>
      <c r="N28" s="37">
        <v>0.32089909134385464</v>
      </c>
    </row>
    <row r="29" spans="1:14" ht="14.25" customHeight="1" x14ac:dyDescent="0.3">
      <c r="A29" s="4" t="s">
        <v>109</v>
      </c>
      <c r="B29" s="8">
        <v>2013</v>
      </c>
      <c r="C29" s="39">
        <v>112</v>
      </c>
      <c r="D29" s="39">
        <v>7915</v>
      </c>
      <c r="E29" s="39">
        <v>64</v>
      </c>
      <c r="F29" s="39">
        <v>5574</v>
      </c>
      <c r="G29" s="37">
        <v>0.5714285714285714</v>
      </c>
      <c r="H29" s="37">
        <v>0.70423246999368283</v>
      </c>
      <c r="I29" s="39">
        <v>1030</v>
      </c>
      <c r="J29" s="39">
        <v>2097</v>
      </c>
      <c r="K29" s="39">
        <v>280</v>
      </c>
      <c r="L29" s="39">
        <v>576</v>
      </c>
      <c r="M29" s="37">
        <v>0.27184466019417475</v>
      </c>
      <c r="N29" s="37">
        <v>0.27467811158798283</v>
      </c>
    </row>
    <row r="30" spans="1:14" ht="14.25" customHeight="1" x14ac:dyDescent="0.3">
      <c r="A30" s="4" t="s">
        <v>110</v>
      </c>
      <c r="B30" s="8">
        <v>2013</v>
      </c>
      <c r="C30" s="39">
        <v>128</v>
      </c>
      <c r="D30" s="39">
        <v>7650</v>
      </c>
      <c r="E30" s="39">
        <v>63</v>
      </c>
      <c r="F30" s="39">
        <v>4076</v>
      </c>
      <c r="G30" s="37">
        <v>0.4921875</v>
      </c>
      <c r="H30" s="37">
        <v>0.53281045751633982</v>
      </c>
      <c r="I30" s="39">
        <v>1258</v>
      </c>
      <c r="J30" s="39">
        <v>2673</v>
      </c>
      <c r="K30" s="39">
        <v>337</v>
      </c>
      <c r="L30" s="39">
        <v>785</v>
      </c>
      <c r="M30" s="37">
        <v>0.26788553259141495</v>
      </c>
      <c r="N30" s="37">
        <v>0.29367751589973812</v>
      </c>
    </row>
    <row r="31" spans="1:14" ht="14.25" customHeight="1" x14ac:dyDescent="0.3">
      <c r="A31" s="4" t="s">
        <v>111</v>
      </c>
      <c r="B31" s="8">
        <v>2014</v>
      </c>
      <c r="C31" s="39">
        <v>187</v>
      </c>
      <c r="D31" s="39">
        <v>9892</v>
      </c>
      <c r="E31" s="39">
        <v>92</v>
      </c>
      <c r="F31" s="39">
        <v>6065</v>
      </c>
      <c r="G31" s="37">
        <v>0.49197860962566847</v>
      </c>
      <c r="H31" s="37">
        <v>0.61312171451678121</v>
      </c>
      <c r="I31" s="39">
        <v>1405</v>
      </c>
      <c r="J31" s="39">
        <v>2809</v>
      </c>
      <c r="K31" s="39">
        <v>370</v>
      </c>
      <c r="L31" s="39">
        <v>814</v>
      </c>
      <c r="M31" s="37">
        <v>0.26334519572953735</v>
      </c>
      <c r="N31" s="37">
        <v>0.28978284086863654</v>
      </c>
    </row>
    <row r="32" spans="1:14" ht="14.25" customHeight="1" x14ac:dyDescent="0.3">
      <c r="A32" s="4" t="s">
        <v>108</v>
      </c>
      <c r="B32" s="8">
        <v>2014</v>
      </c>
      <c r="C32" s="39">
        <v>160</v>
      </c>
      <c r="D32" s="39">
        <v>9815</v>
      </c>
      <c r="E32" s="39">
        <v>77</v>
      </c>
      <c r="F32" s="39">
        <v>5916</v>
      </c>
      <c r="G32" s="37">
        <v>0.48125000000000001</v>
      </c>
      <c r="H32" s="37">
        <v>0.60275089149261329</v>
      </c>
      <c r="I32" s="39">
        <v>1292</v>
      </c>
      <c r="J32" s="39">
        <v>2629</v>
      </c>
      <c r="K32" s="39">
        <v>321</v>
      </c>
      <c r="L32" s="39">
        <v>689</v>
      </c>
      <c r="M32" s="37">
        <v>0.24845201238390094</v>
      </c>
      <c r="N32" s="37">
        <v>0.2620768352985926</v>
      </c>
    </row>
    <row r="33" spans="1:14" ht="14.25" customHeight="1" x14ac:dyDescent="0.3">
      <c r="A33" s="4" t="s">
        <v>109</v>
      </c>
      <c r="B33" s="8">
        <v>2014</v>
      </c>
      <c r="C33" s="39">
        <v>124</v>
      </c>
      <c r="D33" s="39">
        <v>13255</v>
      </c>
      <c r="E33" s="39">
        <v>62</v>
      </c>
      <c r="F33" s="39">
        <v>6659</v>
      </c>
      <c r="G33" s="37">
        <v>0.5</v>
      </c>
      <c r="H33" s="37">
        <v>0.50237646171256134</v>
      </c>
      <c r="I33" s="39">
        <v>1171</v>
      </c>
      <c r="J33" s="39">
        <v>2414</v>
      </c>
      <c r="K33" s="39">
        <v>288</v>
      </c>
      <c r="L33" s="39">
        <v>670</v>
      </c>
      <c r="M33" s="37">
        <v>0.24594363791631085</v>
      </c>
      <c r="N33" s="37">
        <v>0.27754763877381938</v>
      </c>
    </row>
    <row r="34" spans="1:14" ht="14.25" customHeight="1" x14ac:dyDescent="0.3">
      <c r="A34" s="4" t="s">
        <v>110</v>
      </c>
      <c r="B34" s="8">
        <v>2014</v>
      </c>
      <c r="C34" s="39">
        <v>149</v>
      </c>
      <c r="D34" s="39">
        <v>8794</v>
      </c>
      <c r="E34" s="39">
        <v>64</v>
      </c>
      <c r="F34" s="39">
        <v>4185</v>
      </c>
      <c r="G34" s="37">
        <v>0.42953020134228187</v>
      </c>
      <c r="H34" s="37">
        <v>0.47589265408232884</v>
      </c>
      <c r="I34" s="39">
        <v>1035</v>
      </c>
      <c r="J34" s="39">
        <v>2124</v>
      </c>
      <c r="K34" s="39">
        <v>249</v>
      </c>
      <c r="L34" s="39">
        <v>542</v>
      </c>
      <c r="M34" s="37">
        <v>0.24057971014492754</v>
      </c>
      <c r="N34" s="37">
        <v>0.2551789077212806</v>
      </c>
    </row>
    <row r="35" spans="1:14" ht="14.25" customHeight="1" x14ac:dyDescent="0.3">
      <c r="A35" s="4" t="s">
        <v>111</v>
      </c>
      <c r="B35" s="8">
        <v>2015</v>
      </c>
      <c r="C35" s="39">
        <v>200</v>
      </c>
      <c r="D35" s="39">
        <v>12462</v>
      </c>
      <c r="E35" s="39">
        <v>98</v>
      </c>
      <c r="F35" s="39">
        <v>6562</v>
      </c>
      <c r="G35" s="37">
        <v>0.49</v>
      </c>
      <c r="H35" s="37">
        <v>0.52656074466377789</v>
      </c>
      <c r="I35" s="39">
        <v>1209</v>
      </c>
      <c r="J35" s="39">
        <v>2729</v>
      </c>
      <c r="K35" s="39">
        <v>314</v>
      </c>
      <c r="L35" s="39">
        <v>712</v>
      </c>
      <c r="M35" s="37">
        <v>0.25971877584780811</v>
      </c>
      <c r="N35" s="37">
        <v>0.26090142909490655</v>
      </c>
    </row>
    <row r="36" spans="1:14" ht="14.25" customHeight="1" x14ac:dyDescent="0.3">
      <c r="A36" s="4" t="s">
        <v>108</v>
      </c>
      <c r="B36" s="8">
        <v>2015</v>
      </c>
      <c r="C36" s="39">
        <v>165</v>
      </c>
      <c r="D36" s="39">
        <v>10494</v>
      </c>
      <c r="E36" s="39">
        <v>73</v>
      </c>
      <c r="F36" s="39">
        <v>4413</v>
      </c>
      <c r="G36" s="37">
        <v>0.44242424242424244</v>
      </c>
      <c r="H36" s="37">
        <v>0.42052601486563751</v>
      </c>
      <c r="I36" s="39">
        <v>944</v>
      </c>
      <c r="J36" s="39">
        <v>2020</v>
      </c>
      <c r="K36" s="39">
        <v>263</v>
      </c>
      <c r="L36" s="39">
        <v>547</v>
      </c>
      <c r="M36" s="37">
        <v>0.27860169491525422</v>
      </c>
      <c r="N36" s="37">
        <v>0.27079207920792081</v>
      </c>
    </row>
    <row r="37" spans="1:14" ht="14.25" customHeight="1" x14ac:dyDescent="0.3">
      <c r="A37" s="4" t="s">
        <v>109</v>
      </c>
      <c r="B37" s="8">
        <v>2015</v>
      </c>
      <c r="C37" s="39">
        <v>248</v>
      </c>
      <c r="D37" s="39">
        <v>22147</v>
      </c>
      <c r="E37" s="39">
        <v>119</v>
      </c>
      <c r="F37" s="39">
        <v>16563</v>
      </c>
      <c r="G37" s="37">
        <v>0.47983870967741937</v>
      </c>
      <c r="H37" s="37">
        <v>0.74786652819795008</v>
      </c>
      <c r="I37" s="39">
        <v>1173</v>
      </c>
      <c r="J37" s="39">
        <v>2525</v>
      </c>
      <c r="K37" s="39">
        <v>283</v>
      </c>
      <c r="L37" s="39">
        <v>627</v>
      </c>
      <c r="M37" s="37">
        <v>0.24126172208013641</v>
      </c>
      <c r="N37" s="37">
        <v>0.24831683168316832</v>
      </c>
    </row>
    <row r="38" spans="1:14" ht="14.25" customHeight="1" x14ac:dyDescent="0.3">
      <c r="A38" s="4" t="s">
        <v>110</v>
      </c>
      <c r="B38" s="8">
        <v>2015</v>
      </c>
      <c r="C38" s="39">
        <v>205</v>
      </c>
      <c r="D38" s="39">
        <v>13198</v>
      </c>
      <c r="E38" s="39">
        <v>90</v>
      </c>
      <c r="F38" s="39">
        <v>7127</v>
      </c>
      <c r="G38" s="37">
        <v>0.43902439024390244</v>
      </c>
      <c r="H38" s="37">
        <v>0.54000606152447339</v>
      </c>
      <c r="I38" s="39">
        <v>1154</v>
      </c>
      <c r="J38" s="39">
        <v>2421</v>
      </c>
      <c r="K38" s="39">
        <v>308</v>
      </c>
      <c r="L38" s="39">
        <v>724</v>
      </c>
      <c r="M38" s="37">
        <v>0.26689774696707108</v>
      </c>
      <c r="N38" s="37">
        <v>0.29904997934737709</v>
      </c>
    </row>
    <row r="39" spans="1:14" ht="14.25" customHeight="1" x14ac:dyDescent="0.3">
      <c r="A39" s="4" t="s">
        <v>111</v>
      </c>
      <c r="B39" s="8">
        <v>2016</v>
      </c>
      <c r="C39" s="39">
        <v>249</v>
      </c>
      <c r="D39" s="39">
        <v>14054</v>
      </c>
      <c r="E39" s="39">
        <v>97</v>
      </c>
      <c r="F39" s="39">
        <v>8470</v>
      </c>
      <c r="G39" s="37">
        <v>0.38955823293172692</v>
      </c>
      <c r="H39" s="37">
        <v>0.60267539490536504</v>
      </c>
      <c r="I39" s="39">
        <v>1545</v>
      </c>
      <c r="J39" s="39">
        <v>3428</v>
      </c>
      <c r="K39" s="39">
        <v>358</v>
      </c>
      <c r="L39" s="39">
        <v>841</v>
      </c>
      <c r="M39" s="37">
        <v>0.23171521035598705</v>
      </c>
      <c r="N39" s="37">
        <v>0.24533255542590432</v>
      </c>
    </row>
    <row r="40" spans="1:14" ht="14.25" customHeight="1" x14ac:dyDescent="0.3">
      <c r="A40" s="4" t="s">
        <v>108</v>
      </c>
      <c r="B40" s="8">
        <v>2016</v>
      </c>
      <c r="C40" s="39">
        <v>239</v>
      </c>
      <c r="D40" s="39">
        <v>15991</v>
      </c>
      <c r="E40" s="39">
        <v>102</v>
      </c>
      <c r="F40" s="39">
        <v>8704</v>
      </c>
      <c r="G40" s="37">
        <v>0.42677824267782427</v>
      </c>
      <c r="H40" s="37">
        <v>0.54430617222187483</v>
      </c>
      <c r="I40" s="39">
        <v>1456</v>
      </c>
      <c r="J40" s="39">
        <v>3116</v>
      </c>
      <c r="K40" s="39">
        <v>383</v>
      </c>
      <c r="L40" s="39">
        <v>877</v>
      </c>
      <c r="M40" s="37">
        <v>0.26304945054945056</v>
      </c>
      <c r="N40" s="37">
        <v>0.28145057766367138</v>
      </c>
    </row>
    <row r="41" spans="1:14" ht="14.25" customHeight="1" x14ac:dyDescent="0.3">
      <c r="A41" s="4" t="s">
        <v>109</v>
      </c>
      <c r="B41" s="8">
        <v>2016</v>
      </c>
      <c r="C41" s="39">
        <v>233</v>
      </c>
      <c r="D41" s="39">
        <v>12511</v>
      </c>
      <c r="E41" s="39">
        <v>86</v>
      </c>
      <c r="F41" s="39">
        <v>6564</v>
      </c>
      <c r="G41" s="37">
        <v>0.36909871244635195</v>
      </c>
      <c r="H41" s="37">
        <v>0.5246583006953881</v>
      </c>
      <c r="I41" s="39">
        <v>1560</v>
      </c>
      <c r="J41" s="39">
        <v>3527</v>
      </c>
      <c r="K41" s="39">
        <v>395</v>
      </c>
      <c r="L41" s="39">
        <v>978</v>
      </c>
      <c r="M41" s="37">
        <v>0.25320512820512819</v>
      </c>
      <c r="N41" s="37">
        <v>0.27728948114544938</v>
      </c>
    </row>
    <row r="42" spans="1:14" ht="14.25" customHeight="1" x14ac:dyDescent="0.3">
      <c r="A42" s="4" t="s">
        <v>110</v>
      </c>
      <c r="B42" s="8">
        <v>2016</v>
      </c>
      <c r="C42" s="39">
        <v>207</v>
      </c>
      <c r="D42" s="39">
        <v>10686</v>
      </c>
      <c r="E42" s="39">
        <v>74</v>
      </c>
      <c r="F42" s="39">
        <v>5215</v>
      </c>
      <c r="G42" s="37">
        <v>0.35748792270531399</v>
      </c>
      <c r="H42" s="37">
        <v>0.48802171064944788</v>
      </c>
      <c r="I42" s="39">
        <v>1312</v>
      </c>
      <c r="J42" s="39">
        <v>2976</v>
      </c>
      <c r="K42" s="39">
        <v>357</v>
      </c>
      <c r="L42" s="39">
        <v>841</v>
      </c>
      <c r="M42" s="37">
        <v>0.27210365853658536</v>
      </c>
      <c r="N42" s="37">
        <v>0.28259408602150538</v>
      </c>
    </row>
    <row r="43" spans="1:14" ht="14.25" customHeight="1" x14ac:dyDescent="0.3">
      <c r="A43" s="4" t="s">
        <v>111</v>
      </c>
      <c r="B43" s="8">
        <v>2017</v>
      </c>
      <c r="C43" s="39">
        <v>220</v>
      </c>
      <c r="D43" s="39">
        <v>13484</v>
      </c>
      <c r="E43" s="39">
        <v>75</v>
      </c>
      <c r="F43" s="39">
        <v>6661</v>
      </c>
      <c r="G43" s="37">
        <v>0.34090909090909088</v>
      </c>
      <c r="H43" s="37">
        <v>0.49399288045090478</v>
      </c>
      <c r="I43" s="39">
        <v>1483</v>
      </c>
      <c r="J43" s="39">
        <v>2069</v>
      </c>
      <c r="K43" s="39">
        <v>375</v>
      </c>
      <c r="L43" s="39">
        <v>568</v>
      </c>
      <c r="M43" s="37">
        <v>0.2528658125421443</v>
      </c>
      <c r="N43" s="37">
        <v>0.27452875785403574</v>
      </c>
    </row>
    <row r="44" spans="1:14" ht="14.25" customHeight="1" x14ac:dyDescent="0.3">
      <c r="A44" s="4" t="s">
        <v>108</v>
      </c>
      <c r="B44" s="8">
        <v>2017</v>
      </c>
      <c r="C44" s="39">
        <v>182</v>
      </c>
      <c r="D44" s="39">
        <v>5681</v>
      </c>
      <c r="E44" s="39">
        <v>71</v>
      </c>
      <c r="F44" s="39">
        <v>2448</v>
      </c>
      <c r="G44" s="37">
        <v>0.39010989010989011</v>
      </c>
      <c r="H44" s="37">
        <v>0.43091005104735081</v>
      </c>
      <c r="I44" s="39">
        <v>1417</v>
      </c>
      <c r="J44" s="39">
        <v>896</v>
      </c>
      <c r="K44" s="39">
        <v>339</v>
      </c>
      <c r="L44" s="39">
        <v>168</v>
      </c>
      <c r="M44" s="37">
        <v>0.23923782639378971</v>
      </c>
      <c r="N44" s="37">
        <v>0.1875</v>
      </c>
    </row>
    <row r="45" spans="1:14" ht="14.25" customHeight="1" x14ac:dyDescent="0.3">
      <c r="A45" s="4" t="s">
        <v>109</v>
      </c>
      <c r="B45" s="8">
        <v>2017</v>
      </c>
      <c r="C45" s="39">
        <v>222</v>
      </c>
      <c r="D45" s="39">
        <v>9290</v>
      </c>
      <c r="E45" s="39">
        <v>94</v>
      </c>
      <c r="F45" s="39">
        <v>5392</v>
      </c>
      <c r="G45" s="37">
        <v>0.42342342342342343</v>
      </c>
      <c r="H45" s="37">
        <v>0.58040904198062437</v>
      </c>
      <c r="I45" s="39">
        <v>1452</v>
      </c>
      <c r="J45" s="39">
        <v>1139</v>
      </c>
      <c r="K45" s="39">
        <v>382</v>
      </c>
      <c r="L45" s="39">
        <v>296</v>
      </c>
      <c r="M45" s="37">
        <v>0.26308539944903581</v>
      </c>
      <c r="N45" s="37">
        <v>0.25987708516242319</v>
      </c>
    </row>
    <row r="46" spans="1:14" ht="14.25" customHeight="1" x14ac:dyDescent="0.3">
      <c r="A46" s="4" t="s">
        <v>110</v>
      </c>
      <c r="B46" s="8">
        <v>2017</v>
      </c>
      <c r="C46" s="39">
        <v>193</v>
      </c>
      <c r="D46" s="39">
        <v>5568</v>
      </c>
      <c r="E46" s="39">
        <v>81</v>
      </c>
      <c r="F46" s="39">
        <v>3142</v>
      </c>
      <c r="G46" s="37">
        <v>0.41968911917098445</v>
      </c>
      <c r="H46" s="37">
        <v>0.56429597701149425</v>
      </c>
      <c r="I46" s="39">
        <v>1431</v>
      </c>
      <c r="J46" s="39">
        <v>1325</v>
      </c>
      <c r="K46" s="39">
        <v>378</v>
      </c>
      <c r="L46" s="39">
        <v>319</v>
      </c>
      <c r="M46" s="37">
        <v>0.26415094339622641</v>
      </c>
      <c r="N46" s="37">
        <v>0.24075471698113207</v>
      </c>
    </row>
    <row r="47" spans="1:14" ht="14.25" customHeight="1" x14ac:dyDescent="0.3">
      <c r="A47" s="4" t="s">
        <v>111</v>
      </c>
      <c r="B47" s="8">
        <v>2018</v>
      </c>
      <c r="C47" s="39">
        <v>204</v>
      </c>
      <c r="D47" s="39">
        <v>12228</v>
      </c>
      <c r="E47" s="39">
        <v>80</v>
      </c>
      <c r="F47" s="39">
        <v>2884</v>
      </c>
      <c r="G47" s="37">
        <v>0.39215686274509803</v>
      </c>
      <c r="H47" s="37">
        <v>0.23585214262348708</v>
      </c>
      <c r="I47" s="39">
        <v>1369</v>
      </c>
      <c r="J47" s="39">
        <v>885</v>
      </c>
      <c r="K47" s="39">
        <v>387</v>
      </c>
      <c r="L47" s="39">
        <v>248</v>
      </c>
      <c r="M47" s="37">
        <v>0.28268809349890434</v>
      </c>
      <c r="N47" s="37">
        <v>0.28022598870056498</v>
      </c>
    </row>
    <row r="48" spans="1:14" ht="14.25" customHeight="1" x14ac:dyDescent="0.3">
      <c r="A48" s="4" t="s">
        <v>108</v>
      </c>
      <c r="B48" s="8">
        <v>2018</v>
      </c>
      <c r="C48" s="39">
        <v>178</v>
      </c>
      <c r="D48" s="39">
        <v>4099</v>
      </c>
      <c r="E48" s="39">
        <v>76</v>
      </c>
      <c r="F48" s="39">
        <v>1734</v>
      </c>
      <c r="G48" s="37">
        <v>0.42696629213483145</v>
      </c>
      <c r="H48" s="37">
        <v>0.42303000731885826</v>
      </c>
      <c r="I48" s="39">
        <v>1201</v>
      </c>
      <c r="J48" s="39">
        <v>836</v>
      </c>
      <c r="K48" s="39">
        <v>311</v>
      </c>
      <c r="L48" s="39">
        <v>222</v>
      </c>
      <c r="M48" s="37">
        <v>0.25895087427144048</v>
      </c>
      <c r="N48" s="37">
        <v>0.26555023923444976</v>
      </c>
    </row>
    <row r="49" spans="1:16" ht="14.25" customHeight="1" x14ac:dyDescent="0.3">
      <c r="A49" s="4" t="s">
        <v>109</v>
      </c>
      <c r="B49" s="8">
        <v>2018</v>
      </c>
      <c r="C49" s="39">
        <v>149</v>
      </c>
      <c r="D49" s="39">
        <v>4482</v>
      </c>
      <c r="E49" s="39">
        <v>64</v>
      </c>
      <c r="F49" s="39">
        <v>1949</v>
      </c>
      <c r="G49" s="37">
        <v>0.42953020134228187</v>
      </c>
      <c r="H49" s="37">
        <v>0.43485051316376616</v>
      </c>
      <c r="I49" s="39">
        <v>1164</v>
      </c>
      <c r="J49" s="39">
        <v>931</v>
      </c>
      <c r="K49" s="39">
        <v>301</v>
      </c>
      <c r="L49" s="39">
        <v>205</v>
      </c>
      <c r="M49" s="37">
        <v>0.25859106529209624</v>
      </c>
      <c r="N49" s="37">
        <v>0.22019334049409237</v>
      </c>
    </row>
    <row r="50" spans="1:16" ht="14.25" customHeight="1" x14ac:dyDescent="0.3">
      <c r="A50" s="4" t="s">
        <v>110</v>
      </c>
      <c r="B50" s="8">
        <v>2018</v>
      </c>
      <c r="C50" s="39">
        <v>184</v>
      </c>
      <c r="D50" s="39">
        <v>5367</v>
      </c>
      <c r="E50" s="39">
        <v>59</v>
      </c>
      <c r="F50" s="39">
        <v>3740</v>
      </c>
      <c r="G50" s="37">
        <v>0.32065217391304346</v>
      </c>
      <c r="H50" s="37">
        <v>0.69685112725917642</v>
      </c>
      <c r="I50" s="39">
        <v>1388</v>
      </c>
      <c r="J50" s="39">
        <v>1070</v>
      </c>
      <c r="K50" s="39">
        <v>277</v>
      </c>
      <c r="L50" s="39">
        <v>185</v>
      </c>
      <c r="M50" s="37">
        <v>0.19956772334293948</v>
      </c>
      <c r="N50" s="37">
        <v>0.17289719626168223</v>
      </c>
    </row>
    <row r="51" spans="1:16" ht="14.25" customHeight="1" x14ac:dyDescent="0.3">
      <c r="A51" s="4" t="s">
        <v>111</v>
      </c>
      <c r="B51" s="8">
        <v>2019</v>
      </c>
      <c r="C51" s="39">
        <v>177</v>
      </c>
      <c r="D51" s="39">
        <v>10335</v>
      </c>
      <c r="E51" s="39">
        <v>60</v>
      </c>
      <c r="F51" s="39">
        <v>4024</v>
      </c>
      <c r="G51" s="37">
        <v>0.33898305084745761</v>
      </c>
      <c r="H51" s="37">
        <v>0.38935655539429126</v>
      </c>
      <c r="I51" s="39">
        <v>1350</v>
      </c>
      <c r="J51" s="39">
        <v>2606</v>
      </c>
      <c r="K51" s="39">
        <v>308</v>
      </c>
      <c r="L51" s="39">
        <v>626</v>
      </c>
      <c r="M51" s="37">
        <v>0.22814814814814816</v>
      </c>
      <c r="N51" s="37">
        <v>0.24021488871834229</v>
      </c>
    </row>
    <row r="52" spans="1:16" ht="14.25" customHeight="1" x14ac:dyDescent="0.3">
      <c r="A52" s="4" t="s">
        <v>108</v>
      </c>
      <c r="B52" s="8">
        <v>2019</v>
      </c>
      <c r="C52" s="39">
        <v>196</v>
      </c>
      <c r="D52" s="39">
        <v>8839</v>
      </c>
      <c r="E52" s="39">
        <v>63</v>
      </c>
      <c r="F52" s="39">
        <v>3313</v>
      </c>
      <c r="G52" s="37">
        <v>0.32142857142857145</v>
      </c>
      <c r="H52" s="37">
        <v>0.37481615567371873</v>
      </c>
      <c r="I52" s="39">
        <v>1811</v>
      </c>
      <c r="J52" s="39">
        <v>3084</v>
      </c>
      <c r="K52" s="39">
        <v>411</v>
      </c>
      <c r="L52" s="39">
        <v>729</v>
      </c>
      <c r="M52" s="37">
        <v>0.22694643843180562</v>
      </c>
      <c r="N52" s="37">
        <v>0.23638132295719844</v>
      </c>
    </row>
    <row r="53" spans="1:16" ht="14.25" customHeight="1" x14ac:dyDescent="0.3">
      <c r="A53" s="4" t="s">
        <v>109</v>
      </c>
      <c r="B53" s="8">
        <v>2019</v>
      </c>
      <c r="C53" s="39">
        <v>196</v>
      </c>
      <c r="D53" s="39">
        <v>10886</v>
      </c>
      <c r="E53" s="39">
        <v>59</v>
      </c>
      <c r="F53" s="39">
        <v>4994</v>
      </c>
      <c r="G53" s="37">
        <v>0.30102040816326531</v>
      </c>
      <c r="H53" s="37">
        <v>0.45875436340253539</v>
      </c>
      <c r="I53" s="39">
        <v>1784</v>
      </c>
      <c r="J53" s="39">
        <v>3167</v>
      </c>
      <c r="K53" s="39">
        <v>363</v>
      </c>
      <c r="L53" s="39">
        <v>680</v>
      </c>
      <c r="M53" s="37">
        <v>0.20347533632286996</v>
      </c>
      <c r="N53" s="37">
        <v>0.21471424060625197</v>
      </c>
    </row>
    <row r="54" spans="1:16" ht="14.25" customHeight="1" x14ac:dyDescent="0.3">
      <c r="A54" s="4" t="s">
        <v>110</v>
      </c>
      <c r="B54" s="8">
        <v>2019</v>
      </c>
      <c r="C54" s="39">
        <v>217</v>
      </c>
      <c r="D54" s="39">
        <v>14644</v>
      </c>
      <c r="E54" s="39">
        <v>69</v>
      </c>
      <c r="F54" s="39">
        <v>7020</v>
      </c>
      <c r="G54" s="37">
        <v>0.31797235023041476</v>
      </c>
      <c r="H54" s="37">
        <v>0.47937721933897842</v>
      </c>
      <c r="I54" s="39">
        <v>1471</v>
      </c>
      <c r="J54" s="39">
        <v>3267</v>
      </c>
      <c r="K54" s="39">
        <v>277</v>
      </c>
      <c r="L54" s="39">
        <v>619</v>
      </c>
      <c r="M54" s="37">
        <v>0.18830727396329028</v>
      </c>
      <c r="N54" s="37">
        <v>0.18947046219773492</v>
      </c>
    </row>
    <row r="55" spans="1:16" ht="14.25" customHeight="1" x14ac:dyDescent="0.3">
      <c r="A55" s="4" t="s">
        <v>111</v>
      </c>
      <c r="B55" s="8">
        <v>2020</v>
      </c>
      <c r="C55" s="39">
        <v>172</v>
      </c>
      <c r="D55" s="39">
        <v>15021</v>
      </c>
      <c r="E55" s="39">
        <v>64</v>
      </c>
      <c r="F55" s="39">
        <v>6795</v>
      </c>
      <c r="G55" s="37">
        <v>0.37209302325581395</v>
      </c>
      <c r="H55" s="37">
        <v>0.45236668663870583</v>
      </c>
      <c r="I55" s="39">
        <v>1265</v>
      </c>
      <c r="J55" s="39">
        <v>2663</v>
      </c>
      <c r="K55" s="39">
        <v>233</v>
      </c>
      <c r="L55" s="39">
        <v>532</v>
      </c>
      <c r="M55" s="37">
        <v>0.18418972332015809</v>
      </c>
      <c r="N55" s="37">
        <v>0.19977469019902366</v>
      </c>
    </row>
    <row r="56" spans="1:16" ht="14.25" customHeight="1" x14ac:dyDescent="0.3">
      <c r="A56" s="4" t="s">
        <v>108</v>
      </c>
      <c r="B56" s="8">
        <v>2020</v>
      </c>
      <c r="C56" s="39">
        <v>82</v>
      </c>
      <c r="D56" s="39">
        <v>5072</v>
      </c>
      <c r="E56" s="39">
        <v>26</v>
      </c>
      <c r="F56" s="39">
        <v>1963</v>
      </c>
      <c r="G56" s="37">
        <v>0.31707317073170732</v>
      </c>
      <c r="H56" s="37">
        <v>0.38702681388012616</v>
      </c>
      <c r="I56" s="39">
        <v>731</v>
      </c>
      <c r="J56" s="39">
        <v>1558</v>
      </c>
      <c r="K56" s="39">
        <v>131</v>
      </c>
      <c r="L56" s="39">
        <v>294</v>
      </c>
      <c r="M56" s="37">
        <v>0.17920656634746923</v>
      </c>
      <c r="N56" s="37">
        <v>0.18870346598202825</v>
      </c>
    </row>
    <row r="57" spans="1:16" ht="14.25" customHeight="1" x14ac:dyDescent="0.3">
      <c r="A57" s="4" t="s">
        <v>109</v>
      </c>
      <c r="B57" s="8">
        <v>2020</v>
      </c>
      <c r="C57" s="39">
        <v>92</v>
      </c>
      <c r="D57" s="39">
        <v>4813</v>
      </c>
      <c r="E57" s="39">
        <v>26</v>
      </c>
      <c r="F57" s="39">
        <v>1507</v>
      </c>
      <c r="G57" s="37">
        <v>0.28260869565217389</v>
      </c>
      <c r="H57" s="37">
        <v>0.31311032619987533</v>
      </c>
      <c r="I57" s="39">
        <v>1161</v>
      </c>
      <c r="J57" s="39">
        <v>2467</v>
      </c>
      <c r="K57" s="39">
        <v>217</v>
      </c>
      <c r="L57" s="39">
        <v>483</v>
      </c>
      <c r="M57" s="37">
        <v>0.18690783807062877</v>
      </c>
      <c r="N57" s="37">
        <v>0.19578435346574788</v>
      </c>
    </row>
    <row r="58" spans="1:16" ht="14.25" customHeight="1" x14ac:dyDescent="0.3">
      <c r="A58" s="4" t="s">
        <v>110</v>
      </c>
      <c r="B58" s="8">
        <v>2020</v>
      </c>
      <c r="C58" s="39">
        <v>134</v>
      </c>
      <c r="D58" s="39">
        <v>9373</v>
      </c>
      <c r="E58" s="39">
        <v>53</v>
      </c>
      <c r="F58" s="39">
        <v>5247</v>
      </c>
      <c r="G58" s="37">
        <v>0.39552238805970147</v>
      </c>
      <c r="H58" s="37">
        <v>0.5597994238770938</v>
      </c>
      <c r="I58" s="39">
        <v>1439</v>
      </c>
      <c r="J58" s="39">
        <v>3079</v>
      </c>
      <c r="K58" s="39">
        <v>280</v>
      </c>
      <c r="L58" s="39">
        <v>584</v>
      </c>
      <c r="M58" s="37">
        <v>0.19457956914523974</v>
      </c>
      <c r="N58" s="37">
        <v>0.18967197141929198</v>
      </c>
    </row>
    <row r="59" spans="1:16" ht="14.25" customHeight="1" x14ac:dyDescent="0.3">
      <c r="A59" s="4" t="s">
        <v>111</v>
      </c>
      <c r="B59" s="8">
        <v>2021</v>
      </c>
      <c r="C59" s="39">
        <v>131</v>
      </c>
      <c r="D59" s="39">
        <v>16647</v>
      </c>
      <c r="E59" s="39">
        <v>41</v>
      </c>
      <c r="F59" s="39">
        <v>12322</v>
      </c>
      <c r="G59" s="37">
        <v>0.31297709923664124</v>
      </c>
      <c r="H59" s="37">
        <v>0.74019342824532952</v>
      </c>
      <c r="I59" s="39">
        <v>1278</v>
      </c>
      <c r="J59" s="39">
        <v>2540</v>
      </c>
      <c r="K59" s="39">
        <v>274</v>
      </c>
      <c r="L59" s="39">
        <v>550</v>
      </c>
      <c r="M59" s="37">
        <v>0.21439749608763695</v>
      </c>
      <c r="N59" s="37">
        <v>0.21653543307086615</v>
      </c>
      <c r="P59" s="25"/>
    </row>
    <row r="60" spans="1:16" ht="14.25" customHeight="1" x14ac:dyDescent="0.3">
      <c r="A60" s="4" t="s">
        <v>108</v>
      </c>
      <c r="B60" s="8">
        <v>2021</v>
      </c>
      <c r="C60" s="39">
        <v>152</v>
      </c>
      <c r="D60" s="39">
        <v>10372</v>
      </c>
      <c r="E60" s="39">
        <v>70</v>
      </c>
      <c r="F60" s="39">
        <v>6058</v>
      </c>
      <c r="G60" s="37">
        <v>0.46052631578947367</v>
      </c>
      <c r="H60" s="37">
        <v>0.58407250289240265</v>
      </c>
      <c r="I60" s="39">
        <v>1103</v>
      </c>
      <c r="J60" s="39">
        <v>2315</v>
      </c>
      <c r="K60" s="39">
        <v>252</v>
      </c>
      <c r="L60" s="39">
        <v>657</v>
      </c>
      <c r="M60" s="37">
        <v>0.22846781504986402</v>
      </c>
      <c r="N60" s="37">
        <v>0.2838012958963283</v>
      </c>
      <c r="P60" s="25"/>
    </row>
    <row r="61" spans="1:16" ht="14.25" customHeight="1" x14ac:dyDescent="0.3">
      <c r="A61" s="4" t="s">
        <v>109</v>
      </c>
      <c r="B61" s="8">
        <v>2021</v>
      </c>
      <c r="C61" s="39">
        <v>142</v>
      </c>
      <c r="D61" s="39">
        <v>10638</v>
      </c>
      <c r="E61" s="39">
        <v>65</v>
      </c>
      <c r="F61" s="39">
        <v>7143</v>
      </c>
      <c r="G61" s="37">
        <v>0.45774647887323944</v>
      </c>
      <c r="H61" s="37">
        <v>0.67146080090242521</v>
      </c>
      <c r="I61" s="39">
        <v>963</v>
      </c>
      <c r="J61" s="39">
        <v>2036</v>
      </c>
      <c r="K61" s="39">
        <v>204</v>
      </c>
      <c r="L61" s="39">
        <v>403</v>
      </c>
      <c r="M61" s="37">
        <v>0.21183800623052959</v>
      </c>
      <c r="N61" s="37">
        <v>0.19793713163064833</v>
      </c>
      <c r="P61" s="25"/>
    </row>
    <row r="62" spans="1:16" ht="14.25" customHeight="1" x14ac:dyDescent="0.3">
      <c r="A62" s="4" t="s">
        <v>110</v>
      </c>
      <c r="B62" s="8">
        <v>2021</v>
      </c>
      <c r="C62" s="39">
        <v>158</v>
      </c>
      <c r="D62" s="39">
        <v>10897</v>
      </c>
      <c r="E62" s="39">
        <v>62</v>
      </c>
      <c r="F62" s="39">
        <v>5499</v>
      </c>
      <c r="G62" s="37">
        <v>0.39240506329113922</v>
      </c>
      <c r="H62" s="37">
        <v>0.50463430301917955</v>
      </c>
      <c r="I62" s="39">
        <v>943</v>
      </c>
      <c r="J62" s="39">
        <v>2181</v>
      </c>
      <c r="K62" s="39">
        <v>177</v>
      </c>
      <c r="L62" s="39">
        <v>413</v>
      </c>
      <c r="M62" s="37">
        <v>0.18769883351007424</v>
      </c>
      <c r="N62" s="37">
        <v>0.18936267767079321</v>
      </c>
      <c r="P62" s="25"/>
    </row>
    <row r="63" spans="1:16" x14ac:dyDescent="0.3">
      <c r="A63" s="4" t="s">
        <v>111</v>
      </c>
      <c r="B63" s="8">
        <v>2022</v>
      </c>
      <c r="C63" s="39">
        <v>136</v>
      </c>
      <c r="D63" s="39">
        <v>14016</v>
      </c>
      <c r="E63" s="39">
        <v>58</v>
      </c>
      <c r="F63" s="39">
        <v>9257</v>
      </c>
      <c r="G63" s="37">
        <v>0.4264705882352941</v>
      </c>
      <c r="H63" s="37">
        <v>0.66045947488584478</v>
      </c>
      <c r="I63" s="39">
        <v>996</v>
      </c>
      <c r="J63" s="39">
        <v>2195</v>
      </c>
      <c r="K63" s="39">
        <v>207</v>
      </c>
      <c r="L63" s="39">
        <v>458</v>
      </c>
      <c r="M63" s="37">
        <v>0.20783132530120482</v>
      </c>
      <c r="N63" s="37">
        <v>0.20865603644646924</v>
      </c>
      <c r="P63" s="25"/>
    </row>
    <row r="64" spans="1:16" x14ac:dyDescent="0.3">
      <c r="A64" s="4" t="s">
        <v>108</v>
      </c>
      <c r="B64" s="8">
        <v>2022</v>
      </c>
      <c r="C64" s="39">
        <v>121</v>
      </c>
      <c r="D64" s="39">
        <v>9300</v>
      </c>
      <c r="E64" s="39">
        <v>52</v>
      </c>
      <c r="F64" s="39">
        <v>5432</v>
      </c>
      <c r="G64" s="37">
        <v>0.42975206611570249</v>
      </c>
      <c r="H64" s="37">
        <v>0.58408602150537636</v>
      </c>
      <c r="I64" s="39">
        <v>818</v>
      </c>
      <c r="J64" s="39">
        <v>1483</v>
      </c>
      <c r="K64" s="39">
        <v>182</v>
      </c>
      <c r="L64" s="39">
        <v>288</v>
      </c>
      <c r="M64" s="37">
        <v>0.22249388753056235</v>
      </c>
      <c r="N64" s="37">
        <v>0.19420094403236682</v>
      </c>
      <c r="P64" s="25"/>
    </row>
    <row r="65" spans="1:16" x14ac:dyDescent="0.3">
      <c r="A65" s="4" t="s">
        <v>109</v>
      </c>
      <c r="B65" s="8">
        <v>2022</v>
      </c>
      <c r="C65" s="39">
        <v>123</v>
      </c>
      <c r="D65" s="39">
        <v>10694</v>
      </c>
      <c r="E65" s="39">
        <v>54</v>
      </c>
      <c r="F65" s="39">
        <v>7419</v>
      </c>
      <c r="G65" s="37">
        <v>0.43902439024390244</v>
      </c>
      <c r="H65" s="37">
        <v>0.69375350663923696</v>
      </c>
      <c r="I65" s="39">
        <v>917</v>
      </c>
      <c r="J65" s="39">
        <v>1466</v>
      </c>
      <c r="K65" s="39">
        <v>197</v>
      </c>
      <c r="L65" s="39">
        <v>350</v>
      </c>
      <c r="M65" s="37">
        <v>0.2148309705561614</v>
      </c>
      <c r="N65" s="37">
        <v>0.23874488403819918</v>
      </c>
      <c r="P65" s="25"/>
    </row>
    <row r="66" spans="1:16" x14ac:dyDescent="0.3">
      <c r="A66" s="4" t="s">
        <v>110</v>
      </c>
      <c r="B66" s="8">
        <v>2022</v>
      </c>
      <c r="C66" s="39">
        <v>159</v>
      </c>
      <c r="D66" s="39">
        <v>12896</v>
      </c>
      <c r="E66" s="39">
        <v>67</v>
      </c>
      <c r="F66" s="39">
        <v>8165</v>
      </c>
      <c r="G66" s="37">
        <v>0.42138364779874216</v>
      </c>
      <c r="H66" s="37">
        <v>0.6331420595533499</v>
      </c>
      <c r="I66" s="39">
        <v>1146</v>
      </c>
      <c r="J66" s="39">
        <v>1942</v>
      </c>
      <c r="K66" s="39">
        <v>236</v>
      </c>
      <c r="L66" s="39">
        <v>469</v>
      </c>
      <c r="M66" s="37">
        <v>0.20593368237347295</v>
      </c>
      <c r="N66" s="37">
        <v>0.24150360453141093</v>
      </c>
      <c r="P66" s="25"/>
    </row>
    <row r="67" spans="1:16" x14ac:dyDescent="0.3">
      <c r="A67" s="4" t="s">
        <v>111</v>
      </c>
      <c r="B67" s="8">
        <v>2023</v>
      </c>
      <c r="C67" s="39">
        <v>136</v>
      </c>
      <c r="D67" s="39">
        <v>8802</v>
      </c>
      <c r="E67" s="39">
        <v>57</v>
      </c>
      <c r="F67" s="39">
        <v>5449</v>
      </c>
      <c r="G67" s="37">
        <v>0.41911764705882354</v>
      </c>
      <c r="H67" s="37">
        <v>0.61906384912519885</v>
      </c>
      <c r="I67" s="39">
        <v>1115</v>
      </c>
      <c r="J67" s="39">
        <v>1844</v>
      </c>
      <c r="K67" s="39">
        <v>259</v>
      </c>
      <c r="L67" s="39">
        <v>413</v>
      </c>
      <c r="M67" s="37">
        <v>0.23228699551569507</v>
      </c>
      <c r="N67" s="37">
        <v>0.22396963123644251</v>
      </c>
      <c r="P67" s="25"/>
    </row>
    <row r="68" spans="1:16" x14ac:dyDescent="0.3">
      <c r="A68" s="4" t="s">
        <v>108</v>
      </c>
      <c r="B68" s="8">
        <v>2023</v>
      </c>
      <c r="C68" s="39">
        <v>125</v>
      </c>
      <c r="D68" s="39">
        <v>8011</v>
      </c>
      <c r="E68" s="39">
        <v>57</v>
      </c>
      <c r="F68" s="39">
        <v>5366</v>
      </c>
      <c r="G68" s="37">
        <v>0.45600000000000002</v>
      </c>
      <c r="H68" s="37">
        <v>0.66982898514542499</v>
      </c>
      <c r="I68" s="39">
        <v>924</v>
      </c>
      <c r="J68" s="39">
        <v>1252</v>
      </c>
      <c r="K68" s="39">
        <v>197</v>
      </c>
      <c r="L68" s="39">
        <v>254</v>
      </c>
      <c r="M68" s="37">
        <v>0.2132034632034632</v>
      </c>
      <c r="N68" s="37">
        <v>0.20287539936102236</v>
      </c>
    </row>
    <row r="69" spans="1:16" x14ac:dyDescent="0.3">
      <c r="A69" s="4" t="s">
        <v>109</v>
      </c>
      <c r="B69" s="8">
        <v>2023</v>
      </c>
      <c r="C69" s="39">
        <v>128</v>
      </c>
      <c r="D69" s="39">
        <v>8299</v>
      </c>
      <c r="E69" s="39">
        <v>55</v>
      </c>
      <c r="F69" s="39">
        <v>3138</v>
      </c>
      <c r="G69" s="37">
        <v>0.4296875</v>
      </c>
      <c r="H69" s="37">
        <v>0.37811784552355704</v>
      </c>
      <c r="I69" s="39">
        <v>1123</v>
      </c>
      <c r="J69" s="39">
        <v>1690</v>
      </c>
      <c r="K69" s="39">
        <v>241</v>
      </c>
      <c r="L69" s="39">
        <v>355</v>
      </c>
      <c r="M69" s="37">
        <v>0.21460373998219057</v>
      </c>
      <c r="N69" s="37">
        <v>0.21005917159763313</v>
      </c>
    </row>
    <row r="70" spans="1:16" x14ac:dyDescent="0.3">
      <c r="A70" s="4" t="s">
        <v>110</v>
      </c>
      <c r="B70" s="8">
        <v>2023</v>
      </c>
      <c r="C70" s="39">
        <v>132</v>
      </c>
      <c r="D70" s="39">
        <v>8357</v>
      </c>
      <c r="E70" s="39">
        <v>56</v>
      </c>
      <c r="F70" s="39">
        <v>5333</v>
      </c>
      <c r="G70" s="37">
        <v>0.42424242424242425</v>
      </c>
      <c r="H70" s="37">
        <v>0.63814766064377171</v>
      </c>
      <c r="I70" s="39">
        <v>1054</v>
      </c>
      <c r="J70" s="39">
        <v>1741</v>
      </c>
      <c r="K70" s="39">
        <v>210</v>
      </c>
      <c r="L70" s="39">
        <v>283</v>
      </c>
      <c r="M70" s="37">
        <v>0.19924098671726756</v>
      </c>
      <c r="N70" s="37">
        <v>0.16255025847214244</v>
      </c>
    </row>
    <row r="71" spans="1:16" x14ac:dyDescent="0.3">
      <c r="A71" s="4" t="s">
        <v>111</v>
      </c>
      <c r="B71" s="8">
        <v>2024</v>
      </c>
      <c r="C71" s="39">
        <v>135</v>
      </c>
      <c r="D71" s="39">
        <v>7415</v>
      </c>
      <c r="E71" s="39">
        <v>57</v>
      </c>
      <c r="F71" s="39">
        <v>4232</v>
      </c>
      <c r="G71" s="37">
        <v>0.42222222222222222</v>
      </c>
      <c r="H71" s="37">
        <v>0.57073499662845584</v>
      </c>
      <c r="I71" s="39">
        <v>1202</v>
      </c>
      <c r="J71" s="39">
        <v>2018</v>
      </c>
      <c r="K71" s="39">
        <v>263</v>
      </c>
      <c r="L71" s="39">
        <v>405</v>
      </c>
      <c r="M71" s="37">
        <v>0.21880199667221298</v>
      </c>
      <c r="N71" s="37">
        <v>0.20069375619425173</v>
      </c>
    </row>
    <row r="72" spans="1:16" x14ac:dyDescent="0.3">
      <c r="A72" s="4" t="s">
        <v>108</v>
      </c>
      <c r="B72" s="8">
        <v>2024</v>
      </c>
      <c r="C72" s="39">
        <v>103</v>
      </c>
      <c r="D72" s="39">
        <v>7379</v>
      </c>
      <c r="E72" s="39">
        <v>40</v>
      </c>
      <c r="F72" s="39">
        <v>4960</v>
      </c>
      <c r="G72" s="37">
        <v>0.38834951456310679</v>
      </c>
      <c r="H72" s="37">
        <v>0.67217780187017206</v>
      </c>
      <c r="I72" s="39">
        <v>1083</v>
      </c>
      <c r="J72" s="39">
        <v>1779</v>
      </c>
      <c r="K72" s="39">
        <v>245</v>
      </c>
      <c r="L72" s="39">
        <v>369</v>
      </c>
      <c r="M72" s="37">
        <v>0.22622345337026778</v>
      </c>
      <c r="N72" s="37">
        <v>0.20741989881956155</v>
      </c>
    </row>
    <row r="73" spans="1:16" x14ac:dyDescent="0.3">
      <c r="A73" s="4" t="s">
        <v>109</v>
      </c>
      <c r="B73" s="8">
        <v>2024</v>
      </c>
      <c r="C73" s="39">
        <v>132</v>
      </c>
      <c r="D73" s="39">
        <v>9260</v>
      </c>
      <c r="E73" s="39">
        <v>58</v>
      </c>
      <c r="F73" s="39">
        <v>4208</v>
      </c>
      <c r="G73" s="37">
        <v>0.43939393939393939</v>
      </c>
      <c r="H73" s="37">
        <v>0.45442764578833694</v>
      </c>
      <c r="I73" s="39">
        <v>1187</v>
      </c>
      <c r="J73" s="39">
        <v>1960</v>
      </c>
      <c r="K73" s="39">
        <v>270</v>
      </c>
      <c r="L73" s="39">
        <v>386</v>
      </c>
      <c r="M73" s="37">
        <v>0.22746419545071608</v>
      </c>
      <c r="N73" s="37">
        <v>0.19693877551020408</v>
      </c>
    </row>
    <row r="74" spans="1:16" x14ac:dyDescent="0.3">
      <c r="A74" s="4" t="s">
        <v>110</v>
      </c>
      <c r="B74" s="8">
        <v>2024</v>
      </c>
      <c r="C74" s="39">
        <v>131</v>
      </c>
      <c r="D74" s="39">
        <v>7386</v>
      </c>
      <c r="E74" s="39">
        <v>62</v>
      </c>
      <c r="F74" s="39">
        <v>4603</v>
      </c>
      <c r="G74" s="37">
        <v>0.47328244274809161</v>
      </c>
      <c r="H74" s="37">
        <v>0.62320606552937996</v>
      </c>
      <c r="I74" s="39">
        <v>1234</v>
      </c>
      <c r="J74" s="39">
        <v>2082</v>
      </c>
      <c r="K74" s="39">
        <v>252</v>
      </c>
      <c r="L74" s="39">
        <v>424</v>
      </c>
      <c r="M74" s="37">
        <v>0.20421393841166938</v>
      </c>
      <c r="N74" s="37">
        <v>0.20365033621517772</v>
      </c>
    </row>
    <row r="75" spans="1:16" x14ac:dyDescent="0.3">
      <c r="A75" s="4" t="s">
        <v>111</v>
      </c>
      <c r="B75" s="8">
        <v>2025</v>
      </c>
      <c r="C75" s="39">
        <v>140</v>
      </c>
      <c r="D75" s="39">
        <v>9428</v>
      </c>
      <c r="E75" s="39">
        <v>81</v>
      </c>
      <c r="F75" s="39">
        <v>6958</v>
      </c>
      <c r="G75" s="37">
        <v>0.57857142857142863</v>
      </c>
      <c r="H75" s="37">
        <v>0.7380144251166737</v>
      </c>
      <c r="I75" s="39">
        <v>1067</v>
      </c>
      <c r="J75" s="39">
        <v>1903</v>
      </c>
      <c r="K75" s="39">
        <v>275</v>
      </c>
      <c r="L75" s="39">
        <v>436</v>
      </c>
      <c r="M75" s="37">
        <v>0.25773195876288657</v>
      </c>
      <c r="N75" s="37">
        <v>0.22911192853389384</v>
      </c>
    </row>
    <row r="76" spans="1:16" x14ac:dyDescent="0.3">
      <c r="A76" s="4" t="s">
        <v>108</v>
      </c>
      <c r="B76" s="8">
        <v>2025</v>
      </c>
      <c r="C76" s="39">
        <v>114</v>
      </c>
      <c r="D76" s="39">
        <v>7628</v>
      </c>
      <c r="E76" s="39">
        <v>61</v>
      </c>
      <c r="F76" s="39">
        <v>5194</v>
      </c>
      <c r="G76" s="37">
        <v>0.53508771929824561</v>
      </c>
      <c r="H76" s="37">
        <v>0.68091242789722073</v>
      </c>
      <c r="I76" s="39">
        <v>1043</v>
      </c>
      <c r="J76" s="39">
        <v>1925</v>
      </c>
      <c r="K76" s="39">
        <v>253</v>
      </c>
      <c r="L76" s="39">
        <v>482</v>
      </c>
      <c r="M76" s="37">
        <v>0.24256951102588686</v>
      </c>
      <c r="N76" s="37">
        <v>0.25038961038961038</v>
      </c>
    </row>
  </sheetData>
  <hyperlinks>
    <hyperlink ref="E8" r:id="rId1" xr:uid="{D9C4A276-75CC-4384-9196-ED1FDC1A430F}"/>
    <hyperlink ref="A3" location="Contents!A1" display="Contents" xr:uid="{53A96E83-E99E-4860-B558-EFAF66F39358}"/>
  </hyperlinks>
  <pageMargins left="0.7" right="0.7" top="0.75" bottom="0.75" header="0.3" footer="0.3"/>
  <pageSetup paperSize="9" scale="42" orientation="landscape"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54CB-4249-41F1-BA26-5D2E09918CC4}">
  <sheetPr>
    <tabColor rgb="FF008080"/>
    <pageSetUpPr fitToPage="1"/>
  </sheetPr>
  <dimension ref="A1:Q29"/>
  <sheetViews>
    <sheetView showGridLines="0" workbookViewId="0"/>
  </sheetViews>
  <sheetFormatPr defaultColWidth="8.92578125" defaultRowHeight="13" x14ac:dyDescent="0.3"/>
  <cols>
    <col min="1" max="1" width="9.0703125" style="4" customWidth="1"/>
    <col min="2" max="4" width="10.7109375" style="4" customWidth="1"/>
    <col min="5" max="5" width="10.5703125" style="4" customWidth="1"/>
    <col min="6" max="7" width="10.7109375" style="4" customWidth="1"/>
    <col min="8" max="16384" width="8.92578125" style="4"/>
  </cols>
  <sheetData>
    <row r="1" spans="1:7" ht="15.5" x14ac:dyDescent="0.3">
      <c r="A1" s="1" t="s">
        <v>40</v>
      </c>
      <c r="B1" s="2" t="s">
        <v>231</v>
      </c>
      <c r="C1" s="3"/>
      <c r="D1" s="3"/>
      <c r="E1" s="3"/>
    </row>
    <row r="2" spans="1:7" x14ac:dyDescent="0.3">
      <c r="A2" s="5" t="s">
        <v>113</v>
      </c>
      <c r="B2" s="6" t="s">
        <v>70</v>
      </c>
    </row>
    <row r="3" spans="1:7" ht="14" x14ac:dyDescent="0.3">
      <c r="A3" s="64" t="s">
        <v>71</v>
      </c>
      <c r="B3" s="6"/>
    </row>
    <row r="4" spans="1:7" x14ac:dyDescent="0.3">
      <c r="A4" s="4" t="s">
        <v>232</v>
      </c>
    </row>
    <row r="7" spans="1:7" x14ac:dyDescent="0.3">
      <c r="A7" s="4" t="s">
        <v>156</v>
      </c>
      <c r="E7" s="9" t="s">
        <v>233</v>
      </c>
    </row>
    <row r="8" spans="1:7" x14ac:dyDescent="0.3">
      <c r="A8" s="4" t="s">
        <v>170</v>
      </c>
    </row>
    <row r="9" spans="1:7" x14ac:dyDescent="0.3">
      <c r="A9" s="4" t="s">
        <v>76</v>
      </c>
      <c r="E9" s="4" t="s">
        <v>105</v>
      </c>
    </row>
    <row r="11" spans="1:7" x14ac:dyDescent="0.3">
      <c r="A11" s="4" t="s">
        <v>77</v>
      </c>
      <c r="B11" s="10">
        <v>45839</v>
      </c>
    </row>
    <row r="12" spans="1:7" x14ac:dyDescent="0.3">
      <c r="A12" s="4" t="s">
        <v>78</v>
      </c>
      <c r="B12" s="10">
        <v>45931</v>
      </c>
    </row>
    <row r="13" spans="1:7" ht="13.75" customHeight="1" x14ac:dyDescent="0.3"/>
    <row r="14" spans="1:7" ht="55.4" customHeight="1" x14ac:dyDescent="0.3">
      <c r="A14" s="21" t="s">
        <v>79</v>
      </c>
      <c r="B14" s="7" t="s">
        <v>234</v>
      </c>
      <c r="C14" s="7" t="s">
        <v>235</v>
      </c>
      <c r="D14" s="7" t="s">
        <v>236</v>
      </c>
      <c r="E14" s="7" t="s">
        <v>237</v>
      </c>
      <c r="F14" s="22"/>
      <c r="G14" s="22"/>
    </row>
    <row r="15" spans="1:7" ht="14.25" customHeight="1" x14ac:dyDescent="0.3">
      <c r="A15" s="15" t="s">
        <v>130</v>
      </c>
      <c r="B15" s="39">
        <v>5477</v>
      </c>
      <c r="C15" s="39">
        <v>4946</v>
      </c>
      <c r="D15" s="39">
        <v>1739</v>
      </c>
      <c r="E15" s="37">
        <f>D15/C15*100%</f>
        <v>0.35159725030327538</v>
      </c>
      <c r="F15" s="47"/>
      <c r="G15" s="47"/>
    </row>
    <row r="16" spans="1:7" ht="14.25" customHeight="1" x14ac:dyDescent="0.3">
      <c r="A16" s="4" t="s">
        <v>131</v>
      </c>
      <c r="B16" s="39">
        <v>5341</v>
      </c>
      <c r="C16" s="39">
        <v>4947</v>
      </c>
      <c r="D16" s="39">
        <v>1741</v>
      </c>
      <c r="E16" s="37">
        <f t="shared" ref="E16:E25" si="0">D16/C16*100%</f>
        <v>0.35193046290681224</v>
      </c>
      <c r="F16" s="47"/>
      <c r="G16" s="47"/>
    </row>
    <row r="17" spans="1:17" ht="14.25" customHeight="1" x14ac:dyDescent="0.3">
      <c r="A17" s="4" t="s">
        <v>90</v>
      </c>
      <c r="B17" s="39">
        <v>5014</v>
      </c>
      <c r="C17" s="39">
        <v>4733</v>
      </c>
      <c r="D17" s="39">
        <v>1711</v>
      </c>
      <c r="E17" s="37">
        <f>D17/C17*100%</f>
        <v>0.36150433129093595</v>
      </c>
      <c r="F17" s="47"/>
      <c r="G17" s="47"/>
    </row>
    <row r="18" spans="1:17" ht="14.25" customHeight="1" x14ac:dyDescent="0.3">
      <c r="A18" s="4" t="s">
        <v>91</v>
      </c>
      <c r="B18" s="39">
        <v>4514</v>
      </c>
      <c r="C18" s="39">
        <v>4372</v>
      </c>
      <c r="D18" s="39">
        <v>1613</v>
      </c>
      <c r="E18" s="37">
        <f t="shared" si="0"/>
        <v>0.36893870082342178</v>
      </c>
      <c r="F18" s="47"/>
      <c r="G18" s="32"/>
      <c r="H18" s="33"/>
      <c r="I18" s="33"/>
      <c r="J18" s="33"/>
      <c r="K18" s="33"/>
      <c r="L18" s="33"/>
      <c r="M18" s="33"/>
      <c r="N18" s="33"/>
      <c r="O18" s="33"/>
      <c r="P18" s="33"/>
      <c r="Q18" s="33"/>
    </row>
    <row r="19" spans="1:17" ht="14.25" customHeight="1" x14ac:dyDescent="0.3">
      <c r="A19" s="4" t="s">
        <v>92</v>
      </c>
      <c r="B19" s="39">
        <v>4878</v>
      </c>
      <c r="C19" s="39">
        <v>4054</v>
      </c>
      <c r="D19" s="39">
        <v>1648</v>
      </c>
      <c r="E19" s="37">
        <f t="shared" si="0"/>
        <v>0.40651208682782436</v>
      </c>
      <c r="F19" s="47"/>
      <c r="G19" s="47"/>
    </row>
    <row r="20" spans="1:17" ht="14.25" customHeight="1" x14ac:dyDescent="0.3">
      <c r="A20" s="4" t="s">
        <v>93</v>
      </c>
      <c r="B20" s="39">
        <v>4815</v>
      </c>
      <c r="C20" s="39">
        <v>4262</v>
      </c>
      <c r="D20" s="39">
        <v>1604</v>
      </c>
      <c r="E20" s="37">
        <f t="shared" si="0"/>
        <v>0.37634913186297514</v>
      </c>
      <c r="F20" s="47"/>
      <c r="G20" s="47"/>
    </row>
    <row r="21" spans="1:17" ht="14.25" customHeight="1" x14ac:dyDescent="0.3">
      <c r="A21" s="4" t="s">
        <v>94</v>
      </c>
      <c r="B21" s="39">
        <v>5307</v>
      </c>
      <c r="C21" s="39">
        <v>5006</v>
      </c>
      <c r="D21" s="39">
        <v>2023</v>
      </c>
      <c r="E21" s="37">
        <f t="shared" si="0"/>
        <v>0.40411506192568919</v>
      </c>
      <c r="F21" s="47"/>
      <c r="G21" s="47"/>
    </row>
    <row r="22" spans="1:17" ht="14.25" customHeight="1" x14ac:dyDescent="0.3">
      <c r="A22" s="4" t="s">
        <v>95</v>
      </c>
      <c r="B22" s="39">
        <v>5281</v>
      </c>
      <c r="C22" s="39">
        <v>4713</v>
      </c>
      <c r="D22" s="39">
        <v>1800</v>
      </c>
      <c r="E22" s="37">
        <f t="shared" si="0"/>
        <v>0.38192234245703371</v>
      </c>
      <c r="F22" s="47"/>
      <c r="G22" s="47"/>
    </row>
    <row r="23" spans="1:17" ht="14.25" customHeight="1" x14ac:dyDescent="0.3">
      <c r="A23" s="4" t="s">
        <v>96</v>
      </c>
      <c r="B23" s="39">
        <v>4808</v>
      </c>
      <c r="C23" s="39">
        <v>4480</v>
      </c>
      <c r="D23" s="39">
        <v>1702</v>
      </c>
      <c r="E23" s="37">
        <f t="shared" si="0"/>
        <v>0.37991071428571427</v>
      </c>
      <c r="F23" s="47"/>
      <c r="G23" s="47"/>
    </row>
    <row r="24" spans="1:17" ht="14.25" customHeight="1" x14ac:dyDescent="0.3">
      <c r="A24" s="4" t="s">
        <v>97</v>
      </c>
      <c r="B24" s="39">
        <v>4885</v>
      </c>
      <c r="C24" s="39">
        <v>4416</v>
      </c>
      <c r="D24" s="39">
        <v>1538</v>
      </c>
      <c r="E24" s="37">
        <f t="shared" si="0"/>
        <v>0.3482789855072464</v>
      </c>
      <c r="F24" s="47"/>
      <c r="G24" s="47"/>
    </row>
    <row r="25" spans="1:17" ht="14.25" customHeight="1" x14ac:dyDescent="0.3">
      <c r="A25" s="4" t="s">
        <v>98</v>
      </c>
      <c r="B25" s="39">
        <v>4671</v>
      </c>
      <c r="C25" s="39">
        <v>4153</v>
      </c>
      <c r="D25" s="39">
        <v>1514</v>
      </c>
      <c r="E25" s="37">
        <f t="shared" si="0"/>
        <v>0.36455574283650372</v>
      </c>
      <c r="F25" s="47"/>
      <c r="G25" s="47"/>
    </row>
    <row r="26" spans="1:17" ht="14.25" customHeight="1" x14ac:dyDescent="0.3">
      <c r="A26" s="4" t="s">
        <v>99</v>
      </c>
      <c r="B26" s="39">
        <v>5390</v>
      </c>
      <c r="C26" s="39">
        <v>4895</v>
      </c>
      <c r="D26" s="39">
        <v>1752</v>
      </c>
      <c r="E26" s="37">
        <f>D26/C26*100%</f>
        <v>0.35791624106230846</v>
      </c>
      <c r="F26" s="47"/>
      <c r="G26" s="47"/>
    </row>
    <row r="27" spans="1:17" x14ac:dyDescent="0.3">
      <c r="A27" s="4" t="s">
        <v>100</v>
      </c>
      <c r="B27" s="39">
        <v>4938</v>
      </c>
      <c r="C27" s="39">
        <v>4323</v>
      </c>
      <c r="D27" s="39">
        <v>1531</v>
      </c>
      <c r="E27" s="37">
        <f>D27/C27*100%</f>
        <v>0.35415220911404116</v>
      </c>
    </row>
    <row r="28" spans="1:17" x14ac:dyDescent="0.3">
      <c r="A28" s="4" t="s">
        <v>101</v>
      </c>
      <c r="B28" s="39">
        <v>4439</v>
      </c>
      <c r="C28" s="39">
        <v>4342</v>
      </c>
      <c r="D28" s="39">
        <v>1623</v>
      </c>
      <c r="E28" s="37">
        <f>D28/C28*100%</f>
        <v>0.37379087977890374</v>
      </c>
    </row>
    <row r="29" spans="1:17" x14ac:dyDescent="0.3">
      <c r="A29" s="4" t="s">
        <v>102</v>
      </c>
      <c r="B29" s="39">
        <v>4334</v>
      </c>
      <c r="C29" s="39">
        <v>4142</v>
      </c>
      <c r="D29" s="39">
        <v>1472</v>
      </c>
      <c r="E29" s="37">
        <f>D29/C29*100%</f>
        <v>0.35538387252535009</v>
      </c>
    </row>
  </sheetData>
  <hyperlinks>
    <hyperlink ref="E7" r:id="rId1" display="https://www.gov.uk/appeal-householder-planning-decision" xr:uid="{6C0738CA-DF24-427A-A4E9-91CF0DBE5291}"/>
    <hyperlink ref="A3" location="Contents!A1" display="Contents" xr:uid="{80EA2339-7985-4FCD-BB2A-93923F81AFD6}"/>
  </hyperlinks>
  <pageMargins left="0.7" right="0.7" top="0.75" bottom="0.75" header="0.3" footer="0.3"/>
  <pageSetup paperSize="9" scale="73" orientation="landscape"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75BC-D1F4-4085-AB16-E6AA30A38C5D}">
  <sheetPr>
    <tabColor rgb="FF008080"/>
    <pageSetUpPr fitToPage="1"/>
  </sheetPr>
  <dimension ref="A1:H75"/>
  <sheetViews>
    <sheetView showGridLines="0" workbookViewId="0"/>
  </sheetViews>
  <sheetFormatPr defaultColWidth="8.92578125" defaultRowHeight="13" x14ac:dyDescent="0.3"/>
  <cols>
    <col min="1" max="2" width="8.92578125" style="4"/>
    <col min="3" max="8" width="10.7109375" style="4" customWidth="1"/>
    <col min="9" max="16384" width="8.92578125" style="4"/>
  </cols>
  <sheetData>
    <row r="1" spans="1:8" ht="15.5" x14ac:dyDescent="0.3">
      <c r="A1" s="1" t="s">
        <v>42</v>
      </c>
      <c r="B1" s="2" t="s">
        <v>238</v>
      </c>
      <c r="C1" s="3"/>
      <c r="D1" s="3"/>
      <c r="E1" s="3"/>
      <c r="F1" s="3"/>
    </row>
    <row r="2" spans="1:8" x14ac:dyDescent="0.3">
      <c r="A2" s="5" t="s">
        <v>113</v>
      </c>
      <c r="B2" s="6" t="s">
        <v>104</v>
      </c>
    </row>
    <row r="3" spans="1:8" ht="14" x14ac:dyDescent="0.3">
      <c r="A3" s="64" t="s">
        <v>71</v>
      </c>
      <c r="B3" s="6"/>
    </row>
    <row r="4" spans="1:8" x14ac:dyDescent="0.3">
      <c r="A4" s="4" t="s">
        <v>232</v>
      </c>
    </row>
    <row r="7" spans="1:8" x14ac:dyDescent="0.3">
      <c r="A7" s="4" t="s">
        <v>156</v>
      </c>
      <c r="E7" s="9" t="s">
        <v>233</v>
      </c>
    </row>
    <row r="8" spans="1:8" x14ac:dyDescent="0.3">
      <c r="A8" s="4" t="s">
        <v>170</v>
      </c>
    </row>
    <row r="9" spans="1:8" x14ac:dyDescent="0.3">
      <c r="A9" s="4" t="s">
        <v>76</v>
      </c>
    </row>
    <row r="11" spans="1:8" x14ac:dyDescent="0.3">
      <c r="A11" s="4" t="s">
        <v>77</v>
      </c>
      <c r="B11" s="10">
        <v>45839</v>
      </c>
    </row>
    <row r="12" spans="1:8" x14ac:dyDescent="0.3">
      <c r="A12" s="4" t="s">
        <v>78</v>
      </c>
      <c r="B12" s="10">
        <v>45931</v>
      </c>
    </row>
    <row r="13" spans="1:8" ht="13.75" customHeight="1" x14ac:dyDescent="0.3"/>
    <row r="14" spans="1:8" ht="55.4" customHeight="1" x14ac:dyDescent="0.3">
      <c r="A14" s="21" t="s">
        <v>106</v>
      </c>
      <c r="B14" s="21" t="s">
        <v>107</v>
      </c>
      <c r="C14" s="7" t="s">
        <v>234</v>
      </c>
      <c r="D14" s="7" t="s">
        <v>235</v>
      </c>
      <c r="E14" s="7" t="s">
        <v>236</v>
      </c>
      <c r="F14" s="7" t="s">
        <v>237</v>
      </c>
      <c r="G14" s="22"/>
      <c r="H14" s="22"/>
    </row>
    <row r="15" spans="1:8" ht="14.25" customHeight="1" x14ac:dyDescent="0.3">
      <c r="A15" s="4" t="s">
        <v>108</v>
      </c>
      <c r="B15" s="8">
        <v>2010</v>
      </c>
      <c r="C15" s="39">
        <v>1255</v>
      </c>
      <c r="D15" s="39">
        <v>1122</v>
      </c>
      <c r="E15" s="39">
        <v>376</v>
      </c>
      <c r="F15" s="37">
        <v>0.33511586452762926</v>
      </c>
      <c r="G15" s="47"/>
      <c r="H15" s="47"/>
    </row>
    <row r="16" spans="1:8" ht="14.25" customHeight="1" x14ac:dyDescent="0.3">
      <c r="A16" s="4" t="s">
        <v>109</v>
      </c>
      <c r="B16" s="8">
        <v>2010</v>
      </c>
      <c r="C16" s="39">
        <v>1411</v>
      </c>
      <c r="D16" s="39">
        <v>1271</v>
      </c>
      <c r="E16" s="39">
        <v>451</v>
      </c>
      <c r="F16" s="37">
        <v>0.35483870967741937</v>
      </c>
      <c r="G16" s="47"/>
      <c r="H16" s="47"/>
    </row>
    <row r="17" spans="1:8" ht="14.25" customHeight="1" x14ac:dyDescent="0.3">
      <c r="A17" s="4" t="s">
        <v>110</v>
      </c>
      <c r="B17" s="8">
        <v>2010</v>
      </c>
      <c r="C17" s="39">
        <v>1415</v>
      </c>
      <c r="D17" s="39">
        <v>1286</v>
      </c>
      <c r="E17" s="39">
        <v>456</v>
      </c>
      <c r="F17" s="37">
        <v>0.35458786936236392</v>
      </c>
      <c r="G17" s="47"/>
      <c r="H17" s="47"/>
    </row>
    <row r="18" spans="1:8" ht="14.25" customHeight="1" x14ac:dyDescent="0.3">
      <c r="A18" s="4" t="s">
        <v>111</v>
      </c>
      <c r="B18" s="8">
        <v>2011</v>
      </c>
      <c r="C18" s="39">
        <v>1396</v>
      </c>
      <c r="D18" s="39">
        <v>1267</v>
      </c>
      <c r="E18" s="39">
        <v>456</v>
      </c>
      <c r="F18" s="37">
        <v>0.35990528808208366</v>
      </c>
      <c r="G18" s="47"/>
      <c r="H18" s="47"/>
    </row>
    <row r="19" spans="1:8" ht="14.25" customHeight="1" x14ac:dyDescent="0.3">
      <c r="A19" s="4" t="s">
        <v>108</v>
      </c>
      <c r="B19" s="8">
        <v>2011</v>
      </c>
      <c r="C19" s="39">
        <v>1328</v>
      </c>
      <c r="D19" s="39">
        <v>1105</v>
      </c>
      <c r="E19" s="39">
        <v>408</v>
      </c>
      <c r="F19" s="37">
        <v>0.36923076923076925</v>
      </c>
      <c r="G19" s="47"/>
      <c r="H19" s="47"/>
    </row>
    <row r="20" spans="1:8" ht="14.25" customHeight="1" x14ac:dyDescent="0.3">
      <c r="A20" s="4" t="s">
        <v>109</v>
      </c>
      <c r="B20" s="8">
        <v>2011</v>
      </c>
      <c r="C20" s="39">
        <v>1362</v>
      </c>
      <c r="D20" s="39">
        <v>1409</v>
      </c>
      <c r="E20" s="39">
        <v>493</v>
      </c>
      <c r="F20" s="37">
        <v>0.34989354151880764</v>
      </c>
      <c r="G20" s="47"/>
      <c r="H20" s="47"/>
    </row>
    <row r="21" spans="1:8" ht="14.25" customHeight="1" x14ac:dyDescent="0.3">
      <c r="A21" s="4" t="s">
        <v>110</v>
      </c>
      <c r="B21" s="8">
        <v>2011</v>
      </c>
      <c r="C21" s="39">
        <v>1314</v>
      </c>
      <c r="D21" s="39">
        <v>1212</v>
      </c>
      <c r="E21" s="39">
        <v>410</v>
      </c>
      <c r="F21" s="37">
        <v>0.33828382838283827</v>
      </c>
      <c r="G21" s="47"/>
      <c r="H21" s="47"/>
    </row>
    <row r="22" spans="1:8" ht="14.25" customHeight="1" x14ac:dyDescent="0.3">
      <c r="A22" s="4" t="s">
        <v>111</v>
      </c>
      <c r="B22" s="8">
        <v>2012</v>
      </c>
      <c r="C22" s="39">
        <v>1337</v>
      </c>
      <c r="D22" s="39">
        <v>1221</v>
      </c>
      <c r="E22" s="39">
        <v>430</v>
      </c>
      <c r="F22" s="37">
        <v>0.3521703521703522</v>
      </c>
      <c r="G22" s="47"/>
      <c r="H22" s="47"/>
    </row>
    <row r="23" spans="1:8" ht="14.25" customHeight="1" x14ac:dyDescent="0.3">
      <c r="A23" s="4" t="s">
        <v>108</v>
      </c>
      <c r="B23" s="8">
        <v>2012</v>
      </c>
      <c r="C23" s="39">
        <v>1191</v>
      </c>
      <c r="D23" s="39">
        <v>1088</v>
      </c>
      <c r="E23" s="39">
        <v>373</v>
      </c>
      <c r="F23" s="37">
        <v>0.34283088235294118</v>
      </c>
      <c r="G23" s="47"/>
      <c r="H23" s="47"/>
    </row>
    <row r="24" spans="1:8" ht="14.25" customHeight="1" x14ac:dyDescent="0.3">
      <c r="A24" s="4" t="s">
        <v>109</v>
      </c>
      <c r="B24" s="8">
        <v>2012</v>
      </c>
      <c r="C24" s="39">
        <v>1333</v>
      </c>
      <c r="D24" s="39">
        <v>949</v>
      </c>
      <c r="E24" s="39">
        <v>355</v>
      </c>
      <c r="F24" s="37">
        <v>0.37407797681770283</v>
      </c>
      <c r="G24" s="47"/>
      <c r="H24" s="47"/>
    </row>
    <row r="25" spans="1:8" ht="14.25" customHeight="1" x14ac:dyDescent="0.3">
      <c r="A25" s="4" t="s">
        <v>110</v>
      </c>
      <c r="B25" s="8">
        <v>2012</v>
      </c>
      <c r="C25" s="39">
        <v>1270</v>
      </c>
      <c r="D25" s="39">
        <v>1383</v>
      </c>
      <c r="E25" s="39">
        <v>515</v>
      </c>
      <c r="F25" s="37">
        <v>0.37237888647866957</v>
      </c>
      <c r="G25" s="47"/>
      <c r="H25" s="47"/>
    </row>
    <row r="26" spans="1:8" ht="14.25" customHeight="1" x14ac:dyDescent="0.3">
      <c r="A26" s="4" t="s">
        <v>111</v>
      </c>
      <c r="B26" s="8">
        <v>2013</v>
      </c>
      <c r="C26" s="39">
        <v>1220</v>
      </c>
      <c r="D26" s="39">
        <v>1313</v>
      </c>
      <c r="E26" s="39">
        <v>468</v>
      </c>
      <c r="F26" s="37">
        <v>0.35643564356435642</v>
      </c>
      <c r="G26" s="47"/>
      <c r="H26" s="47"/>
    </row>
    <row r="27" spans="1:8" ht="14.25" customHeight="1" x14ac:dyDescent="0.3">
      <c r="A27" s="4" t="s">
        <v>108</v>
      </c>
      <c r="B27" s="8">
        <v>2013</v>
      </c>
      <c r="C27" s="39">
        <v>1073</v>
      </c>
      <c r="D27" s="39">
        <v>1001</v>
      </c>
      <c r="E27" s="39">
        <v>346</v>
      </c>
      <c r="F27" s="37">
        <v>0.34565434565434566</v>
      </c>
      <c r="G27" s="47"/>
      <c r="H27" s="47"/>
    </row>
    <row r="28" spans="1:8" ht="14.25" customHeight="1" x14ac:dyDescent="0.3">
      <c r="A28" s="4" t="s">
        <v>109</v>
      </c>
      <c r="B28" s="8">
        <v>2013</v>
      </c>
      <c r="C28" s="39">
        <v>1162</v>
      </c>
      <c r="D28" s="39">
        <v>907</v>
      </c>
      <c r="E28" s="39">
        <v>346</v>
      </c>
      <c r="F28" s="37">
        <v>0.38147739801543551</v>
      </c>
      <c r="G28" s="47"/>
      <c r="H28" s="47"/>
    </row>
    <row r="29" spans="1:8" ht="14.25" customHeight="1" x14ac:dyDescent="0.3">
      <c r="A29" s="4" t="s">
        <v>110</v>
      </c>
      <c r="B29" s="8">
        <v>2013</v>
      </c>
      <c r="C29" s="39">
        <v>1135</v>
      </c>
      <c r="D29" s="39">
        <v>1351</v>
      </c>
      <c r="E29" s="39">
        <v>512</v>
      </c>
      <c r="F29" s="37">
        <v>0.37897853441894891</v>
      </c>
      <c r="G29" s="47"/>
      <c r="H29" s="47"/>
    </row>
    <row r="30" spans="1:8" ht="14.25" customHeight="1" x14ac:dyDescent="0.3">
      <c r="A30" s="4" t="s">
        <v>111</v>
      </c>
      <c r="B30" s="8">
        <v>2014</v>
      </c>
      <c r="C30" s="39">
        <v>1144</v>
      </c>
      <c r="D30" s="39">
        <v>1113</v>
      </c>
      <c r="E30" s="39">
        <v>409</v>
      </c>
      <c r="F30" s="37">
        <v>0.36747529200359391</v>
      </c>
      <c r="G30" s="47"/>
      <c r="H30" s="47"/>
    </row>
    <row r="31" spans="1:8" ht="14.25" customHeight="1" x14ac:dyDescent="0.3">
      <c r="A31" s="4" t="s">
        <v>108</v>
      </c>
      <c r="B31" s="8">
        <v>2014</v>
      </c>
      <c r="C31" s="39">
        <v>1093</v>
      </c>
      <c r="D31" s="39">
        <v>877</v>
      </c>
      <c r="E31" s="39">
        <v>361</v>
      </c>
      <c r="F31" s="37">
        <v>0.41163055872291904</v>
      </c>
      <c r="G31" s="47"/>
      <c r="H31" s="47"/>
    </row>
    <row r="32" spans="1:8" ht="14.25" customHeight="1" x14ac:dyDescent="0.3">
      <c r="A32" s="4" t="s">
        <v>109</v>
      </c>
      <c r="B32" s="8">
        <v>2014</v>
      </c>
      <c r="C32" s="39">
        <v>1242</v>
      </c>
      <c r="D32" s="39">
        <v>622</v>
      </c>
      <c r="E32" s="39">
        <v>242</v>
      </c>
      <c r="F32" s="37">
        <v>0.38906752411575563</v>
      </c>
      <c r="G32" s="47"/>
      <c r="H32" s="47"/>
    </row>
    <row r="33" spans="1:8" ht="14.25" customHeight="1" x14ac:dyDescent="0.3">
      <c r="A33" s="4" t="s">
        <v>110</v>
      </c>
      <c r="B33" s="8">
        <v>2014</v>
      </c>
      <c r="C33" s="39">
        <v>1260</v>
      </c>
      <c r="D33" s="39">
        <v>1103</v>
      </c>
      <c r="E33" s="39">
        <v>448</v>
      </c>
      <c r="F33" s="37">
        <v>0.40616500453309157</v>
      </c>
      <c r="G33" s="47"/>
      <c r="H33" s="47"/>
    </row>
    <row r="34" spans="1:8" ht="14.25" customHeight="1" x14ac:dyDescent="0.3">
      <c r="A34" s="4" t="s">
        <v>111</v>
      </c>
      <c r="B34" s="8">
        <v>2015</v>
      </c>
      <c r="C34" s="39">
        <v>1283</v>
      </c>
      <c r="D34" s="39">
        <v>1452</v>
      </c>
      <c r="E34" s="39">
        <v>597</v>
      </c>
      <c r="F34" s="37">
        <v>0.41115702479338845</v>
      </c>
      <c r="G34" s="47"/>
      <c r="H34" s="47"/>
    </row>
    <row r="35" spans="1:8" ht="14.25" customHeight="1" x14ac:dyDescent="0.3">
      <c r="A35" s="4" t="s">
        <v>108</v>
      </c>
      <c r="B35" s="8">
        <v>2015</v>
      </c>
      <c r="C35" s="39">
        <v>1112</v>
      </c>
      <c r="D35" s="39">
        <v>871</v>
      </c>
      <c r="E35" s="39">
        <v>340</v>
      </c>
      <c r="F35" s="37">
        <v>0.39035591274397247</v>
      </c>
      <c r="G35" s="47"/>
      <c r="H35" s="47"/>
    </row>
    <row r="36" spans="1:8" ht="14.25" customHeight="1" x14ac:dyDescent="0.3">
      <c r="A36" s="4" t="s">
        <v>109</v>
      </c>
      <c r="B36" s="8">
        <v>2015</v>
      </c>
      <c r="C36" s="39">
        <v>1189</v>
      </c>
      <c r="D36" s="39">
        <v>1014</v>
      </c>
      <c r="E36" s="39">
        <v>379</v>
      </c>
      <c r="F36" s="37">
        <v>0.37376725838264302</v>
      </c>
      <c r="G36" s="47"/>
      <c r="H36" s="47"/>
    </row>
    <row r="37" spans="1:8" ht="14.25" customHeight="1" x14ac:dyDescent="0.3">
      <c r="A37" s="4" t="s">
        <v>110</v>
      </c>
      <c r="B37" s="8">
        <v>2015</v>
      </c>
      <c r="C37" s="39">
        <v>1247</v>
      </c>
      <c r="D37" s="39">
        <v>1074</v>
      </c>
      <c r="E37" s="39">
        <v>410</v>
      </c>
      <c r="F37" s="37">
        <v>0.38175046554934822</v>
      </c>
      <c r="G37" s="47"/>
      <c r="H37" s="47"/>
    </row>
    <row r="38" spans="1:8" ht="14.25" customHeight="1" x14ac:dyDescent="0.3">
      <c r="A38" s="4" t="s">
        <v>111</v>
      </c>
      <c r="B38" s="8">
        <v>2016</v>
      </c>
      <c r="C38" s="39">
        <v>1267</v>
      </c>
      <c r="D38" s="39">
        <v>1303</v>
      </c>
      <c r="E38" s="39">
        <v>475</v>
      </c>
      <c r="F38" s="37">
        <v>0.36454336147352262</v>
      </c>
    </row>
    <row r="39" spans="1:8" ht="14.25" customHeight="1" x14ac:dyDescent="0.3">
      <c r="A39" s="4" t="s">
        <v>108</v>
      </c>
      <c r="B39" s="8">
        <v>2016</v>
      </c>
      <c r="C39" s="39">
        <v>1238</v>
      </c>
      <c r="D39" s="39">
        <v>1173</v>
      </c>
      <c r="E39" s="39">
        <v>459</v>
      </c>
      <c r="F39" s="37">
        <v>0.39130434782608697</v>
      </c>
    </row>
    <row r="40" spans="1:8" ht="14.25" customHeight="1" x14ac:dyDescent="0.3">
      <c r="A40" s="4" t="s">
        <v>109</v>
      </c>
      <c r="B40" s="8">
        <v>2016</v>
      </c>
      <c r="C40" s="39">
        <v>1334</v>
      </c>
      <c r="D40" s="39">
        <v>1383</v>
      </c>
      <c r="E40" s="39">
        <v>554</v>
      </c>
      <c r="F40" s="37">
        <v>0.40057845263919017</v>
      </c>
    </row>
    <row r="41" spans="1:8" ht="14.25" customHeight="1" x14ac:dyDescent="0.3">
      <c r="A41" s="4" t="s">
        <v>110</v>
      </c>
      <c r="B41" s="8">
        <v>2016</v>
      </c>
      <c r="C41" s="39">
        <v>1354</v>
      </c>
      <c r="D41" s="39">
        <v>1104</v>
      </c>
      <c r="E41" s="39">
        <v>466</v>
      </c>
      <c r="F41" s="37">
        <v>0.42210144927536231</v>
      </c>
    </row>
    <row r="42" spans="1:8" ht="14.25" customHeight="1" x14ac:dyDescent="0.3">
      <c r="A42" s="4" t="s">
        <v>111</v>
      </c>
      <c r="B42" s="8">
        <v>2017</v>
      </c>
      <c r="C42" s="39">
        <v>1381</v>
      </c>
      <c r="D42" s="39">
        <v>1346</v>
      </c>
      <c r="E42" s="39">
        <v>544</v>
      </c>
      <c r="F42" s="37">
        <v>0.40416047548291234</v>
      </c>
    </row>
    <row r="43" spans="1:8" ht="14.25" customHeight="1" x14ac:dyDescent="0.3">
      <c r="A43" s="4" t="s">
        <v>108</v>
      </c>
      <c r="B43" s="8">
        <v>2017</v>
      </c>
      <c r="C43" s="39">
        <v>1286</v>
      </c>
      <c r="D43" s="39">
        <v>1153</v>
      </c>
      <c r="E43" s="39">
        <v>418</v>
      </c>
      <c r="F43" s="37">
        <v>0.36253252385082396</v>
      </c>
    </row>
    <row r="44" spans="1:8" ht="14.25" customHeight="1" x14ac:dyDescent="0.3">
      <c r="A44" s="4" t="s">
        <v>109</v>
      </c>
      <c r="B44" s="8">
        <v>2017</v>
      </c>
      <c r="C44" s="39">
        <v>1356</v>
      </c>
      <c r="D44" s="39">
        <v>1024</v>
      </c>
      <c r="E44" s="39">
        <v>408</v>
      </c>
      <c r="F44" s="37">
        <v>0.3984375</v>
      </c>
    </row>
    <row r="45" spans="1:8" ht="14.25" customHeight="1" x14ac:dyDescent="0.3">
      <c r="A45" s="4" t="s">
        <v>110</v>
      </c>
      <c r="B45" s="8">
        <v>2017</v>
      </c>
      <c r="C45" s="39">
        <v>1362</v>
      </c>
      <c r="D45" s="39">
        <v>1261</v>
      </c>
      <c r="E45" s="39">
        <v>485</v>
      </c>
      <c r="F45" s="37">
        <v>0.38461538461538464</v>
      </c>
    </row>
    <row r="46" spans="1:8" ht="14.25" customHeight="1" x14ac:dyDescent="0.3">
      <c r="A46" s="4" t="s">
        <v>111</v>
      </c>
      <c r="B46" s="8">
        <v>2018</v>
      </c>
      <c r="C46" s="39">
        <v>1277</v>
      </c>
      <c r="D46" s="39">
        <v>1275</v>
      </c>
      <c r="E46" s="39">
        <v>489</v>
      </c>
      <c r="F46" s="37">
        <v>0.3835294117647059</v>
      </c>
    </row>
    <row r="47" spans="1:8" ht="14.25" customHeight="1" x14ac:dyDescent="0.3">
      <c r="A47" s="4" t="s">
        <v>108</v>
      </c>
      <c r="B47" s="8">
        <v>2018</v>
      </c>
      <c r="C47" s="39">
        <v>1207</v>
      </c>
      <c r="D47" s="39">
        <v>1232</v>
      </c>
      <c r="E47" s="39">
        <v>485</v>
      </c>
      <c r="F47" s="37">
        <v>0.39366883116883117</v>
      </c>
    </row>
    <row r="48" spans="1:8" ht="14.25" customHeight="1" x14ac:dyDescent="0.3">
      <c r="A48" s="4" t="s">
        <v>109</v>
      </c>
      <c r="B48" s="8">
        <v>2018</v>
      </c>
      <c r="C48" s="39">
        <v>1221</v>
      </c>
      <c r="D48" s="39">
        <v>1086</v>
      </c>
      <c r="E48" s="39">
        <v>462</v>
      </c>
      <c r="F48" s="37">
        <v>0.425414364640884</v>
      </c>
    </row>
    <row r="49" spans="1:8" ht="14.25" customHeight="1" x14ac:dyDescent="0.3">
      <c r="A49" s="4" t="s">
        <v>110</v>
      </c>
      <c r="B49" s="8">
        <v>2018</v>
      </c>
      <c r="C49" s="39">
        <v>1151</v>
      </c>
      <c r="D49" s="39">
        <v>1195</v>
      </c>
      <c r="E49" s="39">
        <v>408</v>
      </c>
      <c r="F49" s="37">
        <v>0.34142259414225939</v>
      </c>
    </row>
    <row r="50" spans="1:8" ht="14.25" customHeight="1" x14ac:dyDescent="0.3">
      <c r="A50" s="4" t="s">
        <v>111</v>
      </c>
      <c r="B50" s="8">
        <v>2019</v>
      </c>
      <c r="C50" s="39">
        <v>1229</v>
      </c>
      <c r="D50" s="39">
        <v>967</v>
      </c>
      <c r="E50" s="39">
        <v>347</v>
      </c>
      <c r="F50" s="37">
        <v>0.35884177869700101</v>
      </c>
    </row>
    <row r="51" spans="1:8" ht="14.25" customHeight="1" x14ac:dyDescent="0.3">
      <c r="A51" s="4" t="s">
        <v>108</v>
      </c>
      <c r="B51" s="8">
        <v>2019</v>
      </c>
      <c r="C51" s="39">
        <v>1208</v>
      </c>
      <c r="D51" s="39">
        <v>1117</v>
      </c>
      <c r="E51" s="39">
        <v>429</v>
      </c>
      <c r="F51" s="37">
        <v>0.38406445837063563</v>
      </c>
    </row>
    <row r="52" spans="1:8" ht="14.25" customHeight="1" x14ac:dyDescent="0.3">
      <c r="A52" s="4" t="s">
        <v>109</v>
      </c>
      <c r="B52" s="8">
        <v>2019</v>
      </c>
      <c r="C52" s="39">
        <v>1229</v>
      </c>
      <c r="D52" s="39">
        <v>1169</v>
      </c>
      <c r="E52" s="39">
        <v>413</v>
      </c>
      <c r="F52" s="37">
        <v>0.3532934131736527</v>
      </c>
    </row>
    <row r="53" spans="1:8" ht="14.25" customHeight="1" x14ac:dyDescent="0.3">
      <c r="A53" s="4" t="s">
        <v>110</v>
      </c>
      <c r="B53" s="8">
        <v>2019</v>
      </c>
      <c r="C53" s="39">
        <v>1196</v>
      </c>
      <c r="D53" s="39">
        <v>1068</v>
      </c>
      <c r="E53" s="39">
        <v>371</v>
      </c>
      <c r="F53" s="37">
        <v>0.34737827715355807</v>
      </c>
    </row>
    <row r="54" spans="1:8" ht="14.25" customHeight="1" x14ac:dyDescent="0.3">
      <c r="A54" s="4" t="s">
        <v>111</v>
      </c>
      <c r="B54" s="8">
        <v>2020</v>
      </c>
      <c r="C54" s="39">
        <v>1252</v>
      </c>
      <c r="D54" s="39">
        <v>1062</v>
      </c>
      <c r="E54" s="39">
        <v>325</v>
      </c>
      <c r="F54" s="37">
        <v>0.30602636534839922</v>
      </c>
    </row>
    <row r="55" spans="1:8" ht="14.25" customHeight="1" x14ac:dyDescent="0.3">
      <c r="A55" s="4" t="s">
        <v>108</v>
      </c>
      <c r="B55" s="8">
        <v>2020</v>
      </c>
      <c r="C55" s="39">
        <v>1122</v>
      </c>
      <c r="D55" s="39">
        <v>528</v>
      </c>
      <c r="E55" s="39">
        <v>190</v>
      </c>
      <c r="F55" s="37">
        <v>0.35984848484848486</v>
      </c>
    </row>
    <row r="56" spans="1:8" ht="14.25" customHeight="1" x14ac:dyDescent="0.3">
      <c r="A56" s="4" t="s">
        <v>109</v>
      </c>
      <c r="B56" s="8">
        <v>2020</v>
      </c>
      <c r="C56" s="39">
        <v>1024</v>
      </c>
      <c r="D56" s="39">
        <v>994</v>
      </c>
      <c r="E56" s="39">
        <v>356</v>
      </c>
      <c r="F56" s="37">
        <v>0.35814889336016098</v>
      </c>
      <c r="G56" s="24"/>
      <c r="H56" s="24"/>
    </row>
    <row r="57" spans="1:8" ht="14.25" customHeight="1" x14ac:dyDescent="0.3">
      <c r="A57" s="4" t="s">
        <v>110</v>
      </c>
      <c r="B57" s="8">
        <v>2020</v>
      </c>
      <c r="C57" s="39">
        <v>1188</v>
      </c>
      <c r="D57" s="39">
        <v>1429</v>
      </c>
      <c r="E57" s="39">
        <v>548</v>
      </c>
      <c r="F57" s="37">
        <v>0.38348495451364589</v>
      </c>
    </row>
    <row r="58" spans="1:8" ht="14.25" customHeight="1" x14ac:dyDescent="0.3">
      <c r="A58" s="4" t="s">
        <v>111</v>
      </c>
      <c r="B58" s="8">
        <v>2021</v>
      </c>
      <c r="C58" s="39">
        <v>1337</v>
      </c>
      <c r="D58" s="39">
        <v>1202</v>
      </c>
      <c r="E58" s="39">
        <v>420</v>
      </c>
      <c r="F58" s="37">
        <v>0.34941763727121466</v>
      </c>
    </row>
    <row r="59" spans="1:8" ht="14.25" customHeight="1" x14ac:dyDescent="0.3">
      <c r="A59" s="4" t="s">
        <v>108</v>
      </c>
      <c r="B59" s="8">
        <v>2021</v>
      </c>
      <c r="C59" s="39">
        <v>1300</v>
      </c>
      <c r="D59" s="39">
        <v>968</v>
      </c>
      <c r="E59" s="39">
        <v>342</v>
      </c>
      <c r="F59" s="37">
        <v>0.35330578512396693</v>
      </c>
    </row>
    <row r="60" spans="1:8" ht="14.25" customHeight="1" x14ac:dyDescent="0.3">
      <c r="A60" s="4" t="s">
        <v>109</v>
      </c>
      <c r="B60" s="8">
        <v>2021</v>
      </c>
      <c r="C60" s="39">
        <v>1370</v>
      </c>
      <c r="D60" s="39">
        <v>1120</v>
      </c>
      <c r="E60" s="39">
        <v>393</v>
      </c>
      <c r="F60" s="37">
        <v>0.35089285714285712</v>
      </c>
    </row>
    <row r="61" spans="1:8" ht="14.25" customHeight="1" x14ac:dyDescent="0.3">
      <c r="A61" s="4" t="s">
        <v>110</v>
      </c>
      <c r="B61" s="8">
        <v>2021</v>
      </c>
      <c r="C61" s="39">
        <v>1390</v>
      </c>
      <c r="D61" s="39">
        <v>1230</v>
      </c>
      <c r="E61" s="39">
        <v>450</v>
      </c>
      <c r="F61" s="37">
        <v>0.36585365853658536</v>
      </c>
    </row>
    <row r="62" spans="1:8" x14ac:dyDescent="0.3">
      <c r="A62" s="4" t="s">
        <v>111</v>
      </c>
      <c r="B62" s="8">
        <v>2022</v>
      </c>
      <c r="C62" s="39">
        <v>1330</v>
      </c>
      <c r="D62" s="39">
        <v>1577</v>
      </c>
      <c r="E62" s="39">
        <v>567</v>
      </c>
      <c r="F62" s="37">
        <v>0.35954343690551682</v>
      </c>
    </row>
    <row r="63" spans="1:8" x14ac:dyDescent="0.3">
      <c r="A63" s="4" t="s">
        <v>108</v>
      </c>
      <c r="B63" s="8">
        <v>2022</v>
      </c>
      <c r="C63" s="39">
        <v>1183</v>
      </c>
      <c r="D63" s="39">
        <v>899</v>
      </c>
      <c r="E63" s="39">
        <v>302</v>
      </c>
      <c r="F63" s="37">
        <v>0.33592880978865408</v>
      </c>
    </row>
    <row r="64" spans="1:8" x14ac:dyDescent="0.3">
      <c r="A64" s="4" t="s">
        <v>109</v>
      </c>
      <c r="B64" s="8">
        <v>2022</v>
      </c>
      <c r="C64" s="39">
        <v>1283</v>
      </c>
      <c r="D64" s="39">
        <v>1071</v>
      </c>
      <c r="E64" s="39">
        <v>369</v>
      </c>
      <c r="F64" s="37">
        <v>0.34453781512605042</v>
      </c>
    </row>
    <row r="65" spans="1:6" x14ac:dyDescent="0.3">
      <c r="A65" s="4" t="s">
        <v>110</v>
      </c>
      <c r="B65" s="8">
        <v>2022</v>
      </c>
      <c r="C65" s="39">
        <v>1219</v>
      </c>
      <c r="D65" s="39">
        <v>1016</v>
      </c>
      <c r="E65" s="39">
        <v>353</v>
      </c>
      <c r="F65" s="37">
        <v>0.34744094488188976</v>
      </c>
    </row>
    <row r="66" spans="1:6" x14ac:dyDescent="0.3">
      <c r="A66" s="4" t="s">
        <v>111</v>
      </c>
      <c r="B66" s="8">
        <v>2023</v>
      </c>
      <c r="C66" s="39">
        <v>1253</v>
      </c>
      <c r="D66" s="39">
        <v>1337</v>
      </c>
      <c r="E66" s="39">
        <v>507</v>
      </c>
      <c r="F66" s="37">
        <v>0.37920718025430067</v>
      </c>
    </row>
    <row r="67" spans="1:6" x14ac:dyDescent="0.3">
      <c r="A67" s="4" t="s">
        <v>108</v>
      </c>
      <c r="B67" s="8">
        <v>2023</v>
      </c>
      <c r="C67" s="39">
        <v>1110</v>
      </c>
      <c r="D67" s="39">
        <v>1157</v>
      </c>
      <c r="E67" s="39">
        <v>427</v>
      </c>
      <c r="F67" s="37">
        <v>0.36905790838375108</v>
      </c>
    </row>
    <row r="68" spans="1:6" x14ac:dyDescent="0.3">
      <c r="A68" s="4" t="s">
        <v>109</v>
      </c>
      <c r="B68" s="8">
        <v>2023</v>
      </c>
      <c r="C68" s="39">
        <v>1163</v>
      </c>
      <c r="D68" s="39">
        <v>1084</v>
      </c>
      <c r="E68" s="39">
        <v>407</v>
      </c>
      <c r="F68" s="37">
        <v>0.37546125461254615</v>
      </c>
    </row>
    <row r="69" spans="1:6" x14ac:dyDescent="0.3">
      <c r="A69" s="4" t="s">
        <v>110</v>
      </c>
      <c r="B69" s="8">
        <v>2023</v>
      </c>
      <c r="C69" s="39">
        <v>1044</v>
      </c>
      <c r="D69" s="39">
        <v>1113</v>
      </c>
      <c r="E69" s="39">
        <v>409</v>
      </c>
      <c r="F69" s="37">
        <v>0.36747529200359391</v>
      </c>
    </row>
    <row r="70" spans="1:6" x14ac:dyDescent="0.3">
      <c r="A70" s="4" t="s">
        <v>111</v>
      </c>
      <c r="B70" s="8">
        <v>2024</v>
      </c>
      <c r="C70" s="39">
        <v>1122</v>
      </c>
      <c r="D70" s="39">
        <v>988</v>
      </c>
      <c r="E70" s="39">
        <v>380</v>
      </c>
      <c r="F70" s="37">
        <v>0.38461538461538464</v>
      </c>
    </row>
    <row r="71" spans="1:6" x14ac:dyDescent="0.3">
      <c r="A71" s="4" t="s">
        <v>108</v>
      </c>
      <c r="B71" s="8">
        <v>2024</v>
      </c>
      <c r="C71" s="39">
        <v>1096</v>
      </c>
      <c r="D71" s="39">
        <v>1094</v>
      </c>
      <c r="E71" s="39">
        <v>381</v>
      </c>
      <c r="F71" s="37">
        <v>0.34826325411334552</v>
      </c>
    </row>
    <row r="72" spans="1:6" x14ac:dyDescent="0.3">
      <c r="A72" s="4" t="s">
        <v>109</v>
      </c>
      <c r="B72" s="8">
        <v>2024</v>
      </c>
      <c r="C72" s="39">
        <v>1115</v>
      </c>
      <c r="D72" s="39">
        <v>963</v>
      </c>
      <c r="E72" s="39">
        <v>378</v>
      </c>
      <c r="F72" s="37">
        <v>0.3925233644859813</v>
      </c>
    </row>
    <row r="73" spans="1:6" x14ac:dyDescent="0.3">
      <c r="A73" s="4" t="s">
        <v>110</v>
      </c>
      <c r="B73" s="8">
        <v>2024</v>
      </c>
      <c r="C73" s="39">
        <v>1080</v>
      </c>
      <c r="D73" s="39">
        <v>861</v>
      </c>
      <c r="E73" s="39">
        <v>305</v>
      </c>
      <c r="F73" s="37">
        <v>0.35423925667828104</v>
      </c>
    </row>
    <row r="74" spans="1:6" x14ac:dyDescent="0.3">
      <c r="A74" s="4" t="s">
        <v>111</v>
      </c>
      <c r="B74" s="8">
        <v>2025</v>
      </c>
      <c r="C74" s="39">
        <v>1044</v>
      </c>
      <c r="D74" s="39">
        <v>1223</v>
      </c>
      <c r="E74" s="39">
        <v>410</v>
      </c>
      <c r="F74" s="37">
        <v>0.33524121013900243</v>
      </c>
    </row>
    <row r="75" spans="1:6" x14ac:dyDescent="0.3">
      <c r="A75" s="4" t="s">
        <v>108</v>
      </c>
      <c r="B75" s="8">
        <v>2025</v>
      </c>
      <c r="C75" s="39">
        <v>987</v>
      </c>
      <c r="D75" s="39">
        <v>1231</v>
      </c>
      <c r="E75" s="39">
        <v>450</v>
      </c>
      <c r="F75" s="37">
        <v>0.36555645816409421</v>
      </c>
    </row>
  </sheetData>
  <hyperlinks>
    <hyperlink ref="E7" r:id="rId1" display="https://www.gov.uk/appeal-householder-planning-decision" xr:uid="{D70ACF91-CC9F-4C75-8BED-3FABE0253CFE}"/>
    <hyperlink ref="A3" location="Contents!A1" display="Contents" xr:uid="{CF849FDC-03C6-474F-A1B8-0972F6CE56AF}"/>
  </hyperlinks>
  <pageMargins left="0.7" right="0.7" top="0.75" bottom="0.75" header="0.3" footer="0.3"/>
  <pageSetup paperSize="9" scale="42" orientation="landscape"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6FBC-7286-41C0-A455-9837795A4967}">
  <sheetPr>
    <pageSetUpPr fitToPage="1"/>
  </sheetPr>
  <dimension ref="A1:I54"/>
  <sheetViews>
    <sheetView showGridLines="0" workbookViewId="0"/>
  </sheetViews>
  <sheetFormatPr defaultColWidth="8.78515625" defaultRowHeight="13" x14ac:dyDescent="0.3"/>
  <cols>
    <col min="1" max="1" width="9.0703125" style="4" customWidth="1"/>
    <col min="2" max="9" width="10.5703125" style="4" customWidth="1"/>
    <col min="10" max="16384" width="8.78515625" style="4"/>
  </cols>
  <sheetData>
    <row r="1" spans="1:9" ht="15.5" x14ac:dyDescent="0.3">
      <c r="A1" s="1" t="s">
        <v>44</v>
      </c>
      <c r="B1" s="2" t="s">
        <v>239</v>
      </c>
      <c r="C1" s="3"/>
      <c r="D1" s="3"/>
      <c r="E1" s="3"/>
      <c r="F1" s="3"/>
      <c r="G1" s="3"/>
      <c r="H1" s="3"/>
      <c r="I1" s="3"/>
    </row>
    <row r="2" spans="1:9" x14ac:dyDescent="0.3">
      <c r="A2" s="5" t="s">
        <v>113</v>
      </c>
      <c r="B2" s="6" t="s">
        <v>240</v>
      </c>
    </row>
    <row r="3" spans="1:9" ht="14" x14ac:dyDescent="0.3">
      <c r="A3" s="64" t="s">
        <v>71</v>
      </c>
      <c r="B3" s="6"/>
    </row>
    <row r="4" spans="1:9" x14ac:dyDescent="0.3">
      <c r="A4" s="4" t="s">
        <v>232</v>
      </c>
      <c r="B4" s="8"/>
      <c r="C4" s="47"/>
      <c r="D4" s="47"/>
      <c r="E4" s="47"/>
      <c r="F4" s="47"/>
      <c r="G4" s="47"/>
      <c r="H4" s="47"/>
      <c r="I4" s="47"/>
    </row>
    <row r="5" spans="1:9" ht="14.25" customHeight="1" x14ac:dyDescent="0.3">
      <c r="B5" s="8"/>
      <c r="C5" s="47"/>
      <c r="D5" s="47"/>
      <c r="E5" s="47"/>
      <c r="F5" s="47"/>
      <c r="G5" s="47"/>
      <c r="H5" s="47"/>
      <c r="I5" s="47"/>
    </row>
    <row r="6" spans="1:9" ht="14.25" customHeight="1" x14ac:dyDescent="0.3">
      <c r="B6" s="8"/>
      <c r="C6" s="47"/>
      <c r="D6" s="47"/>
      <c r="E6" s="47"/>
      <c r="F6" s="47"/>
      <c r="G6" s="47"/>
      <c r="H6" s="47"/>
      <c r="I6" s="47"/>
    </row>
    <row r="7" spans="1:9" x14ac:dyDescent="0.3">
      <c r="A7" s="4" t="s">
        <v>156</v>
      </c>
      <c r="E7" s="9" t="s">
        <v>241</v>
      </c>
      <c r="F7" s="47"/>
      <c r="G7" s="47"/>
      <c r="H7" s="47"/>
      <c r="I7" s="47"/>
    </row>
    <row r="8" spans="1:9" x14ac:dyDescent="0.3">
      <c r="A8" s="4" t="s">
        <v>242</v>
      </c>
      <c r="F8" s="47"/>
      <c r="G8" s="47"/>
      <c r="H8" s="47"/>
      <c r="I8" s="47"/>
    </row>
    <row r="9" spans="1:9" x14ac:dyDescent="0.3">
      <c r="A9" s="4" t="s">
        <v>243</v>
      </c>
      <c r="F9" s="47"/>
      <c r="G9" s="47"/>
      <c r="H9" s="47"/>
      <c r="I9" s="47"/>
    </row>
    <row r="10" spans="1:9" x14ac:dyDescent="0.3">
      <c r="F10" s="47"/>
      <c r="G10" s="47"/>
      <c r="H10" s="47"/>
      <c r="I10" s="47"/>
    </row>
    <row r="11" spans="1:9" x14ac:dyDescent="0.3">
      <c r="A11" s="4" t="s">
        <v>77</v>
      </c>
      <c r="B11" s="10">
        <v>45839</v>
      </c>
      <c r="F11" s="47"/>
      <c r="G11" s="47"/>
      <c r="H11" s="47"/>
      <c r="I11" s="47"/>
    </row>
    <row r="12" spans="1:9" x14ac:dyDescent="0.3">
      <c r="A12" s="4" t="s">
        <v>78</v>
      </c>
      <c r="B12" s="10">
        <v>45931</v>
      </c>
      <c r="F12" s="47"/>
      <c r="G12" s="47"/>
      <c r="H12" s="47"/>
      <c r="I12" s="47"/>
    </row>
    <row r="13" spans="1:9" x14ac:dyDescent="0.3">
      <c r="A13" s="5"/>
    </row>
    <row r="15" spans="1:9" ht="55" customHeight="1" x14ac:dyDescent="0.3">
      <c r="A15" s="21" t="s">
        <v>79</v>
      </c>
      <c r="B15" s="7" t="s">
        <v>244</v>
      </c>
      <c r="C15" s="7" t="s">
        <v>245</v>
      </c>
      <c r="D15" s="7" t="s">
        <v>246</v>
      </c>
      <c r="E15" s="66" t="s">
        <v>247</v>
      </c>
      <c r="F15" s="7" t="s">
        <v>248</v>
      </c>
      <c r="G15" s="7" t="s">
        <v>249</v>
      </c>
      <c r="H15" s="7" t="s">
        <v>250</v>
      </c>
      <c r="I15" s="7" t="s">
        <v>251</v>
      </c>
    </row>
    <row r="16" spans="1:9" ht="14.25" customHeight="1" x14ac:dyDescent="0.3">
      <c r="A16" s="15" t="s">
        <v>130</v>
      </c>
      <c r="B16" s="36"/>
      <c r="C16" s="36"/>
      <c r="D16" s="36"/>
      <c r="E16" s="36"/>
      <c r="F16" s="36">
        <v>825</v>
      </c>
      <c r="G16" s="36">
        <v>665</v>
      </c>
      <c r="H16" s="36">
        <v>195</v>
      </c>
      <c r="I16" s="37">
        <f>H16/G16*100%</f>
        <v>0.2932330827067669</v>
      </c>
    </row>
    <row r="17" spans="1:9" ht="14.25" customHeight="1" x14ac:dyDescent="0.3">
      <c r="A17" s="4" t="s">
        <v>131</v>
      </c>
      <c r="B17" s="36"/>
      <c r="C17" s="36"/>
      <c r="D17" s="36"/>
      <c r="E17" s="36"/>
      <c r="F17" s="36">
        <v>646</v>
      </c>
      <c r="G17" s="36">
        <v>645</v>
      </c>
      <c r="H17" s="36">
        <v>174</v>
      </c>
      <c r="I17" s="37">
        <f t="shared" ref="I17:I26" si="0">H17/G17*100%</f>
        <v>0.26976744186046514</v>
      </c>
    </row>
    <row r="18" spans="1:9" ht="14.25" customHeight="1" x14ac:dyDescent="0.3">
      <c r="A18" s="4" t="s">
        <v>90</v>
      </c>
      <c r="B18" s="36"/>
      <c r="C18" s="36"/>
      <c r="D18" s="36"/>
      <c r="E18" s="36"/>
      <c r="F18" s="36">
        <v>704</v>
      </c>
      <c r="G18" s="36">
        <v>540</v>
      </c>
      <c r="H18" s="36">
        <v>171</v>
      </c>
      <c r="I18" s="37">
        <f t="shared" si="0"/>
        <v>0.31666666666666665</v>
      </c>
    </row>
    <row r="19" spans="1:9" ht="14.25" customHeight="1" x14ac:dyDescent="0.3">
      <c r="A19" s="4" t="s">
        <v>91</v>
      </c>
      <c r="B19" s="36">
        <v>91</v>
      </c>
      <c r="C19" s="36">
        <v>12</v>
      </c>
      <c r="D19" s="36">
        <v>5</v>
      </c>
      <c r="E19" s="37">
        <f>D19/C19*100%</f>
        <v>0.41666666666666669</v>
      </c>
      <c r="F19" s="36">
        <v>423</v>
      </c>
      <c r="G19" s="36">
        <v>541</v>
      </c>
      <c r="H19" s="36">
        <v>200</v>
      </c>
      <c r="I19" s="37">
        <f t="shared" si="0"/>
        <v>0.36968576709796674</v>
      </c>
    </row>
    <row r="20" spans="1:9" ht="14.25" customHeight="1" x14ac:dyDescent="0.3">
      <c r="A20" s="4" t="s">
        <v>92</v>
      </c>
      <c r="B20" s="36">
        <v>495</v>
      </c>
      <c r="C20" s="36">
        <v>386</v>
      </c>
      <c r="D20" s="36">
        <v>156</v>
      </c>
      <c r="E20" s="37">
        <f t="shared" ref="E20:E26" si="1">D20/C20*100%</f>
        <v>0.40414507772020725</v>
      </c>
      <c r="F20" s="36">
        <v>87</v>
      </c>
      <c r="G20" s="36">
        <v>133</v>
      </c>
      <c r="H20" s="36">
        <v>49</v>
      </c>
      <c r="I20" s="37">
        <f t="shared" si="0"/>
        <v>0.36842105263157893</v>
      </c>
    </row>
    <row r="21" spans="1:9" ht="14.25" customHeight="1" x14ac:dyDescent="0.3">
      <c r="A21" s="4" t="s">
        <v>93</v>
      </c>
      <c r="B21" s="36">
        <v>525</v>
      </c>
      <c r="C21" s="36">
        <v>412</v>
      </c>
      <c r="D21" s="36">
        <v>162</v>
      </c>
      <c r="E21" s="37">
        <f t="shared" si="1"/>
        <v>0.39320388349514562</v>
      </c>
      <c r="F21" s="36">
        <v>80</v>
      </c>
      <c r="G21" s="36">
        <v>75</v>
      </c>
      <c r="H21" s="36">
        <v>17</v>
      </c>
      <c r="I21" s="37">
        <f t="shared" si="0"/>
        <v>0.22666666666666666</v>
      </c>
    </row>
    <row r="22" spans="1:9" ht="14.25" customHeight="1" x14ac:dyDescent="0.3">
      <c r="A22" s="4" t="s">
        <v>94</v>
      </c>
      <c r="B22" s="36">
        <v>676</v>
      </c>
      <c r="C22" s="36">
        <v>570</v>
      </c>
      <c r="D22" s="36">
        <v>204</v>
      </c>
      <c r="E22" s="37">
        <f t="shared" si="1"/>
        <v>0.35789473684210527</v>
      </c>
      <c r="F22" s="36">
        <v>72</v>
      </c>
      <c r="G22" s="36">
        <v>93</v>
      </c>
      <c r="H22" s="36">
        <v>27</v>
      </c>
      <c r="I22" s="37">
        <f t="shared" si="0"/>
        <v>0.29032258064516131</v>
      </c>
    </row>
    <row r="23" spans="1:9" ht="14.25" customHeight="1" x14ac:dyDescent="0.3">
      <c r="A23" s="4" t="s">
        <v>95</v>
      </c>
      <c r="B23" s="36">
        <v>614</v>
      </c>
      <c r="C23" s="36">
        <v>575</v>
      </c>
      <c r="D23" s="36">
        <v>235</v>
      </c>
      <c r="E23" s="37">
        <f t="shared" si="1"/>
        <v>0.40869565217391307</v>
      </c>
      <c r="F23" s="36">
        <v>105</v>
      </c>
      <c r="G23" s="36">
        <v>61</v>
      </c>
      <c r="H23" s="36">
        <v>31</v>
      </c>
      <c r="I23" s="37">
        <f t="shared" si="0"/>
        <v>0.50819672131147542</v>
      </c>
    </row>
    <row r="24" spans="1:9" ht="14.25" customHeight="1" x14ac:dyDescent="0.3">
      <c r="A24" s="4" t="s">
        <v>96</v>
      </c>
      <c r="B24" s="36">
        <v>533</v>
      </c>
      <c r="C24" s="36">
        <v>407</v>
      </c>
      <c r="D24" s="36">
        <v>143</v>
      </c>
      <c r="E24" s="37">
        <f t="shared" si="1"/>
        <v>0.35135135135135137</v>
      </c>
      <c r="F24" s="36">
        <v>369</v>
      </c>
      <c r="G24" s="36">
        <v>92</v>
      </c>
      <c r="H24" s="36">
        <v>48</v>
      </c>
      <c r="I24" s="37">
        <f t="shared" si="0"/>
        <v>0.52173913043478259</v>
      </c>
    </row>
    <row r="25" spans="1:9" ht="14.25" customHeight="1" x14ac:dyDescent="0.3">
      <c r="A25" s="4" t="s">
        <v>97</v>
      </c>
      <c r="B25" s="36">
        <v>500</v>
      </c>
      <c r="C25" s="36">
        <v>600</v>
      </c>
      <c r="D25" s="36">
        <v>213</v>
      </c>
      <c r="E25" s="37">
        <f t="shared" si="1"/>
        <v>0.35499999999999998</v>
      </c>
      <c r="F25" s="36">
        <v>54</v>
      </c>
      <c r="G25" s="36">
        <v>299</v>
      </c>
      <c r="H25" s="36">
        <v>81</v>
      </c>
      <c r="I25" s="37">
        <f t="shared" si="0"/>
        <v>0.2709030100334448</v>
      </c>
    </row>
    <row r="26" spans="1:9" ht="14.25" customHeight="1" x14ac:dyDescent="0.3">
      <c r="A26" s="4" t="s">
        <v>98</v>
      </c>
      <c r="B26" s="36">
        <v>388</v>
      </c>
      <c r="C26" s="36">
        <v>366</v>
      </c>
      <c r="D26" s="36">
        <v>122</v>
      </c>
      <c r="E26" s="37">
        <f t="shared" si="1"/>
        <v>0.33333333333333331</v>
      </c>
      <c r="F26" s="36">
        <v>91</v>
      </c>
      <c r="G26" s="36">
        <v>60</v>
      </c>
      <c r="H26" s="36">
        <v>20</v>
      </c>
      <c r="I26" s="37">
        <f t="shared" si="0"/>
        <v>0.33333333333333331</v>
      </c>
    </row>
    <row r="27" spans="1:9" ht="14.25" customHeight="1" x14ac:dyDescent="0.3">
      <c r="A27" s="4" t="s">
        <v>99</v>
      </c>
      <c r="B27" s="36">
        <v>436</v>
      </c>
      <c r="C27" s="36">
        <v>383</v>
      </c>
      <c r="D27" s="36">
        <v>107</v>
      </c>
      <c r="E27" s="37">
        <f>D27/C27*100%</f>
        <v>0.27937336814621411</v>
      </c>
      <c r="F27" s="36">
        <v>150</v>
      </c>
      <c r="G27" s="36">
        <v>74</v>
      </c>
      <c r="H27" s="36">
        <v>29</v>
      </c>
      <c r="I27" s="37">
        <f>H27/G27*100%</f>
        <v>0.39189189189189189</v>
      </c>
    </row>
    <row r="28" spans="1:9" ht="14.25" customHeight="1" x14ac:dyDescent="0.3">
      <c r="A28" s="4" t="s">
        <v>100</v>
      </c>
      <c r="B28" s="36">
        <v>476</v>
      </c>
      <c r="C28" s="36">
        <v>408</v>
      </c>
      <c r="D28" s="36">
        <v>135</v>
      </c>
      <c r="E28" s="37">
        <f>D28/C28*100%</f>
        <v>0.33088235294117646</v>
      </c>
      <c r="F28" s="36">
        <v>317</v>
      </c>
      <c r="G28" s="36">
        <v>123</v>
      </c>
      <c r="H28" s="36">
        <v>48</v>
      </c>
      <c r="I28" s="37">
        <f>H28/G28*100%</f>
        <v>0.3902439024390244</v>
      </c>
    </row>
    <row r="29" spans="1:9" x14ac:dyDescent="0.3">
      <c r="A29" s="4" t="s">
        <v>101</v>
      </c>
      <c r="B29" s="36">
        <v>376</v>
      </c>
      <c r="C29" s="36">
        <v>390</v>
      </c>
      <c r="D29" s="36">
        <v>131</v>
      </c>
      <c r="E29" s="37">
        <f>D29/C29*100%</f>
        <v>0.33589743589743587</v>
      </c>
      <c r="F29" s="36">
        <v>115</v>
      </c>
      <c r="G29" s="36">
        <v>311</v>
      </c>
      <c r="H29" s="36">
        <v>78</v>
      </c>
      <c r="I29" s="37">
        <f>H29/G29*100%</f>
        <v>0.25080385852090031</v>
      </c>
    </row>
    <row r="30" spans="1:9" x14ac:dyDescent="0.3">
      <c r="A30" s="4" t="s">
        <v>102</v>
      </c>
      <c r="B30" s="36">
        <v>473</v>
      </c>
      <c r="C30" s="36">
        <v>465</v>
      </c>
      <c r="D30" s="36">
        <v>140</v>
      </c>
      <c r="E30" s="37">
        <f>D30/C30*100%</f>
        <v>0.30107526881720431</v>
      </c>
      <c r="F30" s="36">
        <v>267</v>
      </c>
      <c r="G30" s="36">
        <v>196</v>
      </c>
      <c r="H30" s="36">
        <v>55</v>
      </c>
      <c r="I30" s="37">
        <f>H30/G30*100%</f>
        <v>0.28061224489795916</v>
      </c>
    </row>
    <row r="38" spans="2:9" x14ac:dyDescent="0.3">
      <c r="B38" s="47"/>
      <c r="C38" s="47"/>
      <c r="D38" s="47"/>
      <c r="E38" s="47"/>
      <c r="F38" s="47"/>
      <c r="G38" s="47"/>
      <c r="H38" s="47"/>
      <c r="I38" s="47"/>
    </row>
    <row r="39" spans="2:9" x14ac:dyDescent="0.3">
      <c r="B39" s="47"/>
      <c r="C39" s="47"/>
      <c r="D39" s="47"/>
      <c r="E39" s="47"/>
      <c r="F39" s="47"/>
      <c r="G39" s="47"/>
      <c r="H39" s="47"/>
      <c r="I39" s="47"/>
    </row>
    <row r="40" spans="2:9" x14ac:dyDescent="0.3">
      <c r="B40" s="47"/>
      <c r="C40" s="47"/>
      <c r="D40" s="47"/>
      <c r="E40" s="47"/>
      <c r="F40" s="47"/>
      <c r="G40" s="47"/>
      <c r="H40" s="47"/>
      <c r="I40" s="47"/>
    </row>
    <row r="41" spans="2:9" x14ac:dyDescent="0.3">
      <c r="B41" s="47"/>
      <c r="C41" s="47"/>
      <c r="D41" s="47"/>
      <c r="E41" s="47"/>
      <c r="F41" s="47"/>
      <c r="G41" s="47"/>
      <c r="H41" s="47"/>
      <c r="I41" s="47"/>
    </row>
    <row r="42" spans="2:9" x14ac:dyDescent="0.3">
      <c r="B42" s="47"/>
      <c r="C42" s="47"/>
      <c r="D42" s="47"/>
      <c r="E42" s="47"/>
      <c r="F42" s="47"/>
      <c r="G42" s="47"/>
      <c r="H42" s="47"/>
      <c r="I42" s="47"/>
    </row>
    <row r="43" spans="2:9" x14ac:dyDescent="0.3">
      <c r="B43" s="47"/>
      <c r="C43" s="47"/>
      <c r="D43" s="47"/>
      <c r="E43" s="47"/>
      <c r="F43" s="47"/>
      <c r="G43" s="47"/>
      <c r="H43" s="47"/>
      <c r="I43" s="47"/>
    </row>
    <row r="44" spans="2:9" x14ac:dyDescent="0.3">
      <c r="B44" s="47"/>
      <c r="C44" s="47"/>
      <c r="D44" s="47"/>
      <c r="E44" s="47"/>
      <c r="F44" s="47"/>
      <c r="G44" s="47"/>
      <c r="H44" s="47"/>
      <c r="I44" s="47"/>
    </row>
    <row r="45" spans="2:9" x14ac:dyDescent="0.3">
      <c r="B45" s="47"/>
      <c r="C45" s="47"/>
      <c r="D45" s="47"/>
      <c r="E45" s="47"/>
      <c r="F45" s="47"/>
      <c r="G45" s="47"/>
      <c r="H45" s="47"/>
      <c r="I45" s="47"/>
    </row>
    <row r="46" spans="2:9" x14ac:dyDescent="0.3">
      <c r="B46" s="47"/>
      <c r="C46" s="47"/>
      <c r="D46" s="47"/>
      <c r="E46" s="47"/>
      <c r="F46" s="47"/>
      <c r="G46" s="47"/>
      <c r="H46" s="47"/>
      <c r="I46" s="47"/>
    </row>
    <row r="47" spans="2:9" x14ac:dyDescent="0.3">
      <c r="B47" s="47"/>
      <c r="C47" s="47"/>
      <c r="D47" s="47"/>
      <c r="E47" s="47"/>
      <c r="F47" s="47"/>
      <c r="G47" s="47"/>
      <c r="H47" s="47"/>
      <c r="I47" s="47"/>
    </row>
    <row r="48" spans="2:9" x14ac:dyDescent="0.3">
      <c r="B48" s="47"/>
      <c r="C48" s="47"/>
      <c r="D48" s="47"/>
      <c r="E48" s="47"/>
      <c r="F48" s="47"/>
      <c r="G48" s="47"/>
      <c r="H48" s="47"/>
      <c r="I48" s="47"/>
    </row>
    <row r="49" spans="2:9" x14ac:dyDescent="0.3">
      <c r="B49" s="47"/>
      <c r="C49" s="47"/>
      <c r="D49" s="47"/>
      <c r="E49" s="47"/>
      <c r="F49" s="47"/>
      <c r="G49" s="47"/>
      <c r="H49" s="47"/>
      <c r="I49" s="47"/>
    </row>
    <row r="50" spans="2:9" x14ac:dyDescent="0.3">
      <c r="B50" s="47"/>
      <c r="C50" s="47"/>
      <c r="D50" s="47"/>
      <c r="E50" s="47"/>
      <c r="F50" s="47"/>
      <c r="G50" s="47"/>
      <c r="H50" s="47"/>
      <c r="I50" s="47"/>
    </row>
    <row r="51" spans="2:9" x14ac:dyDescent="0.3">
      <c r="B51" s="47"/>
      <c r="C51" s="47"/>
      <c r="D51" s="47"/>
      <c r="E51" s="47"/>
      <c r="F51" s="47"/>
      <c r="G51" s="47"/>
      <c r="H51" s="47"/>
      <c r="I51" s="47"/>
    </row>
    <row r="52" spans="2:9" x14ac:dyDescent="0.3">
      <c r="B52" s="47"/>
      <c r="C52" s="47"/>
      <c r="D52" s="47"/>
      <c r="E52" s="47"/>
      <c r="F52" s="47"/>
      <c r="G52" s="47"/>
      <c r="H52" s="47"/>
      <c r="I52" s="47"/>
    </row>
    <row r="53" spans="2:9" x14ac:dyDescent="0.3">
      <c r="B53" s="47"/>
      <c r="C53" s="47"/>
      <c r="D53" s="47"/>
      <c r="E53" s="47"/>
      <c r="F53" s="47"/>
      <c r="G53" s="47"/>
      <c r="H53" s="47"/>
      <c r="I53" s="47"/>
    </row>
    <row r="54" spans="2:9" x14ac:dyDescent="0.3">
      <c r="B54" s="47"/>
      <c r="C54" s="47"/>
      <c r="D54" s="47"/>
      <c r="E54" s="47"/>
      <c r="F54" s="47"/>
      <c r="G54" s="47"/>
      <c r="H54" s="47"/>
      <c r="I54" s="47"/>
    </row>
  </sheetData>
  <hyperlinks>
    <hyperlink ref="E7" r:id="rId1" xr:uid="{5AB9E760-31C7-4C5E-AAC7-F11C1E4C4190}"/>
    <hyperlink ref="A3" location="Contents!A1" display="Contents" xr:uid="{7EF13359-8B58-48C9-A5C1-02CD10EA9536}"/>
  </hyperlinks>
  <pageMargins left="0.7" right="0.7" top="0.75" bottom="0.75" header="0.3" footer="0.3"/>
  <pageSetup paperSize="9" orientation="landscape"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AA903-C4E5-4378-9D01-076BDF86D8E3}">
  <sheetPr>
    <pageSetUpPr fitToPage="1"/>
  </sheetPr>
  <dimension ref="A1:M45"/>
  <sheetViews>
    <sheetView showGridLines="0" workbookViewId="0"/>
  </sheetViews>
  <sheetFormatPr defaultColWidth="8.78515625" defaultRowHeight="13" x14ac:dyDescent="0.3"/>
  <cols>
    <col min="1" max="1" width="9.0703125" style="4" customWidth="1"/>
    <col min="2" max="13" width="10.5703125" style="4" customWidth="1"/>
    <col min="14" max="16384" width="8.78515625" style="4"/>
  </cols>
  <sheetData>
    <row r="1" spans="1:13" ht="15.5" x14ac:dyDescent="0.3">
      <c r="A1" s="1" t="s">
        <v>46</v>
      </c>
      <c r="B1" s="2" t="s">
        <v>252</v>
      </c>
      <c r="C1" s="3"/>
      <c r="D1" s="3"/>
      <c r="E1" s="3"/>
      <c r="F1" s="3"/>
      <c r="G1" s="3"/>
      <c r="H1" s="3"/>
      <c r="I1" s="3"/>
      <c r="J1" s="3"/>
      <c r="K1" s="3"/>
      <c r="L1" s="3"/>
      <c r="M1" s="3"/>
    </row>
    <row r="2" spans="1:13" x14ac:dyDescent="0.3">
      <c r="A2" s="5" t="s">
        <v>113</v>
      </c>
      <c r="B2" s="6" t="s">
        <v>240</v>
      </c>
    </row>
    <row r="3" spans="1:13" ht="14" x14ac:dyDescent="0.3">
      <c r="A3" s="64" t="s">
        <v>71</v>
      </c>
      <c r="B3" s="6"/>
    </row>
    <row r="4" spans="1:13" ht="14.25" customHeight="1" x14ac:dyDescent="0.3">
      <c r="A4" s="4" t="s">
        <v>232</v>
      </c>
    </row>
    <row r="5" spans="1:13" ht="14.25" customHeight="1" x14ac:dyDescent="0.3"/>
    <row r="6" spans="1:13" ht="14.25" customHeight="1" x14ac:dyDescent="0.3"/>
    <row r="7" spans="1:13" x14ac:dyDescent="0.3">
      <c r="A7" s="4" t="s">
        <v>156</v>
      </c>
      <c r="E7" s="9" t="s">
        <v>253</v>
      </c>
      <c r="F7" s="47"/>
      <c r="G7" s="47"/>
      <c r="H7" s="47"/>
      <c r="I7" s="47"/>
      <c r="J7" s="47"/>
      <c r="K7" s="47"/>
      <c r="L7" s="47"/>
      <c r="M7" s="47"/>
    </row>
    <row r="8" spans="1:13" x14ac:dyDescent="0.3">
      <c r="A8" s="4" t="s">
        <v>242</v>
      </c>
      <c r="F8" s="47"/>
      <c r="G8" s="47"/>
      <c r="H8" s="47"/>
      <c r="I8" s="47"/>
      <c r="J8" s="47"/>
      <c r="K8" s="47"/>
      <c r="L8" s="47"/>
      <c r="M8" s="47"/>
    </row>
    <row r="9" spans="1:13" x14ac:dyDescent="0.3">
      <c r="A9" s="4" t="s">
        <v>243</v>
      </c>
      <c r="F9" s="47"/>
      <c r="G9" s="47"/>
      <c r="H9" s="47"/>
      <c r="I9" s="47"/>
      <c r="J9" s="47"/>
      <c r="K9" s="47"/>
      <c r="L9" s="47"/>
      <c r="M9" s="47"/>
    </row>
    <row r="10" spans="1:13" x14ac:dyDescent="0.3">
      <c r="F10" s="47"/>
      <c r="G10" s="47"/>
      <c r="H10" s="47"/>
      <c r="I10" s="47"/>
      <c r="J10" s="47"/>
      <c r="K10" s="47"/>
      <c r="L10" s="47"/>
      <c r="M10" s="47"/>
    </row>
    <row r="11" spans="1:13" x14ac:dyDescent="0.3">
      <c r="A11" s="4" t="s">
        <v>77</v>
      </c>
      <c r="B11" s="10">
        <v>45839</v>
      </c>
      <c r="F11" s="47"/>
      <c r="G11" s="47"/>
      <c r="H11" s="47"/>
      <c r="I11" s="47"/>
      <c r="J11" s="47"/>
      <c r="K11" s="47"/>
      <c r="L11" s="47"/>
      <c r="M11" s="47"/>
    </row>
    <row r="12" spans="1:13" x14ac:dyDescent="0.3">
      <c r="A12" s="4" t="s">
        <v>78</v>
      </c>
      <c r="B12" s="10">
        <v>45931</v>
      </c>
      <c r="F12" s="47"/>
      <c r="G12" s="47"/>
      <c r="H12" s="47"/>
      <c r="I12" s="47"/>
      <c r="J12" s="47"/>
      <c r="K12" s="47"/>
      <c r="L12" s="47"/>
      <c r="M12" s="47"/>
    </row>
    <row r="14" spans="1:13" ht="61.4" customHeight="1" x14ac:dyDescent="0.3">
      <c r="A14" s="49" t="s">
        <v>79</v>
      </c>
      <c r="B14" s="7" t="s">
        <v>254</v>
      </c>
      <c r="C14" s="7" t="s">
        <v>255</v>
      </c>
      <c r="D14" s="7" t="s">
        <v>256</v>
      </c>
      <c r="E14" s="7" t="s">
        <v>257</v>
      </c>
      <c r="F14" s="7" t="s">
        <v>258</v>
      </c>
      <c r="G14" s="7" t="s">
        <v>259</v>
      </c>
      <c r="H14" s="7" t="s">
        <v>260</v>
      </c>
      <c r="I14" s="7" t="s">
        <v>261</v>
      </c>
      <c r="J14" s="7" t="s">
        <v>262</v>
      </c>
      <c r="K14" s="7" t="s">
        <v>263</v>
      </c>
      <c r="L14" s="7" t="s">
        <v>264</v>
      </c>
      <c r="M14" s="7" t="s">
        <v>265</v>
      </c>
    </row>
    <row r="15" spans="1:13" ht="14.25" customHeight="1" x14ac:dyDescent="0.3">
      <c r="A15" s="15" t="s">
        <v>130</v>
      </c>
      <c r="B15" s="36">
        <v>808</v>
      </c>
      <c r="C15" s="36">
        <v>582</v>
      </c>
      <c r="D15" s="36">
        <v>187</v>
      </c>
      <c r="E15" s="37">
        <f>D15/C15*100%</f>
        <v>0.32130584192439865</v>
      </c>
      <c r="F15" s="36">
        <v>15</v>
      </c>
      <c r="G15" s="36">
        <v>8</v>
      </c>
      <c r="H15" s="36">
        <v>3</v>
      </c>
      <c r="I15" s="37">
        <f>H15/G15*100%</f>
        <v>0.375</v>
      </c>
      <c r="J15" s="36"/>
      <c r="K15" s="36"/>
      <c r="L15" s="36"/>
      <c r="M15" s="36"/>
    </row>
    <row r="16" spans="1:13" ht="14.25" customHeight="1" x14ac:dyDescent="0.3">
      <c r="A16" s="4" t="s">
        <v>131</v>
      </c>
      <c r="B16" s="36">
        <v>774</v>
      </c>
      <c r="C16" s="36">
        <v>718</v>
      </c>
      <c r="D16" s="36">
        <v>215</v>
      </c>
      <c r="E16" s="37">
        <f t="shared" ref="E16:E25" si="0">D16/C16*100%</f>
        <v>0.29944289693593312</v>
      </c>
      <c r="F16" s="36">
        <v>14</v>
      </c>
      <c r="G16" s="36">
        <v>7</v>
      </c>
      <c r="H16" s="36">
        <v>1</v>
      </c>
      <c r="I16" s="37">
        <f t="shared" ref="I16:I25" si="1">H16/G16*100%</f>
        <v>0.14285714285714285</v>
      </c>
      <c r="J16" s="36"/>
      <c r="K16" s="36"/>
      <c r="L16" s="36"/>
      <c r="M16" s="36"/>
    </row>
    <row r="17" spans="1:13" ht="14.25" customHeight="1" x14ac:dyDescent="0.3">
      <c r="A17" s="4" t="s">
        <v>90</v>
      </c>
      <c r="B17" s="36">
        <v>746</v>
      </c>
      <c r="C17" s="36">
        <v>611</v>
      </c>
      <c r="D17" s="36">
        <v>206</v>
      </c>
      <c r="E17" s="37">
        <f t="shared" si="0"/>
        <v>0.33715220949263502</v>
      </c>
      <c r="F17" s="36">
        <v>22</v>
      </c>
      <c r="G17" s="36">
        <v>9</v>
      </c>
      <c r="H17" s="36">
        <v>4</v>
      </c>
      <c r="I17" s="37">
        <f t="shared" si="1"/>
        <v>0.44444444444444442</v>
      </c>
      <c r="J17" s="36"/>
      <c r="K17" s="36"/>
      <c r="L17" s="36"/>
      <c r="M17" s="36"/>
    </row>
    <row r="18" spans="1:13" ht="14.25" customHeight="1" x14ac:dyDescent="0.3">
      <c r="A18" s="4" t="s">
        <v>91</v>
      </c>
      <c r="B18" s="36">
        <v>665</v>
      </c>
      <c r="C18" s="36">
        <v>625</v>
      </c>
      <c r="D18" s="36">
        <v>211</v>
      </c>
      <c r="E18" s="37">
        <f t="shared" si="0"/>
        <v>0.33760000000000001</v>
      </c>
      <c r="F18" s="36">
        <v>41</v>
      </c>
      <c r="G18" s="36">
        <v>20</v>
      </c>
      <c r="H18" s="36">
        <v>11</v>
      </c>
      <c r="I18" s="37">
        <f t="shared" si="1"/>
        <v>0.55000000000000004</v>
      </c>
      <c r="J18" s="36"/>
      <c r="K18" s="36"/>
      <c r="L18" s="36"/>
      <c r="M18" s="36"/>
    </row>
    <row r="19" spans="1:13" ht="14.25" customHeight="1" x14ac:dyDescent="0.3">
      <c r="A19" s="4" t="s">
        <v>92</v>
      </c>
      <c r="B19" s="36">
        <v>508</v>
      </c>
      <c r="C19" s="36">
        <v>567</v>
      </c>
      <c r="D19" s="36">
        <v>200</v>
      </c>
      <c r="E19" s="37">
        <f t="shared" si="0"/>
        <v>0.35273368606701938</v>
      </c>
      <c r="F19" s="36">
        <v>40</v>
      </c>
      <c r="G19" s="36">
        <v>29</v>
      </c>
      <c r="H19" s="36">
        <v>17</v>
      </c>
      <c r="I19" s="37">
        <f t="shared" si="1"/>
        <v>0.58620689655172409</v>
      </c>
      <c r="J19" s="36">
        <v>7</v>
      </c>
      <c r="K19" s="36">
        <v>0</v>
      </c>
      <c r="L19" s="36">
        <v>0</v>
      </c>
      <c r="M19" s="36"/>
    </row>
    <row r="20" spans="1:13" ht="14.25" customHeight="1" x14ac:dyDescent="0.3">
      <c r="A20" s="4" t="s">
        <v>93</v>
      </c>
      <c r="B20" s="36">
        <v>534</v>
      </c>
      <c r="C20" s="36">
        <v>558</v>
      </c>
      <c r="D20" s="36">
        <v>170</v>
      </c>
      <c r="E20" s="37">
        <f t="shared" si="0"/>
        <v>0.30465949820788529</v>
      </c>
      <c r="F20" s="36">
        <v>13</v>
      </c>
      <c r="G20" s="36">
        <v>21</v>
      </c>
      <c r="H20" s="36">
        <v>12</v>
      </c>
      <c r="I20" s="37">
        <f t="shared" si="1"/>
        <v>0.5714285714285714</v>
      </c>
      <c r="J20" s="36">
        <v>25</v>
      </c>
      <c r="K20" s="36">
        <v>18</v>
      </c>
      <c r="L20" s="36">
        <v>8</v>
      </c>
      <c r="M20" s="37">
        <f t="shared" ref="M20:M22" si="2">L20/K20*100%</f>
        <v>0.44444444444444442</v>
      </c>
    </row>
    <row r="21" spans="1:13" ht="14.25" customHeight="1" x14ac:dyDescent="0.3">
      <c r="A21" s="4" t="s">
        <v>94</v>
      </c>
      <c r="B21" s="36">
        <v>556</v>
      </c>
      <c r="C21" s="36">
        <v>512</v>
      </c>
      <c r="D21" s="36">
        <v>169</v>
      </c>
      <c r="E21" s="37">
        <f t="shared" si="0"/>
        <v>0.330078125</v>
      </c>
      <c r="F21" s="36">
        <v>22</v>
      </c>
      <c r="G21" s="36">
        <v>12</v>
      </c>
      <c r="H21" s="36">
        <v>5</v>
      </c>
      <c r="I21" s="37">
        <f t="shared" si="1"/>
        <v>0.41666666666666669</v>
      </c>
      <c r="J21" s="36">
        <v>35</v>
      </c>
      <c r="K21" s="36">
        <v>23</v>
      </c>
      <c r="L21" s="36">
        <v>15</v>
      </c>
      <c r="M21" s="37">
        <f t="shared" si="2"/>
        <v>0.65217391304347827</v>
      </c>
    </row>
    <row r="22" spans="1:13" ht="14.25" customHeight="1" x14ac:dyDescent="0.3">
      <c r="A22" s="4" t="s">
        <v>95</v>
      </c>
      <c r="B22" s="36">
        <v>495</v>
      </c>
      <c r="C22" s="36">
        <v>476</v>
      </c>
      <c r="D22" s="36">
        <v>146</v>
      </c>
      <c r="E22" s="37">
        <f t="shared" si="0"/>
        <v>0.30672268907563027</v>
      </c>
      <c r="F22" s="36">
        <v>29</v>
      </c>
      <c r="G22" s="36">
        <v>18</v>
      </c>
      <c r="H22" s="36">
        <v>4</v>
      </c>
      <c r="I22" s="37">
        <f t="shared" si="1"/>
        <v>0.22222222222222221</v>
      </c>
      <c r="J22" s="36">
        <v>1</v>
      </c>
      <c r="K22" s="36">
        <v>3</v>
      </c>
      <c r="L22" s="36">
        <v>2</v>
      </c>
      <c r="M22" s="37">
        <f t="shared" si="2"/>
        <v>0.66666666666666663</v>
      </c>
    </row>
    <row r="23" spans="1:13" ht="14.25" customHeight="1" x14ac:dyDescent="0.3">
      <c r="A23" s="4" t="s">
        <v>96</v>
      </c>
      <c r="B23" s="36">
        <v>492</v>
      </c>
      <c r="C23" s="36">
        <v>323</v>
      </c>
      <c r="D23" s="36">
        <v>106</v>
      </c>
      <c r="E23" s="37">
        <f t="shared" si="0"/>
        <v>0.32817337461300311</v>
      </c>
      <c r="F23" s="36">
        <v>13</v>
      </c>
      <c r="G23" s="36">
        <v>11</v>
      </c>
      <c r="H23" s="36">
        <v>3</v>
      </c>
      <c r="I23" s="37">
        <f t="shared" si="1"/>
        <v>0.27272727272727271</v>
      </c>
      <c r="J23" s="36">
        <v>0</v>
      </c>
      <c r="K23" s="36">
        <v>0</v>
      </c>
      <c r="L23" s="36">
        <v>0</v>
      </c>
      <c r="M23" s="38" t="s">
        <v>266</v>
      </c>
    </row>
    <row r="24" spans="1:13" ht="14.25" customHeight="1" x14ac:dyDescent="0.3">
      <c r="A24" s="4" t="s">
        <v>97</v>
      </c>
      <c r="B24" s="36">
        <v>473</v>
      </c>
      <c r="C24" s="36">
        <v>558</v>
      </c>
      <c r="D24" s="36">
        <v>165</v>
      </c>
      <c r="E24" s="37">
        <f t="shared" si="0"/>
        <v>0.29569892473118281</v>
      </c>
      <c r="F24" s="36">
        <v>18</v>
      </c>
      <c r="G24" s="36">
        <v>14</v>
      </c>
      <c r="H24" s="36">
        <v>12</v>
      </c>
      <c r="I24" s="37">
        <f t="shared" si="1"/>
        <v>0.8571428571428571</v>
      </c>
      <c r="J24" s="36">
        <v>0</v>
      </c>
      <c r="K24" s="36">
        <v>0</v>
      </c>
      <c r="L24" s="36">
        <v>0</v>
      </c>
      <c r="M24" s="38" t="s">
        <v>266</v>
      </c>
    </row>
    <row r="25" spans="1:13" ht="14.25" customHeight="1" x14ac:dyDescent="0.3">
      <c r="A25" s="4" t="s">
        <v>98</v>
      </c>
      <c r="B25" s="36">
        <v>416</v>
      </c>
      <c r="C25" s="36">
        <v>365</v>
      </c>
      <c r="D25" s="36">
        <v>90</v>
      </c>
      <c r="E25" s="37">
        <f t="shared" si="0"/>
        <v>0.24657534246575341</v>
      </c>
      <c r="F25" s="36">
        <v>16</v>
      </c>
      <c r="G25" s="36">
        <v>7</v>
      </c>
      <c r="H25" s="36">
        <v>4</v>
      </c>
      <c r="I25" s="37">
        <f t="shared" si="1"/>
        <v>0.5714285714285714</v>
      </c>
      <c r="J25" s="36">
        <v>0</v>
      </c>
      <c r="K25" s="36">
        <v>0</v>
      </c>
      <c r="L25" s="36">
        <v>0</v>
      </c>
      <c r="M25" s="38" t="s">
        <v>266</v>
      </c>
    </row>
    <row r="26" spans="1:13" ht="14.25" customHeight="1" x14ac:dyDescent="0.3">
      <c r="A26" s="4" t="s">
        <v>99</v>
      </c>
      <c r="B26" s="36">
        <v>432</v>
      </c>
      <c r="C26" s="36">
        <v>336</v>
      </c>
      <c r="D26" s="36">
        <v>72</v>
      </c>
      <c r="E26" s="37">
        <f>D26/C26*100%</f>
        <v>0.21428571428571427</v>
      </c>
      <c r="F26" s="36">
        <v>22</v>
      </c>
      <c r="G26" s="36">
        <v>6</v>
      </c>
      <c r="H26" s="36">
        <v>2</v>
      </c>
      <c r="I26" s="37">
        <f>H26/G26*100%</f>
        <v>0.33333333333333331</v>
      </c>
      <c r="J26" s="36">
        <v>0</v>
      </c>
      <c r="K26" s="36">
        <v>0</v>
      </c>
      <c r="L26" s="36">
        <v>0</v>
      </c>
      <c r="M26" s="38" t="s">
        <v>266</v>
      </c>
    </row>
    <row r="27" spans="1:13" ht="14.25" customHeight="1" x14ac:dyDescent="0.3">
      <c r="A27" s="4" t="s">
        <v>100</v>
      </c>
      <c r="B27" s="36">
        <v>398</v>
      </c>
      <c r="C27" s="36">
        <v>333</v>
      </c>
      <c r="D27" s="36">
        <v>80</v>
      </c>
      <c r="E27" s="37">
        <f>D27/C27*100%</f>
        <v>0.24024024024024024</v>
      </c>
      <c r="F27" s="36">
        <v>13</v>
      </c>
      <c r="G27" s="36">
        <v>9</v>
      </c>
      <c r="H27" s="36">
        <v>3</v>
      </c>
      <c r="I27" s="37">
        <f>H27/G27*100%</f>
        <v>0.33333333333333331</v>
      </c>
      <c r="J27" s="36">
        <v>0</v>
      </c>
      <c r="K27" s="36">
        <v>0</v>
      </c>
      <c r="L27" s="36">
        <v>0</v>
      </c>
      <c r="M27" s="38" t="s">
        <v>266</v>
      </c>
    </row>
    <row r="28" spans="1:13" x14ac:dyDescent="0.3">
      <c r="A28" s="4" t="s">
        <v>101</v>
      </c>
      <c r="B28" s="36">
        <v>433</v>
      </c>
      <c r="C28" s="36">
        <v>413</v>
      </c>
      <c r="D28" s="36">
        <v>100</v>
      </c>
      <c r="E28" s="37">
        <f>D28/C28*100%</f>
        <v>0.24213075060532688</v>
      </c>
      <c r="F28" s="36">
        <v>11</v>
      </c>
      <c r="G28" s="36">
        <v>12</v>
      </c>
      <c r="H28" s="36">
        <v>5</v>
      </c>
      <c r="I28" s="37">
        <f>H28/G28*100%</f>
        <v>0.41666666666666669</v>
      </c>
      <c r="J28" s="36">
        <v>0</v>
      </c>
      <c r="K28" s="36">
        <v>0</v>
      </c>
      <c r="L28" s="36">
        <v>0</v>
      </c>
      <c r="M28" s="38" t="s">
        <v>266</v>
      </c>
    </row>
    <row r="29" spans="1:13" x14ac:dyDescent="0.3">
      <c r="A29" s="4" t="s">
        <v>102</v>
      </c>
      <c r="B29" s="36">
        <v>446</v>
      </c>
      <c r="C29" s="36">
        <v>463</v>
      </c>
      <c r="D29" s="36">
        <v>62</v>
      </c>
      <c r="E29" s="37">
        <f>D29/C29*100%</f>
        <v>0.13390928725701945</v>
      </c>
      <c r="F29" s="36">
        <v>21</v>
      </c>
      <c r="G29" s="36">
        <v>12</v>
      </c>
      <c r="H29" s="36">
        <v>2</v>
      </c>
      <c r="I29" s="37">
        <f>H29/G29*100%</f>
        <v>0.16666666666666666</v>
      </c>
      <c r="J29" s="36">
        <v>0</v>
      </c>
      <c r="K29" s="36">
        <v>0</v>
      </c>
      <c r="L29" s="36">
        <v>0</v>
      </c>
      <c r="M29" s="37"/>
    </row>
    <row r="30" spans="1:13" x14ac:dyDescent="0.3">
      <c r="B30" s="47"/>
      <c r="C30" s="47"/>
      <c r="D30" s="47"/>
      <c r="E30" s="47"/>
      <c r="F30" s="47"/>
      <c r="G30" s="47"/>
      <c r="H30" s="47"/>
      <c r="I30" s="47"/>
      <c r="J30" s="47"/>
      <c r="K30" s="47"/>
      <c r="L30" s="47"/>
      <c r="M30" s="47"/>
    </row>
    <row r="31" spans="1:13" x14ac:dyDescent="0.3">
      <c r="B31" s="47"/>
      <c r="C31" s="47"/>
      <c r="D31" s="47"/>
      <c r="E31" s="47"/>
      <c r="F31" s="47"/>
      <c r="G31" s="47"/>
      <c r="H31" s="47"/>
      <c r="I31" s="47"/>
      <c r="J31" s="47"/>
      <c r="K31" s="47"/>
      <c r="L31" s="47"/>
      <c r="M31" s="47"/>
    </row>
    <row r="32" spans="1:13" x14ac:dyDescent="0.3">
      <c r="B32" s="47"/>
      <c r="C32" s="47"/>
      <c r="D32" s="47"/>
      <c r="E32" s="47"/>
      <c r="F32" s="47"/>
      <c r="G32" s="47"/>
      <c r="H32" s="47"/>
      <c r="I32" s="47"/>
      <c r="J32" s="47"/>
      <c r="K32" s="47"/>
      <c r="L32" s="47"/>
      <c r="M32" s="47"/>
    </row>
    <row r="33" spans="2:13" x14ac:dyDescent="0.3">
      <c r="B33" s="47"/>
      <c r="C33" s="47"/>
      <c r="D33" s="47"/>
      <c r="E33" s="47"/>
      <c r="F33" s="47"/>
      <c r="G33" s="47"/>
      <c r="H33" s="47"/>
      <c r="I33" s="47"/>
      <c r="J33" s="47"/>
      <c r="K33" s="47"/>
      <c r="L33" s="47"/>
      <c r="M33" s="47"/>
    </row>
    <row r="34" spans="2:13" x14ac:dyDescent="0.3">
      <c r="B34" s="47"/>
      <c r="C34" s="47"/>
      <c r="D34" s="47"/>
      <c r="E34" s="47"/>
      <c r="F34" s="47"/>
      <c r="G34" s="47"/>
      <c r="H34" s="47"/>
      <c r="I34" s="47"/>
      <c r="J34" s="47"/>
      <c r="K34" s="47"/>
      <c r="L34" s="47"/>
      <c r="M34" s="47"/>
    </row>
    <row r="35" spans="2:13" x14ac:dyDescent="0.3">
      <c r="B35" s="47"/>
      <c r="C35" s="47"/>
      <c r="D35" s="47"/>
      <c r="E35" s="47"/>
      <c r="F35" s="47"/>
      <c r="G35" s="47"/>
      <c r="H35" s="47"/>
      <c r="I35" s="47"/>
      <c r="J35" s="47"/>
      <c r="K35" s="47"/>
      <c r="L35" s="47"/>
      <c r="M35" s="47"/>
    </row>
    <row r="36" spans="2:13" x14ac:dyDescent="0.3">
      <c r="B36" s="47"/>
      <c r="C36" s="47"/>
      <c r="D36" s="47"/>
      <c r="E36" s="47"/>
      <c r="F36" s="47"/>
      <c r="G36" s="47"/>
      <c r="H36" s="47"/>
      <c r="I36" s="47"/>
      <c r="J36" s="47"/>
      <c r="K36" s="47"/>
      <c r="L36" s="47"/>
      <c r="M36" s="47"/>
    </row>
    <row r="37" spans="2:13" x14ac:dyDescent="0.3">
      <c r="B37" s="47"/>
      <c r="C37" s="47"/>
      <c r="D37" s="47"/>
      <c r="E37" s="47"/>
      <c r="F37" s="47"/>
      <c r="G37" s="47"/>
      <c r="H37" s="47"/>
      <c r="I37" s="47"/>
      <c r="J37" s="47"/>
      <c r="K37" s="47"/>
      <c r="L37" s="47"/>
      <c r="M37" s="47"/>
    </row>
    <row r="38" spans="2:13" x14ac:dyDescent="0.3">
      <c r="B38" s="47"/>
      <c r="C38" s="47"/>
      <c r="D38" s="47"/>
      <c r="E38" s="47"/>
      <c r="F38" s="47"/>
      <c r="G38" s="47"/>
      <c r="H38" s="47"/>
      <c r="I38" s="47"/>
      <c r="J38" s="47"/>
      <c r="K38" s="47"/>
      <c r="L38" s="47"/>
      <c r="M38" s="47"/>
    </row>
    <row r="39" spans="2:13" x14ac:dyDescent="0.3">
      <c r="B39" s="47"/>
      <c r="C39" s="47"/>
      <c r="D39" s="47"/>
      <c r="E39" s="47"/>
      <c r="F39" s="47"/>
      <c r="G39" s="47"/>
      <c r="H39" s="47"/>
      <c r="I39" s="47"/>
      <c r="J39" s="47"/>
      <c r="K39" s="47"/>
      <c r="L39" s="47"/>
      <c r="M39" s="47"/>
    </row>
    <row r="40" spans="2:13" x14ac:dyDescent="0.3">
      <c r="B40" s="47"/>
      <c r="C40" s="47"/>
      <c r="D40" s="47"/>
      <c r="E40" s="47"/>
      <c r="F40" s="47"/>
      <c r="G40" s="47"/>
      <c r="H40" s="47"/>
      <c r="I40" s="47"/>
      <c r="J40" s="47"/>
      <c r="K40" s="47"/>
      <c r="L40" s="47"/>
      <c r="M40" s="47"/>
    </row>
    <row r="41" spans="2:13" x14ac:dyDescent="0.3">
      <c r="B41" s="47"/>
      <c r="C41" s="47"/>
      <c r="D41" s="47"/>
      <c r="E41" s="47"/>
      <c r="F41" s="47"/>
      <c r="G41" s="47"/>
      <c r="H41" s="47"/>
      <c r="I41" s="47"/>
      <c r="J41" s="47"/>
      <c r="K41" s="47"/>
      <c r="L41" s="47"/>
      <c r="M41" s="47"/>
    </row>
    <row r="42" spans="2:13" x14ac:dyDescent="0.3">
      <c r="B42" s="47"/>
      <c r="C42" s="47"/>
      <c r="D42" s="47"/>
      <c r="E42" s="47"/>
      <c r="F42" s="47"/>
      <c r="G42" s="47"/>
      <c r="H42" s="47"/>
      <c r="I42" s="47"/>
      <c r="J42" s="47"/>
      <c r="K42" s="47"/>
      <c r="L42" s="47"/>
      <c r="M42" s="47"/>
    </row>
    <row r="43" spans="2:13" x14ac:dyDescent="0.3">
      <c r="B43" s="47"/>
      <c r="C43" s="47"/>
      <c r="D43" s="47"/>
      <c r="E43" s="47"/>
      <c r="F43" s="47"/>
      <c r="G43" s="47"/>
      <c r="H43" s="47"/>
      <c r="I43" s="47"/>
      <c r="J43" s="47"/>
      <c r="K43" s="47"/>
      <c r="L43" s="47"/>
      <c r="M43" s="47"/>
    </row>
    <row r="44" spans="2:13" x14ac:dyDescent="0.3">
      <c r="B44" s="47"/>
      <c r="C44" s="47"/>
      <c r="D44" s="47"/>
      <c r="E44" s="47"/>
      <c r="F44" s="47"/>
      <c r="G44" s="47"/>
      <c r="H44" s="47"/>
      <c r="I44" s="47"/>
      <c r="J44" s="47"/>
      <c r="K44" s="47"/>
      <c r="L44" s="47"/>
      <c r="M44" s="47"/>
    </row>
    <row r="45" spans="2:13" x14ac:dyDescent="0.3">
      <c r="B45" s="47"/>
      <c r="C45" s="47"/>
      <c r="D45" s="47"/>
      <c r="E45" s="47"/>
      <c r="F45" s="47"/>
      <c r="G45" s="47"/>
      <c r="H45" s="47"/>
      <c r="I45" s="47"/>
      <c r="J45" s="47"/>
      <c r="K45" s="47"/>
      <c r="L45" s="47"/>
      <c r="M45" s="47"/>
    </row>
  </sheetData>
  <hyperlinks>
    <hyperlink ref="E7" r:id="rId1" display="www.gov.uk/appeal-planning-decision" xr:uid="{031E6FA1-E46C-40D0-B6CD-008699A2B57C}"/>
    <hyperlink ref="A3" location="Contents!A1" display="Contents" xr:uid="{6ECAB8B0-0EEA-4F06-B103-3F5B4DC03C9C}"/>
  </hyperlinks>
  <pageMargins left="0.7" right="0.7" top="0.75" bottom="0.75" header="0.3" footer="0.3"/>
  <pageSetup paperSize="9" scale="77" orientation="landscape"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581F9-93EE-4349-8324-1D573AD5C8F8}">
  <sheetPr>
    <tabColor rgb="FF008080"/>
    <pageSetUpPr fitToPage="1"/>
  </sheetPr>
  <dimension ref="A1:L30"/>
  <sheetViews>
    <sheetView showGridLines="0" workbookViewId="0"/>
  </sheetViews>
  <sheetFormatPr defaultColWidth="8.92578125" defaultRowHeight="13" x14ac:dyDescent="0.3"/>
  <cols>
    <col min="1" max="1" width="9.0703125" style="4" customWidth="1"/>
    <col min="2" max="8" width="11.42578125" style="4" customWidth="1"/>
    <col min="9" max="16384" width="8.92578125" style="4"/>
  </cols>
  <sheetData>
    <row r="1" spans="1:12" ht="17.5" x14ac:dyDescent="0.3">
      <c r="A1" s="1" t="s">
        <v>48</v>
      </c>
      <c r="B1" s="2" t="s">
        <v>267</v>
      </c>
      <c r="C1" s="3"/>
      <c r="D1" s="3"/>
      <c r="E1" s="3"/>
      <c r="F1" s="3"/>
      <c r="G1" s="3"/>
      <c r="H1" s="3"/>
    </row>
    <row r="2" spans="1:12" x14ac:dyDescent="0.3">
      <c r="A2" s="5" t="s">
        <v>113</v>
      </c>
      <c r="B2" s="6" t="s">
        <v>70</v>
      </c>
    </row>
    <row r="3" spans="1:12" ht="14" x14ac:dyDescent="0.3">
      <c r="A3" s="64" t="s">
        <v>71</v>
      </c>
      <c r="B3" s="6"/>
    </row>
    <row r="4" spans="1:12" x14ac:dyDescent="0.3">
      <c r="A4" s="4" t="s">
        <v>268</v>
      </c>
    </row>
    <row r="7" spans="1:12" x14ac:dyDescent="0.3">
      <c r="A7" s="4" t="s">
        <v>156</v>
      </c>
      <c r="D7" s="9" t="s">
        <v>269</v>
      </c>
    </row>
    <row r="8" spans="1:12" x14ac:dyDescent="0.3">
      <c r="A8" s="4" t="s">
        <v>170</v>
      </c>
    </row>
    <row r="9" spans="1:12" x14ac:dyDescent="0.3">
      <c r="A9" s="4" t="s">
        <v>76</v>
      </c>
    </row>
    <row r="11" spans="1:12" x14ac:dyDescent="0.3">
      <c r="A11" s="4" t="s">
        <v>77</v>
      </c>
      <c r="B11" s="10">
        <v>45839</v>
      </c>
    </row>
    <row r="12" spans="1:12" x14ac:dyDescent="0.3">
      <c r="A12" s="4" t="s">
        <v>78</v>
      </c>
      <c r="B12" s="10">
        <v>45931</v>
      </c>
    </row>
    <row r="13" spans="1:12" x14ac:dyDescent="0.3">
      <c r="A13" s="5"/>
    </row>
    <row r="14" spans="1:12" ht="38.25" customHeight="1" x14ac:dyDescent="0.3">
      <c r="A14" s="22" t="s">
        <v>79</v>
      </c>
      <c r="B14" s="26" t="s">
        <v>158</v>
      </c>
      <c r="C14" s="26" t="s">
        <v>159</v>
      </c>
      <c r="D14" s="26" t="s">
        <v>160</v>
      </c>
      <c r="E14" s="27" t="s">
        <v>66</v>
      </c>
      <c r="F14" s="26" t="s">
        <v>161</v>
      </c>
      <c r="G14" s="26" t="s">
        <v>162</v>
      </c>
      <c r="H14" s="26" t="s">
        <v>163</v>
      </c>
      <c r="I14" s="48"/>
      <c r="J14" s="47"/>
      <c r="K14" s="47"/>
      <c r="L14" s="47"/>
    </row>
    <row r="15" spans="1:12" x14ac:dyDescent="0.3">
      <c r="A15" s="15" t="s">
        <v>130</v>
      </c>
      <c r="B15" s="39">
        <v>2090</v>
      </c>
      <c r="C15" s="39">
        <v>504</v>
      </c>
      <c r="D15" s="39">
        <v>923</v>
      </c>
      <c r="E15" s="40">
        <f>SUM(B15:D15)</f>
        <v>3517</v>
      </c>
      <c r="F15" s="37">
        <f>B15/$E15*100%</f>
        <v>0.59425646858117709</v>
      </c>
      <c r="G15" s="37">
        <f t="shared" ref="G15:H19" si="0">C15/$E15*100%</f>
        <v>0.14330395223201592</v>
      </c>
      <c r="H15" s="37">
        <f t="shared" si="0"/>
        <v>0.26243957918680694</v>
      </c>
      <c r="I15" s="47"/>
    </row>
    <row r="16" spans="1:12" x14ac:dyDescent="0.3">
      <c r="A16" s="4" t="s">
        <v>131</v>
      </c>
      <c r="B16" s="39">
        <v>2208</v>
      </c>
      <c r="C16" s="39">
        <v>367</v>
      </c>
      <c r="D16" s="39">
        <v>449</v>
      </c>
      <c r="E16" s="40">
        <f t="shared" ref="E16:E25" si="1">SUM(B16:D16)</f>
        <v>3024</v>
      </c>
      <c r="F16" s="37">
        <f t="shared" ref="F16:H27" si="2">B16/$E16*100%</f>
        <v>0.73015873015873012</v>
      </c>
      <c r="G16" s="37">
        <f t="shared" si="0"/>
        <v>0.12136243386243387</v>
      </c>
      <c r="H16" s="37">
        <f t="shared" si="0"/>
        <v>0.14847883597883599</v>
      </c>
      <c r="I16" s="47"/>
    </row>
    <row r="17" spans="1:9" x14ac:dyDescent="0.3">
      <c r="A17" s="4" t="s">
        <v>90</v>
      </c>
      <c r="B17" s="39">
        <v>1960</v>
      </c>
      <c r="C17" s="39">
        <v>405</v>
      </c>
      <c r="D17" s="39">
        <v>353</v>
      </c>
      <c r="E17" s="40">
        <f t="shared" si="1"/>
        <v>2718</v>
      </c>
      <c r="F17" s="37">
        <f t="shared" si="2"/>
        <v>0.72111846946284031</v>
      </c>
      <c r="G17" s="37">
        <f t="shared" si="0"/>
        <v>0.1490066225165563</v>
      </c>
      <c r="H17" s="37">
        <f t="shared" si="0"/>
        <v>0.12987490802060339</v>
      </c>
      <c r="I17" s="47"/>
    </row>
    <row r="18" spans="1:9" x14ac:dyDescent="0.3">
      <c r="A18" s="4" t="s">
        <v>91</v>
      </c>
      <c r="B18" s="39">
        <v>2007</v>
      </c>
      <c r="C18" s="39">
        <v>296</v>
      </c>
      <c r="D18" s="39">
        <v>324</v>
      </c>
      <c r="E18" s="40">
        <f t="shared" si="1"/>
        <v>2627</v>
      </c>
      <c r="F18" s="37">
        <f t="shared" si="2"/>
        <v>0.76398934145413022</v>
      </c>
      <c r="G18" s="37">
        <f t="shared" si="0"/>
        <v>0.11267605633802817</v>
      </c>
      <c r="H18" s="37">
        <f t="shared" si="0"/>
        <v>0.12333460220784165</v>
      </c>
      <c r="I18" s="47"/>
    </row>
    <row r="19" spans="1:9" x14ac:dyDescent="0.3">
      <c r="A19" s="4" t="s">
        <v>92</v>
      </c>
      <c r="B19" s="39">
        <v>2014</v>
      </c>
      <c r="C19" s="39">
        <v>263</v>
      </c>
      <c r="D19" s="39">
        <v>322</v>
      </c>
      <c r="E19" s="40">
        <f t="shared" si="1"/>
        <v>2599</v>
      </c>
      <c r="F19" s="37">
        <f t="shared" si="2"/>
        <v>0.77491342824163134</v>
      </c>
      <c r="G19" s="37">
        <f t="shared" si="0"/>
        <v>0.10119276644863409</v>
      </c>
      <c r="H19" s="37">
        <f t="shared" si="0"/>
        <v>0.12389380530973451</v>
      </c>
      <c r="I19" s="47"/>
    </row>
    <row r="20" spans="1:9" x14ac:dyDescent="0.3">
      <c r="A20" s="4" t="s">
        <v>93</v>
      </c>
      <c r="B20" s="39">
        <v>1913</v>
      </c>
      <c r="C20" s="39">
        <v>247</v>
      </c>
      <c r="D20" s="39">
        <v>366</v>
      </c>
      <c r="E20" s="40">
        <f t="shared" si="1"/>
        <v>2526</v>
      </c>
      <c r="F20" s="37">
        <f t="shared" si="2"/>
        <v>0.75732383214568488</v>
      </c>
      <c r="G20" s="37">
        <f t="shared" si="2"/>
        <v>9.7783056215360251E-2</v>
      </c>
      <c r="H20" s="37">
        <f t="shared" si="2"/>
        <v>0.14489311163895488</v>
      </c>
      <c r="I20" s="47"/>
    </row>
    <row r="21" spans="1:9" x14ac:dyDescent="0.3">
      <c r="A21" s="4" t="s">
        <v>94</v>
      </c>
      <c r="B21" s="39">
        <v>2047</v>
      </c>
      <c r="C21" s="39">
        <v>237</v>
      </c>
      <c r="D21" s="39">
        <v>541</v>
      </c>
      <c r="E21" s="40">
        <f t="shared" si="1"/>
        <v>2825</v>
      </c>
      <c r="F21" s="37">
        <f t="shared" si="2"/>
        <v>0.72460176991150438</v>
      </c>
      <c r="G21" s="37">
        <f t="shared" si="2"/>
        <v>8.3893805309734518E-2</v>
      </c>
      <c r="H21" s="37">
        <f t="shared" si="2"/>
        <v>0.19150442477876106</v>
      </c>
      <c r="I21" s="47"/>
    </row>
    <row r="22" spans="1:9" x14ac:dyDescent="0.3">
      <c r="A22" s="4" t="s">
        <v>95</v>
      </c>
      <c r="B22" s="39">
        <v>1990</v>
      </c>
      <c r="C22" s="39">
        <v>296</v>
      </c>
      <c r="D22" s="39">
        <v>433</v>
      </c>
      <c r="E22" s="40">
        <f t="shared" si="1"/>
        <v>2719</v>
      </c>
      <c r="F22" s="37">
        <f t="shared" si="2"/>
        <v>0.73188672305994851</v>
      </c>
      <c r="G22" s="37">
        <f t="shared" si="2"/>
        <v>0.10886355277675616</v>
      </c>
      <c r="H22" s="37">
        <f t="shared" si="2"/>
        <v>0.15924972416329533</v>
      </c>
      <c r="I22" s="47"/>
    </row>
    <row r="23" spans="1:9" x14ac:dyDescent="0.3">
      <c r="A23" s="4" t="s">
        <v>96</v>
      </c>
      <c r="B23" s="39">
        <v>2124</v>
      </c>
      <c r="C23" s="39">
        <v>243</v>
      </c>
      <c r="D23" s="39">
        <v>339</v>
      </c>
      <c r="E23" s="40">
        <f t="shared" si="1"/>
        <v>2706</v>
      </c>
      <c r="F23" s="37">
        <f t="shared" si="2"/>
        <v>0.78492239467849223</v>
      </c>
      <c r="G23" s="37">
        <f t="shared" si="2"/>
        <v>8.9800443458980042E-2</v>
      </c>
      <c r="H23" s="37">
        <f t="shared" si="2"/>
        <v>0.12527716186252771</v>
      </c>
      <c r="I23" s="47"/>
    </row>
    <row r="24" spans="1:9" x14ac:dyDescent="0.3">
      <c r="A24" s="4" t="s">
        <v>97</v>
      </c>
      <c r="B24" s="39">
        <v>2248</v>
      </c>
      <c r="C24" s="39">
        <v>213</v>
      </c>
      <c r="D24" s="39">
        <v>261</v>
      </c>
      <c r="E24" s="40">
        <f t="shared" si="1"/>
        <v>2722</v>
      </c>
      <c r="F24" s="37">
        <f t="shared" si="2"/>
        <v>0.82586333578251281</v>
      </c>
      <c r="G24" s="37">
        <f t="shared" si="2"/>
        <v>7.8251285819250546E-2</v>
      </c>
      <c r="H24" s="37">
        <f t="shared" si="2"/>
        <v>9.588537839823659E-2</v>
      </c>
      <c r="I24" s="47"/>
    </row>
    <row r="25" spans="1:9" x14ac:dyDescent="0.3">
      <c r="A25" s="4" t="s">
        <v>98</v>
      </c>
      <c r="B25" s="39">
        <v>1590</v>
      </c>
      <c r="C25" s="39">
        <v>190</v>
      </c>
      <c r="D25" s="39">
        <v>202</v>
      </c>
      <c r="E25" s="40">
        <f t="shared" si="1"/>
        <v>1982</v>
      </c>
      <c r="F25" s="37">
        <f t="shared" si="2"/>
        <v>0.80221997981836524</v>
      </c>
      <c r="G25" s="37">
        <f t="shared" si="2"/>
        <v>9.5862764883955606E-2</v>
      </c>
      <c r="H25" s="37">
        <f t="shared" si="2"/>
        <v>0.10191725529767912</v>
      </c>
      <c r="I25" s="47"/>
    </row>
    <row r="26" spans="1:9" x14ac:dyDescent="0.3">
      <c r="A26" s="4" t="s">
        <v>99</v>
      </c>
      <c r="B26" s="39">
        <v>1857</v>
      </c>
      <c r="C26" s="39">
        <v>245</v>
      </c>
      <c r="D26" s="39">
        <v>192</v>
      </c>
      <c r="E26" s="40">
        <f>SUM(B26:D26)</f>
        <v>2294</v>
      </c>
      <c r="F26" s="37">
        <f t="shared" si="2"/>
        <v>0.80950305143853529</v>
      </c>
      <c r="G26" s="37">
        <f t="shared" si="2"/>
        <v>0.10680034873583261</v>
      </c>
      <c r="H26" s="37">
        <f t="shared" si="2"/>
        <v>8.3696599825632087E-2</v>
      </c>
      <c r="I26" s="47"/>
    </row>
    <row r="27" spans="1:9" ht="14.25" customHeight="1" x14ac:dyDescent="0.3">
      <c r="A27" s="4" t="s">
        <v>100</v>
      </c>
      <c r="B27" s="39">
        <v>2022</v>
      </c>
      <c r="C27" s="39">
        <v>263</v>
      </c>
      <c r="D27" s="39">
        <v>233</v>
      </c>
      <c r="E27" s="40">
        <f>SUM(B27:D27)</f>
        <v>2518</v>
      </c>
      <c r="F27" s="37">
        <f t="shared" si="2"/>
        <v>0.80301826846703728</v>
      </c>
      <c r="G27" s="37">
        <f t="shared" si="2"/>
        <v>0.10444797458300238</v>
      </c>
      <c r="H27" s="37">
        <f t="shared" si="2"/>
        <v>9.2533756949960286E-2</v>
      </c>
    </row>
    <row r="28" spans="1:9" ht="14.25" customHeight="1" x14ac:dyDescent="0.3">
      <c r="A28" s="4" t="s">
        <v>101</v>
      </c>
      <c r="B28" s="39">
        <v>2058</v>
      </c>
      <c r="C28" s="39">
        <v>213</v>
      </c>
      <c r="D28" s="39">
        <v>219</v>
      </c>
      <c r="E28" s="40">
        <f>SUM(B28:D28)</f>
        <v>2490</v>
      </c>
      <c r="F28" s="37">
        <f t="shared" ref="F28:H29" si="3">B28/$E28*100%</f>
        <v>0.82650602409638552</v>
      </c>
      <c r="G28" s="37">
        <f t="shared" si="3"/>
        <v>8.5542168674698799E-2</v>
      </c>
      <c r="H28" s="37">
        <f t="shared" si="3"/>
        <v>8.7951807228915657E-2</v>
      </c>
    </row>
    <row r="29" spans="1:9" ht="14.25" customHeight="1" x14ac:dyDescent="0.3">
      <c r="A29" s="4" t="s">
        <v>102</v>
      </c>
      <c r="B29" s="39">
        <v>2021</v>
      </c>
      <c r="C29" s="39">
        <v>207</v>
      </c>
      <c r="D29" s="39">
        <v>138</v>
      </c>
      <c r="E29" s="40">
        <f>SUM(B29:D29)</f>
        <v>2366</v>
      </c>
      <c r="F29" s="37">
        <f t="shared" si="3"/>
        <v>0.85418427726120039</v>
      </c>
      <c r="G29" s="37">
        <f t="shared" si="3"/>
        <v>8.7489433643279796E-2</v>
      </c>
      <c r="H29" s="37">
        <f t="shared" si="3"/>
        <v>5.8326289095519866E-2</v>
      </c>
    </row>
    <row r="30" spans="1:9" x14ac:dyDescent="0.3">
      <c r="D30" s="9"/>
      <c r="E30" s="9"/>
    </row>
  </sheetData>
  <hyperlinks>
    <hyperlink ref="D7" r:id="rId1" xr:uid="{2F6FEDE5-6F8F-46E0-A8C4-8F645F621AC6}"/>
    <hyperlink ref="A3" location="Contents!A1" display="Contents" xr:uid="{3FBD3F7D-4CC3-495F-81F3-4754FE00A50E}"/>
  </hyperlinks>
  <pageMargins left="0.7" right="0.7" top="0.75" bottom="0.75" header="0.3" footer="0.3"/>
  <pageSetup paperSize="9" scale="74" orientation="landscape"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0BE5-F271-45EC-990A-4ED3BA1C8DCA}">
  <sheetPr>
    <tabColor rgb="FF008080"/>
    <pageSetUpPr fitToPage="1"/>
  </sheetPr>
  <dimension ref="A1:M75"/>
  <sheetViews>
    <sheetView showGridLines="0" workbookViewId="0"/>
  </sheetViews>
  <sheetFormatPr defaultColWidth="8.92578125" defaultRowHeight="13" x14ac:dyDescent="0.3"/>
  <cols>
    <col min="1" max="2" width="8.92578125" style="4"/>
    <col min="3" max="9" width="11.42578125" style="4" customWidth="1"/>
    <col min="10" max="16384" width="8.92578125" style="4"/>
  </cols>
  <sheetData>
    <row r="1" spans="1:13" ht="17.5" x14ac:dyDescent="0.3">
      <c r="A1" s="1" t="s">
        <v>50</v>
      </c>
      <c r="B1" s="2" t="s">
        <v>270</v>
      </c>
      <c r="C1" s="3"/>
      <c r="D1" s="3"/>
      <c r="E1" s="3"/>
      <c r="F1" s="3"/>
      <c r="G1" s="3"/>
      <c r="H1" s="3"/>
      <c r="I1" s="3"/>
    </row>
    <row r="2" spans="1:13" x14ac:dyDescent="0.3">
      <c r="A2" s="5" t="s">
        <v>113</v>
      </c>
      <c r="B2" s="6" t="s">
        <v>104</v>
      </c>
    </row>
    <row r="3" spans="1:13" ht="14" x14ac:dyDescent="0.3">
      <c r="A3" s="64" t="s">
        <v>71</v>
      </c>
      <c r="B3" s="6"/>
    </row>
    <row r="4" spans="1:13" x14ac:dyDescent="0.3">
      <c r="A4" s="4" t="s">
        <v>268</v>
      </c>
    </row>
    <row r="7" spans="1:13" x14ac:dyDescent="0.3">
      <c r="A7" s="4" t="s">
        <v>156</v>
      </c>
      <c r="E7" s="9" t="s">
        <v>269</v>
      </c>
    </row>
    <row r="8" spans="1:13" x14ac:dyDescent="0.3">
      <c r="A8" s="4" t="s">
        <v>170</v>
      </c>
    </row>
    <row r="9" spans="1:13" x14ac:dyDescent="0.3">
      <c r="A9" s="4" t="s">
        <v>76</v>
      </c>
    </row>
    <row r="11" spans="1:13" x14ac:dyDescent="0.3">
      <c r="A11" s="4" t="s">
        <v>77</v>
      </c>
      <c r="B11" s="10">
        <v>45839</v>
      </c>
    </row>
    <row r="12" spans="1:13" x14ac:dyDescent="0.3">
      <c r="A12" s="4" t="s">
        <v>78</v>
      </c>
      <c r="B12" s="10">
        <v>45931</v>
      </c>
    </row>
    <row r="13" spans="1:13" x14ac:dyDescent="0.3">
      <c r="A13" s="5"/>
      <c r="B13" s="6"/>
    </row>
    <row r="14" spans="1:13" ht="38.25" customHeight="1" x14ac:dyDescent="0.3">
      <c r="A14" s="22" t="s">
        <v>106</v>
      </c>
      <c r="B14" s="22" t="s">
        <v>107</v>
      </c>
      <c r="C14" s="26" t="s">
        <v>158</v>
      </c>
      <c r="D14" s="26" t="s">
        <v>159</v>
      </c>
      <c r="E14" s="26" t="s">
        <v>160</v>
      </c>
      <c r="F14" s="27" t="s">
        <v>66</v>
      </c>
      <c r="G14" s="26" t="s">
        <v>161</v>
      </c>
      <c r="H14" s="26" t="s">
        <v>162</v>
      </c>
      <c r="I14" s="26" t="s">
        <v>163</v>
      </c>
      <c r="J14" s="48"/>
      <c r="K14" s="47"/>
      <c r="L14" s="47"/>
      <c r="M14" s="47"/>
    </row>
    <row r="15" spans="1:13" x14ac:dyDescent="0.3">
      <c r="A15" s="4" t="s">
        <v>108</v>
      </c>
      <c r="B15" s="8">
        <v>2010</v>
      </c>
      <c r="C15" s="39">
        <v>450</v>
      </c>
      <c r="D15" s="39">
        <v>128</v>
      </c>
      <c r="E15" s="39">
        <v>143</v>
      </c>
      <c r="F15" s="40">
        <v>721</v>
      </c>
      <c r="G15" s="37">
        <v>0.62413314840499301</v>
      </c>
      <c r="H15" s="37">
        <v>0.17753120665742025</v>
      </c>
      <c r="I15" s="37">
        <v>0.19833564493758668</v>
      </c>
      <c r="J15" s="47"/>
    </row>
    <row r="16" spans="1:13" x14ac:dyDescent="0.3">
      <c r="A16" s="4" t="s">
        <v>109</v>
      </c>
      <c r="B16" s="8">
        <v>2010</v>
      </c>
      <c r="C16" s="39">
        <v>547</v>
      </c>
      <c r="D16" s="39">
        <v>141</v>
      </c>
      <c r="E16" s="39">
        <v>236</v>
      </c>
      <c r="F16" s="40">
        <v>924</v>
      </c>
      <c r="G16" s="37">
        <v>0.59199134199134196</v>
      </c>
      <c r="H16" s="37">
        <v>0.15259740259740259</v>
      </c>
      <c r="I16" s="37">
        <v>0.25541125541125542</v>
      </c>
      <c r="J16" s="47"/>
    </row>
    <row r="17" spans="1:10" x14ac:dyDescent="0.3">
      <c r="A17" s="4" t="s">
        <v>110</v>
      </c>
      <c r="B17" s="8">
        <v>2010</v>
      </c>
      <c r="C17" s="39">
        <v>560</v>
      </c>
      <c r="D17" s="39">
        <v>135</v>
      </c>
      <c r="E17" s="39">
        <v>284</v>
      </c>
      <c r="F17" s="40">
        <v>979</v>
      </c>
      <c r="G17" s="37">
        <v>0.57201225740551587</v>
      </c>
      <c r="H17" s="37">
        <v>0.13789581205311544</v>
      </c>
      <c r="I17" s="37">
        <v>0.29009193054136873</v>
      </c>
      <c r="J17" s="47"/>
    </row>
    <row r="18" spans="1:10" x14ac:dyDescent="0.3">
      <c r="A18" s="4" t="s">
        <v>111</v>
      </c>
      <c r="B18" s="8">
        <v>2011</v>
      </c>
      <c r="C18" s="39">
        <v>533</v>
      </c>
      <c r="D18" s="39">
        <v>100</v>
      </c>
      <c r="E18" s="39">
        <v>260</v>
      </c>
      <c r="F18" s="40">
        <v>893</v>
      </c>
      <c r="G18" s="37">
        <v>0.59686450167973126</v>
      </c>
      <c r="H18" s="37">
        <v>0.11198208286674133</v>
      </c>
      <c r="I18" s="37">
        <v>0.29115341545352741</v>
      </c>
      <c r="J18" s="47"/>
    </row>
    <row r="19" spans="1:10" x14ac:dyDescent="0.3">
      <c r="A19" s="4" t="s">
        <v>108</v>
      </c>
      <c r="B19" s="8">
        <v>2011</v>
      </c>
      <c r="C19" s="39">
        <v>572</v>
      </c>
      <c r="D19" s="39">
        <v>87</v>
      </c>
      <c r="E19" s="39">
        <v>121</v>
      </c>
      <c r="F19" s="40">
        <v>780</v>
      </c>
      <c r="G19" s="37">
        <v>0.73333333333333328</v>
      </c>
      <c r="H19" s="37">
        <v>0.11153846153846154</v>
      </c>
      <c r="I19" s="37">
        <v>0.15512820512820513</v>
      </c>
      <c r="J19" s="47"/>
    </row>
    <row r="20" spans="1:10" x14ac:dyDescent="0.3">
      <c r="A20" s="4" t="s">
        <v>109</v>
      </c>
      <c r="B20" s="8">
        <v>2011</v>
      </c>
      <c r="C20" s="39">
        <v>587</v>
      </c>
      <c r="D20" s="39">
        <v>104</v>
      </c>
      <c r="E20" s="39">
        <v>133</v>
      </c>
      <c r="F20" s="40">
        <v>824</v>
      </c>
      <c r="G20" s="37">
        <v>0.71237864077669899</v>
      </c>
      <c r="H20" s="37">
        <v>0.12621359223300971</v>
      </c>
      <c r="I20" s="37">
        <v>0.16140776699029127</v>
      </c>
      <c r="J20" s="47"/>
    </row>
    <row r="21" spans="1:10" x14ac:dyDescent="0.3">
      <c r="A21" s="4" t="s">
        <v>110</v>
      </c>
      <c r="B21" s="8">
        <v>2011</v>
      </c>
      <c r="C21" s="39">
        <v>569</v>
      </c>
      <c r="D21" s="39">
        <v>92</v>
      </c>
      <c r="E21" s="39">
        <v>109</v>
      </c>
      <c r="F21" s="40">
        <v>770</v>
      </c>
      <c r="G21" s="37">
        <v>0.73896103896103893</v>
      </c>
      <c r="H21" s="37">
        <v>0.11948051948051948</v>
      </c>
      <c r="I21" s="37">
        <v>0.14155844155844155</v>
      </c>
      <c r="J21" s="47"/>
    </row>
    <row r="22" spans="1:10" x14ac:dyDescent="0.3">
      <c r="A22" s="4" t="s">
        <v>111</v>
      </c>
      <c r="B22" s="8">
        <v>2012</v>
      </c>
      <c r="C22" s="39">
        <v>480</v>
      </c>
      <c r="D22" s="39">
        <v>84</v>
      </c>
      <c r="E22" s="39">
        <v>86</v>
      </c>
      <c r="F22" s="40">
        <v>650</v>
      </c>
      <c r="G22" s="37">
        <v>0.7384615384615385</v>
      </c>
      <c r="H22" s="37">
        <v>0.12923076923076923</v>
      </c>
      <c r="I22" s="37">
        <v>0.13230769230769232</v>
      </c>
      <c r="J22" s="47"/>
    </row>
    <row r="23" spans="1:10" x14ac:dyDescent="0.3">
      <c r="A23" s="4" t="s">
        <v>108</v>
      </c>
      <c r="B23" s="8">
        <v>2012</v>
      </c>
      <c r="C23" s="39">
        <v>506</v>
      </c>
      <c r="D23" s="39">
        <v>102</v>
      </c>
      <c r="E23" s="39">
        <v>81</v>
      </c>
      <c r="F23" s="40">
        <v>689</v>
      </c>
      <c r="G23" s="37">
        <v>0.73439767779390419</v>
      </c>
      <c r="H23" s="37">
        <v>0.14804063860667635</v>
      </c>
      <c r="I23" s="37">
        <v>0.11756168359941944</v>
      </c>
      <c r="J23" s="47"/>
    </row>
    <row r="24" spans="1:10" x14ac:dyDescent="0.3">
      <c r="A24" s="4" t="s">
        <v>109</v>
      </c>
      <c r="B24" s="8">
        <v>2012</v>
      </c>
      <c r="C24" s="39">
        <v>537</v>
      </c>
      <c r="D24" s="39">
        <v>116</v>
      </c>
      <c r="E24" s="39">
        <v>97</v>
      </c>
      <c r="F24" s="40">
        <v>750</v>
      </c>
      <c r="G24" s="37">
        <v>0.71599999999999997</v>
      </c>
      <c r="H24" s="37">
        <v>0.15466666666666667</v>
      </c>
      <c r="I24" s="37">
        <v>0.12933333333333333</v>
      </c>
      <c r="J24" s="47"/>
    </row>
    <row r="25" spans="1:10" x14ac:dyDescent="0.3">
      <c r="A25" s="4" t="s">
        <v>110</v>
      </c>
      <c r="B25" s="8">
        <v>2012</v>
      </c>
      <c r="C25" s="39">
        <v>467</v>
      </c>
      <c r="D25" s="39">
        <v>94</v>
      </c>
      <c r="E25" s="39">
        <v>99</v>
      </c>
      <c r="F25" s="40">
        <v>660</v>
      </c>
      <c r="G25" s="37">
        <v>0.70757575757575752</v>
      </c>
      <c r="H25" s="37">
        <v>0.14242424242424243</v>
      </c>
      <c r="I25" s="37">
        <v>0.15</v>
      </c>
      <c r="J25" s="47"/>
    </row>
    <row r="26" spans="1:10" x14ac:dyDescent="0.3">
      <c r="A26" s="4" t="s">
        <v>111</v>
      </c>
      <c r="B26" s="8">
        <v>2013</v>
      </c>
      <c r="C26" s="39">
        <v>450</v>
      </c>
      <c r="D26" s="39">
        <v>93</v>
      </c>
      <c r="E26" s="39">
        <v>76</v>
      </c>
      <c r="F26" s="40">
        <v>619</v>
      </c>
      <c r="G26" s="37">
        <v>0.72697899838449109</v>
      </c>
      <c r="H26" s="37">
        <v>0.15024232633279483</v>
      </c>
      <c r="I26" s="37">
        <v>0.12277867528271405</v>
      </c>
      <c r="J26" s="47"/>
    </row>
    <row r="27" spans="1:10" x14ac:dyDescent="0.3">
      <c r="A27" s="4" t="s">
        <v>108</v>
      </c>
      <c r="B27" s="8">
        <v>2013</v>
      </c>
      <c r="C27" s="39">
        <v>460</v>
      </c>
      <c r="D27" s="39">
        <v>90</v>
      </c>
      <c r="E27" s="39">
        <v>74</v>
      </c>
      <c r="F27" s="40">
        <v>624</v>
      </c>
      <c r="G27" s="37">
        <v>0.73717948717948723</v>
      </c>
      <c r="H27" s="37">
        <v>0.14423076923076922</v>
      </c>
      <c r="I27" s="37">
        <v>0.11858974358974358</v>
      </c>
      <c r="J27" s="47"/>
    </row>
    <row r="28" spans="1:10" x14ac:dyDescent="0.3">
      <c r="A28" s="4" t="s">
        <v>109</v>
      </c>
      <c r="B28" s="8">
        <v>2013</v>
      </c>
      <c r="C28" s="39">
        <v>527</v>
      </c>
      <c r="D28" s="39">
        <v>66</v>
      </c>
      <c r="E28" s="39">
        <v>89</v>
      </c>
      <c r="F28" s="40">
        <v>682</v>
      </c>
      <c r="G28" s="37">
        <v>0.77272727272727271</v>
      </c>
      <c r="H28" s="37">
        <v>9.6774193548387094E-2</v>
      </c>
      <c r="I28" s="37">
        <v>0.13049853372434017</v>
      </c>
      <c r="J28" s="47"/>
    </row>
    <row r="29" spans="1:10" x14ac:dyDescent="0.3">
      <c r="A29" s="4" t="s">
        <v>110</v>
      </c>
      <c r="B29" s="8">
        <v>2013</v>
      </c>
      <c r="C29" s="39">
        <v>489</v>
      </c>
      <c r="D29" s="39">
        <v>60</v>
      </c>
      <c r="E29" s="39">
        <v>104</v>
      </c>
      <c r="F29" s="40">
        <v>653</v>
      </c>
      <c r="G29" s="37">
        <v>0.74885145482388971</v>
      </c>
      <c r="H29" s="37">
        <v>9.1883614088820828E-2</v>
      </c>
      <c r="I29" s="37">
        <v>0.15926493108728942</v>
      </c>
      <c r="J29" s="47"/>
    </row>
    <row r="30" spans="1:10" x14ac:dyDescent="0.3">
      <c r="A30" s="4" t="s">
        <v>111</v>
      </c>
      <c r="B30" s="8">
        <v>2014</v>
      </c>
      <c r="C30" s="39">
        <v>531</v>
      </c>
      <c r="D30" s="39">
        <v>80</v>
      </c>
      <c r="E30" s="39">
        <v>57</v>
      </c>
      <c r="F30" s="40">
        <v>668</v>
      </c>
      <c r="G30" s="37">
        <v>0.79491017964071853</v>
      </c>
      <c r="H30" s="37">
        <v>0.11976047904191617</v>
      </c>
      <c r="I30" s="37">
        <v>8.5329341317365276E-2</v>
      </c>
      <c r="J30" s="47"/>
    </row>
    <row r="31" spans="1:10" x14ac:dyDescent="0.3">
      <c r="A31" s="4" t="s">
        <v>108</v>
      </c>
      <c r="B31" s="8">
        <v>2014</v>
      </c>
      <c r="C31" s="39">
        <v>511</v>
      </c>
      <c r="D31" s="39">
        <v>69</v>
      </c>
      <c r="E31" s="39">
        <v>86</v>
      </c>
      <c r="F31" s="40">
        <v>666</v>
      </c>
      <c r="G31" s="37">
        <v>0.76726726726726724</v>
      </c>
      <c r="H31" s="37">
        <v>0.1036036036036036</v>
      </c>
      <c r="I31" s="37">
        <v>0.12912912912912913</v>
      </c>
      <c r="J31" s="47"/>
    </row>
    <row r="32" spans="1:10" x14ac:dyDescent="0.3">
      <c r="A32" s="4" t="s">
        <v>109</v>
      </c>
      <c r="B32" s="8">
        <v>2014</v>
      </c>
      <c r="C32" s="39">
        <v>468</v>
      </c>
      <c r="D32" s="39">
        <v>63</v>
      </c>
      <c r="E32" s="39">
        <v>89</v>
      </c>
      <c r="F32" s="40">
        <v>620</v>
      </c>
      <c r="G32" s="37">
        <v>0.75483870967741939</v>
      </c>
      <c r="H32" s="37">
        <v>0.10161290322580645</v>
      </c>
      <c r="I32" s="37">
        <v>0.1435483870967742</v>
      </c>
      <c r="J32" s="47"/>
    </row>
    <row r="33" spans="1:10" x14ac:dyDescent="0.3">
      <c r="A33" s="4" t="s">
        <v>110</v>
      </c>
      <c r="B33" s="8">
        <v>2014</v>
      </c>
      <c r="C33" s="39">
        <v>473</v>
      </c>
      <c r="D33" s="39">
        <v>52</v>
      </c>
      <c r="E33" s="39">
        <v>86</v>
      </c>
      <c r="F33" s="40">
        <v>611</v>
      </c>
      <c r="G33" s="37">
        <v>0.77414075286415707</v>
      </c>
      <c r="H33" s="37">
        <v>8.5106382978723402E-2</v>
      </c>
      <c r="I33" s="37">
        <v>0.14075286415711949</v>
      </c>
      <c r="J33" s="47"/>
    </row>
    <row r="34" spans="1:10" x14ac:dyDescent="0.3">
      <c r="A34" s="4" t="s">
        <v>111</v>
      </c>
      <c r="B34" s="8">
        <v>2015</v>
      </c>
      <c r="C34" s="39">
        <v>562</v>
      </c>
      <c r="D34" s="39">
        <v>79</v>
      </c>
      <c r="E34" s="39">
        <v>61</v>
      </c>
      <c r="F34" s="40">
        <v>702</v>
      </c>
      <c r="G34" s="37">
        <v>0.80056980056980054</v>
      </c>
      <c r="H34" s="37">
        <v>0.11253561253561253</v>
      </c>
      <c r="I34" s="37">
        <v>8.68945868945869E-2</v>
      </c>
      <c r="J34" s="47"/>
    </row>
    <row r="35" spans="1:10" x14ac:dyDescent="0.3">
      <c r="A35" s="4" t="s">
        <v>108</v>
      </c>
      <c r="B35" s="8">
        <v>2015</v>
      </c>
      <c r="C35" s="39">
        <v>498</v>
      </c>
      <c r="D35" s="39">
        <v>74</v>
      </c>
      <c r="E35" s="39">
        <v>76</v>
      </c>
      <c r="F35" s="40">
        <v>648</v>
      </c>
      <c r="G35" s="37">
        <v>0.76851851851851849</v>
      </c>
      <c r="H35" s="37">
        <v>0.11419753086419752</v>
      </c>
      <c r="I35" s="37">
        <v>0.11728395061728394</v>
      </c>
      <c r="J35" s="47"/>
    </row>
    <row r="36" spans="1:10" x14ac:dyDescent="0.3">
      <c r="A36" s="4" t="s">
        <v>109</v>
      </c>
      <c r="B36" s="8">
        <v>2015</v>
      </c>
      <c r="C36" s="39">
        <v>468</v>
      </c>
      <c r="D36" s="39">
        <v>42</v>
      </c>
      <c r="E36" s="39">
        <v>100</v>
      </c>
      <c r="F36" s="40">
        <v>610</v>
      </c>
      <c r="G36" s="37">
        <v>0.76721311475409837</v>
      </c>
      <c r="H36" s="37">
        <v>6.8852459016393447E-2</v>
      </c>
      <c r="I36" s="37">
        <v>0.16393442622950818</v>
      </c>
      <c r="J36" s="47"/>
    </row>
    <row r="37" spans="1:10" x14ac:dyDescent="0.3">
      <c r="A37" s="4" t="s">
        <v>110</v>
      </c>
      <c r="B37" s="8">
        <v>2015</v>
      </c>
      <c r="C37" s="39">
        <v>500</v>
      </c>
      <c r="D37" s="39">
        <v>77</v>
      </c>
      <c r="E37" s="39">
        <v>92</v>
      </c>
      <c r="F37" s="41">
        <v>669</v>
      </c>
      <c r="G37" s="37">
        <v>0.74738415545590431</v>
      </c>
      <c r="H37" s="37">
        <v>0.11509715994020926</v>
      </c>
      <c r="I37" s="37">
        <v>0.13751868460388639</v>
      </c>
    </row>
    <row r="38" spans="1:10" x14ac:dyDescent="0.3">
      <c r="A38" s="4" t="s">
        <v>111</v>
      </c>
      <c r="B38" s="8">
        <v>2016</v>
      </c>
      <c r="C38" s="39">
        <v>447</v>
      </c>
      <c r="D38" s="39">
        <v>54</v>
      </c>
      <c r="E38" s="39">
        <v>98</v>
      </c>
      <c r="F38" s="41">
        <v>599</v>
      </c>
      <c r="G38" s="37">
        <v>0.74624373956594325</v>
      </c>
      <c r="H38" s="37">
        <v>9.0150250417362271E-2</v>
      </c>
      <c r="I38" s="37">
        <v>0.1636060100166945</v>
      </c>
    </row>
    <row r="39" spans="1:10" x14ac:dyDescent="0.3">
      <c r="A39" s="4" t="s">
        <v>108</v>
      </c>
      <c r="B39" s="8">
        <v>2016</v>
      </c>
      <c r="C39" s="39">
        <v>579</v>
      </c>
      <c r="D39" s="39">
        <v>77</v>
      </c>
      <c r="E39" s="39">
        <v>102</v>
      </c>
      <c r="F39" s="41">
        <v>758</v>
      </c>
      <c r="G39" s="37">
        <v>0.76385224274406327</v>
      </c>
      <c r="H39" s="37">
        <v>0.10158311345646438</v>
      </c>
      <c r="I39" s="37">
        <v>0.13456464379947231</v>
      </c>
    </row>
    <row r="40" spans="1:10" x14ac:dyDescent="0.3">
      <c r="A40" s="4" t="s">
        <v>109</v>
      </c>
      <c r="B40" s="8">
        <v>2016</v>
      </c>
      <c r="C40" s="39">
        <v>544</v>
      </c>
      <c r="D40" s="39">
        <v>52</v>
      </c>
      <c r="E40" s="39">
        <v>155</v>
      </c>
      <c r="F40" s="41">
        <v>751</v>
      </c>
      <c r="G40" s="37">
        <v>0.72436750998668442</v>
      </c>
      <c r="H40" s="37">
        <v>6.92410119840213E-2</v>
      </c>
      <c r="I40" s="37">
        <v>0.20639147802929428</v>
      </c>
    </row>
    <row r="41" spans="1:10" x14ac:dyDescent="0.3">
      <c r="A41" s="4" t="s">
        <v>110</v>
      </c>
      <c r="B41" s="8">
        <v>2016</v>
      </c>
      <c r="C41" s="39">
        <v>451</v>
      </c>
      <c r="D41" s="39">
        <v>63</v>
      </c>
      <c r="E41" s="39">
        <v>115</v>
      </c>
      <c r="F41" s="41">
        <v>629</v>
      </c>
      <c r="G41" s="37">
        <v>0.71701112877583462</v>
      </c>
      <c r="H41" s="37">
        <v>0.10015898251192369</v>
      </c>
      <c r="I41" s="37">
        <v>0.18282988871224165</v>
      </c>
    </row>
    <row r="42" spans="1:10" x14ac:dyDescent="0.3">
      <c r="A42" s="4" t="s">
        <v>111</v>
      </c>
      <c r="B42" s="8">
        <v>2017</v>
      </c>
      <c r="C42" s="39">
        <v>473</v>
      </c>
      <c r="D42" s="39">
        <v>45</v>
      </c>
      <c r="E42" s="39">
        <v>169</v>
      </c>
      <c r="F42" s="41">
        <v>687</v>
      </c>
      <c r="G42" s="37">
        <v>0.68850072780203786</v>
      </c>
      <c r="H42" s="37">
        <v>6.5502183406113537E-2</v>
      </c>
      <c r="I42" s="37">
        <v>0.24599708879184862</v>
      </c>
    </row>
    <row r="43" spans="1:10" x14ac:dyDescent="0.3">
      <c r="A43" s="4" t="s">
        <v>108</v>
      </c>
      <c r="B43" s="8">
        <v>2017</v>
      </c>
      <c r="C43" s="39">
        <v>496</v>
      </c>
      <c r="D43" s="39">
        <v>57</v>
      </c>
      <c r="E43" s="39">
        <v>131</v>
      </c>
      <c r="F43" s="41">
        <v>684</v>
      </c>
      <c r="G43" s="37">
        <v>0.72514619883040932</v>
      </c>
      <c r="H43" s="37">
        <v>8.3333333333333329E-2</v>
      </c>
      <c r="I43" s="37">
        <v>0.19152046783625731</v>
      </c>
    </row>
    <row r="44" spans="1:10" x14ac:dyDescent="0.3">
      <c r="A44" s="4" t="s">
        <v>109</v>
      </c>
      <c r="B44" s="8">
        <v>2017</v>
      </c>
      <c r="C44" s="39">
        <v>523</v>
      </c>
      <c r="D44" s="39">
        <v>66</v>
      </c>
      <c r="E44" s="39">
        <v>126</v>
      </c>
      <c r="F44" s="41">
        <v>715</v>
      </c>
      <c r="G44" s="37">
        <v>0.73146853146853141</v>
      </c>
      <c r="H44" s="37">
        <v>9.2307692307692313E-2</v>
      </c>
      <c r="I44" s="37">
        <v>0.17622377622377622</v>
      </c>
    </row>
    <row r="45" spans="1:10" x14ac:dyDescent="0.3">
      <c r="A45" s="4" t="s">
        <v>110</v>
      </c>
      <c r="B45" s="8">
        <v>2017</v>
      </c>
      <c r="C45" s="39">
        <v>465</v>
      </c>
      <c r="D45" s="39">
        <v>77</v>
      </c>
      <c r="E45" s="39">
        <v>85</v>
      </c>
      <c r="F45" s="41">
        <v>627</v>
      </c>
      <c r="G45" s="37">
        <v>0.74162679425837319</v>
      </c>
      <c r="H45" s="37">
        <v>0.12280701754385964</v>
      </c>
      <c r="I45" s="37">
        <v>0.13556618819776714</v>
      </c>
    </row>
    <row r="46" spans="1:10" x14ac:dyDescent="0.3">
      <c r="A46" s="4" t="s">
        <v>111</v>
      </c>
      <c r="B46" s="8">
        <v>2018</v>
      </c>
      <c r="C46" s="39">
        <v>506</v>
      </c>
      <c r="D46" s="39">
        <v>96</v>
      </c>
      <c r="E46" s="39">
        <v>91</v>
      </c>
      <c r="F46" s="41">
        <v>693</v>
      </c>
      <c r="G46" s="37">
        <v>0.73015873015873012</v>
      </c>
      <c r="H46" s="37">
        <v>0.13852813852813853</v>
      </c>
      <c r="I46" s="37">
        <v>0.13131313131313133</v>
      </c>
    </row>
    <row r="47" spans="1:10" x14ac:dyDescent="0.3">
      <c r="A47" s="4" t="s">
        <v>108</v>
      </c>
      <c r="B47" s="8">
        <v>2018</v>
      </c>
      <c r="C47" s="39">
        <v>547</v>
      </c>
      <c r="D47" s="39">
        <v>56</v>
      </c>
      <c r="E47" s="39">
        <v>70</v>
      </c>
      <c r="F47" s="41">
        <v>673</v>
      </c>
      <c r="G47" s="37">
        <v>0.81277860326894502</v>
      </c>
      <c r="H47" s="37">
        <v>8.3209509658246653E-2</v>
      </c>
      <c r="I47" s="37">
        <v>0.10401188707280833</v>
      </c>
    </row>
    <row r="48" spans="1:10" x14ac:dyDescent="0.3">
      <c r="A48" s="4" t="s">
        <v>109</v>
      </c>
      <c r="B48" s="8">
        <v>2018</v>
      </c>
      <c r="C48" s="39">
        <v>500</v>
      </c>
      <c r="D48" s="39">
        <v>37</v>
      </c>
      <c r="E48" s="39">
        <v>155</v>
      </c>
      <c r="F48" s="41">
        <v>692</v>
      </c>
      <c r="G48" s="37">
        <v>0.7225433526011561</v>
      </c>
      <c r="H48" s="37">
        <v>5.346820809248555E-2</v>
      </c>
      <c r="I48" s="37">
        <v>0.22398843930635839</v>
      </c>
    </row>
    <row r="49" spans="1:9" x14ac:dyDescent="0.3">
      <c r="A49" s="4" t="s">
        <v>110</v>
      </c>
      <c r="B49" s="8">
        <v>2018</v>
      </c>
      <c r="C49" s="39">
        <v>557</v>
      </c>
      <c r="D49" s="39">
        <v>83</v>
      </c>
      <c r="E49" s="39">
        <v>70</v>
      </c>
      <c r="F49" s="41">
        <v>710</v>
      </c>
      <c r="G49" s="37">
        <v>0.78450704225352108</v>
      </c>
      <c r="H49" s="37">
        <v>0.11690140845070422</v>
      </c>
      <c r="I49" s="37">
        <v>9.8591549295774641E-2</v>
      </c>
    </row>
    <row r="50" spans="1:9" x14ac:dyDescent="0.3">
      <c r="A50" s="4" t="s">
        <v>111</v>
      </c>
      <c r="B50" s="8">
        <v>2019</v>
      </c>
      <c r="C50" s="39">
        <v>520</v>
      </c>
      <c r="D50" s="39">
        <v>67</v>
      </c>
      <c r="E50" s="39">
        <v>44</v>
      </c>
      <c r="F50" s="41">
        <v>631</v>
      </c>
      <c r="G50" s="37">
        <v>0.82408874801901744</v>
      </c>
      <c r="H50" s="37">
        <v>0.10618066561014262</v>
      </c>
      <c r="I50" s="37">
        <v>6.9730586370839939E-2</v>
      </c>
    </row>
    <row r="51" spans="1:9" x14ac:dyDescent="0.3">
      <c r="A51" s="4" t="s">
        <v>108</v>
      </c>
      <c r="B51" s="8">
        <v>2019</v>
      </c>
      <c r="C51" s="39">
        <v>499</v>
      </c>
      <c r="D51" s="39">
        <v>57</v>
      </c>
      <c r="E51" s="39">
        <v>72</v>
      </c>
      <c r="F51" s="41">
        <v>628</v>
      </c>
      <c r="G51" s="37">
        <v>0.79458598726114649</v>
      </c>
      <c r="H51" s="37">
        <v>9.0764331210191077E-2</v>
      </c>
      <c r="I51" s="37">
        <v>0.11464968152866242</v>
      </c>
    </row>
    <row r="52" spans="1:9" x14ac:dyDescent="0.3">
      <c r="A52" s="4" t="s">
        <v>109</v>
      </c>
      <c r="B52" s="8">
        <v>2019</v>
      </c>
      <c r="C52" s="39">
        <v>580</v>
      </c>
      <c r="D52" s="39">
        <v>40</v>
      </c>
      <c r="E52" s="39">
        <v>64</v>
      </c>
      <c r="F52" s="41">
        <v>684</v>
      </c>
      <c r="G52" s="37">
        <v>0.84795321637426901</v>
      </c>
      <c r="H52" s="37">
        <v>5.8479532163742687E-2</v>
      </c>
      <c r="I52" s="37">
        <v>9.3567251461988299E-2</v>
      </c>
    </row>
    <row r="53" spans="1:9" x14ac:dyDescent="0.3">
      <c r="A53" s="4" t="s">
        <v>110</v>
      </c>
      <c r="B53" s="8">
        <v>2019</v>
      </c>
      <c r="C53" s="39">
        <v>583</v>
      </c>
      <c r="D53" s="39">
        <v>69</v>
      </c>
      <c r="E53" s="39">
        <v>50</v>
      </c>
      <c r="F53" s="41">
        <v>702</v>
      </c>
      <c r="G53" s="37">
        <v>0.83048433048433046</v>
      </c>
      <c r="H53" s="37">
        <v>9.8290598290598288E-2</v>
      </c>
      <c r="I53" s="37">
        <v>7.1225071225071226E-2</v>
      </c>
    </row>
    <row r="54" spans="1:9" x14ac:dyDescent="0.3">
      <c r="A54" s="4" t="s">
        <v>111</v>
      </c>
      <c r="B54" s="8">
        <v>2020</v>
      </c>
      <c r="C54" s="39">
        <v>586</v>
      </c>
      <c r="D54" s="39">
        <v>47</v>
      </c>
      <c r="E54" s="39">
        <v>75</v>
      </c>
      <c r="F54" s="41">
        <v>708</v>
      </c>
      <c r="G54" s="37">
        <v>0.82768361581920902</v>
      </c>
      <c r="H54" s="37">
        <v>6.6384180790960451E-2</v>
      </c>
      <c r="I54" s="37">
        <v>0.1059322033898305</v>
      </c>
    </row>
    <row r="55" spans="1:9" x14ac:dyDescent="0.3">
      <c r="A55" s="4" t="s">
        <v>108</v>
      </c>
      <c r="B55" s="8">
        <v>2020</v>
      </c>
      <c r="C55" s="39">
        <v>275</v>
      </c>
      <c r="D55" s="39">
        <v>33</v>
      </c>
      <c r="E55" s="39">
        <v>46</v>
      </c>
      <c r="F55" s="41">
        <v>354</v>
      </c>
      <c r="G55" s="37">
        <v>0.7768361581920904</v>
      </c>
      <c r="H55" s="37">
        <v>9.3220338983050849E-2</v>
      </c>
      <c r="I55" s="37">
        <v>0.12994350282485875</v>
      </c>
    </row>
    <row r="56" spans="1:9" x14ac:dyDescent="0.3">
      <c r="A56" s="4" t="s">
        <v>109</v>
      </c>
      <c r="B56" s="8">
        <v>2020</v>
      </c>
      <c r="C56" s="39">
        <v>420</v>
      </c>
      <c r="D56" s="39">
        <v>48</v>
      </c>
      <c r="E56" s="39">
        <v>36</v>
      </c>
      <c r="F56" s="41">
        <v>504</v>
      </c>
      <c r="G56" s="37">
        <v>0.83333333333333337</v>
      </c>
      <c r="H56" s="37">
        <v>9.5238095238095233E-2</v>
      </c>
      <c r="I56" s="37">
        <v>7.1428571428571425E-2</v>
      </c>
    </row>
    <row r="57" spans="1:9" x14ac:dyDescent="0.3">
      <c r="A57" s="4" t="s">
        <v>110</v>
      </c>
      <c r="B57" s="8">
        <v>2020</v>
      </c>
      <c r="C57" s="39">
        <v>469</v>
      </c>
      <c r="D57" s="39">
        <v>77</v>
      </c>
      <c r="E57" s="39">
        <v>82</v>
      </c>
      <c r="F57" s="42">
        <v>628</v>
      </c>
      <c r="G57" s="37">
        <v>0.74681528662420382</v>
      </c>
      <c r="H57" s="37">
        <v>0.12261146496815287</v>
      </c>
      <c r="I57" s="37">
        <v>0.13057324840764331</v>
      </c>
    </row>
    <row r="58" spans="1:9" x14ac:dyDescent="0.3">
      <c r="A58" s="4" t="s">
        <v>111</v>
      </c>
      <c r="B58" s="8">
        <v>2021</v>
      </c>
      <c r="C58" s="39">
        <v>426</v>
      </c>
      <c r="D58" s="39">
        <v>32</v>
      </c>
      <c r="E58" s="39">
        <v>38</v>
      </c>
      <c r="F58" s="41">
        <v>496</v>
      </c>
      <c r="G58" s="37">
        <v>0.8588709677419355</v>
      </c>
      <c r="H58" s="37">
        <v>6.4516129032258063E-2</v>
      </c>
      <c r="I58" s="37">
        <v>7.6612903225806453E-2</v>
      </c>
    </row>
    <row r="59" spans="1:9" x14ac:dyDescent="0.3">
      <c r="A59" s="4" t="s">
        <v>108</v>
      </c>
      <c r="B59" s="8">
        <v>2021</v>
      </c>
      <c r="C59" s="39">
        <v>454</v>
      </c>
      <c r="D59" s="39">
        <v>52</v>
      </c>
      <c r="E59" s="39">
        <v>55</v>
      </c>
      <c r="F59" s="41">
        <v>561</v>
      </c>
      <c r="G59" s="37">
        <v>0.80926916221033873</v>
      </c>
      <c r="H59" s="37">
        <v>9.2691622103386814E-2</v>
      </c>
      <c r="I59" s="37">
        <v>9.8039215686274508E-2</v>
      </c>
    </row>
    <row r="60" spans="1:9" x14ac:dyDescent="0.3">
      <c r="A60" s="4" t="s">
        <v>109</v>
      </c>
      <c r="B60" s="8">
        <v>2021</v>
      </c>
      <c r="C60" s="39">
        <v>472</v>
      </c>
      <c r="D60" s="39">
        <v>78</v>
      </c>
      <c r="E60" s="39">
        <v>40</v>
      </c>
      <c r="F60" s="41">
        <v>590</v>
      </c>
      <c r="G60" s="37">
        <v>0.8</v>
      </c>
      <c r="H60" s="37">
        <v>0.13220338983050847</v>
      </c>
      <c r="I60" s="37">
        <v>6.7796610169491525E-2</v>
      </c>
    </row>
    <row r="61" spans="1:9" x14ac:dyDescent="0.3">
      <c r="A61" s="4" t="s">
        <v>110</v>
      </c>
      <c r="B61" s="8">
        <v>2021</v>
      </c>
      <c r="C61" s="39">
        <v>514</v>
      </c>
      <c r="D61" s="39">
        <v>56</v>
      </c>
      <c r="E61" s="39">
        <v>58</v>
      </c>
      <c r="F61" s="41">
        <v>628</v>
      </c>
      <c r="G61" s="37">
        <v>0.81847133757961787</v>
      </c>
      <c r="H61" s="37">
        <v>8.9171974522292988E-2</v>
      </c>
      <c r="I61" s="37">
        <v>9.2356687898089165E-2</v>
      </c>
    </row>
    <row r="62" spans="1:9" x14ac:dyDescent="0.3">
      <c r="A62" s="4" t="s">
        <v>111</v>
      </c>
      <c r="B62" s="8">
        <v>2022</v>
      </c>
      <c r="C62" s="39">
        <v>417</v>
      </c>
      <c r="D62" s="39">
        <v>59</v>
      </c>
      <c r="E62" s="39">
        <v>39</v>
      </c>
      <c r="F62" s="41">
        <v>515</v>
      </c>
      <c r="G62" s="37">
        <v>0.80970873786407771</v>
      </c>
      <c r="H62" s="37">
        <v>0.1145631067961165</v>
      </c>
      <c r="I62" s="37">
        <v>7.5728155339805828E-2</v>
      </c>
    </row>
    <row r="63" spans="1:9" x14ac:dyDescent="0.3">
      <c r="A63" s="4" t="s">
        <v>108</v>
      </c>
      <c r="B63" s="8">
        <v>2022</v>
      </c>
      <c r="C63" s="39">
        <v>514</v>
      </c>
      <c r="D63" s="39">
        <v>70</v>
      </c>
      <c r="E63" s="39">
        <v>104</v>
      </c>
      <c r="F63" s="41">
        <v>688</v>
      </c>
      <c r="G63" s="37">
        <v>0.74709302325581395</v>
      </c>
      <c r="H63" s="37">
        <v>0.10174418604651163</v>
      </c>
      <c r="I63" s="37">
        <v>0.15116279069767441</v>
      </c>
    </row>
    <row r="64" spans="1:9" ht="14.25" customHeight="1" x14ac:dyDescent="0.3">
      <c r="A64" s="4" t="s">
        <v>109</v>
      </c>
      <c r="B64" s="8">
        <v>2022</v>
      </c>
      <c r="C64" s="39">
        <v>519</v>
      </c>
      <c r="D64" s="39">
        <v>54</v>
      </c>
      <c r="E64" s="39">
        <v>49</v>
      </c>
      <c r="F64" s="41">
        <v>622</v>
      </c>
      <c r="G64" s="37">
        <v>0.83440514469453375</v>
      </c>
      <c r="H64" s="37">
        <v>8.6816720257234734E-2</v>
      </c>
      <c r="I64" s="37">
        <v>7.8778135048231515E-2</v>
      </c>
    </row>
    <row r="65" spans="1:9" ht="14.25" customHeight="1" x14ac:dyDescent="0.3">
      <c r="A65" s="4" t="s">
        <v>110</v>
      </c>
      <c r="B65" s="8">
        <v>2022</v>
      </c>
      <c r="C65" s="39">
        <v>507</v>
      </c>
      <c r="D65" s="39">
        <v>77</v>
      </c>
      <c r="E65" s="39">
        <v>37</v>
      </c>
      <c r="F65" s="41">
        <v>621</v>
      </c>
      <c r="G65" s="37">
        <v>0.81642512077294682</v>
      </c>
      <c r="H65" s="37">
        <v>0.12399355877616747</v>
      </c>
      <c r="I65" s="37">
        <v>5.9581320450885669E-2</v>
      </c>
    </row>
    <row r="66" spans="1:9" ht="14.25" customHeight="1" x14ac:dyDescent="0.3">
      <c r="A66" s="4" t="s">
        <v>111</v>
      </c>
      <c r="B66" s="8">
        <v>2023</v>
      </c>
      <c r="C66" s="39">
        <v>482</v>
      </c>
      <c r="D66" s="39">
        <v>62</v>
      </c>
      <c r="E66" s="39">
        <v>43</v>
      </c>
      <c r="F66" s="41">
        <v>587</v>
      </c>
      <c r="G66" s="37">
        <v>0.82112436115843268</v>
      </c>
      <c r="H66" s="37">
        <v>0.10562180579216354</v>
      </c>
      <c r="I66" s="37">
        <v>7.3253833049403749E-2</v>
      </c>
    </row>
    <row r="67" spans="1:9" x14ac:dyDescent="0.3">
      <c r="A67" s="4" t="s">
        <v>108</v>
      </c>
      <c r="B67" s="8">
        <v>2023</v>
      </c>
      <c r="C67" s="39">
        <v>502</v>
      </c>
      <c r="D67" s="39">
        <v>44</v>
      </c>
      <c r="E67" s="70">
        <v>57</v>
      </c>
      <c r="F67" s="71">
        <v>603</v>
      </c>
      <c r="G67" s="37">
        <v>0.83250414593698174</v>
      </c>
      <c r="H67" s="37">
        <v>7.2968490878938641E-2</v>
      </c>
      <c r="I67" s="37">
        <v>9.4527363184079602E-2</v>
      </c>
    </row>
    <row r="68" spans="1:9" x14ac:dyDescent="0.3">
      <c r="A68" s="4" t="s">
        <v>109</v>
      </c>
      <c r="B68" s="8">
        <v>2023</v>
      </c>
      <c r="C68" s="39">
        <v>523</v>
      </c>
      <c r="D68" s="39">
        <v>75</v>
      </c>
      <c r="E68" s="39">
        <v>45</v>
      </c>
      <c r="F68" s="41">
        <v>643</v>
      </c>
      <c r="G68" s="37">
        <v>0.81337480559875586</v>
      </c>
      <c r="H68" s="37">
        <v>0.1166407465007776</v>
      </c>
      <c r="I68" s="37">
        <v>6.9984447900466568E-2</v>
      </c>
    </row>
    <row r="69" spans="1:9" x14ac:dyDescent="0.3">
      <c r="A69" s="4" t="s">
        <v>110</v>
      </c>
      <c r="B69" s="8">
        <v>2023</v>
      </c>
      <c r="C69" s="39">
        <v>550</v>
      </c>
      <c r="D69" s="39">
        <v>58</v>
      </c>
      <c r="E69" s="39">
        <v>46</v>
      </c>
      <c r="F69" s="41">
        <v>654</v>
      </c>
      <c r="G69" s="37">
        <v>0.84097859327217128</v>
      </c>
      <c r="H69" s="37">
        <v>8.8685015290519878E-2</v>
      </c>
      <c r="I69" s="37">
        <v>7.0336391437308868E-2</v>
      </c>
    </row>
    <row r="70" spans="1:9" x14ac:dyDescent="0.3">
      <c r="A70" s="4" t="s">
        <v>111</v>
      </c>
      <c r="B70" s="8">
        <v>2024</v>
      </c>
      <c r="C70" s="39">
        <v>485</v>
      </c>
      <c r="D70" s="39">
        <v>36</v>
      </c>
      <c r="E70" s="39">
        <v>71</v>
      </c>
      <c r="F70" s="41">
        <v>592</v>
      </c>
      <c r="G70" s="37">
        <v>0.8192567567567568</v>
      </c>
      <c r="H70" s="37">
        <v>6.0810810810810814E-2</v>
      </c>
      <c r="I70" s="37">
        <v>0.11993243243243243</v>
      </c>
    </row>
    <row r="71" spans="1:9" x14ac:dyDescent="0.3">
      <c r="A71" s="4" t="s">
        <v>108</v>
      </c>
      <c r="B71" s="8">
        <v>2024</v>
      </c>
      <c r="C71" s="39">
        <v>535</v>
      </c>
      <c r="D71" s="39">
        <v>58</v>
      </c>
      <c r="E71" s="39">
        <v>31</v>
      </c>
      <c r="F71" s="41">
        <v>624</v>
      </c>
      <c r="G71" s="37">
        <v>0.85737179487179482</v>
      </c>
      <c r="H71" s="37">
        <v>9.2948717948717952E-2</v>
      </c>
      <c r="I71" s="37">
        <v>4.9679487179487176E-2</v>
      </c>
    </row>
    <row r="72" spans="1:9" x14ac:dyDescent="0.3">
      <c r="A72" s="4" t="s">
        <v>109</v>
      </c>
      <c r="B72" s="8">
        <v>2024</v>
      </c>
      <c r="C72" s="39">
        <v>486</v>
      </c>
      <c r="D72" s="39">
        <v>62</v>
      </c>
      <c r="E72" s="39">
        <v>53</v>
      </c>
      <c r="F72" s="41">
        <v>601</v>
      </c>
      <c r="G72" s="37">
        <v>0.80865224625623955</v>
      </c>
      <c r="H72" s="37">
        <v>0.10316139767054909</v>
      </c>
      <c r="I72" s="37">
        <v>8.8186356073211319E-2</v>
      </c>
    </row>
    <row r="73" spans="1:9" x14ac:dyDescent="0.3">
      <c r="A73" s="4" t="s">
        <v>110</v>
      </c>
      <c r="B73" s="8">
        <v>2024</v>
      </c>
      <c r="C73" s="39">
        <v>540</v>
      </c>
      <c r="D73" s="39">
        <v>43</v>
      </c>
      <c r="E73" s="39">
        <v>28</v>
      </c>
      <c r="F73" s="41">
        <v>611</v>
      </c>
      <c r="G73" s="37">
        <v>0.88379705400982</v>
      </c>
      <c r="H73" s="37">
        <v>7.0376432078559745E-2</v>
      </c>
      <c r="I73" s="37">
        <v>4.5826513911620292E-2</v>
      </c>
    </row>
    <row r="74" spans="1:9" x14ac:dyDescent="0.3">
      <c r="A74" s="4" t="s">
        <v>111</v>
      </c>
      <c r="B74" s="8">
        <v>2025</v>
      </c>
      <c r="C74" s="39">
        <v>461</v>
      </c>
      <c r="D74" s="39">
        <v>43</v>
      </c>
      <c r="E74" s="39">
        <v>26</v>
      </c>
      <c r="F74" s="41">
        <v>530</v>
      </c>
      <c r="G74" s="37">
        <v>0.86981132075471701</v>
      </c>
      <c r="H74" s="37">
        <v>8.1132075471698109E-2</v>
      </c>
      <c r="I74" s="37">
        <v>4.9056603773584909E-2</v>
      </c>
    </row>
    <row r="75" spans="1:9" x14ac:dyDescent="0.3">
      <c r="A75" s="4" t="s">
        <v>108</v>
      </c>
      <c r="B75" s="8">
        <v>2025</v>
      </c>
      <c r="C75" s="39">
        <v>495</v>
      </c>
      <c r="D75" s="39">
        <v>40</v>
      </c>
      <c r="E75" s="39">
        <v>67</v>
      </c>
      <c r="F75" s="41">
        <v>602</v>
      </c>
      <c r="G75" s="37">
        <v>0.82225913621262459</v>
      </c>
      <c r="H75" s="37">
        <v>6.6445182724252497E-2</v>
      </c>
      <c r="I75" s="37">
        <v>0.11129568106312292</v>
      </c>
    </row>
  </sheetData>
  <hyperlinks>
    <hyperlink ref="E7" r:id="rId1" xr:uid="{BC41E4BF-0C5E-4AB8-B1E4-D0CCF8504172}"/>
    <hyperlink ref="A3" location="Contents!A1" display="Contents" xr:uid="{2FA57538-02F9-42C0-8E0C-8EF2CD747B00}"/>
  </hyperlinks>
  <pageMargins left="0.7" right="0.7" top="0.75" bottom="0.75" header="0.3" footer="0.3"/>
  <pageSetup paperSize="9" scale="45" orientation="landscape"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EEFA-7AAD-4391-9135-51C7D2F4B238}">
  <sheetPr>
    <tabColor rgb="FF008080"/>
    <pageSetUpPr fitToPage="1"/>
  </sheetPr>
  <dimension ref="A1:J32"/>
  <sheetViews>
    <sheetView showGridLines="0" zoomScaleNormal="100" workbookViewId="0"/>
  </sheetViews>
  <sheetFormatPr defaultColWidth="8.92578125" defaultRowHeight="13" x14ac:dyDescent="0.3"/>
  <cols>
    <col min="1" max="1" width="9.0703125" style="4" customWidth="1"/>
    <col min="2" max="2" width="11.0703125" style="4" customWidth="1"/>
    <col min="3" max="10" width="11.42578125" style="4" customWidth="1"/>
    <col min="11" max="16384" width="8.92578125" style="4"/>
  </cols>
  <sheetData>
    <row r="1" spans="1:10" ht="17.5" x14ac:dyDescent="0.3">
      <c r="A1" s="1" t="s">
        <v>52</v>
      </c>
      <c r="B1" s="2" t="s">
        <v>271</v>
      </c>
      <c r="C1" s="3"/>
      <c r="D1" s="3"/>
      <c r="E1" s="3"/>
      <c r="F1" s="3"/>
      <c r="G1" s="3"/>
      <c r="H1" s="3"/>
      <c r="I1" s="3"/>
      <c r="J1" s="3"/>
    </row>
    <row r="2" spans="1:10" x14ac:dyDescent="0.3">
      <c r="A2" s="5" t="s">
        <v>113</v>
      </c>
      <c r="B2" s="6" t="s">
        <v>70</v>
      </c>
    </row>
    <row r="3" spans="1:10" ht="14" x14ac:dyDescent="0.3">
      <c r="A3" s="64" t="s">
        <v>71</v>
      </c>
      <c r="B3" s="6"/>
    </row>
    <row r="4" spans="1:10" x14ac:dyDescent="0.3">
      <c r="A4" s="4" t="s">
        <v>268</v>
      </c>
    </row>
    <row r="5" spans="1:10" x14ac:dyDescent="0.3">
      <c r="A5" s="4" t="s">
        <v>272</v>
      </c>
    </row>
    <row r="6" spans="1:10" x14ac:dyDescent="0.3">
      <c r="A6" s="4" t="s">
        <v>273</v>
      </c>
    </row>
    <row r="7" spans="1:10" x14ac:dyDescent="0.3">
      <c r="A7" s="4" t="s">
        <v>274</v>
      </c>
    </row>
    <row r="10" spans="1:10" x14ac:dyDescent="0.3">
      <c r="A10" s="4" t="s">
        <v>156</v>
      </c>
      <c r="D10" s="9" t="s">
        <v>269</v>
      </c>
      <c r="E10" s="4" t="s">
        <v>105</v>
      </c>
    </row>
    <row r="11" spans="1:10" x14ac:dyDescent="0.3">
      <c r="A11" s="4" t="s">
        <v>170</v>
      </c>
    </row>
    <row r="12" spans="1:10" x14ac:dyDescent="0.3">
      <c r="A12" s="4" t="s">
        <v>76</v>
      </c>
    </row>
    <row r="14" spans="1:10" x14ac:dyDescent="0.3">
      <c r="A14" s="4" t="s">
        <v>77</v>
      </c>
      <c r="B14" s="10">
        <v>45839</v>
      </c>
    </row>
    <row r="15" spans="1:10" x14ac:dyDescent="0.3">
      <c r="A15" s="4" t="s">
        <v>78</v>
      </c>
      <c r="B15" s="10">
        <v>45931</v>
      </c>
    </row>
    <row r="16" spans="1:10" ht="13.75" customHeight="1" x14ac:dyDescent="0.3"/>
    <row r="17" spans="1:10" ht="42.75" customHeight="1" x14ac:dyDescent="0.3">
      <c r="A17" s="22" t="s">
        <v>79</v>
      </c>
      <c r="B17" s="26" t="s">
        <v>275</v>
      </c>
      <c r="C17" s="26" t="s">
        <v>276</v>
      </c>
      <c r="D17" s="26" t="s">
        <v>277</v>
      </c>
      <c r="E17" s="48" t="s">
        <v>278</v>
      </c>
      <c r="F17" s="26" t="s">
        <v>279</v>
      </c>
      <c r="G17" s="26" t="s">
        <v>280</v>
      </c>
      <c r="H17" s="26" t="s">
        <v>281</v>
      </c>
      <c r="I17" s="48" t="s">
        <v>282</v>
      </c>
      <c r="J17" s="26" t="s">
        <v>283</v>
      </c>
    </row>
    <row r="18" spans="1:10" x14ac:dyDescent="0.3">
      <c r="A18" s="15" t="s">
        <v>130</v>
      </c>
      <c r="B18" s="40">
        <v>2339</v>
      </c>
      <c r="C18" s="39">
        <v>1004</v>
      </c>
      <c r="D18" s="39">
        <v>731</v>
      </c>
      <c r="E18" s="39">
        <v>266</v>
      </c>
      <c r="F18" s="39">
        <v>338</v>
      </c>
      <c r="G18" s="37">
        <f>C18/$B$18*100%</f>
        <v>0.42924326635314236</v>
      </c>
      <c r="H18" s="37">
        <f>D18/$B$18*100%</f>
        <v>0.31252672082086363</v>
      </c>
      <c r="I18" s="37">
        <f>E18/$B$18*100%</f>
        <v>0.11372381359555365</v>
      </c>
      <c r="J18" s="37">
        <f>F18/$B$18*100%</f>
        <v>0.14450619923044036</v>
      </c>
    </row>
    <row r="19" spans="1:10" x14ac:dyDescent="0.3">
      <c r="A19" s="4" t="s">
        <v>131</v>
      </c>
      <c r="B19" s="40">
        <v>1766</v>
      </c>
      <c r="C19" s="39">
        <v>808</v>
      </c>
      <c r="D19" s="39">
        <v>535</v>
      </c>
      <c r="E19" s="39">
        <v>135</v>
      </c>
      <c r="F19" s="39">
        <v>275</v>
      </c>
      <c r="G19" s="37">
        <f>C19/$B$19*100%</f>
        <v>0.45753114382785959</v>
      </c>
      <c r="H19" s="37">
        <f>D19/$B$19*100%</f>
        <v>0.30294450736126838</v>
      </c>
      <c r="I19" s="37">
        <f>E19/$B$19*100%</f>
        <v>7.6443941109852781E-2</v>
      </c>
      <c r="J19" s="37">
        <f>F19/$B$19*100%</f>
        <v>0.15571913929784825</v>
      </c>
    </row>
    <row r="20" spans="1:10" x14ac:dyDescent="0.3">
      <c r="A20" s="4" t="s">
        <v>90</v>
      </c>
      <c r="B20" s="40">
        <v>1298</v>
      </c>
      <c r="C20" s="39">
        <v>618</v>
      </c>
      <c r="D20" s="39">
        <v>354</v>
      </c>
      <c r="E20" s="39">
        <v>89</v>
      </c>
      <c r="F20" s="39">
        <v>232</v>
      </c>
      <c r="G20" s="37">
        <f>C20/$B$20*100%</f>
        <v>0.4761171032357473</v>
      </c>
      <c r="H20" s="37">
        <f>D20/$B$20*100%</f>
        <v>0.27272727272727271</v>
      </c>
      <c r="I20" s="37">
        <f>E20/$B$20*100%</f>
        <v>6.8567026194144842E-2</v>
      </c>
      <c r="J20" s="37">
        <f>F20/$B$20*100%</f>
        <v>0.17873651771956856</v>
      </c>
    </row>
    <row r="21" spans="1:10" x14ac:dyDescent="0.3">
      <c r="A21" s="4" t="s">
        <v>91</v>
      </c>
      <c r="B21" s="40">
        <v>1629</v>
      </c>
      <c r="C21" s="39">
        <v>770</v>
      </c>
      <c r="D21" s="39">
        <v>416</v>
      </c>
      <c r="E21" s="39">
        <v>142</v>
      </c>
      <c r="F21" s="39">
        <v>292</v>
      </c>
      <c r="G21" s="37">
        <f>C21/$B$21*100%</f>
        <v>0.47268262737875999</v>
      </c>
      <c r="H21" s="37">
        <f>D21/$B$21*100%</f>
        <v>0.25537139349294047</v>
      </c>
      <c r="I21" s="37">
        <f>E21/$B$21*100%</f>
        <v>8.7170042971147943E-2</v>
      </c>
      <c r="J21" s="37">
        <f>F21/$B$21*100%</f>
        <v>0.17925107427869857</v>
      </c>
    </row>
    <row r="22" spans="1:10" x14ac:dyDescent="0.3">
      <c r="A22" s="4" t="s">
        <v>92</v>
      </c>
      <c r="B22" s="40">
        <v>1138</v>
      </c>
      <c r="C22" s="39">
        <v>537</v>
      </c>
      <c r="D22" s="39">
        <v>320</v>
      </c>
      <c r="E22" s="39">
        <v>95</v>
      </c>
      <c r="F22" s="39">
        <v>183</v>
      </c>
      <c r="G22" s="37">
        <f>C22/$B$22*100%</f>
        <v>0.47188049209138838</v>
      </c>
      <c r="H22" s="37">
        <f>D22/$B$22*100%</f>
        <v>0.28119507908611602</v>
      </c>
      <c r="I22" s="37">
        <f>E22/$B$22*100%</f>
        <v>8.347978910369068E-2</v>
      </c>
      <c r="J22" s="37">
        <f>F22/$B$22*100%</f>
        <v>0.16080843585237259</v>
      </c>
    </row>
    <row r="23" spans="1:10" x14ac:dyDescent="0.3">
      <c r="A23" s="4" t="s">
        <v>93</v>
      </c>
      <c r="B23" s="40">
        <v>1659</v>
      </c>
      <c r="C23" s="39">
        <v>772</v>
      </c>
      <c r="D23" s="39">
        <v>448</v>
      </c>
      <c r="E23" s="39">
        <v>150</v>
      </c>
      <c r="F23" s="39">
        <v>279</v>
      </c>
      <c r="G23" s="37">
        <f t="shared" ref="G23:J23" si="0">C23/$B$23*100%</f>
        <v>0.46534056660638939</v>
      </c>
      <c r="H23" s="37">
        <f t="shared" si="0"/>
        <v>0.27004219409282698</v>
      </c>
      <c r="I23" s="37">
        <f t="shared" si="0"/>
        <v>9.0415913200723327E-2</v>
      </c>
      <c r="J23" s="37">
        <f t="shared" si="0"/>
        <v>0.16817359855334538</v>
      </c>
    </row>
    <row r="24" spans="1:10" ht="12.75" customHeight="1" x14ac:dyDescent="0.3">
      <c r="A24" s="4" t="s">
        <v>94</v>
      </c>
      <c r="B24" s="40">
        <v>1506</v>
      </c>
      <c r="C24" s="39">
        <v>725</v>
      </c>
      <c r="D24" s="39">
        <v>382</v>
      </c>
      <c r="E24" s="39">
        <v>141</v>
      </c>
      <c r="F24" s="39">
        <v>241</v>
      </c>
      <c r="G24" s="37">
        <f>C24/$B$24*100%</f>
        <v>0.48140770252324039</v>
      </c>
      <c r="H24" s="37">
        <f>D24/$B$24*100%</f>
        <v>0.25365205843293492</v>
      </c>
      <c r="I24" s="37">
        <f>E24/$B$24*100%</f>
        <v>9.3625498007968128E-2</v>
      </c>
      <c r="J24" s="37">
        <f>F24/$B$24*100%</f>
        <v>0.1600265604249668</v>
      </c>
    </row>
    <row r="25" spans="1:10" ht="12.75" customHeight="1" x14ac:dyDescent="0.3">
      <c r="A25" s="4" t="s">
        <v>95</v>
      </c>
      <c r="B25" s="40">
        <v>1093</v>
      </c>
      <c r="C25" s="39">
        <v>573</v>
      </c>
      <c r="D25" s="39">
        <v>262</v>
      </c>
      <c r="E25" s="39">
        <v>154</v>
      </c>
      <c r="F25" s="39">
        <v>94</v>
      </c>
      <c r="G25" s="37">
        <f>C25/$B25*100%</f>
        <v>0.52424519670631287</v>
      </c>
      <c r="H25" s="37">
        <f t="shared" ref="H25:J28" si="1">D25/$B25*100%</f>
        <v>0.23970722781335774</v>
      </c>
      <c r="I25" s="37">
        <f t="shared" si="1"/>
        <v>0.14089661482159194</v>
      </c>
      <c r="J25" s="37">
        <f t="shared" si="1"/>
        <v>8.6001829826166512E-2</v>
      </c>
    </row>
    <row r="26" spans="1:10" ht="12.75" customHeight="1" x14ac:dyDescent="0.3">
      <c r="A26" s="4" t="s">
        <v>96</v>
      </c>
      <c r="B26" s="40">
        <v>1295</v>
      </c>
      <c r="C26" s="39">
        <v>555</v>
      </c>
      <c r="D26" s="39">
        <v>391</v>
      </c>
      <c r="E26" s="39">
        <v>154</v>
      </c>
      <c r="F26" s="39">
        <v>164</v>
      </c>
      <c r="G26" s="37">
        <f t="shared" ref="G26:J30" si="2">C26/$B26*100%</f>
        <v>0.42857142857142855</v>
      </c>
      <c r="H26" s="37">
        <f t="shared" si="1"/>
        <v>0.30193050193050192</v>
      </c>
      <c r="I26" s="37">
        <f t="shared" si="1"/>
        <v>0.11891891891891893</v>
      </c>
      <c r="J26" s="37">
        <f t="shared" si="1"/>
        <v>0.12664092664092663</v>
      </c>
    </row>
    <row r="27" spans="1:10" ht="12.75" customHeight="1" x14ac:dyDescent="0.3">
      <c r="A27" s="4" t="s">
        <v>97</v>
      </c>
      <c r="B27" s="40">
        <v>1525</v>
      </c>
      <c r="C27" s="39">
        <v>656</v>
      </c>
      <c r="D27" s="39">
        <v>497</v>
      </c>
      <c r="E27" s="39">
        <v>87</v>
      </c>
      <c r="F27" s="39">
        <v>247</v>
      </c>
      <c r="G27" s="37">
        <f t="shared" si="2"/>
        <v>0.43016393442622952</v>
      </c>
      <c r="H27" s="37">
        <f t="shared" si="1"/>
        <v>0.32590163934426231</v>
      </c>
      <c r="I27" s="37">
        <f t="shared" si="1"/>
        <v>5.7049180327868855E-2</v>
      </c>
      <c r="J27" s="37">
        <f t="shared" si="1"/>
        <v>0.16196721311475409</v>
      </c>
    </row>
    <row r="28" spans="1:10" ht="12.75" customHeight="1" x14ac:dyDescent="0.3">
      <c r="A28" s="4" t="s">
        <v>98</v>
      </c>
      <c r="B28" s="40">
        <v>1324</v>
      </c>
      <c r="C28" s="39">
        <v>512</v>
      </c>
      <c r="D28" s="39">
        <v>482</v>
      </c>
      <c r="E28" s="39">
        <v>93</v>
      </c>
      <c r="F28" s="39">
        <v>205</v>
      </c>
      <c r="G28" s="37">
        <f t="shared" si="2"/>
        <v>0.38670694864048338</v>
      </c>
      <c r="H28" s="37">
        <f t="shared" si="1"/>
        <v>0.36404833836858008</v>
      </c>
      <c r="I28" s="37">
        <f t="shared" si="1"/>
        <v>7.02416918429003E-2</v>
      </c>
      <c r="J28" s="37">
        <f t="shared" si="1"/>
        <v>0.15483383685800603</v>
      </c>
    </row>
    <row r="29" spans="1:10" x14ac:dyDescent="0.3">
      <c r="A29" s="4" t="s">
        <v>99</v>
      </c>
      <c r="B29" s="40">
        <v>1189</v>
      </c>
      <c r="C29" s="39">
        <v>446</v>
      </c>
      <c r="D29" s="39">
        <v>410</v>
      </c>
      <c r="E29" s="39">
        <v>111</v>
      </c>
      <c r="F29" s="39">
        <v>205</v>
      </c>
      <c r="G29" s="37">
        <f t="shared" si="2"/>
        <v>0.37510513036164844</v>
      </c>
      <c r="H29" s="37">
        <f t="shared" si="2"/>
        <v>0.34482758620689657</v>
      </c>
      <c r="I29" s="37">
        <f t="shared" si="2"/>
        <v>9.3355761143818342E-2</v>
      </c>
      <c r="J29" s="37">
        <f t="shared" si="2"/>
        <v>0.17241379310344829</v>
      </c>
    </row>
    <row r="30" spans="1:10" x14ac:dyDescent="0.3">
      <c r="A30" s="4" t="s">
        <v>100</v>
      </c>
      <c r="B30" s="40">
        <v>1222</v>
      </c>
      <c r="C30" s="39">
        <v>439</v>
      </c>
      <c r="D30" s="39">
        <v>415</v>
      </c>
      <c r="E30" s="39">
        <v>141</v>
      </c>
      <c r="F30" s="39">
        <v>194</v>
      </c>
      <c r="G30" s="37">
        <f t="shared" si="2"/>
        <v>0.35924713584288054</v>
      </c>
      <c r="H30" s="37">
        <f t="shared" si="2"/>
        <v>0.33960720130932898</v>
      </c>
      <c r="I30" s="37">
        <f t="shared" si="2"/>
        <v>0.11538461538461539</v>
      </c>
      <c r="J30" s="37">
        <f t="shared" si="2"/>
        <v>0.15875613747954173</v>
      </c>
    </row>
    <row r="31" spans="1:10" x14ac:dyDescent="0.3">
      <c r="A31" s="4" t="s">
        <v>101</v>
      </c>
      <c r="B31" s="40">
        <v>1333</v>
      </c>
      <c r="C31" s="39">
        <v>491</v>
      </c>
      <c r="D31" s="39">
        <v>446</v>
      </c>
      <c r="E31" s="39">
        <v>110</v>
      </c>
      <c r="F31" s="39">
        <v>246</v>
      </c>
      <c r="G31" s="37">
        <f t="shared" ref="G31:J32" si="3">C31/$B31*100%</f>
        <v>0.36834208552138037</v>
      </c>
      <c r="H31" s="37">
        <f t="shared" si="3"/>
        <v>0.33458364591147788</v>
      </c>
      <c r="I31" s="37">
        <f t="shared" si="3"/>
        <v>8.2520630157539382E-2</v>
      </c>
      <c r="J31" s="37">
        <f t="shared" si="3"/>
        <v>0.18454613653413354</v>
      </c>
    </row>
    <row r="32" spans="1:10" x14ac:dyDescent="0.3">
      <c r="A32" s="4" t="s">
        <v>102</v>
      </c>
      <c r="B32" s="40">
        <v>1176</v>
      </c>
      <c r="C32" s="39">
        <v>382</v>
      </c>
      <c r="D32" s="39">
        <v>450</v>
      </c>
      <c r="E32" s="39">
        <v>131</v>
      </c>
      <c r="F32" s="39">
        <v>164</v>
      </c>
      <c r="G32" s="37">
        <f t="shared" si="3"/>
        <v>0.32482993197278914</v>
      </c>
      <c r="H32" s="37">
        <f t="shared" si="3"/>
        <v>0.38265306122448978</v>
      </c>
      <c r="I32" s="37">
        <f t="shared" si="3"/>
        <v>0.11139455782312925</v>
      </c>
      <c r="J32" s="37">
        <f t="shared" si="3"/>
        <v>0.13945578231292516</v>
      </c>
    </row>
  </sheetData>
  <hyperlinks>
    <hyperlink ref="D10" r:id="rId1" xr:uid="{7FBB439B-1708-43D3-8315-28164D27C16F}"/>
    <hyperlink ref="A3" location="Contents!A1" display="Contents" xr:uid="{13FA20B2-487B-4FFE-9244-C83570E9BCB8}"/>
  </hyperlinks>
  <pageMargins left="0.7" right="0.7" top="0.75" bottom="0.75" header="0.3" footer="0.3"/>
  <pageSetup paperSize="9" scale="76" orientation="landscape"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D331-97D1-4337-A5B3-8D5FA5F1F5B5}">
  <sheetPr>
    <tabColor rgb="FF008080"/>
    <pageSetUpPr fitToPage="1"/>
  </sheetPr>
  <dimension ref="A1:P78"/>
  <sheetViews>
    <sheetView showGridLines="0" zoomScaleNormal="100" workbookViewId="0"/>
  </sheetViews>
  <sheetFormatPr defaultColWidth="8.92578125" defaultRowHeight="13" x14ac:dyDescent="0.3"/>
  <cols>
    <col min="1" max="2" width="8.92578125" style="4"/>
    <col min="3" max="11" width="11.42578125" style="4" customWidth="1"/>
    <col min="12" max="16384" width="8.92578125" style="4"/>
  </cols>
  <sheetData>
    <row r="1" spans="1:11" ht="17.5" x14ac:dyDescent="0.3">
      <c r="A1" s="1" t="s">
        <v>54</v>
      </c>
      <c r="B1" s="2" t="s">
        <v>284</v>
      </c>
      <c r="C1" s="3"/>
      <c r="D1" s="3"/>
      <c r="E1" s="3"/>
      <c r="F1" s="3"/>
      <c r="G1" s="3"/>
      <c r="H1" s="3"/>
      <c r="I1" s="3"/>
      <c r="J1" s="3"/>
      <c r="K1" s="3"/>
    </row>
    <row r="2" spans="1:11" x14ac:dyDescent="0.3">
      <c r="A2" s="5" t="s">
        <v>113</v>
      </c>
      <c r="B2" s="6" t="s">
        <v>104</v>
      </c>
    </row>
    <row r="3" spans="1:11" ht="14" x14ac:dyDescent="0.3">
      <c r="A3" s="64" t="s">
        <v>71</v>
      </c>
      <c r="B3" s="6"/>
    </row>
    <row r="4" spans="1:11" x14ac:dyDescent="0.3">
      <c r="A4" s="4" t="s">
        <v>268</v>
      </c>
    </row>
    <row r="5" spans="1:11" x14ac:dyDescent="0.3">
      <c r="A5" s="4" t="s">
        <v>272</v>
      </c>
    </row>
    <row r="6" spans="1:11" x14ac:dyDescent="0.3">
      <c r="A6" s="4" t="s">
        <v>273</v>
      </c>
    </row>
    <row r="7" spans="1:11" x14ac:dyDescent="0.3">
      <c r="A7" s="4" t="s">
        <v>274</v>
      </c>
    </row>
    <row r="10" spans="1:11" x14ac:dyDescent="0.3">
      <c r="A10" s="4" t="s">
        <v>156</v>
      </c>
      <c r="E10" s="9" t="s">
        <v>269</v>
      </c>
      <c r="F10" s="4" t="s">
        <v>105</v>
      </c>
    </row>
    <row r="11" spans="1:11" x14ac:dyDescent="0.3">
      <c r="A11" s="4" t="s">
        <v>170</v>
      </c>
    </row>
    <row r="12" spans="1:11" x14ac:dyDescent="0.3">
      <c r="A12" s="4" t="s">
        <v>76</v>
      </c>
    </row>
    <row r="14" spans="1:11" x14ac:dyDescent="0.3">
      <c r="A14" s="4" t="s">
        <v>77</v>
      </c>
      <c r="B14" s="10">
        <v>45839</v>
      </c>
    </row>
    <row r="15" spans="1:11" x14ac:dyDescent="0.3">
      <c r="A15" s="4" t="s">
        <v>78</v>
      </c>
      <c r="B15" s="10">
        <v>45931</v>
      </c>
    </row>
    <row r="16" spans="1:11" ht="13.75" customHeight="1" x14ac:dyDescent="0.3"/>
    <row r="17" spans="1:13" ht="42.75" customHeight="1" x14ac:dyDescent="0.3">
      <c r="A17" s="22" t="s">
        <v>106</v>
      </c>
      <c r="B17" s="22" t="s">
        <v>107</v>
      </c>
      <c r="C17" s="26" t="s">
        <v>275</v>
      </c>
      <c r="D17" s="26" t="s">
        <v>276</v>
      </c>
      <c r="E17" s="26" t="s">
        <v>277</v>
      </c>
      <c r="F17" s="48" t="s">
        <v>278</v>
      </c>
      <c r="G17" s="26" t="s">
        <v>279</v>
      </c>
      <c r="H17" s="26" t="s">
        <v>280</v>
      </c>
      <c r="I17" s="26" t="s">
        <v>281</v>
      </c>
      <c r="J17" s="48" t="s">
        <v>282</v>
      </c>
      <c r="K17" s="26" t="s">
        <v>283</v>
      </c>
    </row>
    <row r="18" spans="1:13" ht="14.25" customHeight="1" x14ac:dyDescent="0.3">
      <c r="A18" s="4" t="s">
        <v>108</v>
      </c>
      <c r="B18" s="8">
        <v>2010</v>
      </c>
      <c r="C18" s="40">
        <v>450</v>
      </c>
      <c r="D18" s="39">
        <v>153</v>
      </c>
      <c r="E18" s="39">
        <v>166</v>
      </c>
      <c r="F18" s="39">
        <v>61</v>
      </c>
      <c r="G18" s="39">
        <v>70</v>
      </c>
      <c r="H18" s="37">
        <v>0.34</v>
      </c>
      <c r="I18" s="37">
        <v>0.36888888888888888</v>
      </c>
      <c r="J18" s="37">
        <v>0.13555555555555557</v>
      </c>
      <c r="K18" s="37">
        <v>0.15555555555555556</v>
      </c>
    </row>
    <row r="19" spans="1:13" ht="14.25" customHeight="1" x14ac:dyDescent="0.3">
      <c r="A19" s="4" t="s">
        <v>109</v>
      </c>
      <c r="B19" s="8">
        <v>2010</v>
      </c>
      <c r="C19" s="40">
        <v>436</v>
      </c>
      <c r="D19" s="39">
        <v>196</v>
      </c>
      <c r="E19" s="39">
        <v>129</v>
      </c>
      <c r="F19" s="39">
        <v>51</v>
      </c>
      <c r="G19" s="39">
        <v>60</v>
      </c>
      <c r="H19" s="37">
        <v>0.44954128440366975</v>
      </c>
      <c r="I19" s="37">
        <v>0.29587155963302753</v>
      </c>
      <c r="J19" s="37">
        <v>0.11697247706422019</v>
      </c>
      <c r="K19" s="37">
        <v>0.13761467889908258</v>
      </c>
    </row>
    <row r="20" spans="1:13" ht="14.25" customHeight="1" x14ac:dyDescent="0.3">
      <c r="A20" s="4" t="s">
        <v>110</v>
      </c>
      <c r="B20" s="8">
        <v>2010</v>
      </c>
      <c r="C20" s="40">
        <v>732</v>
      </c>
      <c r="D20" s="39">
        <v>323</v>
      </c>
      <c r="E20" s="39">
        <v>222</v>
      </c>
      <c r="F20" s="39">
        <v>82</v>
      </c>
      <c r="G20" s="39">
        <v>105</v>
      </c>
      <c r="H20" s="37">
        <v>0.44125683060109289</v>
      </c>
      <c r="I20" s="37">
        <v>0.30327868852459017</v>
      </c>
      <c r="J20" s="37">
        <v>0.11202185792349727</v>
      </c>
      <c r="K20" s="37">
        <v>0.14344262295081966</v>
      </c>
    </row>
    <row r="21" spans="1:13" ht="14.25" customHeight="1" x14ac:dyDescent="0.3">
      <c r="A21" s="4" t="s">
        <v>111</v>
      </c>
      <c r="B21" s="8">
        <v>2011</v>
      </c>
      <c r="C21" s="40">
        <v>721</v>
      </c>
      <c r="D21" s="39">
        <v>332</v>
      </c>
      <c r="E21" s="39">
        <v>214</v>
      </c>
      <c r="F21" s="39">
        <v>72</v>
      </c>
      <c r="G21" s="39">
        <v>103</v>
      </c>
      <c r="H21" s="37">
        <v>0.46047156726768379</v>
      </c>
      <c r="I21" s="37">
        <v>0.29680998613037446</v>
      </c>
      <c r="J21" s="37">
        <v>9.9861303744798888E-2</v>
      </c>
      <c r="K21" s="37">
        <v>0.14285714285714285</v>
      </c>
    </row>
    <row r="22" spans="1:13" ht="14.25" customHeight="1" x14ac:dyDescent="0.3">
      <c r="A22" s="4" t="s">
        <v>108</v>
      </c>
      <c r="B22" s="8">
        <v>2011</v>
      </c>
      <c r="C22" s="40">
        <v>458</v>
      </c>
      <c r="D22" s="39">
        <v>210</v>
      </c>
      <c r="E22" s="39">
        <v>151</v>
      </c>
      <c r="F22" s="39">
        <v>32</v>
      </c>
      <c r="G22" s="39">
        <v>62</v>
      </c>
      <c r="H22" s="37">
        <v>0.45851528384279477</v>
      </c>
      <c r="I22" s="37">
        <v>0.3296943231441048</v>
      </c>
      <c r="J22" s="37">
        <v>6.9868995633187769E-2</v>
      </c>
      <c r="K22" s="37">
        <v>0.13537117903930132</v>
      </c>
    </row>
    <row r="23" spans="1:13" ht="14.25" customHeight="1" x14ac:dyDescent="0.3">
      <c r="A23" s="4" t="s">
        <v>109</v>
      </c>
      <c r="B23" s="8">
        <v>2011</v>
      </c>
      <c r="C23" s="40">
        <v>446</v>
      </c>
      <c r="D23" s="39">
        <v>211</v>
      </c>
      <c r="E23" s="39">
        <v>128</v>
      </c>
      <c r="F23" s="39">
        <v>34</v>
      </c>
      <c r="G23" s="39">
        <v>72</v>
      </c>
      <c r="H23" s="37">
        <v>0.47309417040358742</v>
      </c>
      <c r="I23" s="37">
        <v>0.28699551569506726</v>
      </c>
      <c r="J23" s="37">
        <v>7.623318385650224E-2</v>
      </c>
      <c r="K23" s="37">
        <v>0.16143497757847533</v>
      </c>
    </row>
    <row r="24" spans="1:13" ht="14.25" customHeight="1" x14ac:dyDescent="0.3">
      <c r="A24" s="4" t="s">
        <v>110</v>
      </c>
      <c r="B24" s="8">
        <v>2011</v>
      </c>
      <c r="C24" s="40">
        <v>455</v>
      </c>
      <c r="D24" s="39">
        <v>205</v>
      </c>
      <c r="E24" s="39">
        <v>141</v>
      </c>
      <c r="F24" s="39">
        <v>35</v>
      </c>
      <c r="G24" s="39">
        <v>70</v>
      </c>
      <c r="H24" s="37">
        <v>0.45054945054945056</v>
      </c>
      <c r="I24" s="37">
        <v>0.3098901098901099</v>
      </c>
      <c r="J24" s="37">
        <v>7.6923076923076927E-2</v>
      </c>
      <c r="K24" s="37">
        <v>0.15384615384615385</v>
      </c>
    </row>
    <row r="25" spans="1:13" ht="14.25" customHeight="1" x14ac:dyDescent="0.3">
      <c r="A25" s="4" t="s">
        <v>111</v>
      </c>
      <c r="B25" s="8">
        <v>2012</v>
      </c>
      <c r="C25" s="40">
        <v>407</v>
      </c>
      <c r="D25" s="39">
        <v>182</v>
      </c>
      <c r="E25" s="39">
        <v>115</v>
      </c>
      <c r="F25" s="39">
        <v>34</v>
      </c>
      <c r="G25" s="39">
        <v>71</v>
      </c>
      <c r="H25" s="37">
        <v>0.44717444717444715</v>
      </c>
      <c r="I25" s="37">
        <v>0.28255528255528256</v>
      </c>
      <c r="J25" s="37">
        <v>8.3538083538083535E-2</v>
      </c>
      <c r="K25" s="37">
        <v>0.17444717444717445</v>
      </c>
    </row>
    <row r="26" spans="1:13" ht="14.25" customHeight="1" x14ac:dyDescent="0.3">
      <c r="A26" s="4" t="s">
        <v>108</v>
      </c>
      <c r="B26" s="8">
        <v>2012</v>
      </c>
      <c r="C26" s="40">
        <v>354</v>
      </c>
      <c r="D26" s="39">
        <v>171</v>
      </c>
      <c r="E26" s="39">
        <v>93</v>
      </c>
      <c r="F26" s="39">
        <v>21</v>
      </c>
      <c r="G26" s="39">
        <v>69</v>
      </c>
      <c r="H26" s="37">
        <v>0.48305084745762711</v>
      </c>
      <c r="I26" s="37">
        <v>0.26271186440677968</v>
      </c>
      <c r="J26" s="37">
        <v>5.9322033898305086E-2</v>
      </c>
      <c r="K26" s="37">
        <v>0.19491525423728814</v>
      </c>
    </row>
    <row r="27" spans="1:13" ht="14.25" customHeight="1" x14ac:dyDescent="0.3">
      <c r="A27" s="4" t="s">
        <v>109</v>
      </c>
      <c r="B27" s="8">
        <v>2012</v>
      </c>
      <c r="C27" s="40">
        <v>369</v>
      </c>
      <c r="D27" s="39">
        <v>175</v>
      </c>
      <c r="E27" s="39">
        <v>106</v>
      </c>
      <c r="F27" s="39">
        <v>22</v>
      </c>
      <c r="G27" s="39">
        <v>65</v>
      </c>
      <c r="H27" s="37">
        <v>0.4742547425474255</v>
      </c>
      <c r="I27" s="37">
        <v>0.2872628726287263</v>
      </c>
      <c r="J27" s="37">
        <v>5.9620596205962058E-2</v>
      </c>
      <c r="K27" s="37">
        <v>0.17615176151761516</v>
      </c>
    </row>
    <row r="28" spans="1:13" ht="14.25" customHeight="1" x14ac:dyDescent="0.3">
      <c r="A28" s="4" t="s">
        <v>110</v>
      </c>
      <c r="B28" s="8">
        <v>2012</v>
      </c>
      <c r="C28" s="40">
        <v>355</v>
      </c>
      <c r="D28" s="39">
        <v>171</v>
      </c>
      <c r="E28" s="39">
        <v>97</v>
      </c>
      <c r="F28" s="39">
        <v>24</v>
      </c>
      <c r="G28" s="39">
        <v>62</v>
      </c>
      <c r="H28" s="37">
        <v>0.48169014084507045</v>
      </c>
      <c r="I28" s="37">
        <v>0.27323943661971833</v>
      </c>
      <c r="J28" s="37">
        <v>6.7605633802816895E-2</v>
      </c>
      <c r="K28" s="37">
        <v>0.17464788732394365</v>
      </c>
    </row>
    <row r="29" spans="1:13" ht="14.25" customHeight="1" x14ac:dyDescent="0.3">
      <c r="A29" s="4" t="s">
        <v>111</v>
      </c>
      <c r="B29" s="8">
        <v>2013</v>
      </c>
      <c r="C29" s="40">
        <v>220</v>
      </c>
      <c r="D29" s="39">
        <v>101</v>
      </c>
      <c r="E29" s="39">
        <v>58</v>
      </c>
      <c r="F29" s="39">
        <v>22</v>
      </c>
      <c r="G29" s="39">
        <v>36</v>
      </c>
      <c r="H29" s="37">
        <v>0.45909090909090911</v>
      </c>
      <c r="I29" s="37">
        <v>0.26363636363636361</v>
      </c>
      <c r="J29" s="37">
        <v>0.1</v>
      </c>
      <c r="K29" s="37">
        <v>0.16363636363636364</v>
      </c>
    </row>
    <row r="30" spans="1:13" ht="14.25" customHeight="1" x14ac:dyDescent="0.3">
      <c r="A30" s="4" t="s">
        <v>108</v>
      </c>
      <c r="B30" s="8">
        <v>2013</v>
      </c>
      <c r="C30" s="40">
        <v>315</v>
      </c>
      <c r="D30" s="39">
        <v>159</v>
      </c>
      <c r="E30" s="39">
        <v>84</v>
      </c>
      <c r="F30" s="39">
        <v>19</v>
      </c>
      <c r="G30" s="39">
        <v>51</v>
      </c>
      <c r="H30" s="37">
        <v>0.50476190476190474</v>
      </c>
      <c r="I30" s="37">
        <v>0.26666666666666666</v>
      </c>
      <c r="J30" s="37">
        <v>6.0317460317460318E-2</v>
      </c>
      <c r="K30" s="37">
        <v>0.16190476190476191</v>
      </c>
      <c r="M30" s="24"/>
    </row>
    <row r="31" spans="1:13" ht="14.25" customHeight="1" x14ac:dyDescent="0.3">
      <c r="A31" s="4" t="s">
        <v>109</v>
      </c>
      <c r="B31" s="8">
        <v>2013</v>
      </c>
      <c r="C31" s="40">
        <v>521</v>
      </c>
      <c r="D31" s="39">
        <v>240</v>
      </c>
      <c r="E31" s="39">
        <v>132</v>
      </c>
      <c r="F31" s="39">
        <v>42</v>
      </c>
      <c r="G31" s="39">
        <v>105</v>
      </c>
      <c r="H31" s="37">
        <v>0.46065259117082535</v>
      </c>
      <c r="I31" s="37">
        <v>0.25335892514395392</v>
      </c>
      <c r="J31" s="37">
        <v>8.0614203454894437E-2</v>
      </c>
      <c r="K31" s="37">
        <v>0.20153550863723607</v>
      </c>
      <c r="M31" s="24"/>
    </row>
    <row r="32" spans="1:13" ht="14.25" customHeight="1" x14ac:dyDescent="0.3">
      <c r="A32" s="4" t="s">
        <v>110</v>
      </c>
      <c r="B32" s="8">
        <v>2013</v>
      </c>
      <c r="C32" s="40">
        <v>392</v>
      </c>
      <c r="D32" s="39">
        <v>173</v>
      </c>
      <c r="E32" s="39">
        <v>95</v>
      </c>
      <c r="F32" s="39">
        <v>37</v>
      </c>
      <c r="G32" s="39">
        <v>83</v>
      </c>
      <c r="H32" s="37">
        <v>0.44132653061224492</v>
      </c>
      <c r="I32" s="37">
        <v>0.2423469387755102</v>
      </c>
      <c r="J32" s="37">
        <v>9.438775510204081E-2</v>
      </c>
      <c r="K32" s="37">
        <v>0.21173469387755103</v>
      </c>
      <c r="M32" s="24"/>
    </row>
    <row r="33" spans="1:16" ht="14.25" customHeight="1" x14ac:dyDescent="0.3">
      <c r="A33" s="4" t="s">
        <v>111</v>
      </c>
      <c r="B33" s="8">
        <v>2014</v>
      </c>
      <c r="C33" s="40">
        <v>401</v>
      </c>
      <c r="D33" s="39">
        <v>198</v>
      </c>
      <c r="E33" s="39">
        <v>105</v>
      </c>
      <c r="F33" s="39">
        <v>44</v>
      </c>
      <c r="G33" s="39">
        <v>53</v>
      </c>
      <c r="H33" s="37">
        <v>0.49376558603491272</v>
      </c>
      <c r="I33" s="37">
        <v>0.26184538653366585</v>
      </c>
      <c r="J33" s="37">
        <v>0.10972568578553615</v>
      </c>
      <c r="K33" s="37">
        <v>0.13216957605985039</v>
      </c>
      <c r="M33" s="24"/>
    </row>
    <row r="34" spans="1:16" ht="14.25" customHeight="1" x14ac:dyDescent="0.3">
      <c r="A34" s="4" t="s">
        <v>108</v>
      </c>
      <c r="B34" s="8">
        <v>2014</v>
      </c>
      <c r="C34" s="40">
        <v>281</v>
      </c>
      <c r="D34" s="39">
        <v>137</v>
      </c>
      <c r="E34" s="39">
        <v>76</v>
      </c>
      <c r="F34" s="39">
        <v>19</v>
      </c>
      <c r="G34" s="39">
        <v>48</v>
      </c>
      <c r="H34" s="37">
        <v>0.48754448398576511</v>
      </c>
      <c r="I34" s="37">
        <v>0.27046263345195731</v>
      </c>
      <c r="J34" s="37">
        <v>6.7615658362989328E-2</v>
      </c>
      <c r="K34" s="37">
        <v>0.1708185053380783</v>
      </c>
      <c r="M34" s="24"/>
    </row>
    <row r="35" spans="1:16" ht="14.25" customHeight="1" x14ac:dyDescent="0.3">
      <c r="A35" s="4" t="s">
        <v>109</v>
      </c>
      <c r="B35" s="8">
        <v>2014</v>
      </c>
      <c r="C35" s="40">
        <v>254</v>
      </c>
      <c r="D35" s="39">
        <v>108</v>
      </c>
      <c r="E35" s="39">
        <v>67</v>
      </c>
      <c r="F35" s="39">
        <v>22</v>
      </c>
      <c r="G35" s="39">
        <v>57</v>
      </c>
      <c r="H35" s="37">
        <v>0.42519685039370081</v>
      </c>
      <c r="I35" s="37">
        <v>0.26377952755905509</v>
      </c>
      <c r="J35" s="37">
        <v>8.6614173228346455E-2</v>
      </c>
      <c r="K35" s="37">
        <v>0.22440944881889763</v>
      </c>
      <c r="M35" s="24"/>
    </row>
    <row r="36" spans="1:16" ht="14.25" customHeight="1" x14ac:dyDescent="0.3">
      <c r="A36" s="4" t="s">
        <v>110</v>
      </c>
      <c r="B36" s="8">
        <v>2014</v>
      </c>
      <c r="C36" s="40">
        <v>263</v>
      </c>
      <c r="D36" s="39">
        <v>114</v>
      </c>
      <c r="E36" s="39">
        <v>78</v>
      </c>
      <c r="F36" s="39">
        <v>27</v>
      </c>
      <c r="G36" s="39">
        <v>43</v>
      </c>
      <c r="H36" s="37">
        <v>0.43346007604562736</v>
      </c>
      <c r="I36" s="37">
        <v>0.29657794676806082</v>
      </c>
      <c r="J36" s="37">
        <v>0.10266159695817491</v>
      </c>
      <c r="K36" s="37">
        <v>0.1634980988593156</v>
      </c>
      <c r="M36" s="24"/>
    </row>
    <row r="37" spans="1:16" ht="14.25" customHeight="1" x14ac:dyDescent="0.3">
      <c r="A37" s="4" t="s">
        <v>111</v>
      </c>
      <c r="B37" s="8">
        <v>2015</v>
      </c>
      <c r="C37" s="40">
        <v>340</v>
      </c>
      <c r="D37" s="39">
        <v>178</v>
      </c>
      <c r="E37" s="39">
        <v>99</v>
      </c>
      <c r="F37" s="39">
        <v>27</v>
      </c>
      <c r="G37" s="39">
        <v>35</v>
      </c>
      <c r="H37" s="37">
        <v>0.52352941176470591</v>
      </c>
      <c r="I37" s="37">
        <v>0.29117647058823531</v>
      </c>
      <c r="J37" s="37">
        <v>7.9411764705882348E-2</v>
      </c>
      <c r="K37" s="37">
        <v>0.10294117647058823</v>
      </c>
      <c r="M37" s="24"/>
    </row>
    <row r="38" spans="1:16" ht="14.25" customHeight="1" x14ac:dyDescent="0.3">
      <c r="A38" s="4" t="s">
        <v>108</v>
      </c>
      <c r="B38" s="8">
        <v>2015</v>
      </c>
      <c r="C38" s="40">
        <v>323</v>
      </c>
      <c r="D38" s="39">
        <v>161</v>
      </c>
      <c r="E38" s="39">
        <v>79</v>
      </c>
      <c r="F38" s="39">
        <v>20</v>
      </c>
      <c r="G38" s="39">
        <v>60</v>
      </c>
      <c r="H38" s="37">
        <v>0.49845201238390091</v>
      </c>
      <c r="I38" s="37">
        <v>0.24458204334365324</v>
      </c>
      <c r="J38" s="37">
        <v>6.1919504643962849E-2</v>
      </c>
      <c r="K38" s="37">
        <v>0.18575851393188855</v>
      </c>
      <c r="M38" s="24"/>
      <c r="P38" s="24"/>
    </row>
    <row r="39" spans="1:16" ht="14.25" customHeight="1" x14ac:dyDescent="0.3">
      <c r="A39" s="4" t="s">
        <v>109</v>
      </c>
      <c r="B39" s="8">
        <v>2015</v>
      </c>
      <c r="C39" s="40">
        <v>468</v>
      </c>
      <c r="D39" s="39">
        <v>210</v>
      </c>
      <c r="E39" s="39">
        <v>127</v>
      </c>
      <c r="F39" s="39">
        <v>53</v>
      </c>
      <c r="G39" s="39">
        <v>77</v>
      </c>
      <c r="H39" s="37">
        <v>0.44871794871794873</v>
      </c>
      <c r="I39" s="37">
        <v>0.27136752136752135</v>
      </c>
      <c r="J39" s="37">
        <v>0.11324786324786325</v>
      </c>
      <c r="K39" s="37">
        <v>0.16452991452991453</v>
      </c>
      <c r="M39" s="24"/>
      <c r="P39" s="24"/>
    </row>
    <row r="40" spans="1:16" ht="14.25" customHeight="1" x14ac:dyDescent="0.3">
      <c r="A40" s="4" t="s">
        <v>110</v>
      </c>
      <c r="B40" s="8">
        <v>2015</v>
      </c>
      <c r="C40" s="40">
        <v>351</v>
      </c>
      <c r="D40" s="39">
        <v>148</v>
      </c>
      <c r="E40" s="39">
        <v>111</v>
      </c>
      <c r="F40" s="39">
        <v>31</v>
      </c>
      <c r="G40" s="39">
        <v>58</v>
      </c>
      <c r="H40" s="37">
        <v>0.42165242165242167</v>
      </c>
      <c r="I40" s="37">
        <v>0.31623931623931623</v>
      </c>
      <c r="J40" s="37">
        <v>8.8319088319088315E-2</v>
      </c>
      <c r="K40" s="37">
        <v>0.16524216524216523</v>
      </c>
      <c r="M40" s="24"/>
      <c r="P40" s="24"/>
    </row>
    <row r="41" spans="1:16" x14ac:dyDescent="0.3">
      <c r="A41" s="4" t="s">
        <v>111</v>
      </c>
      <c r="B41" s="8">
        <v>2016</v>
      </c>
      <c r="C41" s="40">
        <v>517</v>
      </c>
      <c r="D41" s="39">
        <v>253</v>
      </c>
      <c r="E41" s="39">
        <v>131</v>
      </c>
      <c r="F41" s="39">
        <v>46</v>
      </c>
      <c r="G41" s="39">
        <v>84</v>
      </c>
      <c r="H41" s="37">
        <v>0.48936170212765956</v>
      </c>
      <c r="I41" s="37">
        <v>0.25338491295938104</v>
      </c>
      <c r="J41" s="37">
        <v>8.8974854932301742E-2</v>
      </c>
      <c r="K41" s="37">
        <v>0.16247582205029013</v>
      </c>
    </row>
    <row r="42" spans="1:16" x14ac:dyDescent="0.3">
      <c r="A42" s="4" t="s">
        <v>108</v>
      </c>
      <c r="B42" s="8">
        <v>2016</v>
      </c>
      <c r="C42" s="40">
        <v>331</v>
      </c>
      <c r="D42" s="39">
        <v>161</v>
      </c>
      <c r="E42" s="39">
        <v>86</v>
      </c>
      <c r="F42" s="39">
        <v>33</v>
      </c>
      <c r="G42" s="39">
        <v>47</v>
      </c>
      <c r="H42" s="37">
        <v>0.48640483383685801</v>
      </c>
      <c r="I42" s="37">
        <v>0.25981873111782477</v>
      </c>
      <c r="J42" s="37">
        <v>9.9697885196374625E-2</v>
      </c>
      <c r="K42" s="37">
        <v>0.1419939577039275</v>
      </c>
    </row>
    <row r="43" spans="1:16" x14ac:dyDescent="0.3">
      <c r="A43" s="4" t="s">
        <v>109</v>
      </c>
      <c r="B43" s="8">
        <v>2016</v>
      </c>
      <c r="C43" s="40">
        <v>349</v>
      </c>
      <c r="D43" s="39">
        <v>174</v>
      </c>
      <c r="E43" s="39">
        <v>87</v>
      </c>
      <c r="F43" s="39">
        <v>28</v>
      </c>
      <c r="G43" s="39">
        <v>57</v>
      </c>
      <c r="H43" s="37">
        <v>0.49856733524355301</v>
      </c>
      <c r="I43" s="37">
        <v>0.24928366762177651</v>
      </c>
      <c r="J43" s="37">
        <v>8.0229226361031525E-2</v>
      </c>
      <c r="K43" s="37">
        <v>0.16332378223495703</v>
      </c>
    </row>
    <row r="44" spans="1:16" x14ac:dyDescent="0.3">
      <c r="A44" s="4" t="s">
        <v>110</v>
      </c>
      <c r="B44" s="8">
        <v>2016</v>
      </c>
      <c r="C44" s="40">
        <v>430</v>
      </c>
      <c r="D44" s="39">
        <v>212</v>
      </c>
      <c r="E44" s="39">
        <v>96</v>
      </c>
      <c r="F44" s="39">
        <v>30</v>
      </c>
      <c r="G44" s="39">
        <v>90</v>
      </c>
      <c r="H44" s="37">
        <v>0.49302325581395351</v>
      </c>
      <c r="I44" s="37">
        <v>0.22325581395348837</v>
      </c>
      <c r="J44" s="37">
        <v>6.9767441860465115E-2</v>
      </c>
      <c r="K44" s="37">
        <v>0.20930232558139536</v>
      </c>
    </row>
    <row r="45" spans="1:16" x14ac:dyDescent="0.3">
      <c r="A45" s="4" t="s">
        <v>111</v>
      </c>
      <c r="B45" s="8">
        <v>2017</v>
      </c>
      <c r="C45" s="40">
        <v>396</v>
      </c>
      <c r="D45" s="39">
        <v>178</v>
      </c>
      <c r="E45" s="39">
        <v>113</v>
      </c>
      <c r="F45" s="39">
        <v>50</v>
      </c>
      <c r="G45" s="39">
        <v>47</v>
      </c>
      <c r="H45" s="37">
        <v>0.4494949494949495</v>
      </c>
      <c r="I45" s="37">
        <v>0.28535353535353536</v>
      </c>
      <c r="J45" s="37">
        <v>0.12626262626262627</v>
      </c>
      <c r="K45" s="37">
        <v>0.11868686868686869</v>
      </c>
    </row>
    <row r="46" spans="1:16" x14ac:dyDescent="0.3">
      <c r="A46" s="4" t="s">
        <v>108</v>
      </c>
      <c r="B46" s="8">
        <v>2017</v>
      </c>
      <c r="C46" s="40">
        <v>276</v>
      </c>
      <c r="D46" s="39">
        <v>142</v>
      </c>
      <c r="E46" s="39">
        <v>71</v>
      </c>
      <c r="F46" s="39">
        <v>36</v>
      </c>
      <c r="G46" s="39">
        <v>26</v>
      </c>
      <c r="H46" s="37">
        <v>0.51449275362318836</v>
      </c>
      <c r="I46" s="37">
        <v>0.25724637681159418</v>
      </c>
      <c r="J46" s="37">
        <v>0.13043478260869565</v>
      </c>
      <c r="K46" s="37">
        <v>9.420289855072464E-2</v>
      </c>
    </row>
    <row r="47" spans="1:16" x14ac:dyDescent="0.3">
      <c r="A47" s="4" t="s">
        <v>109</v>
      </c>
      <c r="B47" s="8">
        <v>2017</v>
      </c>
      <c r="C47" s="40">
        <v>248</v>
      </c>
      <c r="D47" s="39">
        <v>119</v>
      </c>
      <c r="E47" s="39">
        <v>56</v>
      </c>
      <c r="F47" s="39">
        <v>46</v>
      </c>
      <c r="G47" s="39">
        <v>23</v>
      </c>
      <c r="H47" s="37">
        <v>0.47983870967741937</v>
      </c>
      <c r="I47" s="37">
        <v>0.22580645161290322</v>
      </c>
      <c r="J47" s="37">
        <v>0.18548387096774194</v>
      </c>
      <c r="K47" s="37">
        <v>9.2741935483870969E-2</v>
      </c>
    </row>
    <row r="48" spans="1:16" x14ac:dyDescent="0.3">
      <c r="A48" s="4" t="s">
        <v>110</v>
      </c>
      <c r="B48" s="8">
        <v>2017</v>
      </c>
      <c r="C48" s="40">
        <v>294</v>
      </c>
      <c r="D48" s="39">
        <v>156</v>
      </c>
      <c r="E48" s="39">
        <v>74</v>
      </c>
      <c r="F48" s="39">
        <v>38</v>
      </c>
      <c r="G48" s="39">
        <v>24</v>
      </c>
      <c r="H48" s="37">
        <v>0.53061224489795922</v>
      </c>
      <c r="I48" s="37">
        <v>0.25170068027210885</v>
      </c>
      <c r="J48" s="37">
        <v>0.12925170068027211</v>
      </c>
      <c r="K48" s="37">
        <v>8.1632653061224483E-2</v>
      </c>
    </row>
    <row r="49" spans="1:11" x14ac:dyDescent="0.3">
      <c r="A49" s="4" t="s">
        <v>111</v>
      </c>
      <c r="B49" s="8">
        <v>2018</v>
      </c>
      <c r="C49" s="40">
        <v>275</v>
      </c>
      <c r="D49" s="39">
        <v>156</v>
      </c>
      <c r="E49" s="39">
        <v>61</v>
      </c>
      <c r="F49" s="39">
        <v>34</v>
      </c>
      <c r="G49" s="39">
        <v>21</v>
      </c>
      <c r="H49" s="37">
        <v>0.56727272727272726</v>
      </c>
      <c r="I49" s="37">
        <v>0.22181818181818183</v>
      </c>
      <c r="J49" s="37">
        <v>0.12363636363636364</v>
      </c>
      <c r="K49" s="37">
        <v>7.636363636363637E-2</v>
      </c>
    </row>
    <row r="50" spans="1:11" x14ac:dyDescent="0.3">
      <c r="A50" s="4" t="s">
        <v>108</v>
      </c>
      <c r="B50" s="8">
        <v>2018</v>
      </c>
      <c r="C50" s="40">
        <v>332</v>
      </c>
      <c r="D50" s="39">
        <v>144</v>
      </c>
      <c r="E50" s="39">
        <v>97</v>
      </c>
      <c r="F50" s="39">
        <v>48</v>
      </c>
      <c r="G50" s="39">
        <v>37</v>
      </c>
      <c r="H50" s="37">
        <v>0.43373493975903615</v>
      </c>
      <c r="I50" s="37">
        <v>0.29216867469879521</v>
      </c>
      <c r="J50" s="37">
        <v>0.14457831325301204</v>
      </c>
      <c r="K50" s="37">
        <v>0.11144578313253012</v>
      </c>
    </row>
    <row r="51" spans="1:11" x14ac:dyDescent="0.3">
      <c r="A51" s="4" t="s">
        <v>109</v>
      </c>
      <c r="B51" s="8">
        <v>2018</v>
      </c>
      <c r="C51" s="40">
        <v>337</v>
      </c>
      <c r="D51" s="39">
        <v>137</v>
      </c>
      <c r="E51" s="39">
        <v>102</v>
      </c>
      <c r="F51" s="39">
        <v>45</v>
      </c>
      <c r="G51" s="39">
        <v>46</v>
      </c>
      <c r="H51" s="37">
        <v>0.40652818991097922</v>
      </c>
      <c r="I51" s="37">
        <v>0.30267062314540061</v>
      </c>
      <c r="J51" s="37">
        <v>0.13353115727002968</v>
      </c>
      <c r="K51" s="37">
        <v>0.13649851632047477</v>
      </c>
    </row>
    <row r="52" spans="1:11" x14ac:dyDescent="0.3">
      <c r="A52" s="4" t="s">
        <v>110</v>
      </c>
      <c r="B52" s="8">
        <v>2018</v>
      </c>
      <c r="C52" s="40">
        <v>317</v>
      </c>
      <c r="D52" s="39">
        <v>141</v>
      </c>
      <c r="E52" s="39">
        <v>100</v>
      </c>
      <c r="F52" s="39">
        <v>28</v>
      </c>
      <c r="G52" s="39">
        <v>40</v>
      </c>
      <c r="H52" s="37">
        <v>0.44479495268138802</v>
      </c>
      <c r="I52" s="37">
        <v>0.31545741324921134</v>
      </c>
      <c r="J52" s="37">
        <v>8.8328075709779186E-2</v>
      </c>
      <c r="K52" s="37">
        <v>0.12618296529968454</v>
      </c>
    </row>
    <row r="53" spans="1:11" x14ac:dyDescent="0.3">
      <c r="A53" s="4" t="s">
        <v>111</v>
      </c>
      <c r="B53" s="8">
        <v>2019</v>
      </c>
      <c r="C53" s="40">
        <v>309</v>
      </c>
      <c r="D53" s="39">
        <v>133</v>
      </c>
      <c r="E53" s="39">
        <v>92</v>
      </c>
      <c r="F53" s="39">
        <v>33</v>
      </c>
      <c r="G53" s="39">
        <v>41</v>
      </c>
      <c r="H53" s="37">
        <v>0.43042071197411003</v>
      </c>
      <c r="I53" s="37">
        <v>0.29773462783171523</v>
      </c>
      <c r="J53" s="37">
        <v>0.10679611650485436</v>
      </c>
      <c r="K53" s="37">
        <v>0.13268608414239483</v>
      </c>
    </row>
    <row r="54" spans="1:11" x14ac:dyDescent="0.3">
      <c r="A54" s="4" t="s">
        <v>108</v>
      </c>
      <c r="B54" s="8">
        <v>2019</v>
      </c>
      <c r="C54" s="40">
        <v>270</v>
      </c>
      <c r="D54" s="39">
        <v>106</v>
      </c>
      <c r="E54" s="39">
        <v>96</v>
      </c>
      <c r="F54" s="39">
        <v>20</v>
      </c>
      <c r="G54" s="39">
        <v>45</v>
      </c>
      <c r="H54" s="37">
        <v>0.3925925925925926</v>
      </c>
      <c r="I54" s="37">
        <v>0.35555555555555557</v>
      </c>
      <c r="J54" s="37">
        <v>7.407407407407407E-2</v>
      </c>
      <c r="K54" s="37">
        <v>0.16666666666666666</v>
      </c>
    </row>
    <row r="55" spans="1:11" x14ac:dyDescent="0.3">
      <c r="A55" s="4" t="s">
        <v>109</v>
      </c>
      <c r="B55" s="8">
        <v>2019</v>
      </c>
      <c r="C55" s="40">
        <v>300</v>
      </c>
      <c r="D55" s="39">
        <v>119</v>
      </c>
      <c r="E55" s="39">
        <v>101</v>
      </c>
      <c r="F55" s="39">
        <v>15</v>
      </c>
      <c r="G55" s="39">
        <v>60</v>
      </c>
      <c r="H55" s="37">
        <v>0.39666666666666667</v>
      </c>
      <c r="I55" s="37">
        <v>0.33666666666666667</v>
      </c>
      <c r="J55" s="37">
        <v>0.05</v>
      </c>
      <c r="K55" s="37">
        <v>0.2</v>
      </c>
    </row>
    <row r="56" spans="1:11" x14ac:dyDescent="0.3">
      <c r="A56" s="4" t="s">
        <v>110</v>
      </c>
      <c r="B56" s="8">
        <v>2019</v>
      </c>
      <c r="C56" s="40">
        <v>401</v>
      </c>
      <c r="D56" s="39">
        <v>173</v>
      </c>
      <c r="E56" s="39">
        <v>126</v>
      </c>
      <c r="F56" s="39">
        <v>26</v>
      </c>
      <c r="G56" s="39">
        <v>64</v>
      </c>
      <c r="H56" s="37">
        <v>0.4314214463840399</v>
      </c>
      <c r="I56" s="37">
        <v>0.31421446384039903</v>
      </c>
      <c r="J56" s="37">
        <v>6.4837905236907731E-2</v>
      </c>
      <c r="K56" s="37">
        <v>0.15960099750623441</v>
      </c>
    </row>
    <row r="57" spans="1:11" x14ac:dyDescent="0.3">
      <c r="A57" s="4" t="s">
        <v>111</v>
      </c>
      <c r="B57" s="8">
        <v>2020</v>
      </c>
      <c r="C57" s="40">
        <v>554</v>
      </c>
      <c r="D57" s="39">
        <v>258</v>
      </c>
      <c r="E57" s="39">
        <v>174</v>
      </c>
      <c r="F57" s="39">
        <v>26</v>
      </c>
      <c r="G57" s="39">
        <v>78</v>
      </c>
      <c r="H57" s="37">
        <v>0.46570397111913359</v>
      </c>
      <c r="I57" s="37">
        <v>0.3140794223826715</v>
      </c>
      <c r="J57" s="37">
        <v>4.6931407942238268E-2</v>
      </c>
      <c r="K57" s="37">
        <v>0.1407942238267148</v>
      </c>
    </row>
    <row r="58" spans="1:11" x14ac:dyDescent="0.3">
      <c r="A58" s="4" t="s">
        <v>108</v>
      </c>
      <c r="B58" s="8">
        <v>2020</v>
      </c>
      <c r="C58" s="40">
        <v>269</v>
      </c>
      <c r="D58" s="39">
        <v>103</v>
      </c>
      <c r="E58" s="39">
        <v>98</v>
      </c>
      <c r="F58" s="39">
        <v>17</v>
      </c>
      <c r="G58" s="39">
        <v>44</v>
      </c>
      <c r="H58" s="37">
        <v>0.38289962825278812</v>
      </c>
      <c r="I58" s="37">
        <v>0.36431226765799257</v>
      </c>
      <c r="J58" s="37">
        <v>6.3197026022304828E-2</v>
      </c>
      <c r="K58" s="37">
        <v>0.16356877323420074</v>
      </c>
    </row>
    <row r="59" spans="1:11" x14ac:dyDescent="0.3">
      <c r="A59" s="4" t="s">
        <v>109</v>
      </c>
      <c r="B59" s="8">
        <v>2020</v>
      </c>
      <c r="C59" s="40">
        <v>420</v>
      </c>
      <c r="D59" s="39">
        <v>175</v>
      </c>
      <c r="E59" s="39">
        <v>157</v>
      </c>
      <c r="F59" s="39">
        <v>26</v>
      </c>
      <c r="G59" s="39">
        <v>56</v>
      </c>
      <c r="H59" s="37">
        <v>0.41666666666666669</v>
      </c>
      <c r="I59" s="37">
        <v>0.37380952380952381</v>
      </c>
      <c r="J59" s="37">
        <v>6.1904761904761907E-2</v>
      </c>
      <c r="K59" s="37">
        <v>0.13333333333333333</v>
      </c>
    </row>
    <row r="60" spans="1:11" x14ac:dyDescent="0.3">
      <c r="A60" s="4" t="s">
        <v>110</v>
      </c>
      <c r="B60" s="8">
        <v>2020</v>
      </c>
      <c r="C60" s="40">
        <v>393</v>
      </c>
      <c r="D60" s="39">
        <v>150</v>
      </c>
      <c r="E60" s="39">
        <v>137</v>
      </c>
      <c r="F60" s="39">
        <v>25</v>
      </c>
      <c r="G60" s="39">
        <v>66</v>
      </c>
      <c r="H60" s="37">
        <v>0.38167938931297712</v>
      </c>
      <c r="I60" s="37">
        <v>0.34860050890585242</v>
      </c>
      <c r="J60" s="37">
        <v>6.3613231552162849E-2</v>
      </c>
      <c r="K60" s="37">
        <v>0.16793893129770993</v>
      </c>
    </row>
    <row r="61" spans="1:11" x14ac:dyDescent="0.3">
      <c r="A61" s="4" t="s">
        <v>111</v>
      </c>
      <c r="B61" s="8">
        <v>2021</v>
      </c>
      <c r="C61" s="40">
        <v>242</v>
      </c>
      <c r="D61" s="39">
        <v>84</v>
      </c>
      <c r="E61" s="39">
        <v>90</v>
      </c>
      <c r="F61" s="39">
        <v>25</v>
      </c>
      <c r="G61" s="39">
        <v>39</v>
      </c>
      <c r="H61" s="37">
        <v>0.34710743801652894</v>
      </c>
      <c r="I61" s="37">
        <v>0.37190082644628097</v>
      </c>
      <c r="J61" s="37">
        <v>0.10330578512396695</v>
      </c>
      <c r="K61" s="37">
        <v>0.16115702479338842</v>
      </c>
    </row>
    <row r="62" spans="1:11" x14ac:dyDescent="0.3">
      <c r="A62" s="4" t="s">
        <v>108</v>
      </c>
      <c r="B62" s="8">
        <v>2021</v>
      </c>
      <c r="C62" s="40">
        <v>234</v>
      </c>
      <c r="D62" s="39">
        <v>80</v>
      </c>
      <c r="E62" s="39">
        <v>82</v>
      </c>
      <c r="F62" s="39">
        <v>33</v>
      </c>
      <c r="G62" s="39">
        <v>35</v>
      </c>
      <c r="H62" s="37">
        <v>0.34188034188034189</v>
      </c>
      <c r="I62" s="37">
        <v>0.3504273504273504</v>
      </c>
      <c r="J62" s="37">
        <v>0.14102564102564102</v>
      </c>
      <c r="K62" s="37">
        <v>0.14957264957264957</v>
      </c>
    </row>
    <row r="63" spans="1:11" x14ac:dyDescent="0.3">
      <c r="A63" s="4" t="s">
        <v>109</v>
      </c>
      <c r="B63" s="8">
        <v>2021</v>
      </c>
      <c r="C63" s="40">
        <v>299</v>
      </c>
      <c r="D63" s="39">
        <v>122</v>
      </c>
      <c r="E63" s="39">
        <v>99</v>
      </c>
      <c r="F63" s="39">
        <v>21</v>
      </c>
      <c r="G63" s="39">
        <v>53</v>
      </c>
      <c r="H63" s="37">
        <v>0.40802675585284282</v>
      </c>
      <c r="I63" s="37">
        <v>0.33110367892976589</v>
      </c>
      <c r="J63" s="37">
        <v>7.0234113712374577E-2</v>
      </c>
      <c r="K63" s="37">
        <v>0.17725752508361203</v>
      </c>
    </row>
    <row r="64" spans="1:11" x14ac:dyDescent="0.3">
      <c r="A64" s="4" t="s">
        <v>110</v>
      </c>
      <c r="B64" s="8">
        <v>2021</v>
      </c>
      <c r="C64" s="40">
        <v>283</v>
      </c>
      <c r="D64" s="39">
        <v>107</v>
      </c>
      <c r="E64" s="39">
        <v>103</v>
      </c>
      <c r="F64" s="39">
        <v>20</v>
      </c>
      <c r="G64" s="39">
        <v>48</v>
      </c>
      <c r="H64" s="37">
        <v>0.37809187279151946</v>
      </c>
      <c r="I64" s="37">
        <v>0.36395759717314485</v>
      </c>
      <c r="J64" s="37">
        <v>7.0671378091872794E-2</v>
      </c>
      <c r="K64" s="37">
        <v>0.16961130742049471</v>
      </c>
    </row>
    <row r="65" spans="1:11" x14ac:dyDescent="0.3">
      <c r="A65" s="4" t="s">
        <v>111</v>
      </c>
      <c r="B65" s="8">
        <v>2022</v>
      </c>
      <c r="C65" s="40">
        <v>373</v>
      </c>
      <c r="D65" s="39">
        <v>137</v>
      </c>
      <c r="E65" s="39">
        <v>126</v>
      </c>
      <c r="F65" s="39">
        <v>37</v>
      </c>
      <c r="G65" s="39">
        <v>69</v>
      </c>
      <c r="H65" s="37">
        <v>0.36729222520107241</v>
      </c>
      <c r="I65" s="37">
        <v>0.33780160857908847</v>
      </c>
      <c r="J65" s="37">
        <v>9.9195710455764072E-2</v>
      </c>
      <c r="K65" s="37">
        <v>0.18498659517426275</v>
      </c>
    </row>
    <row r="66" spans="1:11" x14ac:dyDescent="0.3">
      <c r="A66" s="4" t="s">
        <v>108</v>
      </c>
      <c r="B66" s="8">
        <v>2022</v>
      </c>
      <c r="C66" s="40">
        <v>305</v>
      </c>
      <c r="D66" s="39">
        <v>108</v>
      </c>
      <c r="E66" s="39">
        <v>95</v>
      </c>
      <c r="F66" s="39">
        <v>42</v>
      </c>
      <c r="G66" s="39">
        <v>55</v>
      </c>
      <c r="H66" s="37">
        <v>0.35409836065573769</v>
      </c>
      <c r="I66" s="37">
        <v>0.31147540983606559</v>
      </c>
      <c r="J66" s="37">
        <v>0.13770491803278689</v>
      </c>
      <c r="K66" s="37">
        <v>0.18032786885245902</v>
      </c>
    </row>
    <row r="67" spans="1:11" x14ac:dyDescent="0.3">
      <c r="A67" s="4" t="s">
        <v>109</v>
      </c>
      <c r="B67" s="8">
        <v>2022</v>
      </c>
      <c r="C67" s="40">
        <v>326</v>
      </c>
      <c r="D67" s="39">
        <v>126</v>
      </c>
      <c r="E67" s="39">
        <v>107</v>
      </c>
      <c r="F67" s="39">
        <v>33</v>
      </c>
      <c r="G67" s="39">
        <v>50</v>
      </c>
      <c r="H67" s="37">
        <v>0.38650306748466257</v>
      </c>
      <c r="I67" s="37">
        <v>0.32822085889570551</v>
      </c>
      <c r="J67" s="37">
        <v>0.10122699386503067</v>
      </c>
      <c r="K67" s="37">
        <v>0.15337423312883436</v>
      </c>
    </row>
    <row r="68" spans="1:11" x14ac:dyDescent="0.3">
      <c r="A68" s="4" t="s">
        <v>110</v>
      </c>
      <c r="B68" s="8">
        <v>2022</v>
      </c>
      <c r="C68" s="40">
        <v>268</v>
      </c>
      <c r="D68" s="39">
        <v>105</v>
      </c>
      <c r="E68" s="39">
        <v>87</v>
      </c>
      <c r="F68" s="39">
        <v>33</v>
      </c>
      <c r="G68" s="39">
        <v>37</v>
      </c>
      <c r="H68" s="37">
        <v>0.39179104477611942</v>
      </c>
      <c r="I68" s="37">
        <v>0.32462686567164178</v>
      </c>
      <c r="J68" s="37">
        <v>0.12313432835820895</v>
      </c>
      <c r="K68" s="37">
        <v>0.13805970149253732</v>
      </c>
    </row>
    <row r="69" spans="1:11" x14ac:dyDescent="0.3">
      <c r="A69" s="4" t="s">
        <v>111</v>
      </c>
      <c r="B69" s="8">
        <v>2023</v>
      </c>
      <c r="C69" s="40">
        <v>323</v>
      </c>
      <c r="D69" s="39">
        <v>100</v>
      </c>
      <c r="E69" s="39">
        <v>126</v>
      </c>
      <c r="F69" s="39">
        <v>33</v>
      </c>
      <c r="G69" s="39">
        <v>52</v>
      </c>
      <c r="H69" s="37">
        <v>0.30959752321981426</v>
      </c>
      <c r="I69" s="37">
        <v>0.39009287925696595</v>
      </c>
      <c r="J69" s="37">
        <v>0.1021671826625387</v>
      </c>
      <c r="K69" s="37">
        <v>0.1609907120743034</v>
      </c>
    </row>
    <row r="70" spans="1:11" x14ac:dyDescent="0.3">
      <c r="A70" s="4" t="s">
        <v>108</v>
      </c>
      <c r="B70" s="8">
        <v>2023</v>
      </c>
      <c r="C70" s="40">
        <v>259</v>
      </c>
      <c r="D70" s="39">
        <v>88</v>
      </c>
      <c r="E70" s="39">
        <v>94</v>
      </c>
      <c r="F70" s="39">
        <v>21</v>
      </c>
      <c r="G70" s="39">
        <v>50</v>
      </c>
      <c r="H70" s="37">
        <v>0.33976833976833976</v>
      </c>
      <c r="I70" s="37">
        <v>0.36293436293436293</v>
      </c>
      <c r="J70" s="37">
        <v>8.1081081081081086E-2</v>
      </c>
      <c r="K70" s="37">
        <v>0.19305019305019305</v>
      </c>
    </row>
    <row r="71" spans="1:11" x14ac:dyDescent="0.3">
      <c r="A71" s="4" t="s">
        <v>109</v>
      </c>
      <c r="B71" s="8">
        <v>2023</v>
      </c>
      <c r="C71" s="40">
        <v>391</v>
      </c>
      <c r="D71" s="39">
        <v>161</v>
      </c>
      <c r="E71" s="39">
        <v>123</v>
      </c>
      <c r="F71" s="39">
        <v>33</v>
      </c>
      <c r="G71" s="39">
        <v>62</v>
      </c>
      <c r="H71" s="37">
        <v>0.41176470588235292</v>
      </c>
      <c r="I71" s="37">
        <v>0.31457800511508949</v>
      </c>
      <c r="J71" s="37">
        <v>8.4398976982097182E-2</v>
      </c>
      <c r="K71" s="37">
        <v>0.15856777493606139</v>
      </c>
    </row>
    <row r="72" spans="1:11" x14ac:dyDescent="0.3">
      <c r="A72" s="4" t="s">
        <v>110</v>
      </c>
      <c r="B72" s="8">
        <v>2023</v>
      </c>
      <c r="C72" s="40">
        <v>336</v>
      </c>
      <c r="D72" s="39">
        <v>123</v>
      </c>
      <c r="E72" s="39">
        <v>112</v>
      </c>
      <c r="F72" s="39">
        <v>25</v>
      </c>
      <c r="G72" s="39">
        <v>67</v>
      </c>
      <c r="H72" s="37">
        <v>0.36607142857142855</v>
      </c>
      <c r="I72" s="37">
        <v>0.33333333333333331</v>
      </c>
      <c r="J72" s="37">
        <v>7.4404761904761904E-2</v>
      </c>
      <c r="K72" s="37">
        <v>0.19940476190476192</v>
      </c>
    </row>
    <row r="73" spans="1:11" x14ac:dyDescent="0.3">
      <c r="A73" s="4" t="s">
        <v>111</v>
      </c>
      <c r="B73" s="8">
        <v>2024</v>
      </c>
      <c r="C73" s="40">
        <v>347</v>
      </c>
      <c r="D73" s="39">
        <v>119</v>
      </c>
      <c r="E73" s="39">
        <v>117</v>
      </c>
      <c r="F73" s="39">
        <v>31</v>
      </c>
      <c r="G73" s="39">
        <v>67</v>
      </c>
      <c r="H73" s="37">
        <v>0.34293948126801155</v>
      </c>
      <c r="I73" s="37">
        <v>0.33717579250720459</v>
      </c>
      <c r="J73" s="37">
        <v>8.9337175792507204E-2</v>
      </c>
      <c r="K73" s="37">
        <v>0.1930835734870317</v>
      </c>
    </row>
    <row r="74" spans="1:11" x14ac:dyDescent="0.3">
      <c r="A74" s="4" t="s">
        <v>108</v>
      </c>
      <c r="B74" s="8">
        <v>2024</v>
      </c>
      <c r="C74" s="40">
        <v>276</v>
      </c>
      <c r="D74" s="39">
        <v>93</v>
      </c>
      <c r="E74" s="39">
        <v>102</v>
      </c>
      <c r="F74" s="39">
        <v>29</v>
      </c>
      <c r="G74" s="39">
        <v>41</v>
      </c>
      <c r="H74" s="37">
        <v>0.33695652173913043</v>
      </c>
      <c r="I74" s="37">
        <v>0.36956521739130432</v>
      </c>
      <c r="J74" s="37">
        <v>0.10507246376811594</v>
      </c>
      <c r="K74" s="37">
        <v>0.14855072463768115</v>
      </c>
    </row>
    <row r="75" spans="1:11" x14ac:dyDescent="0.3">
      <c r="A75" s="4" t="s">
        <v>109</v>
      </c>
      <c r="B75" s="8">
        <v>2024</v>
      </c>
      <c r="C75" s="40">
        <v>252</v>
      </c>
      <c r="D75" s="39">
        <v>84</v>
      </c>
      <c r="E75" s="39">
        <v>95</v>
      </c>
      <c r="F75" s="39">
        <v>33</v>
      </c>
      <c r="G75" s="39">
        <v>29</v>
      </c>
      <c r="H75" s="37">
        <v>0.33333333333333331</v>
      </c>
      <c r="I75" s="37">
        <v>0.37698412698412698</v>
      </c>
      <c r="J75" s="37">
        <v>0.13095238095238096</v>
      </c>
      <c r="K75" s="37">
        <v>0.11507936507936507</v>
      </c>
    </row>
    <row r="76" spans="1:11" x14ac:dyDescent="0.3">
      <c r="A76" s="4" t="s">
        <v>110</v>
      </c>
      <c r="B76" s="8">
        <v>2024</v>
      </c>
      <c r="C76" s="40">
        <v>304</v>
      </c>
      <c r="D76" s="39">
        <v>101</v>
      </c>
      <c r="E76" s="39">
        <v>109</v>
      </c>
      <c r="F76" s="39">
        <v>32</v>
      </c>
      <c r="G76" s="39">
        <v>54</v>
      </c>
      <c r="H76" s="37">
        <v>0.33223684210526316</v>
      </c>
      <c r="I76" s="37">
        <v>0.35855263157894735</v>
      </c>
      <c r="J76" s="37">
        <v>0.10526315789473684</v>
      </c>
      <c r="K76" s="37">
        <v>0.17763157894736842</v>
      </c>
    </row>
    <row r="77" spans="1:11" x14ac:dyDescent="0.3">
      <c r="A77" s="4" t="s">
        <v>111</v>
      </c>
      <c r="B77" s="8">
        <v>2025</v>
      </c>
      <c r="C77" s="40">
        <v>343</v>
      </c>
      <c r="D77" s="39">
        <v>104</v>
      </c>
      <c r="E77" s="39">
        <v>144</v>
      </c>
      <c r="F77" s="39">
        <v>37</v>
      </c>
      <c r="G77" s="39">
        <v>40</v>
      </c>
      <c r="H77" s="37">
        <v>0.30320699708454812</v>
      </c>
      <c r="I77" s="37">
        <v>0.41982507288629739</v>
      </c>
      <c r="J77" s="37">
        <v>0.10787172011661808</v>
      </c>
      <c r="K77" s="37">
        <v>0.11661807580174927</v>
      </c>
    </row>
    <row r="78" spans="1:11" x14ac:dyDescent="0.3">
      <c r="A78" s="4" t="s">
        <v>108</v>
      </c>
      <c r="B78" s="8">
        <v>2025</v>
      </c>
      <c r="C78" s="40">
        <v>356</v>
      </c>
      <c r="D78" s="39">
        <v>130</v>
      </c>
      <c r="E78" s="39">
        <v>136</v>
      </c>
      <c r="F78" s="39">
        <v>18</v>
      </c>
      <c r="G78" s="39">
        <v>58</v>
      </c>
      <c r="H78" s="37">
        <v>0.3651685393258427</v>
      </c>
      <c r="I78" s="37">
        <v>0.38202247191011235</v>
      </c>
      <c r="J78" s="37">
        <v>5.0561797752808987E-2</v>
      </c>
      <c r="K78" s="37">
        <v>0.16292134831460675</v>
      </c>
    </row>
  </sheetData>
  <hyperlinks>
    <hyperlink ref="E10" r:id="rId1" xr:uid="{88F98E74-85FD-4E55-BD53-73F97172D0CA}"/>
    <hyperlink ref="A3" location="Contents!A1" display="Contents" xr:uid="{C2191BDC-D798-4EEE-A95E-ED92DD169148}"/>
  </hyperlinks>
  <pageMargins left="0.7" right="0.7" top="0.75" bottom="0.75" header="0.3" footer="0.3"/>
  <pageSetup paperSize="9" scale="43"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6256-CECE-427F-AE1D-7A97CC965E47}">
  <dimension ref="A2:J29"/>
  <sheetViews>
    <sheetView tabSelected="1" workbookViewId="0">
      <selection activeCell="H23" sqref="H23"/>
    </sheetView>
  </sheetViews>
  <sheetFormatPr defaultRowHeight="13.5" x14ac:dyDescent="0.25"/>
  <sheetData>
    <row r="2" spans="1:10" ht="14.25" customHeight="1" x14ac:dyDescent="0.25">
      <c r="A2" s="170" t="s">
        <v>62</v>
      </c>
      <c r="B2" s="170"/>
      <c r="C2" s="170"/>
      <c r="D2" s="170"/>
      <c r="E2" s="170"/>
      <c r="F2" s="170"/>
      <c r="G2" s="170"/>
      <c r="H2" s="170"/>
      <c r="I2" s="170"/>
      <c r="J2" s="170"/>
    </row>
    <row r="3" spans="1:10" x14ac:dyDescent="0.25">
      <c r="A3" s="170"/>
      <c r="B3" s="170"/>
      <c r="C3" s="170"/>
      <c r="D3" s="170"/>
      <c r="E3" s="170"/>
      <c r="F3" s="170"/>
      <c r="G3" s="170"/>
      <c r="H3" s="170"/>
      <c r="I3" s="170"/>
      <c r="J3" s="170"/>
    </row>
    <row r="4" spans="1:10" x14ac:dyDescent="0.25">
      <c r="A4" s="170"/>
      <c r="B4" s="170"/>
      <c r="C4" s="170"/>
      <c r="D4" s="170"/>
      <c r="E4" s="170"/>
      <c r="F4" s="170"/>
      <c r="G4" s="170"/>
      <c r="H4" s="170"/>
      <c r="I4" s="170"/>
      <c r="J4" s="170"/>
    </row>
    <row r="5" spans="1:10" x14ac:dyDescent="0.25">
      <c r="A5" s="170"/>
      <c r="B5" s="170"/>
      <c r="C5" s="170"/>
      <c r="D5" s="170"/>
      <c r="E5" s="170"/>
      <c r="F5" s="170"/>
      <c r="G5" s="170"/>
      <c r="H5" s="170"/>
      <c r="I5" s="170"/>
      <c r="J5" s="170"/>
    </row>
    <row r="6" spans="1:10" x14ac:dyDescent="0.25">
      <c r="A6" s="170"/>
      <c r="B6" s="170"/>
      <c r="C6" s="170"/>
      <c r="D6" s="170"/>
      <c r="E6" s="170"/>
      <c r="F6" s="170"/>
      <c r="G6" s="170"/>
      <c r="H6" s="170"/>
      <c r="I6" s="170"/>
      <c r="J6" s="170"/>
    </row>
    <row r="7" spans="1:10" x14ac:dyDescent="0.25">
      <c r="A7" s="170"/>
      <c r="B7" s="170"/>
      <c r="C7" s="170"/>
      <c r="D7" s="170"/>
      <c r="E7" s="170"/>
      <c r="F7" s="170"/>
      <c r="G7" s="170"/>
      <c r="H7" s="170"/>
      <c r="I7" s="170"/>
      <c r="J7" s="170"/>
    </row>
    <row r="8" spans="1:10" x14ac:dyDescent="0.25">
      <c r="A8" s="170"/>
      <c r="B8" s="170"/>
      <c r="C8" s="170"/>
      <c r="D8" s="170"/>
      <c r="E8" s="170"/>
      <c r="F8" s="170"/>
      <c r="G8" s="170"/>
      <c r="H8" s="170"/>
      <c r="I8" s="170"/>
      <c r="J8" s="170"/>
    </row>
    <row r="9" spans="1:10" x14ac:dyDescent="0.25">
      <c r="A9" s="170"/>
      <c r="B9" s="170"/>
      <c r="C9" s="170"/>
      <c r="D9" s="170"/>
      <c r="E9" s="170"/>
      <c r="F9" s="170"/>
      <c r="G9" s="170"/>
      <c r="H9" s="170"/>
      <c r="I9" s="170"/>
      <c r="J9" s="170"/>
    </row>
    <row r="10" spans="1:10" x14ac:dyDescent="0.25">
      <c r="A10" s="170"/>
      <c r="B10" s="170"/>
      <c r="C10" s="170"/>
      <c r="D10" s="170"/>
      <c r="E10" s="170"/>
      <c r="F10" s="170"/>
      <c r="G10" s="170"/>
      <c r="H10" s="170"/>
      <c r="I10" s="170"/>
      <c r="J10" s="170"/>
    </row>
    <row r="11" spans="1:10" x14ac:dyDescent="0.25">
      <c r="A11" s="170"/>
      <c r="B11" s="170"/>
      <c r="C11" s="170"/>
      <c r="D11" s="170"/>
      <c r="E11" s="170"/>
      <c r="F11" s="170"/>
      <c r="G11" s="170"/>
      <c r="H11" s="170"/>
      <c r="I11" s="170"/>
      <c r="J11" s="170"/>
    </row>
    <row r="12" spans="1:10" x14ac:dyDescent="0.25">
      <c r="A12" s="170"/>
      <c r="B12" s="170"/>
      <c r="C12" s="170"/>
      <c r="D12" s="170"/>
      <c r="E12" s="170"/>
      <c r="F12" s="170"/>
      <c r="G12" s="170"/>
      <c r="H12" s="170"/>
      <c r="I12" s="170"/>
      <c r="J12" s="170"/>
    </row>
    <row r="13" spans="1:10" x14ac:dyDescent="0.25">
      <c r="A13" s="170"/>
      <c r="B13" s="170"/>
      <c r="C13" s="170"/>
      <c r="D13" s="170"/>
      <c r="E13" s="170"/>
      <c r="F13" s="170"/>
      <c r="G13" s="170"/>
      <c r="H13" s="170"/>
      <c r="I13" s="170"/>
      <c r="J13" s="170"/>
    </row>
    <row r="14" spans="1:10" x14ac:dyDescent="0.25">
      <c r="A14" s="170"/>
      <c r="B14" s="170"/>
      <c r="C14" s="170"/>
      <c r="D14" s="170"/>
      <c r="E14" s="170"/>
      <c r="F14" s="170"/>
      <c r="G14" s="170"/>
      <c r="H14" s="170"/>
      <c r="I14" s="170"/>
      <c r="J14" s="170"/>
    </row>
    <row r="15" spans="1:10" x14ac:dyDescent="0.25">
      <c r="A15" s="170"/>
      <c r="B15" s="170"/>
      <c r="C15" s="170"/>
      <c r="D15" s="170"/>
      <c r="E15" s="170"/>
      <c r="F15" s="170"/>
      <c r="G15" s="170"/>
      <c r="H15" s="170"/>
      <c r="I15" s="170"/>
      <c r="J15" s="170"/>
    </row>
    <row r="16" spans="1:10" x14ac:dyDescent="0.25">
      <c r="A16" s="170"/>
      <c r="B16" s="170"/>
      <c r="C16" s="170"/>
      <c r="D16" s="170"/>
      <c r="E16" s="170"/>
      <c r="F16" s="170"/>
      <c r="G16" s="170"/>
      <c r="H16" s="170"/>
      <c r="I16" s="170"/>
      <c r="J16" s="170"/>
    </row>
    <row r="17" spans="1:10" x14ac:dyDescent="0.25">
      <c r="A17" s="170"/>
      <c r="B17" s="170"/>
      <c r="C17" s="170"/>
      <c r="D17" s="170"/>
      <c r="E17" s="170"/>
      <c r="F17" s="170"/>
      <c r="G17" s="170"/>
      <c r="H17" s="170"/>
      <c r="I17" s="170"/>
      <c r="J17" s="170"/>
    </row>
    <row r="18" spans="1:10" x14ac:dyDescent="0.25">
      <c r="A18" s="170"/>
      <c r="B18" s="170"/>
      <c r="C18" s="170"/>
      <c r="D18" s="170"/>
      <c r="E18" s="170"/>
      <c r="F18" s="170"/>
      <c r="G18" s="170"/>
      <c r="H18" s="170"/>
      <c r="I18" s="170"/>
      <c r="J18" s="170"/>
    </row>
    <row r="20" spans="1:10" ht="16" x14ac:dyDescent="0.4">
      <c r="E20" s="163" t="s">
        <v>4</v>
      </c>
      <c r="F20" s="158" t="s">
        <v>6</v>
      </c>
    </row>
    <row r="21" spans="1:10" ht="16" x14ac:dyDescent="0.4">
      <c r="A21" s="171" t="s">
        <v>63</v>
      </c>
      <c r="B21" s="172"/>
      <c r="C21" s="172"/>
      <c r="D21" s="173"/>
      <c r="E21" s="166">
        <v>14</v>
      </c>
      <c r="F21" s="159">
        <v>28</v>
      </c>
    </row>
    <row r="22" spans="1:10" ht="16" x14ac:dyDescent="0.4">
      <c r="A22" s="174" t="s">
        <v>64</v>
      </c>
      <c r="B22" s="175"/>
      <c r="C22" s="175"/>
      <c r="D22" s="176"/>
      <c r="E22" s="166">
        <v>12</v>
      </c>
      <c r="F22" s="159">
        <v>27</v>
      </c>
    </row>
    <row r="23" spans="1:10" ht="16" x14ac:dyDescent="0.4">
      <c r="A23" s="177" t="s">
        <v>65</v>
      </c>
      <c r="B23" s="178"/>
      <c r="C23" s="178"/>
      <c r="D23" s="179"/>
      <c r="E23" s="165">
        <v>78</v>
      </c>
      <c r="F23" s="160">
        <v>369</v>
      </c>
    </row>
    <row r="24" spans="1:10" ht="16" x14ac:dyDescent="0.4">
      <c r="A24" s="167" t="s">
        <v>66</v>
      </c>
      <c r="B24" s="168"/>
      <c r="C24" s="168"/>
      <c r="D24" s="168"/>
      <c r="E24" s="164">
        <v>104</v>
      </c>
      <c r="F24" s="160">
        <v>424</v>
      </c>
    </row>
    <row r="26" spans="1:10" ht="14.25" customHeight="1" x14ac:dyDescent="0.25">
      <c r="A26" s="169" t="s">
        <v>67</v>
      </c>
      <c r="B26" s="169"/>
      <c r="C26" s="169"/>
      <c r="D26" s="169"/>
      <c r="E26" s="169"/>
      <c r="F26" s="169"/>
      <c r="G26" s="169"/>
      <c r="H26" s="169"/>
      <c r="I26" s="169"/>
      <c r="J26" s="169"/>
    </row>
    <row r="27" spans="1:10" x14ac:dyDescent="0.25">
      <c r="A27" s="169"/>
      <c r="B27" s="169"/>
      <c r="C27" s="169"/>
      <c r="D27" s="169"/>
      <c r="E27" s="169"/>
      <c r="F27" s="169"/>
      <c r="G27" s="169"/>
      <c r="H27" s="169"/>
      <c r="I27" s="169"/>
      <c r="J27" s="169"/>
    </row>
    <row r="28" spans="1:10" x14ac:dyDescent="0.25">
      <c r="A28" s="169"/>
      <c r="B28" s="169"/>
      <c r="C28" s="169"/>
      <c r="D28" s="169"/>
      <c r="E28" s="169"/>
      <c r="F28" s="169"/>
      <c r="G28" s="169"/>
      <c r="H28" s="169"/>
      <c r="I28" s="169"/>
      <c r="J28" s="169"/>
    </row>
    <row r="29" spans="1:10" x14ac:dyDescent="0.25">
      <c r="A29" s="169"/>
      <c r="B29" s="169"/>
      <c r="C29" s="169"/>
      <c r="D29" s="169"/>
      <c r="E29" s="169"/>
      <c r="F29" s="169"/>
      <c r="G29" s="169"/>
      <c r="H29" s="169"/>
      <c r="I29" s="169"/>
      <c r="J29" s="169"/>
    </row>
  </sheetData>
  <mergeCells count="6">
    <mergeCell ref="A24:D24"/>
    <mergeCell ref="A26:J29"/>
    <mergeCell ref="A2:J18"/>
    <mergeCell ref="A21:D21"/>
    <mergeCell ref="A22:D22"/>
    <mergeCell ref="A23:D2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1DCE-B553-4CCE-862E-0AB895C26746}">
  <sheetPr>
    <pageSetUpPr fitToPage="1"/>
  </sheetPr>
  <dimension ref="A1:J42"/>
  <sheetViews>
    <sheetView showGridLines="0" workbookViewId="0"/>
  </sheetViews>
  <sheetFormatPr defaultColWidth="8.78515625" defaultRowHeight="13" x14ac:dyDescent="0.3"/>
  <cols>
    <col min="1" max="1" width="9.0703125" style="4" customWidth="1"/>
    <col min="2" max="9" width="11.42578125" style="4" customWidth="1"/>
    <col min="10" max="16384" width="8.78515625" style="4"/>
  </cols>
  <sheetData>
    <row r="1" spans="1:9" ht="15.5" x14ac:dyDescent="0.3">
      <c r="A1" s="1" t="s">
        <v>56</v>
      </c>
      <c r="B1" s="2" t="s">
        <v>285</v>
      </c>
      <c r="C1" s="3"/>
      <c r="D1" s="3"/>
      <c r="E1" s="3"/>
      <c r="F1" s="3"/>
      <c r="G1" s="3"/>
      <c r="H1" s="3"/>
      <c r="I1" s="3"/>
    </row>
    <row r="2" spans="1:9" x14ac:dyDescent="0.3">
      <c r="A2" s="5" t="s">
        <v>113</v>
      </c>
      <c r="B2" s="6" t="s">
        <v>240</v>
      </c>
    </row>
    <row r="3" spans="1:9" ht="14" x14ac:dyDescent="0.3">
      <c r="A3" s="64" t="s">
        <v>71</v>
      </c>
    </row>
    <row r="4" spans="1:9" x14ac:dyDescent="0.3">
      <c r="B4" s="8"/>
      <c r="C4" s="47"/>
      <c r="D4" s="47"/>
      <c r="E4" s="47"/>
      <c r="F4" s="47"/>
      <c r="G4" s="47"/>
    </row>
    <row r="5" spans="1:9" x14ac:dyDescent="0.3">
      <c r="B5" s="8"/>
      <c r="C5" s="47"/>
      <c r="D5" s="47"/>
      <c r="E5" s="47"/>
      <c r="F5" s="47"/>
      <c r="G5" s="47"/>
    </row>
    <row r="6" spans="1:9" x14ac:dyDescent="0.3">
      <c r="A6" s="4" t="s">
        <v>156</v>
      </c>
      <c r="D6" s="9" t="s">
        <v>269</v>
      </c>
      <c r="E6" s="9"/>
      <c r="F6" s="47"/>
      <c r="G6" s="31" t="s">
        <v>286</v>
      </c>
    </row>
    <row r="7" spans="1:9" x14ac:dyDescent="0.3">
      <c r="A7" s="4" t="s">
        <v>242</v>
      </c>
      <c r="F7" s="47"/>
      <c r="G7" s="47"/>
    </row>
    <row r="8" spans="1:9" x14ac:dyDescent="0.3">
      <c r="A8" s="4" t="s">
        <v>243</v>
      </c>
      <c r="F8" s="47"/>
      <c r="G8" s="47"/>
    </row>
    <row r="9" spans="1:9" x14ac:dyDescent="0.3">
      <c r="F9" s="47"/>
      <c r="G9" s="47"/>
    </row>
    <row r="10" spans="1:9" x14ac:dyDescent="0.3">
      <c r="A10" s="4" t="s">
        <v>77</v>
      </c>
      <c r="B10" s="10">
        <v>45839</v>
      </c>
      <c r="F10" s="47"/>
      <c r="G10" s="47"/>
    </row>
    <row r="11" spans="1:9" x14ac:dyDescent="0.3">
      <c r="A11" s="4" t="s">
        <v>78</v>
      </c>
      <c r="B11" s="10">
        <v>45931</v>
      </c>
      <c r="F11" s="47"/>
      <c r="G11" s="47"/>
    </row>
    <row r="13" spans="1:9" ht="55" customHeight="1" x14ac:dyDescent="0.3">
      <c r="A13" s="46" t="s">
        <v>79</v>
      </c>
      <c r="B13" s="7" t="s">
        <v>287</v>
      </c>
      <c r="C13" s="7" t="s">
        <v>288</v>
      </c>
      <c r="D13" s="7" t="s">
        <v>289</v>
      </c>
      <c r="E13" s="7" t="s">
        <v>290</v>
      </c>
      <c r="F13" s="7" t="s">
        <v>291</v>
      </c>
      <c r="G13" s="7" t="s">
        <v>292</v>
      </c>
      <c r="H13" s="7" t="s">
        <v>293</v>
      </c>
      <c r="I13" s="7" t="s">
        <v>294</v>
      </c>
    </row>
    <row r="14" spans="1:9" s="22" customFormat="1" ht="14.25" customHeight="1" x14ac:dyDescent="0.25">
      <c r="A14" s="28" t="s">
        <v>130</v>
      </c>
      <c r="B14" s="48">
        <v>115</v>
      </c>
      <c r="C14" s="48">
        <v>73</v>
      </c>
      <c r="D14" s="48">
        <v>64</v>
      </c>
      <c r="E14" s="29">
        <f>SUM(C14-D14)/C14</f>
        <v>0.12328767123287671</v>
      </c>
      <c r="F14" s="48">
        <v>415</v>
      </c>
      <c r="G14" s="48">
        <v>219</v>
      </c>
      <c r="H14" s="48">
        <v>144</v>
      </c>
      <c r="I14" s="29">
        <f>SUM(G14-H14)/G14</f>
        <v>0.34246575342465752</v>
      </c>
    </row>
    <row r="15" spans="1:9" s="22" customFormat="1" ht="14.25" customHeight="1" x14ac:dyDescent="0.25">
      <c r="A15" s="22" t="s">
        <v>131</v>
      </c>
      <c r="B15" s="48">
        <v>90</v>
      </c>
      <c r="C15" s="48">
        <v>73</v>
      </c>
      <c r="D15" s="48">
        <v>56</v>
      </c>
      <c r="E15" s="29">
        <f t="shared" ref="E15:E24" si="0">SUM(C15-D15)/C15</f>
        <v>0.23287671232876711</v>
      </c>
      <c r="F15" s="48">
        <v>379</v>
      </c>
      <c r="G15" s="48">
        <v>281</v>
      </c>
      <c r="H15" s="48">
        <v>177</v>
      </c>
      <c r="I15" s="29">
        <f t="shared" ref="I15:I24" si="1">SUM(G15-H15)/G15</f>
        <v>0.37010676156583627</v>
      </c>
    </row>
    <row r="16" spans="1:9" s="22" customFormat="1" ht="14.25" customHeight="1" x14ac:dyDescent="0.25">
      <c r="A16" s="22" t="s">
        <v>90</v>
      </c>
      <c r="B16" s="48">
        <v>94</v>
      </c>
      <c r="C16" s="48">
        <v>65</v>
      </c>
      <c r="D16" s="48">
        <v>52</v>
      </c>
      <c r="E16" s="29">
        <f t="shared" si="0"/>
        <v>0.2</v>
      </c>
      <c r="F16" s="48">
        <v>469</v>
      </c>
      <c r="G16" s="48">
        <v>261</v>
      </c>
      <c r="H16" s="48">
        <v>172</v>
      </c>
      <c r="I16" s="29">
        <f t="shared" si="1"/>
        <v>0.34099616858237547</v>
      </c>
    </row>
    <row r="17" spans="1:10" s="22" customFormat="1" ht="14.25" customHeight="1" x14ac:dyDescent="0.25">
      <c r="A17" s="22" t="s">
        <v>91</v>
      </c>
      <c r="B17" s="48">
        <v>68</v>
      </c>
      <c r="C17" s="48">
        <v>63</v>
      </c>
      <c r="D17" s="48">
        <v>45</v>
      </c>
      <c r="E17" s="29">
        <f t="shared" si="0"/>
        <v>0.2857142857142857</v>
      </c>
      <c r="F17" s="48">
        <v>377</v>
      </c>
      <c r="G17" s="48">
        <v>328</v>
      </c>
      <c r="H17" s="48">
        <v>217</v>
      </c>
      <c r="I17" s="29">
        <f t="shared" si="1"/>
        <v>0.33841463414634149</v>
      </c>
    </row>
    <row r="18" spans="1:10" s="22" customFormat="1" ht="14.25" customHeight="1" x14ac:dyDescent="0.25">
      <c r="A18" s="22" t="s">
        <v>92</v>
      </c>
      <c r="B18" s="48">
        <v>86</v>
      </c>
      <c r="C18" s="48">
        <v>38</v>
      </c>
      <c r="D18" s="48">
        <v>23</v>
      </c>
      <c r="E18" s="29">
        <f t="shared" si="0"/>
        <v>0.39473684210526316</v>
      </c>
      <c r="F18" s="48">
        <v>403</v>
      </c>
      <c r="G18" s="48">
        <v>249</v>
      </c>
      <c r="H18" s="48">
        <v>162</v>
      </c>
      <c r="I18" s="29">
        <f t="shared" si="1"/>
        <v>0.3493975903614458</v>
      </c>
    </row>
    <row r="19" spans="1:10" s="22" customFormat="1" ht="14.25" customHeight="1" x14ac:dyDescent="0.25">
      <c r="A19" s="22" t="s">
        <v>93</v>
      </c>
      <c r="B19" s="48">
        <v>72</v>
      </c>
      <c r="C19" s="48">
        <v>84</v>
      </c>
      <c r="D19" s="48">
        <v>65</v>
      </c>
      <c r="E19" s="29">
        <f t="shared" si="0"/>
        <v>0.22619047619047619</v>
      </c>
      <c r="F19" s="48">
        <v>477</v>
      </c>
      <c r="G19" s="48">
        <v>416</v>
      </c>
      <c r="H19" s="48">
        <v>274</v>
      </c>
      <c r="I19" s="29">
        <f t="shared" si="1"/>
        <v>0.34134615384615385</v>
      </c>
    </row>
    <row r="20" spans="1:10" s="22" customFormat="1" ht="14.25" customHeight="1" x14ac:dyDescent="0.25">
      <c r="A20" s="22" t="s">
        <v>94</v>
      </c>
      <c r="B20" s="48">
        <v>85</v>
      </c>
      <c r="C20" s="48">
        <v>66</v>
      </c>
      <c r="D20" s="48">
        <v>44</v>
      </c>
      <c r="E20" s="29">
        <f t="shared" si="0"/>
        <v>0.33333333333333331</v>
      </c>
      <c r="F20" s="48">
        <v>565</v>
      </c>
      <c r="G20" s="48">
        <v>403</v>
      </c>
      <c r="H20" s="48">
        <v>261</v>
      </c>
      <c r="I20" s="29">
        <f t="shared" si="1"/>
        <v>0.35235732009925558</v>
      </c>
    </row>
    <row r="21" spans="1:10" s="22" customFormat="1" ht="14.25" customHeight="1" x14ac:dyDescent="0.25">
      <c r="A21" s="22" t="s">
        <v>95</v>
      </c>
      <c r="B21" s="48">
        <v>98</v>
      </c>
      <c r="C21" s="48">
        <v>50</v>
      </c>
      <c r="D21" s="48">
        <v>35</v>
      </c>
      <c r="E21" s="29">
        <f t="shared" si="0"/>
        <v>0.3</v>
      </c>
      <c r="F21" s="48">
        <v>534</v>
      </c>
      <c r="G21" s="48">
        <v>393</v>
      </c>
      <c r="H21" s="48">
        <v>273</v>
      </c>
      <c r="I21" s="29">
        <f t="shared" si="1"/>
        <v>0.30534351145038169</v>
      </c>
      <c r="J21" s="30"/>
    </row>
    <row r="22" spans="1:10" s="22" customFormat="1" ht="14.25" customHeight="1" x14ac:dyDescent="0.25">
      <c r="A22" s="22" t="s">
        <v>96</v>
      </c>
      <c r="B22" s="48">
        <v>85</v>
      </c>
      <c r="C22" s="48">
        <v>67</v>
      </c>
      <c r="D22" s="48">
        <v>49</v>
      </c>
      <c r="E22" s="29">
        <f t="shared" si="0"/>
        <v>0.26865671641791045</v>
      </c>
      <c r="F22" s="48">
        <v>521</v>
      </c>
      <c r="G22" s="48">
        <v>426</v>
      </c>
      <c r="H22" s="48">
        <v>252</v>
      </c>
      <c r="I22" s="29">
        <f t="shared" si="1"/>
        <v>0.40845070422535212</v>
      </c>
      <c r="J22" s="30"/>
    </row>
    <row r="23" spans="1:10" s="22" customFormat="1" ht="14.25" customHeight="1" x14ac:dyDescent="0.25">
      <c r="A23" s="22" t="s">
        <v>97</v>
      </c>
      <c r="B23" s="48">
        <v>77</v>
      </c>
      <c r="C23" s="48">
        <v>45</v>
      </c>
      <c r="D23" s="48">
        <v>36</v>
      </c>
      <c r="E23" s="29">
        <f t="shared" si="0"/>
        <v>0.2</v>
      </c>
      <c r="F23" s="48">
        <v>593</v>
      </c>
      <c r="G23" s="48">
        <v>405</v>
      </c>
      <c r="H23" s="48">
        <v>234</v>
      </c>
      <c r="I23" s="29">
        <f t="shared" si="1"/>
        <v>0.42222222222222222</v>
      </c>
      <c r="J23" s="30"/>
    </row>
    <row r="24" spans="1:10" s="22" customFormat="1" ht="14.25" customHeight="1" x14ac:dyDescent="0.25">
      <c r="A24" s="22" t="s">
        <v>98</v>
      </c>
      <c r="B24" s="48">
        <v>43</v>
      </c>
      <c r="C24" s="48">
        <v>51</v>
      </c>
      <c r="D24" s="48">
        <v>38</v>
      </c>
      <c r="E24" s="29">
        <f t="shared" si="0"/>
        <v>0.25490196078431371</v>
      </c>
      <c r="F24" s="48">
        <v>666</v>
      </c>
      <c r="G24" s="48">
        <v>547</v>
      </c>
      <c r="H24" s="48">
        <v>335</v>
      </c>
      <c r="I24" s="29">
        <f t="shared" si="1"/>
        <v>0.38756855575868371</v>
      </c>
      <c r="J24" s="30"/>
    </row>
    <row r="25" spans="1:10" x14ac:dyDescent="0.3">
      <c r="A25" s="22" t="s">
        <v>99</v>
      </c>
      <c r="B25" s="48">
        <v>33</v>
      </c>
      <c r="C25" s="48">
        <v>48</v>
      </c>
      <c r="D25" s="48">
        <v>37</v>
      </c>
      <c r="E25" s="29">
        <f>SUM(C25-D25)/C25</f>
        <v>0.22916666666666666</v>
      </c>
      <c r="F25" s="48">
        <v>624</v>
      </c>
      <c r="G25" s="48">
        <v>496</v>
      </c>
      <c r="H25" s="48">
        <v>295</v>
      </c>
      <c r="I25" s="29">
        <f>SUM(G25-H25)/G25</f>
        <v>0.40524193548387094</v>
      </c>
    </row>
    <row r="26" spans="1:10" x14ac:dyDescent="0.3">
      <c r="A26" s="22" t="s">
        <v>100</v>
      </c>
      <c r="B26" s="48">
        <v>53</v>
      </c>
      <c r="C26" s="48">
        <v>30</v>
      </c>
      <c r="D26" s="48">
        <v>25</v>
      </c>
      <c r="E26" s="29">
        <f>SUM(C26-D26)/C26</f>
        <v>0.16666666666666666</v>
      </c>
      <c r="F26" s="48">
        <v>631</v>
      </c>
      <c r="G26" s="48">
        <v>436</v>
      </c>
      <c r="H26" s="48">
        <v>249</v>
      </c>
      <c r="I26" s="29">
        <f>SUM(G26-H26)/G26</f>
        <v>0.42889908256880732</v>
      </c>
    </row>
    <row r="27" spans="1:10" x14ac:dyDescent="0.3">
      <c r="A27" s="4" t="s">
        <v>101</v>
      </c>
      <c r="B27" s="48">
        <v>57</v>
      </c>
      <c r="C27" s="48">
        <v>21</v>
      </c>
      <c r="D27" s="48">
        <v>17</v>
      </c>
      <c r="E27" s="29">
        <f>SUM(C27-D27)/C27</f>
        <v>0.19047619047619047</v>
      </c>
      <c r="F27" s="48">
        <v>754</v>
      </c>
      <c r="G27" s="48">
        <v>514</v>
      </c>
      <c r="H27" s="48">
        <v>300</v>
      </c>
      <c r="I27" s="29">
        <f>SUM(G27-H27)/G27</f>
        <v>0.41634241245136189</v>
      </c>
    </row>
    <row r="28" spans="1:10" x14ac:dyDescent="0.3">
      <c r="A28" s="22" t="s">
        <v>102</v>
      </c>
      <c r="B28" s="48">
        <v>70</v>
      </c>
      <c r="C28" s="48">
        <v>23</v>
      </c>
      <c r="D28" s="48">
        <v>18</v>
      </c>
      <c r="E28" s="29">
        <f>SUM(C28-D28)/C28</f>
        <v>0.21739130434782608</v>
      </c>
      <c r="F28" s="48">
        <v>894</v>
      </c>
      <c r="G28" s="48">
        <v>585</v>
      </c>
      <c r="H28" s="48">
        <v>370</v>
      </c>
      <c r="I28" s="29">
        <f>SUM(G28-H28)/G28</f>
        <v>0.36752136752136755</v>
      </c>
    </row>
    <row r="29" spans="1:10" x14ac:dyDescent="0.3">
      <c r="B29" s="47"/>
      <c r="C29" s="47"/>
      <c r="D29" s="47"/>
      <c r="E29" s="47"/>
      <c r="F29" s="47"/>
      <c r="G29" s="47"/>
      <c r="H29" s="47"/>
      <c r="I29" s="47"/>
    </row>
    <row r="30" spans="1:10" x14ac:dyDescent="0.3">
      <c r="B30" s="47"/>
      <c r="C30" s="47"/>
      <c r="D30" s="47"/>
      <c r="E30" s="47"/>
      <c r="F30" s="47"/>
      <c r="G30" s="47"/>
      <c r="H30" s="47"/>
      <c r="I30" s="47"/>
    </row>
    <row r="31" spans="1:10" x14ac:dyDescent="0.3">
      <c r="B31" s="47"/>
      <c r="C31" s="47"/>
      <c r="D31" s="47"/>
      <c r="E31" s="47"/>
      <c r="F31" s="47"/>
      <c r="G31" s="47"/>
      <c r="H31" s="47"/>
      <c r="I31" s="47"/>
    </row>
    <row r="32" spans="1:10" x14ac:dyDescent="0.3">
      <c r="B32" s="47"/>
      <c r="C32" s="47"/>
      <c r="D32" s="47"/>
      <c r="E32" s="47"/>
      <c r="F32" s="47"/>
      <c r="G32" s="47"/>
      <c r="H32" s="47"/>
      <c r="I32" s="47"/>
    </row>
    <row r="33" spans="2:9" x14ac:dyDescent="0.3">
      <c r="B33" s="47"/>
      <c r="C33" s="47"/>
      <c r="D33" s="47"/>
      <c r="E33" s="47"/>
      <c r="F33" s="47"/>
      <c r="G33" s="47"/>
      <c r="H33" s="47"/>
      <c r="I33" s="47"/>
    </row>
    <row r="34" spans="2:9" x14ac:dyDescent="0.3">
      <c r="B34" s="47"/>
      <c r="C34" s="47"/>
      <c r="D34" s="47"/>
      <c r="E34" s="47"/>
      <c r="F34" s="47"/>
      <c r="G34" s="47"/>
      <c r="H34" s="47"/>
      <c r="I34" s="47"/>
    </row>
    <row r="35" spans="2:9" x14ac:dyDescent="0.3">
      <c r="B35" s="47"/>
      <c r="C35" s="47"/>
      <c r="D35" s="47"/>
      <c r="E35" s="47"/>
      <c r="F35" s="47"/>
      <c r="G35" s="47"/>
      <c r="H35" s="47"/>
      <c r="I35" s="47"/>
    </row>
    <row r="36" spans="2:9" x14ac:dyDescent="0.3">
      <c r="B36" s="47"/>
      <c r="C36" s="47"/>
      <c r="D36" s="47"/>
      <c r="E36" s="47"/>
      <c r="F36" s="47"/>
      <c r="G36" s="47"/>
      <c r="H36" s="47"/>
      <c r="I36" s="47"/>
    </row>
    <row r="37" spans="2:9" x14ac:dyDescent="0.3">
      <c r="B37" s="47"/>
      <c r="C37" s="47"/>
      <c r="D37" s="47"/>
      <c r="E37" s="47"/>
      <c r="F37" s="47"/>
      <c r="G37" s="47"/>
      <c r="H37" s="47"/>
      <c r="I37" s="47"/>
    </row>
    <row r="38" spans="2:9" x14ac:dyDescent="0.3">
      <c r="B38" s="47"/>
      <c r="C38" s="47"/>
      <c r="D38" s="47"/>
      <c r="E38" s="47"/>
      <c r="F38" s="47"/>
      <c r="G38" s="47"/>
      <c r="H38" s="47"/>
      <c r="I38" s="47"/>
    </row>
    <row r="39" spans="2:9" x14ac:dyDescent="0.3">
      <c r="B39" s="47"/>
      <c r="C39" s="47"/>
      <c r="D39" s="47"/>
      <c r="E39" s="47"/>
      <c r="F39" s="47"/>
      <c r="G39" s="47"/>
      <c r="H39" s="47"/>
      <c r="I39" s="47"/>
    </row>
    <row r="40" spans="2:9" x14ac:dyDescent="0.3">
      <c r="B40" s="47"/>
      <c r="C40" s="47"/>
      <c r="D40" s="47"/>
      <c r="E40" s="47"/>
      <c r="F40" s="47"/>
      <c r="G40" s="47"/>
      <c r="H40" s="47"/>
      <c r="I40" s="47"/>
    </row>
    <row r="41" spans="2:9" x14ac:dyDescent="0.3">
      <c r="B41" s="47"/>
      <c r="C41" s="47"/>
      <c r="D41" s="47"/>
      <c r="E41" s="47"/>
      <c r="F41" s="47"/>
      <c r="G41" s="47"/>
      <c r="H41" s="47"/>
      <c r="I41" s="47"/>
    </row>
    <row r="42" spans="2:9" x14ac:dyDescent="0.3">
      <c r="B42" s="47"/>
      <c r="C42" s="47"/>
      <c r="D42" s="47"/>
      <c r="E42" s="47"/>
      <c r="F42" s="47"/>
      <c r="G42" s="47"/>
      <c r="H42" s="47"/>
      <c r="I42" s="47"/>
    </row>
  </sheetData>
  <hyperlinks>
    <hyperlink ref="G6" r:id="rId1" xr:uid="{0EA60293-F781-43FA-9CB0-83D656E8A777}"/>
    <hyperlink ref="D6" r:id="rId2" xr:uid="{F1E4BECC-8985-4381-BDEE-FDFC064BABFA}"/>
    <hyperlink ref="A3" location="Contents!A1" display="Contents" xr:uid="{7F60DF26-201F-4AE8-B943-B56AFCE0018B}"/>
  </hyperlinks>
  <pageMargins left="0.7" right="0.7" top="0.75" bottom="0.75" header="0.3" footer="0.3"/>
  <pageSetup paperSize="9" scale="96" orientation="landscape" r:id="rId3"/>
  <tableParts count="1">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DB0C-4F8D-49EA-9205-0B950A7240F1}">
  <sheetPr>
    <pageSetUpPr fitToPage="1"/>
  </sheetPr>
  <dimension ref="A1:N30"/>
  <sheetViews>
    <sheetView showGridLines="0" workbookViewId="0"/>
  </sheetViews>
  <sheetFormatPr defaultColWidth="8.92578125" defaultRowHeight="13" x14ac:dyDescent="0.3"/>
  <cols>
    <col min="1" max="14" width="12.5703125" style="4" customWidth="1"/>
    <col min="15" max="16384" width="8.92578125" style="4"/>
  </cols>
  <sheetData>
    <row r="1" spans="1:14" ht="15.5" x14ac:dyDescent="0.3">
      <c r="A1" s="1" t="s">
        <v>58</v>
      </c>
      <c r="B1" s="2" t="s">
        <v>295</v>
      </c>
      <c r="C1" s="3"/>
      <c r="D1" s="3"/>
      <c r="E1" s="3"/>
      <c r="F1" s="3"/>
      <c r="G1" s="3"/>
    </row>
    <row r="2" spans="1:14" x14ac:dyDescent="0.3">
      <c r="A2" s="5" t="s">
        <v>113</v>
      </c>
      <c r="B2" s="6" t="s">
        <v>240</v>
      </c>
    </row>
    <row r="3" spans="1:14" ht="14" x14ac:dyDescent="0.3">
      <c r="A3" s="64" t="s">
        <v>71</v>
      </c>
      <c r="B3" s="6"/>
    </row>
    <row r="6" spans="1:14" x14ac:dyDescent="0.3">
      <c r="A6" s="4" t="s">
        <v>156</v>
      </c>
      <c r="D6" s="9" t="s">
        <v>253</v>
      </c>
    </row>
    <row r="7" spans="1:14" x14ac:dyDescent="0.3">
      <c r="A7" s="4" t="s">
        <v>242</v>
      </c>
    </row>
    <row r="8" spans="1:14" x14ac:dyDescent="0.3">
      <c r="A8" s="4" t="s">
        <v>76</v>
      </c>
    </row>
    <row r="10" spans="1:14" x14ac:dyDescent="0.3">
      <c r="A10" s="4" t="s">
        <v>77</v>
      </c>
      <c r="B10" s="10">
        <v>45839</v>
      </c>
    </row>
    <row r="11" spans="1:14" x14ac:dyDescent="0.3">
      <c r="A11" s="4" t="s">
        <v>78</v>
      </c>
      <c r="B11" s="10">
        <v>45931</v>
      </c>
    </row>
    <row r="13" spans="1:14" ht="55" customHeight="1" x14ac:dyDescent="0.3">
      <c r="A13" s="22" t="s">
        <v>79</v>
      </c>
      <c r="B13" s="7" t="s">
        <v>296</v>
      </c>
      <c r="C13" s="7" t="s">
        <v>297</v>
      </c>
      <c r="D13" s="7" t="s">
        <v>298</v>
      </c>
      <c r="E13" s="7" t="s">
        <v>299</v>
      </c>
      <c r="F13" s="7" t="s">
        <v>300</v>
      </c>
      <c r="G13" s="7" t="s">
        <v>301</v>
      </c>
      <c r="H13" s="26" t="s">
        <v>302</v>
      </c>
      <c r="I13" s="26" t="s">
        <v>303</v>
      </c>
      <c r="J13" s="26" t="s">
        <v>304</v>
      </c>
      <c r="K13" s="26" t="s">
        <v>305</v>
      </c>
      <c r="L13" s="26" t="s">
        <v>306</v>
      </c>
      <c r="M13" s="26" t="s">
        <v>307</v>
      </c>
      <c r="N13" s="26" t="s">
        <v>308</v>
      </c>
    </row>
    <row r="14" spans="1:14" x14ac:dyDescent="0.3">
      <c r="A14" s="15" t="s">
        <v>130</v>
      </c>
      <c r="B14" s="36">
        <v>53</v>
      </c>
      <c r="C14" s="36">
        <v>5</v>
      </c>
      <c r="D14" s="36">
        <v>98</v>
      </c>
      <c r="E14" s="44">
        <v>111</v>
      </c>
      <c r="F14" s="36">
        <v>616</v>
      </c>
      <c r="G14" s="36" t="s">
        <v>266</v>
      </c>
      <c r="H14" s="36">
        <v>1</v>
      </c>
      <c r="I14" s="36">
        <v>24</v>
      </c>
      <c r="J14" s="36">
        <v>90</v>
      </c>
      <c r="K14" s="36">
        <v>421</v>
      </c>
      <c r="L14" s="36" t="s">
        <v>266</v>
      </c>
      <c r="M14" s="36">
        <v>304</v>
      </c>
      <c r="N14" s="76" t="s">
        <v>266</v>
      </c>
    </row>
    <row r="15" spans="1:14" x14ac:dyDescent="0.3">
      <c r="A15" s="4" t="s">
        <v>131</v>
      </c>
      <c r="B15" s="36">
        <v>30</v>
      </c>
      <c r="C15" s="36">
        <v>6</v>
      </c>
      <c r="D15" s="36">
        <v>56</v>
      </c>
      <c r="E15" s="44">
        <v>117</v>
      </c>
      <c r="F15" s="36">
        <v>689</v>
      </c>
      <c r="G15" s="36">
        <v>9</v>
      </c>
      <c r="H15" s="36">
        <v>0</v>
      </c>
      <c r="I15" s="36">
        <v>24</v>
      </c>
      <c r="J15" s="36">
        <v>103</v>
      </c>
      <c r="K15" s="36">
        <v>68</v>
      </c>
      <c r="L15" s="36">
        <v>1</v>
      </c>
      <c r="M15" s="36">
        <v>257</v>
      </c>
      <c r="N15" s="76" t="s">
        <v>266</v>
      </c>
    </row>
    <row r="16" spans="1:14" x14ac:dyDescent="0.3">
      <c r="A16" s="4" t="s">
        <v>90</v>
      </c>
      <c r="B16" s="36">
        <v>46</v>
      </c>
      <c r="C16" s="36">
        <v>2</v>
      </c>
      <c r="D16" s="36">
        <v>57</v>
      </c>
      <c r="E16" s="44">
        <v>115</v>
      </c>
      <c r="F16" s="36">
        <v>646</v>
      </c>
      <c r="G16" s="36">
        <v>9</v>
      </c>
      <c r="H16" s="36">
        <v>0</v>
      </c>
      <c r="I16" s="36">
        <v>38</v>
      </c>
      <c r="J16" s="36">
        <v>114</v>
      </c>
      <c r="K16" s="36">
        <v>46</v>
      </c>
      <c r="L16" s="36">
        <v>0</v>
      </c>
      <c r="M16" s="36">
        <v>151</v>
      </c>
      <c r="N16" s="76" t="s">
        <v>266</v>
      </c>
    </row>
    <row r="17" spans="1:14" x14ac:dyDescent="0.3">
      <c r="A17" s="4" t="s">
        <v>91</v>
      </c>
      <c r="B17" s="36">
        <v>30</v>
      </c>
      <c r="C17" s="36">
        <v>2</v>
      </c>
      <c r="D17" s="36">
        <v>149</v>
      </c>
      <c r="E17" s="44">
        <v>87</v>
      </c>
      <c r="F17" s="36">
        <v>642</v>
      </c>
      <c r="G17" s="36">
        <v>12</v>
      </c>
      <c r="H17" s="36">
        <v>2</v>
      </c>
      <c r="I17" s="36">
        <v>34</v>
      </c>
      <c r="J17" s="36">
        <v>100</v>
      </c>
      <c r="K17" s="36">
        <v>54</v>
      </c>
      <c r="L17" s="36">
        <v>4</v>
      </c>
      <c r="M17" s="36">
        <v>129</v>
      </c>
      <c r="N17" s="76" t="s">
        <v>266</v>
      </c>
    </row>
    <row r="18" spans="1:14" x14ac:dyDescent="0.3">
      <c r="A18" s="4" t="s">
        <v>92</v>
      </c>
      <c r="B18" s="36">
        <v>33</v>
      </c>
      <c r="C18" s="36">
        <v>3</v>
      </c>
      <c r="D18" s="36">
        <v>166</v>
      </c>
      <c r="E18" s="44">
        <v>70</v>
      </c>
      <c r="F18" s="36">
        <v>686</v>
      </c>
      <c r="G18" s="36">
        <v>11</v>
      </c>
      <c r="H18" s="36">
        <v>0</v>
      </c>
      <c r="I18" s="36">
        <v>34</v>
      </c>
      <c r="J18" s="36">
        <v>121</v>
      </c>
      <c r="K18" s="36">
        <v>30</v>
      </c>
      <c r="L18" s="36">
        <v>3</v>
      </c>
      <c r="M18" s="36">
        <v>153</v>
      </c>
      <c r="N18" s="76" t="s">
        <v>266</v>
      </c>
    </row>
    <row r="19" spans="1:14" x14ac:dyDescent="0.3">
      <c r="A19" s="4" t="s">
        <v>93</v>
      </c>
      <c r="B19" s="36">
        <v>27</v>
      </c>
      <c r="C19" s="36">
        <v>2</v>
      </c>
      <c r="D19" s="36">
        <v>94</v>
      </c>
      <c r="E19" s="44">
        <v>101</v>
      </c>
      <c r="F19" s="36">
        <v>674</v>
      </c>
      <c r="G19" s="36">
        <v>21</v>
      </c>
      <c r="H19" s="36">
        <v>0</v>
      </c>
      <c r="I19" s="36">
        <v>25</v>
      </c>
      <c r="J19" s="36">
        <v>128</v>
      </c>
      <c r="K19" s="36">
        <v>48</v>
      </c>
      <c r="L19" s="36">
        <v>3</v>
      </c>
      <c r="M19" s="36">
        <v>153</v>
      </c>
      <c r="N19" s="76" t="s">
        <v>266</v>
      </c>
    </row>
    <row r="20" spans="1:14" x14ac:dyDescent="0.3">
      <c r="A20" s="4" t="s">
        <v>94</v>
      </c>
      <c r="B20" s="36">
        <v>28</v>
      </c>
      <c r="C20" s="36">
        <v>2</v>
      </c>
      <c r="D20" s="36">
        <v>30</v>
      </c>
      <c r="E20" s="44">
        <v>53</v>
      </c>
      <c r="F20" s="36">
        <v>599</v>
      </c>
      <c r="G20" s="36">
        <v>11</v>
      </c>
      <c r="H20" s="36">
        <v>0</v>
      </c>
      <c r="I20" s="36">
        <v>26</v>
      </c>
      <c r="J20" s="36">
        <v>79</v>
      </c>
      <c r="K20" s="36">
        <v>172</v>
      </c>
      <c r="L20" s="36">
        <v>2</v>
      </c>
      <c r="M20" s="36">
        <v>139</v>
      </c>
      <c r="N20" s="76" t="s">
        <v>266</v>
      </c>
    </row>
    <row r="21" spans="1:14" x14ac:dyDescent="0.3">
      <c r="A21" s="4" t="s">
        <v>95</v>
      </c>
      <c r="B21" s="36">
        <v>18</v>
      </c>
      <c r="C21" s="36">
        <v>4</v>
      </c>
      <c r="D21" s="36">
        <v>3</v>
      </c>
      <c r="E21" s="44">
        <v>88</v>
      </c>
      <c r="F21" s="36">
        <v>569</v>
      </c>
      <c r="G21" s="36">
        <v>6</v>
      </c>
      <c r="H21" s="36">
        <v>0</v>
      </c>
      <c r="I21" s="36">
        <v>25</v>
      </c>
      <c r="J21" s="36">
        <v>92</v>
      </c>
      <c r="K21" s="36">
        <v>346</v>
      </c>
      <c r="L21" s="36">
        <v>11</v>
      </c>
      <c r="M21" s="36">
        <v>147</v>
      </c>
      <c r="N21" s="36">
        <v>1</v>
      </c>
    </row>
    <row r="22" spans="1:14" x14ac:dyDescent="0.3">
      <c r="A22" s="4" t="s">
        <v>96</v>
      </c>
      <c r="B22" s="36">
        <v>23</v>
      </c>
      <c r="C22" s="36">
        <v>2</v>
      </c>
      <c r="D22" s="36">
        <v>4</v>
      </c>
      <c r="E22" s="44">
        <v>84</v>
      </c>
      <c r="F22" s="36">
        <v>535</v>
      </c>
      <c r="G22" s="36">
        <v>4</v>
      </c>
      <c r="H22" s="36">
        <v>0</v>
      </c>
      <c r="I22" s="36">
        <v>34</v>
      </c>
      <c r="J22" s="36">
        <v>90</v>
      </c>
      <c r="K22" s="36">
        <v>339</v>
      </c>
      <c r="L22" s="36">
        <v>3</v>
      </c>
      <c r="M22" s="36">
        <v>121</v>
      </c>
      <c r="N22" s="36">
        <v>1</v>
      </c>
    </row>
    <row r="23" spans="1:14" x14ac:dyDescent="0.3">
      <c r="A23" s="4" t="s">
        <v>97</v>
      </c>
      <c r="B23" s="36">
        <v>25</v>
      </c>
      <c r="C23" s="36">
        <v>5</v>
      </c>
      <c r="D23" s="36">
        <v>7</v>
      </c>
      <c r="E23" s="44">
        <v>77</v>
      </c>
      <c r="F23" s="36">
        <v>491</v>
      </c>
      <c r="G23" s="36">
        <v>11</v>
      </c>
      <c r="H23" s="36">
        <v>0</v>
      </c>
      <c r="I23" s="36">
        <v>17</v>
      </c>
      <c r="J23" s="36">
        <v>94</v>
      </c>
      <c r="K23" s="36">
        <v>308</v>
      </c>
      <c r="L23" s="36">
        <v>15</v>
      </c>
      <c r="M23" s="36">
        <v>119</v>
      </c>
      <c r="N23" s="36">
        <v>2</v>
      </c>
    </row>
    <row r="24" spans="1:14" x14ac:dyDescent="0.3">
      <c r="A24" s="4" t="s">
        <v>98</v>
      </c>
      <c r="B24" s="36">
        <v>17</v>
      </c>
      <c r="C24" s="36">
        <v>4</v>
      </c>
      <c r="D24" s="36">
        <v>33</v>
      </c>
      <c r="E24" s="44">
        <v>65</v>
      </c>
      <c r="F24" s="36">
        <v>598</v>
      </c>
      <c r="G24" s="36">
        <v>7</v>
      </c>
      <c r="H24" s="36">
        <v>0</v>
      </c>
      <c r="I24" s="36">
        <v>29</v>
      </c>
      <c r="J24" s="36">
        <v>71</v>
      </c>
      <c r="K24" s="36">
        <v>209</v>
      </c>
      <c r="L24" s="36">
        <v>15</v>
      </c>
      <c r="M24" s="36">
        <v>84</v>
      </c>
      <c r="N24" s="36">
        <v>6</v>
      </c>
    </row>
    <row r="25" spans="1:14" x14ac:dyDescent="0.3">
      <c r="A25" s="4" t="s">
        <v>99</v>
      </c>
      <c r="B25" s="63">
        <v>21</v>
      </c>
      <c r="C25" s="36">
        <v>4</v>
      </c>
      <c r="D25" s="36">
        <v>93</v>
      </c>
      <c r="E25" s="44">
        <v>126</v>
      </c>
      <c r="F25" s="36">
        <v>585</v>
      </c>
      <c r="G25" s="36">
        <v>3</v>
      </c>
      <c r="H25" s="36">
        <v>0</v>
      </c>
      <c r="I25" s="36">
        <v>25</v>
      </c>
      <c r="J25" s="36">
        <v>91</v>
      </c>
      <c r="K25" s="36">
        <v>309</v>
      </c>
      <c r="L25" s="36">
        <v>2</v>
      </c>
      <c r="M25" s="36">
        <v>90</v>
      </c>
      <c r="N25" s="36">
        <v>49</v>
      </c>
    </row>
    <row r="26" spans="1:14" x14ac:dyDescent="0.3">
      <c r="A26" s="16" t="s">
        <v>100</v>
      </c>
      <c r="B26" s="63">
        <v>17</v>
      </c>
      <c r="C26" s="36">
        <v>1</v>
      </c>
      <c r="D26" s="36">
        <v>102</v>
      </c>
      <c r="E26" s="44">
        <v>73</v>
      </c>
      <c r="F26" s="36">
        <v>521</v>
      </c>
      <c r="G26" s="36">
        <v>3</v>
      </c>
      <c r="H26" s="36">
        <v>0</v>
      </c>
      <c r="I26" s="36">
        <v>28</v>
      </c>
      <c r="J26" s="36">
        <v>90</v>
      </c>
      <c r="K26" s="36">
        <v>270</v>
      </c>
      <c r="L26" s="36">
        <v>2</v>
      </c>
      <c r="M26" s="36">
        <v>103</v>
      </c>
      <c r="N26" s="36">
        <v>77</v>
      </c>
    </row>
    <row r="27" spans="1:14" x14ac:dyDescent="0.3">
      <c r="A27" s="16" t="s">
        <v>101</v>
      </c>
      <c r="B27" s="63">
        <v>23</v>
      </c>
      <c r="C27" s="36">
        <v>2</v>
      </c>
      <c r="D27" s="36">
        <v>147</v>
      </c>
      <c r="E27" s="44">
        <v>56</v>
      </c>
      <c r="F27" s="36">
        <v>507</v>
      </c>
      <c r="G27" s="36">
        <v>7</v>
      </c>
      <c r="H27" s="36">
        <v>0</v>
      </c>
      <c r="I27" s="36">
        <v>33</v>
      </c>
      <c r="J27" s="36">
        <v>89</v>
      </c>
      <c r="K27" s="36">
        <v>265</v>
      </c>
      <c r="L27" s="36">
        <v>0</v>
      </c>
      <c r="M27" s="36">
        <v>120</v>
      </c>
      <c r="N27" s="36">
        <v>78</v>
      </c>
    </row>
    <row r="28" spans="1:14" x14ac:dyDescent="0.3">
      <c r="A28" s="16" t="s">
        <v>102</v>
      </c>
      <c r="B28" s="63">
        <v>24</v>
      </c>
      <c r="C28" s="36">
        <v>4</v>
      </c>
      <c r="D28" s="36">
        <v>112</v>
      </c>
      <c r="E28" s="44">
        <v>72</v>
      </c>
      <c r="F28" s="36">
        <v>368</v>
      </c>
      <c r="G28" s="36">
        <v>4</v>
      </c>
      <c r="H28" s="36">
        <v>0</v>
      </c>
      <c r="I28" s="36">
        <v>19</v>
      </c>
      <c r="J28" s="36">
        <v>72</v>
      </c>
      <c r="K28" s="36">
        <v>310</v>
      </c>
      <c r="L28" s="36">
        <v>2</v>
      </c>
      <c r="M28" s="36">
        <v>103</v>
      </c>
      <c r="N28" s="36">
        <v>117</v>
      </c>
    </row>
    <row r="30" spans="1:14" x14ac:dyDescent="0.3">
      <c r="D30" s="83"/>
      <c r="E30" s="83"/>
    </row>
  </sheetData>
  <hyperlinks>
    <hyperlink ref="A3" location="Contents!A1" display="Contents" xr:uid="{6F212528-90B4-4F1E-8931-4B01B77E1805}"/>
  </hyperlinks>
  <pageMargins left="0.7" right="0.7" top="0.75" bottom="0.75" header="0.3" footer="0.3"/>
  <pageSetup paperSize="9" scale="60" orientation="landscape"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163A-0983-491A-B2AD-4994E939E147}">
  <sheetPr>
    <pageSetUpPr fitToPage="1"/>
  </sheetPr>
  <dimension ref="A1:N29"/>
  <sheetViews>
    <sheetView showGridLines="0" workbookViewId="0"/>
  </sheetViews>
  <sheetFormatPr defaultColWidth="8.92578125" defaultRowHeight="13" x14ac:dyDescent="0.3"/>
  <cols>
    <col min="1" max="3" width="12.5703125" style="4" customWidth="1"/>
    <col min="4" max="4" width="13.0703125" style="4" customWidth="1"/>
    <col min="5" max="5" width="12.5703125" style="4" customWidth="1"/>
    <col min="6" max="6" width="13.0703125" style="4" customWidth="1"/>
    <col min="7" max="14" width="12.5703125" style="4" customWidth="1"/>
    <col min="15" max="16384" width="8.92578125" style="4"/>
  </cols>
  <sheetData>
    <row r="1" spans="1:14" ht="15.5" x14ac:dyDescent="0.3">
      <c r="A1" s="1" t="s">
        <v>60</v>
      </c>
      <c r="B1" s="2" t="s">
        <v>309</v>
      </c>
      <c r="C1" s="3"/>
      <c r="D1" s="3"/>
      <c r="E1" s="3"/>
      <c r="F1" s="3"/>
      <c r="G1" s="3"/>
      <c r="H1" s="3"/>
      <c r="I1" s="3"/>
      <c r="J1" s="3"/>
      <c r="K1" s="3"/>
      <c r="L1" s="3"/>
      <c r="M1" s="3"/>
    </row>
    <row r="2" spans="1:14" x14ac:dyDescent="0.3">
      <c r="A2" s="5" t="s">
        <v>113</v>
      </c>
      <c r="B2" s="6" t="s">
        <v>240</v>
      </c>
    </row>
    <row r="3" spans="1:14" ht="14" x14ac:dyDescent="0.3">
      <c r="A3" s="64" t="s">
        <v>71</v>
      </c>
      <c r="B3" s="6"/>
    </row>
    <row r="5" spans="1:14" x14ac:dyDescent="0.3">
      <c r="A5" s="4" t="s">
        <v>310</v>
      </c>
    </row>
    <row r="7" spans="1:14" x14ac:dyDescent="0.3">
      <c r="A7" s="4" t="s">
        <v>156</v>
      </c>
      <c r="D7" s="9" t="s">
        <v>253</v>
      </c>
    </row>
    <row r="8" spans="1:14" x14ac:dyDescent="0.3">
      <c r="A8" s="4" t="s">
        <v>242</v>
      </c>
    </row>
    <row r="9" spans="1:14" x14ac:dyDescent="0.3">
      <c r="A9" s="4" t="s">
        <v>76</v>
      </c>
    </row>
    <row r="11" spans="1:14" x14ac:dyDescent="0.3">
      <c r="A11" s="4" t="s">
        <v>77</v>
      </c>
      <c r="B11" s="10">
        <v>45839</v>
      </c>
    </row>
    <row r="12" spans="1:14" x14ac:dyDescent="0.3">
      <c r="A12" s="4" t="s">
        <v>78</v>
      </c>
      <c r="B12" s="10">
        <v>45931</v>
      </c>
    </row>
    <row r="14" spans="1:14" ht="55" customHeight="1" x14ac:dyDescent="0.3">
      <c r="A14" s="22" t="s">
        <v>311</v>
      </c>
      <c r="B14" s="7" t="s">
        <v>296</v>
      </c>
      <c r="C14" s="7" t="s">
        <v>297</v>
      </c>
      <c r="D14" s="7" t="s">
        <v>298</v>
      </c>
      <c r="E14" s="7" t="s">
        <v>299</v>
      </c>
      <c r="F14" s="7" t="s">
        <v>300</v>
      </c>
      <c r="G14" s="7" t="s">
        <v>301</v>
      </c>
      <c r="H14" s="26" t="s">
        <v>302</v>
      </c>
      <c r="I14" s="26" t="s">
        <v>303</v>
      </c>
      <c r="J14" s="26" t="s">
        <v>304</v>
      </c>
      <c r="K14" s="26" t="s">
        <v>305</v>
      </c>
      <c r="L14" s="26" t="s">
        <v>306</v>
      </c>
      <c r="M14" s="26" t="s">
        <v>307</v>
      </c>
      <c r="N14" s="26" t="s">
        <v>308</v>
      </c>
    </row>
    <row r="15" spans="1:14" x14ac:dyDescent="0.3">
      <c r="A15" s="15" t="s">
        <v>130</v>
      </c>
      <c r="B15" s="36">
        <v>32</v>
      </c>
      <c r="C15" s="36">
        <v>2</v>
      </c>
      <c r="D15" s="36">
        <v>30</v>
      </c>
      <c r="E15" s="36">
        <v>93</v>
      </c>
      <c r="F15" s="36">
        <v>562</v>
      </c>
      <c r="G15" s="36">
        <v>0</v>
      </c>
      <c r="H15" s="44">
        <v>0</v>
      </c>
      <c r="I15" s="36">
        <v>15</v>
      </c>
      <c r="J15" s="36">
        <v>58</v>
      </c>
      <c r="K15" s="63">
        <v>380</v>
      </c>
      <c r="L15" s="36">
        <v>0</v>
      </c>
      <c r="M15" s="36">
        <v>304</v>
      </c>
      <c r="N15" s="73" t="s">
        <v>266</v>
      </c>
    </row>
    <row r="16" spans="1:14" x14ac:dyDescent="0.3">
      <c r="A16" s="4" t="s">
        <v>131</v>
      </c>
      <c r="B16" s="36">
        <v>24</v>
      </c>
      <c r="C16" s="36">
        <v>3</v>
      </c>
      <c r="D16" s="36">
        <v>14</v>
      </c>
      <c r="E16" s="36">
        <v>107</v>
      </c>
      <c r="F16" s="36">
        <v>573</v>
      </c>
      <c r="G16" s="36">
        <v>5</v>
      </c>
      <c r="H16" s="44">
        <v>0</v>
      </c>
      <c r="I16" s="36">
        <v>16</v>
      </c>
      <c r="J16" s="36">
        <v>93</v>
      </c>
      <c r="K16" s="63">
        <v>433</v>
      </c>
      <c r="L16" s="36">
        <v>1</v>
      </c>
      <c r="M16" s="36">
        <v>251</v>
      </c>
      <c r="N16" s="73" t="s">
        <v>266</v>
      </c>
    </row>
    <row r="17" spans="1:14" x14ac:dyDescent="0.3">
      <c r="A17" s="4" t="s">
        <v>90</v>
      </c>
      <c r="B17" s="36">
        <v>24</v>
      </c>
      <c r="C17" s="36">
        <v>3</v>
      </c>
      <c r="D17" s="36">
        <v>19</v>
      </c>
      <c r="E17" s="36">
        <v>53</v>
      </c>
      <c r="F17" s="36">
        <v>605</v>
      </c>
      <c r="G17" s="36">
        <v>4</v>
      </c>
      <c r="H17" s="44">
        <v>0</v>
      </c>
      <c r="I17" s="36">
        <v>32</v>
      </c>
      <c r="J17" s="36">
        <v>113</v>
      </c>
      <c r="K17" s="63">
        <v>395</v>
      </c>
      <c r="L17" s="36">
        <v>0</v>
      </c>
      <c r="M17" s="36">
        <v>209</v>
      </c>
      <c r="N17" s="73" t="s">
        <v>266</v>
      </c>
    </row>
    <row r="18" spans="1:14" x14ac:dyDescent="0.3">
      <c r="A18" s="4" t="s">
        <v>91</v>
      </c>
      <c r="B18" s="36">
        <v>29</v>
      </c>
      <c r="C18" s="36">
        <v>3</v>
      </c>
      <c r="D18" s="36">
        <v>17</v>
      </c>
      <c r="E18" s="36">
        <v>85</v>
      </c>
      <c r="F18" s="36">
        <v>483</v>
      </c>
      <c r="G18" s="36">
        <v>14</v>
      </c>
      <c r="H18" s="44">
        <v>1</v>
      </c>
      <c r="I18" s="36">
        <v>28</v>
      </c>
      <c r="J18" s="36">
        <v>99</v>
      </c>
      <c r="K18" s="63">
        <v>285</v>
      </c>
      <c r="L18" s="36">
        <v>2</v>
      </c>
      <c r="M18" s="36">
        <v>137</v>
      </c>
      <c r="N18" s="73" t="s">
        <v>266</v>
      </c>
    </row>
    <row r="19" spans="1:14" x14ac:dyDescent="0.3">
      <c r="A19" s="4" t="s">
        <v>92</v>
      </c>
      <c r="B19" s="36">
        <v>29</v>
      </c>
      <c r="C19" s="36">
        <v>4</v>
      </c>
      <c r="D19" s="36">
        <v>48</v>
      </c>
      <c r="E19" s="36">
        <v>77</v>
      </c>
      <c r="F19" s="36">
        <v>481</v>
      </c>
      <c r="G19" s="36">
        <v>6</v>
      </c>
      <c r="H19" s="44">
        <v>0</v>
      </c>
      <c r="I19" s="36">
        <v>23</v>
      </c>
      <c r="J19" s="36">
        <v>101</v>
      </c>
      <c r="K19" s="63">
        <v>261</v>
      </c>
      <c r="L19" s="36">
        <v>2</v>
      </c>
      <c r="M19" s="36">
        <v>130</v>
      </c>
      <c r="N19" s="73" t="s">
        <v>266</v>
      </c>
    </row>
    <row r="20" spans="1:14" x14ac:dyDescent="0.3">
      <c r="A20" s="4" t="s">
        <v>93</v>
      </c>
      <c r="B20" s="36">
        <v>25</v>
      </c>
      <c r="C20" s="36">
        <v>3</v>
      </c>
      <c r="D20" s="36">
        <v>32</v>
      </c>
      <c r="E20" s="36">
        <v>78</v>
      </c>
      <c r="F20" s="36">
        <v>532</v>
      </c>
      <c r="G20" s="36">
        <v>14</v>
      </c>
      <c r="H20" s="44">
        <v>0</v>
      </c>
      <c r="I20" s="36">
        <v>29</v>
      </c>
      <c r="J20" s="36">
        <v>107</v>
      </c>
      <c r="K20" s="63">
        <v>294</v>
      </c>
      <c r="L20" s="36">
        <v>4</v>
      </c>
      <c r="M20" s="36">
        <v>123</v>
      </c>
      <c r="N20" s="73" t="s">
        <v>266</v>
      </c>
    </row>
    <row r="21" spans="1:14" x14ac:dyDescent="0.3">
      <c r="A21" s="4" t="s">
        <v>94</v>
      </c>
      <c r="B21" s="36">
        <v>30</v>
      </c>
      <c r="C21" s="36">
        <v>2</v>
      </c>
      <c r="D21" s="36">
        <v>22</v>
      </c>
      <c r="E21" s="36">
        <v>56</v>
      </c>
      <c r="F21" s="36">
        <v>510</v>
      </c>
      <c r="G21" s="36">
        <v>13</v>
      </c>
      <c r="H21" s="44">
        <v>0</v>
      </c>
      <c r="I21" s="36">
        <v>14</v>
      </c>
      <c r="J21" s="36">
        <v>83</v>
      </c>
      <c r="K21" s="63">
        <v>305</v>
      </c>
      <c r="L21" s="36">
        <v>2</v>
      </c>
      <c r="M21" s="36">
        <v>145</v>
      </c>
      <c r="N21" s="73" t="s">
        <v>266</v>
      </c>
    </row>
    <row r="22" spans="1:14" x14ac:dyDescent="0.3">
      <c r="A22" s="4" t="s">
        <v>95</v>
      </c>
      <c r="B22" s="36">
        <v>19</v>
      </c>
      <c r="C22" s="36">
        <v>2</v>
      </c>
      <c r="D22" s="36">
        <v>152</v>
      </c>
      <c r="E22" s="36">
        <v>68</v>
      </c>
      <c r="F22" s="36">
        <v>409</v>
      </c>
      <c r="G22" s="36">
        <v>4</v>
      </c>
      <c r="H22" s="44">
        <v>0</v>
      </c>
      <c r="I22" s="36">
        <v>17</v>
      </c>
      <c r="J22" s="36">
        <v>73</v>
      </c>
      <c r="K22" s="63">
        <v>282</v>
      </c>
      <c r="L22" s="36">
        <v>4</v>
      </c>
      <c r="M22" s="36">
        <v>135</v>
      </c>
      <c r="N22" s="73" t="s">
        <v>266</v>
      </c>
    </row>
    <row r="23" spans="1:14" x14ac:dyDescent="0.3">
      <c r="A23" s="4" t="s">
        <v>96</v>
      </c>
      <c r="B23" s="36">
        <v>17</v>
      </c>
      <c r="C23" s="36">
        <v>1</v>
      </c>
      <c r="D23" s="36">
        <v>4</v>
      </c>
      <c r="E23" s="36">
        <v>57</v>
      </c>
      <c r="F23" s="36">
        <v>351</v>
      </c>
      <c r="G23" s="36">
        <v>6</v>
      </c>
      <c r="H23" s="44">
        <v>0</v>
      </c>
      <c r="I23" s="36">
        <v>16</v>
      </c>
      <c r="J23" s="36">
        <v>78</v>
      </c>
      <c r="K23" s="63">
        <v>315</v>
      </c>
      <c r="L23" s="36">
        <v>7</v>
      </c>
      <c r="M23" s="36">
        <v>141</v>
      </c>
      <c r="N23" s="73" t="s">
        <v>266</v>
      </c>
    </row>
    <row r="24" spans="1:14" x14ac:dyDescent="0.3">
      <c r="A24" s="4" t="s">
        <v>97</v>
      </c>
      <c r="B24" s="36">
        <v>15</v>
      </c>
      <c r="C24" s="74">
        <v>0</v>
      </c>
      <c r="D24" s="36">
        <v>0</v>
      </c>
      <c r="E24" s="36">
        <v>55</v>
      </c>
      <c r="F24" s="36">
        <v>444</v>
      </c>
      <c r="G24" s="36">
        <v>5</v>
      </c>
      <c r="H24" s="44">
        <v>0</v>
      </c>
      <c r="I24" s="36">
        <v>9</v>
      </c>
      <c r="J24" s="36">
        <v>81</v>
      </c>
      <c r="K24" s="63">
        <v>284</v>
      </c>
      <c r="L24" s="36">
        <v>1</v>
      </c>
      <c r="M24" s="36">
        <v>122</v>
      </c>
      <c r="N24" s="73" t="s">
        <v>266</v>
      </c>
    </row>
    <row r="25" spans="1:14" x14ac:dyDescent="0.3">
      <c r="A25" s="4" t="s">
        <v>98</v>
      </c>
      <c r="B25" s="36">
        <v>3</v>
      </c>
      <c r="C25" s="74">
        <v>0</v>
      </c>
      <c r="D25" s="36">
        <v>1</v>
      </c>
      <c r="E25" s="36">
        <v>50</v>
      </c>
      <c r="F25" s="36">
        <v>279</v>
      </c>
      <c r="G25" s="36">
        <v>2</v>
      </c>
      <c r="H25" s="44">
        <v>0</v>
      </c>
      <c r="I25" s="36">
        <v>14</v>
      </c>
      <c r="J25" s="36">
        <v>72</v>
      </c>
      <c r="K25" s="63">
        <v>188</v>
      </c>
      <c r="L25" s="36">
        <v>8</v>
      </c>
      <c r="M25" s="36">
        <v>70</v>
      </c>
      <c r="N25" s="73" t="s">
        <v>266</v>
      </c>
    </row>
    <row r="26" spans="1:14" x14ac:dyDescent="0.3">
      <c r="A26" s="4" t="s">
        <v>99</v>
      </c>
      <c r="B26" s="63">
        <v>14</v>
      </c>
      <c r="C26" s="36">
        <v>0</v>
      </c>
      <c r="D26" s="36">
        <v>8</v>
      </c>
      <c r="E26" s="36">
        <v>22</v>
      </c>
      <c r="F26" s="36">
        <v>299</v>
      </c>
      <c r="G26" s="36">
        <v>2</v>
      </c>
      <c r="H26" s="44">
        <v>0</v>
      </c>
      <c r="I26" s="36">
        <v>18</v>
      </c>
      <c r="J26" s="36">
        <v>66</v>
      </c>
      <c r="K26" s="63">
        <v>187</v>
      </c>
      <c r="L26" s="36">
        <v>6</v>
      </c>
      <c r="M26" s="36">
        <v>80</v>
      </c>
      <c r="N26" s="73" t="s">
        <v>266</v>
      </c>
    </row>
    <row r="27" spans="1:14" x14ac:dyDescent="0.3">
      <c r="A27" s="16" t="s">
        <v>100</v>
      </c>
      <c r="B27" s="63">
        <v>17</v>
      </c>
      <c r="C27" s="36">
        <v>0</v>
      </c>
      <c r="D27" s="36">
        <v>20</v>
      </c>
      <c r="E27" s="36">
        <v>78</v>
      </c>
      <c r="F27" s="36">
        <v>313</v>
      </c>
      <c r="G27" s="36">
        <v>1</v>
      </c>
      <c r="H27" s="44">
        <v>0</v>
      </c>
      <c r="I27" s="36">
        <v>17</v>
      </c>
      <c r="J27" s="36">
        <v>83</v>
      </c>
      <c r="K27" s="63">
        <v>284</v>
      </c>
      <c r="L27" s="36">
        <v>8</v>
      </c>
      <c r="M27" s="36">
        <v>105</v>
      </c>
      <c r="N27" s="75">
        <v>13</v>
      </c>
    </row>
    <row r="28" spans="1:14" x14ac:dyDescent="0.3">
      <c r="A28" s="16" t="s">
        <v>101</v>
      </c>
      <c r="B28" s="63">
        <v>20</v>
      </c>
      <c r="C28" s="36">
        <v>1</v>
      </c>
      <c r="D28" s="36">
        <v>17</v>
      </c>
      <c r="E28" s="36">
        <v>48</v>
      </c>
      <c r="F28" s="36">
        <v>253</v>
      </c>
      <c r="G28" s="36">
        <v>4</v>
      </c>
      <c r="H28" s="44">
        <v>0</v>
      </c>
      <c r="I28" s="36">
        <v>29</v>
      </c>
      <c r="J28" s="36">
        <v>78</v>
      </c>
      <c r="K28" s="63">
        <v>279</v>
      </c>
      <c r="L28" s="36">
        <v>9</v>
      </c>
      <c r="M28" s="36">
        <v>123</v>
      </c>
      <c r="N28" s="75">
        <v>76</v>
      </c>
    </row>
    <row r="29" spans="1:14" x14ac:dyDescent="0.3">
      <c r="A29" s="16" t="s">
        <v>102</v>
      </c>
      <c r="B29" s="63">
        <v>13</v>
      </c>
      <c r="C29" s="36">
        <v>0</v>
      </c>
      <c r="D29" s="36">
        <v>4</v>
      </c>
      <c r="E29" s="36">
        <v>39</v>
      </c>
      <c r="F29" s="36">
        <v>317</v>
      </c>
      <c r="G29" s="36">
        <v>0</v>
      </c>
      <c r="H29" s="44">
        <v>0</v>
      </c>
      <c r="I29" s="36">
        <v>0</v>
      </c>
      <c r="J29" s="36">
        <v>69</v>
      </c>
      <c r="K29" s="63">
        <v>243</v>
      </c>
      <c r="L29" s="36">
        <v>3</v>
      </c>
      <c r="M29" s="36">
        <v>110</v>
      </c>
      <c r="N29" s="75">
        <v>62</v>
      </c>
    </row>
  </sheetData>
  <hyperlinks>
    <hyperlink ref="A3" location="Contents!A1" display="Contents" xr:uid="{A59FF6AD-0A6C-45DE-BD3A-0E38FAF5D98E}"/>
  </hyperlinks>
  <pageMargins left="0.7" right="0.7" top="0.75" bottom="0.75" header="0.3" footer="0.3"/>
  <pageSetup paperSize="9" scale="59" orientation="landscape"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90D9-450E-409E-B99B-20C56A52A836}">
  <sheetPr>
    <pageSetUpPr fitToPage="1"/>
  </sheetPr>
  <dimension ref="A1:P364"/>
  <sheetViews>
    <sheetView showGridLines="0" zoomScale="84" zoomScaleNormal="120" workbookViewId="0"/>
  </sheetViews>
  <sheetFormatPr defaultColWidth="8.78515625" defaultRowHeight="13" x14ac:dyDescent="0.3"/>
  <cols>
    <col min="1" max="1" width="22.2109375" style="87" customWidth="1"/>
    <col min="2" max="2" width="20.5703125" style="87" customWidth="1"/>
    <col min="3" max="3" width="17.92578125" style="87" customWidth="1"/>
    <col min="4" max="4" width="8.42578125" style="87" customWidth="1"/>
    <col min="5" max="15" width="11.42578125" style="87" customWidth="1"/>
    <col min="16" max="16" width="11.5703125" style="87" customWidth="1"/>
    <col min="17" max="16384" width="8.78515625" style="87"/>
  </cols>
  <sheetData>
    <row r="1" spans="1:16" ht="15.5" x14ac:dyDescent="0.3">
      <c r="A1" s="84" t="s">
        <v>312</v>
      </c>
      <c r="B1" s="84"/>
      <c r="C1" s="84"/>
      <c r="D1" s="85"/>
      <c r="E1" s="85"/>
      <c r="F1" s="86"/>
      <c r="G1" s="86"/>
      <c r="H1" s="86"/>
      <c r="I1" s="86"/>
      <c r="J1" s="86"/>
      <c r="K1" s="86"/>
      <c r="L1" s="86"/>
      <c r="M1" s="86"/>
      <c r="N1" s="86"/>
      <c r="O1" s="86"/>
      <c r="P1" s="86"/>
    </row>
    <row r="2" spans="1:16" x14ac:dyDescent="0.3">
      <c r="A2" s="88" t="s">
        <v>113</v>
      </c>
      <c r="B2" s="88" t="s">
        <v>313</v>
      </c>
      <c r="C2" s="88"/>
      <c r="D2" s="89"/>
    </row>
    <row r="3" spans="1:16" x14ac:dyDescent="0.3">
      <c r="A3" s="88"/>
      <c r="B3" s="88"/>
      <c r="C3" s="88"/>
      <c r="D3" s="89"/>
    </row>
    <row r="4" spans="1:16" x14ac:dyDescent="0.3">
      <c r="A4" s="87" t="s">
        <v>156</v>
      </c>
      <c r="C4" s="9" t="s">
        <v>157</v>
      </c>
      <c r="D4" s="9"/>
      <c r="E4" s="9"/>
    </row>
    <row r="5" spans="1:16" x14ac:dyDescent="0.3">
      <c r="A5" s="87" t="s">
        <v>314</v>
      </c>
      <c r="C5" s="9"/>
      <c r="D5" s="9"/>
      <c r="E5" s="9"/>
    </row>
    <row r="6" spans="1:16" x14ac:dyDescent="0.3">
      <c r="A6" s="87" t="s">
        <v>242</v>
      </c>
    </row>
    <row r="7" spans="1:16" x14ac:dyDescent="0.3">
      <c r="A7" s="87" t="s">
        <v>315</v>
      </c>
    </row>
    <row r="9" spans="1:16" x14ac:dyDescent="0.3">
      <c r="A9" s="87" t="s">
        <v>316</v>
      </c>
    </row>
    <row r="10" spans="1:16" x14ac:dyDescent="0.3">
      <c r="A10" s="88"/>
      <c r="B10" s="88"/>
      <c r="C10" s="88"/>
      <c r="D10" s="89"/>
    </row>
    <row r="11" spans="1:16" x14ac:dyDescent="0.3">
      <c r="A11" s="87" t="s">
        <v>77</v>
      </c>
      <c r="B11" s="10">
        <v>45839</v>
      </c>
      <c r="C11" s="90"/>
      <c r="D11" s="90"/>
    </row>
    <row r="12" spans="1:16" x14ac:dyDescent="0.3">
      <c r="A12" s="87" t="s">
        <v>78</v>
      </c>
      <c r="B12" s="10">
        <v>45931</v>
      </c>
      <c r="C12" s="90"/>
      <c r="D12" s="90"/>
    </row>
    <row r="13" spans="1:16" x14ac:dyDescent="0.3">
      <c r="C13" s="87" t="s">
        <v>105</v>
      </c>
    </row>
    <row r="14" spans="1:16" ht="72.650000000000006" customHeight="1" x14ac:dyDescent="0.3">
      <c r="A14" s="91" t="s">
        <v>317</v>
      </c>
      <c r="B14" s="91" t="s">
        <v>318</v>
      </c>
      <c r="C14" s="91" t="s">
        <v>319</v>
      </c>
      <c r="D14" s="91" t="s">
        <v>320</v>
      </c>
      <c r="E14" s="92" t="s">
        <v>321</v>
      </c>
      <c r="F14" s="92" t="s">
        <v>322</v>
      </c>
      <c r="G14" s="92" t="s">
        <v>323</v>
      </c>
      <c r="H14" s="92" t="s">
        <v>324</v>
      </c>
      <c r="I14" s="92" t="s">
        <v>325</v>
      </c>
      <c r="J14" s="92" t="s">
        <v>326</v>
      </c>
      <c r="K14" s="92" t="s">
        <v>327</v>
      </c>
      <c r="L14" s="92" t="s">
        <v>328</v>
      </c>
      <c r="M14" s="92" t="s">
        <v>329</v>
      </c>
      <c r="N14" s="92" t="s">
        <v>330</v>
      </c>
      <c r="O14" s="92" t="s">
        <v>331</v>
      </c>
      <c r="P14" s="92" t="s">
        <v>332</v>
      </c>
    </row>
    <row r="15" spans="1:16" x14ac:dyDescent="0.3">
      <c r="A15" s="93" t="s">
        <v>333</v>
      </c>
      <c r="B15" s="93" t="s">
        <v>334</v>
      </c>
      <c r="C15" s="93" t="s">
        <v>335</v>
      </c>
      <c r="D15" s="93" t="s">
        <v>336</v>
      </c>
      <c r="E15" s="94">
        <v>7</v>
      </c>
      <c r="F15" s="94">
        <v>1</v>
      </c>
      <c r="G15" s="94">
        <v>0</v>
      </c>
      <c r="H15" s="95">
        <v>0.14285714285714285</v>
      </c>
      <c r="I15" s="94">
        <v>1</v>
      </c>
      <c r="J15" s="94">
        <v>0</v>
      </c>
      <c r="K15" s="94">
        <v>0</v>
      </c>
      <c r="L15" s="95">
        <v>0</v>
      </c>
      <c r="M15" s="94">
        <v>0</v>
      </c>
      <c r="N15" s="94">
        <v>0</v>
      </c>
      <c r="O15" s="94">
        <v>0</v>
      </c>
      <c r="P15" s="95" t="s">
        <v>266</v>
      </c>
    </row>
    <row r="16" spans="1:16" x14ac:dyDescent="0.3">
      <c r="A16" s="96" t="s">
        <v>337</v>
      </c>
      <c r="B16" s="96" t="s">
        <v>338</v>
      </c>
      <c r="C16" s="96" t="s">
        <v>339</v>
      </c>
      <c r="D16" s="93"/>
      <c r="E16" s="94">
        <v>2</v>
      </c>
      <c r="F16" s="94">
        <v>1</v>
      </c>
      <c r="G16" s="94">
        <v>0</v>
      </c>
      <c r="H16" s="95">
        <v>0.5</v>
      </c>
      <c r="I16" s="94">
        <v>0</v>
      </c>
      <c r="J16" s="94">
        <v>0</v>
      </c>
      <c r="K16" s="94">
        <v>0</v>
      </c>
      <c r="L16" s="95" t="s">
        <v>266</v>
      </c>
      <c r="M16" s="94">
        <v>0</v>
      </c>
      <c r="N16" s="94">
        <v>0</v>
      </c>
      <c r="O16" s="94">
        <v>0</v>
      </c>
      <c r="P16" s="95" t="s">
        <v>266</v>
      </c>
    </row>
    <row r="17" spans="1:16" x14ac:dyDescent="0.3">
      <c r="A17" s="93" t="s">
        <v>340</v>
      </c>
      <c r="B17" s="93" t="s">
        <v>334</v>
      </c>
      <c r="C17" s="93" t="s">
        <v>341</v>
      </c>
      <c r="D17" s="93" t="s">
        <v>342</v>
      </c>
      <c r="E17" s="94">
        <v>20</v>
      </c>
      <c r="F17" s="94">
        <v>9</v>
      </c>
      <c r="G17" s="94">
        <v>1</v>
      </c>
      <c r="H17" s="95">
        <v>0.45</v>
      </c>
      <c r="I17" s="94">
        <v>0</v>
      </c>
      <c r="J17" s="94">
        <v>0</v>
      </c>
      <c r="K17" s="94">
        <v>0</v>
      </c>
      <c r="L17" s="95" t="s">
        <v>266</v>
      </c>
      <c r="M17" s="94">
        <v>0</v>
      </c>
      <c r="N17" s="94">
        <v>0</v>
      </c>
      <c r="O17" s="94">
        <v>0</v>
      </c>
      <c r="P17" s="95" t="s">
        <v>266</v>
      </c>
    </row>
    <row r="18" spans="1:16" x14ac:dyDescent="0.3">
      <c r="A18" s="93" t="s">
        <v>343</v>
      </c>
      <c r="B18" s="93" t="s">
        <v>334</v>
      </c>
      <c r="C18" s="93" t="s">
        <v>335</v>
      </c>
      <c r="D18" s="93" t="s">
        <v>344</v>
      </c>
      <c r="E18" s="94">
        <v>32</v>
      </c>
      <c r="F18" s="94">
        <v>9</v>
      </c>
      <c r="G18" s="94">
        <v>0</v>
      </c>
      <c r="H18" s="95">
        <v>0.28125</v>
      </c>
      <c r="I18" s="94">
        <v>6</v>
      </c>
      <c r="J18" s="94">
        <v>0</v>
      </c>
      <c r="K18" s="94">
        <v>0</v>
      </c>
      <c r="L18" s="95">
        <v>0</v>
      </c>
      <c r="M18" s="94">
        <v>4</v>
      </c>
      <c r="N18" s="94">
        <v>1</v>
      </c>
      <c r="O18" s="94">
        <v>0</v>
      </c>
      <c r="P18" s="95">
        <v>0.25</v>
      </c>
    </row>
    <row r="19" spans="1:16" x14ac:dyDescent="0.3">
      <c r="A19" s="93" t="s">
        <v>345</v>
      </c>
      <c r="B19" s="93" t="s">
        <v>334</v>
      </c>
      <c r="C19" s="93" t="s">
        <v>341</v>
      </c>
      <c r="D19" s="93" t="s">
        <v>346</v>
      </c>
      <c r="E19" s="94">
        <v>27</v>
      </c>
      <c r="F19" s="94">
        <v>9</v>
      </c>
      <c r="G19" s="94">
        <v>0</v>
      </c>
      <c r="H19" s="95">
        <v>0.33333333333333331</v>
      </c>
      <c r="I19" s="94">
        <v>6</v>
      </c>
      <c r="J19" s="94">
        <v>1</v>
      </c>
      <c r="K19" s="94">
        <v>0</v>
      </c>
      <c r="L19" s="95">
        <v>0.16666666666666666</v>
      </c>
      <c r="M19" s="94">
        <v>1</v>
      </c>
      <c r="N19" s="94">
        <v>0</v>
      </c>
      <c r="O19" s="94">
        <v>0</v>
      </c>
      <c r="P19" s="95">
        <v>0</v>
      </c>
    </row>
    <row r="20" spans="1:16" x14ac:dyDescent="0.3">
      <c r="A20" s="93" t="s">
        <v>347</v>
      </c>
      <c r="B20" s="93" t="s">
        <v>334</v>
      </c>
      <c r="C20" s="93" t="s">
        <v>335</v>
      </c>
      <c r="D20" s="93" t="s">
        <v>348</v>
      </c>
      <c r="E20" s="94">
        <v>57</v>
      </c>
      <c r="F20" s="94">
        <v>11</v>
      </c>
      <c r="G20" s="94">
        <v>0</v>
      </c>
      <c r="H20" s="95">
        <v>0.19298245614035087</v>
      </c>
      <c r="I20" s="94">
        <v>7</v>
      </c>
      <c r="J20" s="94">
        <v>0</v>
      </c>
      <c r="K20" s="94">
        <v>0</v>
      </c>
      <c r="L20" s="95">
        <v>0</v>
      </c>
      <c r="M20" s="94">
        <v>2</v>
      </c>
      <c r="N20" s="94">
        <v>0</v>
      </c>
      <c r="O20" s="94">
        <v>0</v>
      </c>
      <c r="P20" s="95">
        <v>0</v>
      </c>
    </row>
    <row r="21" spans="1:16" x14ac:dyDescent="0.3">
      <c r="A21" s="93" t="s">
        <v>349</v>
      </c>
      <c r="B21" s="93" t="s">
        <v>334</v>
      </c>
      <c r="C21" s="93" t="s">
        <v>350</v>
      </c>
      <c r="D21" s="93" t="s">
        <v>351</v>
      </c>
      <c r="E21" s="94">
        <v>53</v>
      </c>
      <c r="F21" s="94">
        <v>17</v>
      </c>
      <c r="G21" s="94">
        <v>0</v>
      </c>
      <c r="H21" s="95">
        <v>0.32075471698113206</v>
      </c>
      <c r="I21" s="94">
        <v>11</v>
      </c>
      <c r="J21" s="94">
        <v>3</v>
      </c>
      <c r="K21" s="94">
        <v>0</v>
      </c>
      <c r="L21" s="95">
        <v>0.27272727272727271</v>
      </c>
      <c r="M21" s="94">
        <v>1</v>
      </c>
      <c r="N21" s="94">
        <v>0</v>
      </c>
      <c r="O21" s="94">
        <v>0</v>
      </c>
      <c r="P21" s="95">
        <v>0</v>
      </c>
    </row>
    <row r="22" spans="1:16" x14ac:dyDescent="0.3">
      <c r="A22" s="93" t="s">
        <v>352</v>
      </c>
      <c r="B22" s="93" t="s">
        <v>353</v>
      </c>
      <c r="C22" s="93" t="s">
        <v>354</v>
      </c>
      <c r="D22" s="93" t="s">
        <v>355</v>
      </c>
      <c r="E22" s="94">
        <v>30</v>
      </c>
      <c r="F22" s="94">
        <v>5</v>
      </c>
      <c r="G22" s="94">
        <v>0</v>
      </c>
      <c r="H22" s="95">
        <v>0.16666666666666666</v>
      </c>
      <c r="I22" s="94">
        <v>22</v>
      </c>
      <c r="J22" s="94">
        <v>5</v>
      </c>
      <c r="K22" s="94">
        <v>0</v>
      </c>
      <c r="L22" s="95">
        <v>0.22727272727272727</v>
      </c>
      <c r="M22" s="94">
        <v>14</v>
      </c>
      <c r="N22" s="94">
        <v>0</v>
      </c>
      <c r="O22" s="94">
        <v>0</v>
      </c>
      <c r="P22" s="95">
        <v>0</v>
      </c>
    </row>
    <row r="23" spans="1:16" x14ac:dyDescent="0.3">
      <c r="A23" s="93" t="s">
        <v>356</v>
      </c>
      <c r="B23" s="93" t="s">
        <v>353</v>
      </c>
      <c r="C23" s="93" t="s">
        <v>354</v>
      </c>
      <c r="D23" s="93" t="s">
        <v>357</v>
      </c>
      <c r="E23" s="94">
        <v>153</v>
      </c>
      <c r="F23" s="94">
        <v>30</v>
      </c>
      <c r="G23" s="94">
        <v>1</v>
      </c>
      <c r="H23" s="95">
        <v>0.19607843137254902</v>
      </c>
      <c r="I23" s="94">
        <v>73</v>
      </c>
      <c r="J23" s="94">
        <v>39</v>
      </c>
      <c r="K23" s="94">
        <v>1</v>
      </c>
      <c r="L23" s="95">
        <v>0.53424657534246578</v>
      </c>
      <c r="M23" s="94">
        <v>26</v>
      </c>
      <c r="N23" s="94">
        <v>3</v>
      </c>
      <c r="O23" s="94">
        <v>0</v>
      </c>
      <c r="P23" s="95">
        <v>0.11538461538461539</v>
      </c>
    </row>
    <row r="24" spans="1:16" x14ac:dyDescent="0.3">
      <c r="A24" s="93" t="s">
        <v>358</v>
      </c>
      <c r="B24" s="93" t="s">
        <v>359</v>
      </c>
      <c r="C24" s="93" t="s">
        <v>360</v>
      </c>
      <c r="D24" s="93" t="s">
        <v>361</v>
      </c>
      <c r="E24" s="94">
        <v>10</v>
      </c>
      <c r="F24" s="94">
        <v>3</v>
      </c>
      <c r="G24" s="94">
        <v>0</v>
      </c>
      <c r="H24" s="95">
        <v>0.3</v>
      </c>
      <c r="I24" s="94">
        <v>8</v>
      </c>
      <c r="J24" s="94">
        <v>1</v>
      </c>
      <c r="K24" s="94">
        <v>0</v>
      </c>
      <c r="L24" s="95">
        <v>0.125</v>
      </c>
      <c r="M24" s="94">
        <v>11</v>
      </c>
      <c r="N24" s="94">
        <v>6</v>
      </c>
      <c r="O24" s="94">
        <v>0</v>
      </c>
      <c r="P24" s="95">
        <v>0.54545454545454541</v>
      </c>
    </row>
    <row r="25" spans="1:16" x14ac:dyDescent="0.3">
      <c r="A25" s="96" t="s">
        <v>362</v>
      </c>
      <c r="B25" s="96" t="s">
        <v>338</v>
      </c>
      <c r="C25" s="96" t="s">
        <v>339</v>
      </c>
      <c r="D25" s="93"/>
      <c r="E25" s="94">
        <v>1</v>
      </c>
      <c r="F25" s="94">
        <v>1</v>
      </c>
      <c r="G25" s="94">
        <v>0</v>
      </c>
      <c r="H25" s="95">
        <v>1</v>
      </c>
      <c r="I25" s="94">
        <v>0</v>
      </c>
      <c r="J25" s="94">
        <v>0</v>
      </c>
      <c r="K25" s="94">
        <v>0</v>
      </c>
      <c r="L25" s="95" t="s">
        <v>266</v>
      </c>
      <c r="M25" s="94">
        <v>0</v>
      </c>
      <c r="N25" s="94">
        <v>0</v>
      </c>
      <c r="O25" s="94">
        <v>0</v>
      </c>
      <c r="P25" s="95" t="s">
        <v>266</v>
      </c>
    </row>
    <row r="26" spans="1:16" x14ac:dyDescent="0.3">
      <c r="A26" s="93" t="s">
        <v>363</v>
      </c>
      <c r="B26" s="93" t="s">
        <v>334</v>
      </c>
      <c r="C26" s="93" t="s">
        <v>350</v>
      </c>
      <c r="D26" s="93" t="s">
        <v>364</v>
      </c>
      <c r="E26" s="94">
        <v>31</v>
      </c>
      <c r="F26" s="94">
        <v>12</v>
      </c>
      <c r="G26" s="94">
        <v>0</v>
      </c>
      <c r="H26" s="95">
        <v>0.38709677419354838</v>
      </c>
      <c r="I26" s="94">
        <v>16</v>
      </c>
      <c r="J26" s="94">
        <v>7</v>
      </c>
      <c r="K26" s="94">
        <v>0</v>
      </c>
      <c r="L26" s="95">
        <v>0.4375</v>
      </c>
      <c r="M26" s="94">
        <v>45</v>
      </c>
      <c r="N26" s="94">
        <v>29</v>
      </c>
      <c r="O26" s="94">
        <v>0</v>
      </c>
      <c r="P26" s="95">
        <v>0.64444444444444449</v>
      </c>
    </row>
    <row r="27" spans="1:16" x14ac:dyDescent="0.3">
      <c r="A27" s="93" t="s">
        <v>365</v>
      </c>
      <c r="B27" s="93" t="s">
        <v>334</v>
      </c>
      <c r="C27" s="93" t="s">
        <v>335</v>
      </c>
      <c r="D27" s="93" t="s">
        <v>366</v>
      </c>
      <c r="E27" s="94">
        <v>47</v>
      </c>
      <c r="F27" s="94">
        <v>12</v>
      </c>
      <c r="G27" s="94">
        <v>0</v>
      </c>
      <c r="H27" s="95">
        <v>0.25531914893617019</v>
      </c>
      <c r="I27" s="94">
        <v>9</v>
      </c>
      <c r="J27" s="94">
        <v>2</v>
      </c>
      <c r="K27" s="94">
        <v>0</v>
      </c>
      <c r="L27" s="95">
        <v>0.22222222222222221</v>
      </c>
      <c r="M27" s="94">
        <v>0</v>
      </c>
      <c r="N27" s="94">
        <v>0</v>
      </c>
      <c r="O27" s="94">
        <v>0</v>
      </c>
      <c r="P27" s="95" t="s">
        <v>266</v>
      </c>
    </row>
    <row r="28" spans="1:16" x14ac:dyDescent="0.3">
      <c r="A28" s="93" t="s">
        <v>367</v>
      </c>
      <c r="B28" s="93" t="s">
        <v>334</v>
      </c>
      <c r="C28" s="93" t="s">
        <v>341</v>
      </c>
      <c r="D28" s="93" t="s">
        <v>368</v>
      </c>
      <c r="E28" s="94">
        <v>27</v>
      </c>
      <c r="F28" s="94">
        <v>8</v>
      </c>
      <c r="G28" s="94">
        <v>0</v>
      </c>
      <c r="H28" s="95">
        <v>0.29629629629629628</v>
      </c>
      <c r="I28" s="94">
        <v>4</v>
      </c>
      <c r="J28" s="94">
        <v>1</v>
      </c>
      <c r="K28" s="94">
        <v>0</v>
      </c>
      <c r="L28" s="95">
        <v>0.25</v>
      </c>
      <c r="M28" s="94">
        <v>2</v>
      </c>
      <c r="N28" s="94">
        <v>1</v>
      </c>
      <c r="O28" s="94">
        <v>0</v>
      </c>
      <c r="P28" s="95">
        <v>0.5</v>
      </c>
    </row>
    <row r="29" spans="1:16" x14ac:dyDescent="0.3">
      <c r="A29" s="93" t="s">
        <v>369</v>
      </c>
      <c r="B29" s="93" t="s">
        <v>370</v>
      </c>
      <c r="C29" s="93" t="s">
        <v>371</v>
      </c>
      <c r="D29" s="93" t="s">
        <v>372</v>
      </c>
      <c r="E29" s="94">
        <v>30</v>
      </c>
      <c r="F29" s="94">
        <v>5</v>
      </c>
      <c r="G29" s="94">
        <v>1</v>
      </c>
      <c r="H29" s="95">
        <v>0.16666666666666666</v>
      </c>
      <c r="I29" s="94">
        <v>4</v>
      </c>
      <c r="J29" s="94">
        <v>3</v>
      </c>
      <c r="K29" s="94">
        <v>0</v>
      </c>
      <c r="L29" s="95">
        <v>0.75</v>
      </c>
      <c r="M29" s="94">
        <v>5</v>
      </c>
      <c r="N29" s="94">
        <v>0</v>
      </c>
      <c r="O29" s="94">
        <v>0</v>
      </c>
      <c r="P29" s="95">
        <v>0</v>
      </c>
    </row>
    <row r="30" spans="1:16" x14ac:dyDescent="0.3">
      <c r="A30" s="93" t="s">
        <v>373</v>
      </c>
      <c r="B30" s="93" t="s">
        <v>370</v>
      </c>
      <c r="C30" s="93" t="s">
        <v>350</v>
      </c>
      <c r="D30" s="93" t="s">
        <v>374</v>
      </c>
      <c r="E30" s="94">
        <v>54</v>
      </c>
      <c r="F30" s="94">
        <v>10</v>
      </c>
      <c r="G30" s="94">
        <v>0</v>
      </c>
      <c r="H30" s="95">
        <v>0.18518518518518517</v>
      </c>
      <c r="I30" s="94">
        <v>22</v>
      </c>
      <c r="J30" s="94">
        <v>8</v>
      </c>
      <c r="K30" s="94">
        <v>2</v>
      </c>
      <c r="L30" s="95">
        <v>0.36363636363636365</v>
      </c>
      <c r="M30" s="94">
        <v>6</v>
      </c>
      <c r="N30" s="94">
        <v>1</v>
      </c>
      <c r="O30" s="94">
        <v>0</v>
      </c>
      <c r="P30" s="95">
        <v>0.16666666666666666</v>
      </c>
    </row>
    <row r="31" spans="1:16" x14ac:dyDescent="0.3">
      <c r="A31" s="93" t="s">
        <v>375</v>
      </c>
      <c r="B31" s="93" t="s">
        <v>353</v>
      </c>
      <c r="C31" s="93" t="s">
        <v>354</v>
      </c>
      <c r="D31" s="93" t="s">
        <v>376</v>
      </c>
      <c r="E31" s="94">
        <v>43</v>
      </c>
      <c r="F31" s="94">
        <v>11</v>
      </c>
      <c r="G31" s="94">
        <v>0</v>
      </c>
      <c r="H31" s="95">
        <v>0.2558139534883721</v>
      </c>
      <c r="I31" s="94">
        <v>17</v>
      </c>
      <c r="J31" s="94">
        <v>6</v>
      </c>
      <c r="K31" s="94">
        <v>0</v>
      </c>
      <c r="L31" s="95">
        <v>0.35294117647058826</v>
      </c>
      <c r="M31" s="94">
        <v>2</v>
      </c>
      <c r="N31" s="94">
        <v>0</v>
      </c>
      <c r="O31" s="94">
        <v>0</v>
      </c>
      <c r="P31" s="95">
        <v>0</v>
      </c>
    </row>
    <row r="32" spans="1:16" x14ac:dyDescent="0.3">
      <c r="A32" s="93" t="s">
        <v>377</v>
      </c>
      <c r="B32" s="93" t="s">
        <v>359</v>
      </c>
      <c r="C32" s="93" t="s">
        <v>378</v>
      </c>
      <c r="D32" s="93" t="s">
        <v>379</v>
      </c>
      <c r="E32" s="94">
        <v>92</v>
      </c>
      <c r="F32" s="94">
        <v>31</v>
      </c>
      <c r="G32" s="94">
        <v>0</v>
      </c>
      <c r="H32" s="95">
        <v>0.33695652173913043</v>
      </c>
      <c r="I32" s="94">
        <v>31</v>
      </c>
      <c r="J32" s="94">
        <v>5</v>
      </c>
      <c r="K32" s="94">
        <v>0</v>
      </c>
      <c r="L32" s="95">
        <v>0.16129032258064516</v>
      </c>
      <c r="M32" s="94">
        <v>11</v>
      </c>
      <c r="N32" s="94">
        <v>0</v>
      </c>
      <c r="O32" s="94">
        <v>0</v>
      </c>
      <c r="P32" s="95">
        <v>0</v>
      </c>
    </row>
    <row r="33" spans="1:16" x14ac:dyDescent="0.3">
      <c r="A33" s="93" t="s">
        <v>380</v>
      </c>
      <c r="B33" s="93" t="s">
        <v>334</v>
      </c>
      <c r="C33" s="93" t="s">
        <v>341</v>
      </c>
      <c r="D33" s="93" t="s">
        <v>381</v>
      </c>
      <c r="E33" s="94">
        <v>11</v>
      </c>
      <c r="F33" s="94">
        <v>4</v>
      </c>
      <c r="G33" s="94">
        <v>0</v>
      </c>
      <c r="H33" s="95">
        <v>0.36363636363636365</v>
      </c>
      <c r="I33" s="94">
        <v>4</v>
      </c>
      <c r="J33" s="94">
        <v>0</v>
      </c>
      <c r="K33" s="94">
        <v>0</v>
      </c>
      <c r="L33" s="95">
        <v>0</v>
      </c>
      <c r="M33" s="94">
        <v>1</v>
      </c>
      <c r="N33" s="94">
        <v>1</v>
      </c>
      <c r="O33" s="94">
        <v>0</v>
      </c>
      <c r="P33" s="95">
        <v>1</v>
      </c>
    </row>
    <row r="34" spans="1:16" x14ac:dyDescent="0.3">
      <c r="A34" s="93" t="s">
        <v>382</v>
      </c>
      <c r="B34" s="93" t="s">
        <v>370</v>
      </c>
      <c r="C34" s="93" t="s">
        <v>339</v>
      </c>
      <c r="D34" s="93" t="s">
        <v>383</v>
      </c>
      <c r="E34" s="94">
        <v>2</v>
      </c>
      <c r="F34" s="94">
        <v>2</v>
      </c>
      <c r="G34" s="94">
        <v>0</v>
      </c>
      <c r="H34" s="95">
        <v>1</v>
      </c>
      <c r="I34" s="94">
        <v>1</v>
      </c>
      <c r="J34" s="94">
        <v>0</v>
      </c>
      <c r="K34" s="94">
        <v>0</v>
      </c>
      <c r="L34" s="95">
        <v>0</v>
      </c>
      <c r="M34" s="94">
        <v>4</v>
      </c>
      <c r="N34" s="94">
        <v>0</v>
      </c>
      <c r="O34" s="94">
        <v>0</v>
      </c>
      <c r="P34" s="95">
        <v>0</v>
      </c>
    </row>
    <row r="35" spans="1:16" x14ac:dyDescent="0.3">
      <c r="A35" s="93" t="s">
        <v>384</v>
      </c>
      <c r="B35" s="93" t="s">
        <v>370</v>
      </c>
      <c r="C35" s="93" t="s">
        <v>339</v>
      </c>
      <c r="D35" s="93" t="s">
        <v>385</v>
      </c>
      <c r="E35" s="94">
        <v>23</v>
      </c>
      <c r="F35" s="94">
        <v>7</v>
      </c>
      <c r="G35" s="94">
        <v>0</v>
      </c>
      <c r="H35" s="95">
        <v>0.30434782608695654</v>
      </c>
      <c r="I35" s="94">
        <v>5</v>
      </c>
      <c r="J35" s="94">
        <v>2</v>
      </c>
      <c r="K35" s="94">
        <v>0</v>
      </c>
      <c r="L35" s="95">
        <v>0.4</v>
      </c>
      <c r="M35" s="94">
        <v>9</v>
      </c>
      <c r="N35" s="94">
        <v>1</v>
      </c>
      <c r="O35" s="94">
        <v>0</v>
      </c>
      <c r="P35" s="95">
        <v>0.1111111111111111</v>
      </c>
    </row>
    <row r="36" spans="1:16" x14ac:dyDescent="0.3">
      <c r="A36" s="93" t="s">
        <v>386</v>
      </c>
      <c r="B36" s="93" t="s">
        <v>334</v>
      </c>
      <c r="C36" s="93" t="s">
        <v>341</v>
      </c>
      <c r="D36" s="93" t="s">
        <v>387</v>
      </c>
      <c r="E36" s="94">
        <v>6</v>
      </c>
      <c r="F36" s="94">
        <v>3</v>
      </c>
      <c r="G36" s="94">
        <v>0</v>
      </c>
      <c r="H36" s="95">
        <v>0.5</v>
      </c>
      <c r="I36" s="94">
        <v>2</v>
      </c>
      <c r="J36" s="94">
        <v>0</v>
      </c>
      <c r="K36" s="94">
        <v>0</v>
      </c>
      <c r="L36" s="95">
        <v>0</v>
      </c>
      <c r="M36" s="94">
        <v>2</v>
      </c>
      <c r="N36" s="94">
        <v>0</v>
      </c>
      <c r="O36" s="94">
        <v>0</v>
      </c>
      <c r="P36" s="95">
        <v>0</v>
      </c>
    </row>
    <row r="37" spans="1:16" x14ac:dyDescent="0.3">
      <c r="A37" s="93" t="s">
        <v>388</v>
      </c>
      <c r="B37" s="93" t="s">
        <v>359</v>
      </c>
      <c r="C37" s="93" t="s">
        <v>339</v>
      </c>
      <c r="D37" s="93" t="s">
        <v>389</v>
      </c>
      <c r="E37" s="94">
        <v>14</v>
      </c>
      <c r="F37" s="94">
        <v>5</v>
      </c>
      <c r="G37" s="94">
        <v>0</v>
      </c>
      <c r="H37" s="95">
        <v>0.35714285714285715</v>
      </c>
      <c r="I37" s="94">
        <v>20</v>
      </c>
      <c r="J37" s="94">
        <v>5</v>
      </c>
      <c r="K37" s="94">
        <v>0</v>
      </c>
      <c r="L37" s="95">
        <v>0.25</v>
      </c>
      <c r="M37" s="94">
        <v>4</v>
      </c>
      <c r="N37" s="94">
        <v>1</v>
      </c>
      <c r="O37" s="94">
        <v>0</v>
      </c>
      <c r="P37" s="95">
        <v>0.25</v>
      </c>
    </row>
    <row r="38" spans="1:16" x14ac:dyDescent="0.3">
      <c r="A38" s="93" t="s">
        <v>390</v>
      </c>
      <c r="B38" s="93" t="s">
        <v>334</v>
      </c>
      <c r="C38" s="93" t="s">
        <v>341</v>
      </c>
      <c r="D38" s="93" t="s">
        <v>391</v>
      </c>
      <c r="E38" s="94">
        <v>7</v>
      </c>
      <c r="F38" s="94">
        <v>1</v>
      </c>
      <c r="G38" s="94">
        <v>0</v>
      </c>
      <c r="H38" s="95">
        <v>0.14285714285714285</v>
      </c>
      <c r="I38" s="94">
        <v>0</v>
      </c>
      <c r="J38" s="94">
        <v>0</v>
      </c>
      <c r="K38" s="94">
        <v>0</v>
      </c>
      <c r="L38" s="95" t="s">
        <v>266</v>
      </c>
      <c r="M38" s="94">
        <v>2</v>
      </c>
      <c r="N38" s="94">
        <v>1</v>
      </c>
      <c r="O38" s="94">
        <v>0</v>
      </c>
      <c r="P38" s="95">
        <v>0.5</v>
      </c>
    </row>
    <row r="39" spans="1:16" x14ac:dyDescent="0.3">
      <c r="A39" s="93" t="s">
        <v>392</v>
      </c>
      <c r="B39" s="93" t="s">
        <v>334</v>
      </c>
      <c r="C39" s="93" t="s">
        <v>371</v>
      </c>
      <c r="D39" s="93" t="s">
        <v>393</v>
      </c>
      <c r="E39" s="94">
        <v>142</v>
      </c>
      <c r="F39" s="94">
        <v>41</v>
      </c>
      <c r="G39" s="94">
        <v>1</v>
      </c>
      <c r="H39" s="95">
        <v>0.28873239436619719</v>
      </c>
      <c r="I39" s="94">
        <v>55</v>
      </c>
      <c r="J39" s="94">
        <v>21</v>
      </c>
      <c r="K39" s="94">
        <v>0</v>
      </c>
      <c r="L39" s="95">
        <v>0.38181818181818183</v>
      </c>
      <c r="M39" s="94">
        <v>13</v>
      </c>
      <c r="N39" s="94">
        <v>3</v>
      </c>
      <c r="O39" s="94">
        <v>0</v>
      </c>
      <c r="P39" s="95">
        <v>0.23076923076923078</v>
      </c>
    </row>
    <row r="40" spans="1:16" x14ac:dyDescent="0.3">
      <c r="A40" s="93" t="s">
        <v>394</v>
      </c>
      <c r="B40" s="93" t="s">
        <v>370</v>
      </c>
      <c r="C40" s="93" t="s">
        <v>335</v>
      </c>
      <c r="D40" s="93" t="s">
        <v>395</v>
      </c>
      <c r="E40" s="94">
        <v>13</v>
      </c>
      <c r="F40" s="94">
        <v>3</v>
      </c>
      <c r="G40" s="94">
        <v>0</v>
      </c>
      <c r="H40" s="95">
        <v>0.23076923076923078</v>
      </c>
      <c r="I40" s="94">
        <v>4</v>
      </c>
      <c r="J40" s="94">
        <v>1</v>
      </c>
      <c r="K40" s="94">
        <v>0</v>
      </c>
      <c r="L40" s="95">
        <v>0.25</v>
      </c>
      <c r="M40" s="94">
        <v>0</v>
      </c>
      <c r="N40" s="94">
        <v>0</v>
      </c>
      <c r="O40" s="94">
        <v>0</v>
      </c>
      <c r="P40" s="95" t="s">
        <v>266</v>
      </c>
    </row>
    <row r="41" spans="1:16" x14ac:dyDescent="0.3">
      <c r="A41" s="93" t="s">
        <v>396</v>
      </c>
      <c r="B41" s="93" t="s">
        <v>359</v>
      </c>
      <c r="C41" s="93" t="s">
        <v>360</v>
      </c>
      <c r="D41" s="93" t="s">
        <v>397</v>
      </c>
      <c r="E41" s="94">
        <v>35</v>
      </c>
      <c r="F41" s="94">
        <v>10</v>
      </c>
      <c r="G41" s="94">
        <v>0</v>
      </c>
      <c r="H41" s="95">
        <v>0.2857142857142857</v>
      </c>
      <c r="I41" s="94">
        <v>31</v>
      </c>
      <c r="J41" s="94">
        <v>9</v>
      </c>
      <c r="K41" s="94">
        <v>0</v>
      </c>
      <c r="L41" s="95">
        <v>0.29032258064516131</v>
      </c>
      <c r="M41" s="94">
        <v>23</v>
      </c>
      <c r="N41" s="94">
        <v>0</v>
      </c>
      <c r="O41" s="94">
        <v>0</v>
      </c>
      <c r="P41" s="95">
        <v>0</v>
      </c>
    </row>
    <row r="42" spans="1:16" x14ac:dyDescent="0.3">
      <c r="A42" s="93" t="s">
        <v>398</v>
      </c>
      <c r="B42" s="93" t="s">
        <v>334</v>
      </c>
      <c r="C42" s="93" t="s">
        <v>350</v>
      </c>
      <c r="D42" s="93" t="s">
        <v>399</v>
      </c>
      <c r="E42" s="94">
        <v>64</v>
      </c>
      <c r="F42" s="94">
        <v>13</v>
      </c>
      <c r="G42" s="94">
        <v>0</v>
      </c>
      <c r="H42" s="95">
        <v>0.203125</v>
      </c>
      <c r="I42" s="94">
        <v>14</v>
      </c>
      <c r="J42" s="94">
        <v>7</v>
      </c>
      <c r="K42" s="94">
        <v>0</v>
      </c>
      <c r="L42" s="95">
        <v>0.5</v>
      </c>
      <c r="M42" s="94">
        <v>5</v>
      </c>
      <c r="N42" s="94">
        <v>1</v>
      </c>
      <c r="O42" s="94">
        <v>0</v>
      </c>
      <c r="P42" s="95">
        <v>0.2</v>
      </c>
    </row>
    <row r="43" spans="1:16" x14ac:dyDescent="0.3">
      <c r="A43" s="93" t="s">
        <v>400</v>
      </c>
      <c r="B43" s="93" t="s">
        <v>334</v>
      </c>
      <c r="C43" s="93" t="s">
        <v>350</v>
      </c>
      <c r="D43" s="93" t="s">
        <v>401</v>
      </c>
      <c r="E43" s="94">
        <v>34</v>
      </c>
      <c r="F43" s="94">
        <v>4</v>
      </c>
      <c r="G43" s="94">
        <v>0</v>
      </c>
      <c r="H43" s="95">
        <v>0.11764705882352941</v>
      </c>
      <c r="I43" s="94">
        <v>9</v>
      </c>
      <c r="J43" s="94">
        <v>4</v>
      </c>
      <c r="K43" s="94">
        <v>0</v>
      </c>
      <c r="L43" s="95">
        <v>0.44444444444444442</v>
      </c>
      <c r="M43" s="94">
        <v>1</v>
      </c>
      <c r="N43" s="94">
        <v>0</v>
      </c>
      <c r="O43" s="94">
        <v>0</v>
      </c>
      <c r="P43" s="95">
        <v>0</v>
      </c>
    </row>
    <row r="44" spans="1:16" x14ac:dyDescent="0.3">
      <c r="A44" s="93" t="s">
        <v>402</v>
      </c>
      <c r="B44" s="93" t="s">
        <v>353</v>
      </c>
      <c r="C44" s="93" t="s">
        <v>354</v>
      </c>
      <c r="D44" s="93" t="s">
        <v>403</v>
      </c>
      <c r="E44" s="94">
        <v>71</v>
      </c>
      <c r="F44" s="94">
        <v>14</v>
      </c>
      <c r="G44" s="94">
        <v>1</v>
      </c>
      <c r="H44" s="95">
        <v>0.19718309859154928</v>
      </c>
      <c r="I44" s="94">
        <v>35</v>
      </c>
      <c r="J44" s="94">
        <v>14</v>
      </c>
      <c r="K44" s="94">
        <v>1</v>
      </c>
      <c r="L44" s="95">
        <v>0.4</v>
      </c>
      <c r="M44" s="94">
        <v>72</v>
      </c>
      <c r="N44" s="94">
        <v>13</v>
      </c>
      <c r="O44" s="94">
        <v>1</v>
      </c>
      <c r="P44" s="95">
        <v>0.18055555555555555</v>
      </c>
    </row>
    <row r="45" spans="1:16" x14ac:dyDescent="0.3">
      <c r="A45" s="93" t="s">
        <v>404</v>
      </c>
      <c r="B45" s="93" t="s">
        <v>334</v>
      </c>
      <c r="C45" s="93" t="s">
        <v>350</v>
      </c>
      <c r="D45" s="93" t="s">
        <v>405</v>
      </c>
      <c r="E45" s="94">
        <v>42</v>
      </c>
      <c r="F45" s="94">
        <v>15</v>
      </c>
      <c r="G45" s="94">
        <v>0</v>
      </c>
      <c r="H45" s="95">
        <v>0.35714285714285715</v>
      </c>
      <c r="I45" s="94">
        <v>16</v>
      </c>
      <c r="J45" s="94">
        <v>6</v>
      </c>
      <c r="K45" s="94">
        <v>1</v>
      </c>
      <c r="L45" s="95">
        <v>0.375</v>
      </c>
      <c r="M45" s="94">
        <v>3</v>
      </c>
      <c r="N45" s="94">
        <v>2</v>
      </c>
      <c r="O45" s="94">
        <v>0</v>
      </c>
      <c r="P45" s="95">
        <v>0.66666666666666663</v>
      </c>
    </row>
    <row r="46" spans="1:16" x14ac:dyDescent="0.3">
      <c r="A46" s="93" t="s">
        <v>406</v>
      </c>
      <c r="B46" s="93" t="s">
        <v>370</v>
      </c>
      <c r="C46" s="93" t="s">
        <v>335</v>
      </c>
      <c r="D46" s="93" t="s">
        <v>407</v>
      </c>
      <c r="E46" s="94">
        <v>49</v>
      </c>
      <c r="F46" s="94">
        <v>12</v>
      </c>
      <c r="G46" s="94">
        <v>1</v>
      </c>
      <c r="H46" s="95">
        <v>0.24489795918367346</v>
      </c>
      <c r="I46" s="94">
        <v>18</v>
      </c>
      <c r="J46" s="94">
        <v>6</v>
      </c>
      <c r="K46" s="94">
        <v>1</v>
      </c>
      <c r="L46" s="95">
        <v>0.33333333333333331</v>
      </c>
      <c r="M46" s="94">
        <v>5</v>
      </c>
      <c r="N46" s="94">
        <v>0</v>
      </c>
      <c r="O46" s="94">
        <v>1</v>
      </c>
      <c r="P46" s="95">
        <v>0</v>
      </c>
    </row>
    <row r="47" spans="1:16" x14ac:dyDescent="0.3">
      <c r="A47" s="93" t="s">
        <v>408</v>
      </c>
      <c r="B47" s="93" t="s">
        <v>370</v>
      </c>
      <c r="C47" s="93" t="s">
        <v>371</v>
      </c>
      <c r="D47" s="93" t="s">
        <v>409</v>
      </c>
      <c r="E47" s="94">
        <v>103</v>
      </c>
      <c r="F47" s="94">
        <v>38</v>
      </c>
      <c r="G47" s="94">
        <v>1</v>
      </c>
      <c r="H47" s="95">
        <v>0.36893203883495146</v>
      </c>
      <c r="I47" s="94">
        <v>36</v>
      </c>
      <c r="J47" s="94">
        <v>17</v>
      </c>
      <c r="K47" s="94">
        <v>0</v>
      </c>
      <c r="L47" s="95">
        <v>0.47222222222222221</v>
      </c>
      <c r="M47" s="94">
        <v>2</v>
      </c>
      <c r="N47" s="94">
        <v>0</v>
      </c>
      <c r="O47" s="94">
        <v>0</v>
      </c>
      <c r="P47" s="95">
        <v>0</v>
      </c>
    </row>
    <row r="48" spans="1:16" x14ac:dyDescent="0.3">
      <c r="A48" s="93" t="s">
        <v>410</v>
      </c>
      <c r="B48" s="93" t="s">
        <v>334</v>
      </c>
      <c r="C48" s="93" t="s">
        <v>350</v>
      </c>
      <c r="D48" s="93" t="s">
        <v>411</v>
      </c>
      <c r="E48" s="94">
        <v>18</v>
      </c>
      <c r="F48" s="94">
        <v>1</v>
      </c>
      <c r="G48" s="94">
        <v>0</v>
      </c>
      <c r="H48" s="95">
        <v>5.5555555555555552E-2</v>
      </c>
      <c r="I48" s="94">
        <v>6</v>
      </c>
      <c r="J48" s="94">
        <v>1</v>
      </c>
      <c r="K48" s="94">
        <v>0</v>
      </c>
      <c r="L48" s="95">
        <v>0.16666666666666666</v>
      </c>
      <c r="M48" s="94">
        <v>15</v>
      </c>
      <c r="N48" s="94">
        <v>13</v>
      </c>
      <c r="O48" s="94">
        <v>0</v>
      </c>
      <c r="P48" s="95">
        <v>0.8666666666666667</v>
      </c>
    </row>
    <row r="49" spans="1:16" x14ac:dyDescent="0.3">
      <c r="A49" s="93" t="s">
        <v>412</v>
      </c>
      <c r="B49" s="93" t="s">
        <v>353</v>
      </c>
      <c r="C49" s="93" t="s">
        <v>354</v>
      </c>
      <c r="D49" s="93" t="s">
        <v>413</v>
      </c>
      <c r="E49" s="94">
        <v>92</v>
      </c>
      <c r="F49" s="94">
        <v>25</v>
      </c>
      <c r="G49" s="94">
        <v>0</v>
      </c>
      <c r="H49" s="95">
        <v>0.27173913043478259</v>
      </c>
      <c r="I49" s="94">
        <v>87</v>
      </c>
      <c r="J49" s="94">
        <v>25</v>
      </c>
      <c r="K49" s="94">
        <v>0</v>
      </c>
      <c r="L49" s="95">
        <v>0.28735632183908044</v>
      </c>
      <c r="M49" s="94">
        <v>10</v>
      </c>
      <c r="N49" s="94">
        <v>2</v>
      </c>
      <c r="O49" s="94">
        <v>0</v>
      </c>
      <c r="P49" s="95">
        <v>0.2</v>
      </c>
    </row>
    <row r="50" spans="1:16" x14ac:dyDescent="0.3">
      <c r="A50" s="93" t="s">
        <v>414</v>
      </c>
      <c r="B50" s="93" t="s">
        <v>334</v>
      </c>
      <c r="C50" s="93" t="s">
        <v>378</v>
      </c>
      <c r="D50" s="93" t="s">
        <v>415</v>
      </c>
      <c r="E50" s="94">
        <v>24</v>
      </c>
      <c r="F50" s="94">
        <v>13</v>
      </c>
      <c r="G50" s="94">
        <v>0</v>
      </c>
      <c r="H50" s="95">
        <v>0.54166666666666663</v>
      </c>
      <c r="I50" s="94">
        <v>11</v>
      </c>
      <c r="J50" s="94">
        <v>4</v>
      </c>
      <c r="K50" s="94">
        <v>0</v>
      </c>
      <c r="L50" s="95">
        <v>0.36363636363636365</v>
      </c>
      <c r="M50" s="94">
        <v>4</v>
      </c>
      <c r="N50" s="94">
        <v>1</v>
      </c>
      <c r="O50" s="94">
        <v>0</v>
      </c>
      <c r="P50" s="95">
        <v>0.25</v>
      </c>
    </row>
    <row r="51" spans="1:16" x14ac:dyDescent="0.3">
      <c r="A51" s="93" t="s">
        <v>416</v>
      </c>
      <c r="B51" s="93" t="s">
        <v>334</v>
      </c>
      <c r="C51" s="93" t="s">
        <v>350</v>
      </c>
      <c r="D51" s="93" t="s">
        <v>417</v>
      </c>
      <c r="E51" s="94">
        <v>18</v>
      </c>
      <c r="F51" s="94">
        <v>6</v>
      </c>
      <c r="G51" s="94">
        <v>0</v>
      </c>
      <c r="H51" s="95">
        <v>0.33333333333333331</v>
      </c>
      <c r="I51" s="94">
        <v>8</v>
      </c>
      <c r="J51" s="94">
        <v>1</v>
      </c>
      <c r="K51" s="94">
        <v>1</v>
      </c>
      <c r="L51" s="95">
        <v>0.125</v>
      </c>
      <c r="M51" s="94">
        <v>5</v>
      </c>
      <c r="N51" s="94">
        <v>1</v>
      </c>
      <c r="O51" s="94">
        <v>0</v>
      </c>
      <c r="P51" s="95">
        <v>0.2</v>
      </c>
    </row>
    <row r="52" spans="1:16" x14ac:dyDescent="0.3">
      <c r="A52" s="93" t="s">
        <v>418</v>
      </c>
      <c r="B52" s="93" t="s">
        <v>334</v>
      </c>
      <c r="C52" s="93" t="s">
        <v>341</v>
      </c>
      <c r="D52" s="93" t="s">
        <v>419</v>
      </c>
      <c r="E52" s="94">
        <v>11</v>
      </c>
      <c r="F52" s="94">
        <v>7</v>
      </c>
      <c r="G52" s="94">
        <v>0</v>
      </c>
      <c r="H52" s="95">
        <v>0.63636363636363635</v>
      </c>
      <c r="I52" s="94">
        <v>5</v>
      </c>
      <c r="J52" s="94">
        <v>3</v>
      </c>
      <c r="K52" s="94">
        <v>0</v>
      </c>
      <c r="L52" s="95">
        <v>0.6</v>
      </c>
      <c r="M52" s="94">
        <v>1</v>
      </c>
      <c r="N52" s="94">
        <v>0</v>
      </c>
      <c r="O52" s="94">
        <v>0</v>
      </c>
      <c r="P52" s="95">
        <v>0</v>
      </c>
    </row>
    <row r="53" spans="1:16" x14ac:dyDescent="0.3">
      <c r="A53" s="93" t="s">
        <v>420</v>
      </c>
      <c r="B53" s="93" t="s">
        <v>370</v>
      </c>
      <c r="C53" s="93" t="s">
        <v>335</v>
      </c>
      <c r="D53" s="93" t="s">
        <v>421</v>
      </c>
      <c r="E53" s="94">
        <v>145</v>
      </c>
      <c r="F53" s="94">
        <v>43</v>
      </c>
      <c r="G53" s="94">
        <v>1</v>
      </c>
      <c r="H53" s="95">
        <v>0.29655172413793102</v>
      </c>
      <c r="I53" s="94">
        <v>72</v>
      </c>
      <c r="J53" s="94">
        <v>20</v>
      </c>
      <c r="K53" s="94">
        <v>0</v>
      </c>
      <c r="L53" s="95">
        <v>0.27777777777777779</v>
      </c>
      <c r="M53" s="94">
        <v>56</v>
      </c>
      <c r="N53" s="94">
        <v>9</v>
      </c>
      <c r="O53" s="94">
        <v>5</v>
      </c>
      <c r="P53" s="95">
        <v>0.16071428571428573</v>
      </c>
    </row>
    <row r="54" spans="1:16" x14ac:dyDescent="0.3">
      <c r="A54" s="93" t="s">
        <v>422</v>
      </c>
      <c r="B54" s="93" t="s">
        <v>334</v>
      </c>
      <c r="C54" s="93" t="s">
        <v>339</v>
      </c>
      <c r="D54" s="93" t="s">
        <v>423</v>
      </c>
      <c r="E54" s="94">
        <v>8</v>
      </c>
      <c r="F54" s="94">
        <v>1</v>
      </c>
      <c r="G54" s="94">
        <v>0</v>
      </c>
      <c r="H54" s="95">
        <v>0.125</v>
      </c>
      <c r="I54" s="94">
        <v>2</v>
      </c>
      <c r="J54" s="94">
        <v>1</v>
      </c>
      <c r="K54" s="94">
        <v>0</v>
      </c>
      <c r="L54" s="95">
        <v>0.5</v>
      </c>
      <c r="M54" s="94">
        <v>2</v>
      </c>
      <c r="N54" s="94">
        <v>1</v>
      </c>
      <c r="O54" s="94">
        <v>0</v>
      </c>
      <c r="P54" s="95">
        <v>0.5</v>
      </c>
    </row>
    <row r="55" spans="1:16" x14ac:dyDescent="0.3">
      <c r="A55" s="93" t="s">
        <v>424</v>
      </c>
      <c r="B55" s="93" t="s">
        <v>359</v>
      </c>
      <c r="C55" s="93" t="s">
        <v>339</v>
      </c>
      <c r="D55" s="93" t="s">
        <v>425</v>
      </c>
      <c r="E55" s="94">
        <v>19</v>
      </c>
      <c r="F55" s="94">
        <v>6</v>
      </c>
      <c r="G55" s="94">
        <v>0</v>
      </c>
      <c r="H55" s="95">
        <v>0.31578947368421051</v>
      </c>
      <c r="I55" s="94">
        <v>7</v>
      </c>
      <c r="J55" s="94">
        <v>0</v>
      </c>
      <c r="K55" s="94">
        <v>0</v>
      </c>
      <c r="L55" s="95">
        <v>0</v>
      </c>
      <c r="M55" s="94">
        <v>3</v>
      </c>
      <c r="N55" s="94">
        <v>2</v>
      </c>
      <c r="O55" s="94">
        <v>0</v>
      </c>
      <c r="P55" s="95">
        <v>0.66666666666666663</v>
      </c>
    </row>
    <row r="56" spans="1:16" x14ac:dyDescent="0.3">
      <c r="A56" s="93" t="s">
        <v>426</v>
      </c>
      <c r="B56" s="93" t="s">
        <v>359</v>
      </c>
      <c r="C56" s="93" t="s">
        <v>360</v>
      </c>
      <c r="D56" s="93" t="s">
        <v>427</v>
      </c>
      <c r="E56" s="94">
        <v>23</v>
      </c>
      <c r="F56" s="94">
        <v>3</v>
      </c>
      <c r="G56" s="94">
        <v>0</v>
      </c>
      <c r="H56" s="95">
        <v>0.13043478260869565</v>
      </c>
      <c r="I56" s="94">
        <v>20</v>
      </c>
      <c r="J56" s="94">
        <v>3</v>
      </c>
      <c r="K56" s="94">
        <v>0</v>
      </c>
      <c r="L56" s="95">
        <v>0.15</v>
      </c>
      <c r="M56" s="94">
        <v>3</v>
      </c>
      <c r="N56" s="94">
        <v>0</v>
      </c>
      <c r="O56" s="94">
        <v>0</v>
      </c>
      <c r="P56" s="95">
        <v>0</v>
      </c>
    </row>
    <row r="57" spans="1:16" x14ac:dyDescent="0.3">
      <c r="A57" s="93" t="s">
        <v>428</v>
      </c>
      <c r="B57" s="93" t="s">
        <v>334</v>
      </c>
      <c r="C57" s="93" t="s">
        <v>350</v>
      </c>
      <c r="D57" s="93" t="s">
        <v>429</v>
      </c>
      <c r="E57" s="94">
        <v>23</v>
      </c>
      <c r="F57" s="94">
        <v>6</v>
      </c>
      <c r="G57" s="94">
        <v>0</v>
      </c>
      <c r="H57" s="95">
        <v>0.2608695652173913</v>
      </c>
      <c r="I57" s="94">
        <v>5</v>
      </c>
      <c r="J57" s="94">
        <v>1</v>
      </c>
      <c r="K57" s="94">
        <v>1</v>
      </c>
      <c r="L57" s="95">
        <v>0.2</v>
      </c>
      <c r="M57" s="94">
        <v>1</v>
      </c>
      <c r="N57" s="94">
        <v>0</v>
      </c>
      <c r="O57" s="94">
        <v>0</v>
      </c>
      <c r="P57" s="95">
        <v>0</v>
      </c>
    </row>
    <row r="58" spans="1:16" x14ac:dyDescent="0.3">
      <c r="A58" s="96" t="s">
        <v>430</v>
      </c>
      <c r="B58" s="96" t="s">
        <v>431</v>
      </c>
      <c r="C58" s="96" t="s">
        <v>350</v>
      </c>
      <c r="D58" s="93"/>
      <c r="E58" s="94">
        <v>1</v>
      </c>
      <c r="F58" s="94">
        <v>1</v>
      </c>
      <c r="G58" s="94">
        <v>0</v>
      </c>
      <c r="H58" s="95">
        <v>1</v>
      </c>
      <c r="I58" s="94">
        <v>0</v>
      </c>
      <c r="J58" s="94">
        <v>0</v>
      </c>
      <c r="K58" s="94">
        <v>0</v>
      </c>
      <c r="L58" s="95" t="s">
        <v>266</v>
      </c>
      <c r="M58" s="94">
        <v>0</v>
      </c>
      <c r="N58" s="94">
        <v>0</v>
      </c>
      <c r="O58" s="94">
        <v>0</v>
      </c>
      <c r="P58" s="95" t="s">
        <v>266</v>
      </c>
    </row>
    <row r="59" spans="1:16" x14ac:dyDescent="0.3">
      <c r="A59" s="93" t="s">
        <v>432</v>
      </c>
      <c r="B59" s="93" t="s">
        <v>353</v>
      </c>
      <c r="C59" s="93" t="s">
        <v>354</v>
      </c>
      <c r="D59" s="93" t="s">
        <v>433</v>
      </c>
      <c r="E59" s="94">
        <v>61</v>
      </c>
      <c r="F59" s="94">
        <v>17</v>
      </c>
      <c r="G59" s="94">
        <v>0</v>
      </c>
      <c r="H59" s="95">
        <v>0.27868852459016391</v>
      </c>
      <c r="I59" s="94">
        <v>11</v>
      </c>
      <c r="J59" s="94">
        <v>4</v>
      </c>
      <c r="K59" s="94">
        <v>0</v>
      </c>
      <c r="L59" s="95">
        <v>0.36363636363636365</v>
      </c>
      <c r="M59" s="94">
        <v>11</v>
      </c>
      <c r="N59" s="94">
        <v>1</v>
      </c>
      <c r="O59" s="94">
        <v>0</v>
      </c>
      <c r="P59" s="95">
        <v>9.0909090909090912E-2</v>
      </c>
    </row>
    <row r="60" spans="1:16" x14ac:dyDescent="0.3">
      <c r="A60" s="93" t="s">
        <v>434</v>
      </c>
      <c r="B60" s="93" t="s">
        <v>334</v>
      </c>
      <c r="C60" s="93" t="s">
        <v>378</v>
      </c>
      <c r="D60" s="93" t="s">
        <v>435</v>
      </c>
      <c r="E60" s="94">
        <v>5</v>
      </c>
      <c r="F60" s="94">
        <v>0</v>
      </c>
      <c r="G60" s="94">
        <v>0</v>
      </c>
      <c r="H60" s="95">
        <v>0</v>
      </c>
      <c r="I60" s="94">
        <v>4</v>
      </c>
      <c r="J60" s="94">
        <v>0</v>
      </c>
      <c r="K60" s="94">
        <v>0</v>
      </c>
      <c r="L60" s="95">
        <v>0</v>
      </c>
      <c r="M60" s="94">
        <v>0</v>
      </c>
      <c r="N60" s="94">
        <v>0</v>
      </c>
      <c r="O60" s="94">
        <v>0</v>
      </c>
      <c r="P60" s="95" t="s">
        <v>266</v>
      </c>
    </row>
    <row r="61" spans="1:16" x14ac:dyDescent="0.3">
      <c r="A61" s="93" t="s">
        <v>436</v>
      </c>
      <c r="B61" s="93" t="s">
        <v>334</v>
      </c>
      <c r="C61" s="93" t="s">
        <v>335</v>
      </c>
      <c r="D61" s="93" t="s">
        <v>437</v>
      </c>
      <c r="E61" s="94">
        <v>20</v>
      </c>
      <c r="F61" s="94">
        <v>6</v>
      </c>
      <c r="G61" s="94">
        <v>0</v>
      </c>
      <c r="H61" s="95">
        <v>0.3</v>
      </c>
      <c r="I61" s="94">
        <v>11</v>
      </c>
      <c r="J61" s="94">
        <v>6</v>
      </c>
      <c r="K61" s="94">
        <v>0</v>
      </c>
      <c r="L61" s="95">
        <v>0.54545454545454541</v>
      </c>
      <c r="M61" s="94">
        <v>5</v>
      </c>
      <c r="N61" s="94">
        <v>0</v>
      </c>
      <c r="O61" s="94">
        <v>0</v>
      </c>
      <c r="P61" s="95">
        <v>0</v>
      </c>
    </row>
    <row r="62" spans="1:16" x14ac:dyDescent="0.3">
      <c r="A62" s="93" t="s">
        <v>438</v>
      </c>
      <c r="B62" s="93" t="s">
        <v>334</v>
      </c>
      <c r="C62" s="93" t="s">
        <v>350</v>
      </c>
      <c r="D62" s="93" t="s">
        <v>439</v>
      </c>
      <c r="E62" s="94">
        <v>16</v>
      </c>
      <c r="F62" s="94">
        <v>2</v>
      </c>
      <c r="G62" s="94">
        <v>1</v>
      </c>
      <c r="H62" s="95">
        <v>0.125</v>
      </c>
      <c r="I62" s="94">
        <v>9</v>
      </c>
      <c r="J62" s="94">
        <v>3</v>
      </c>
      <c r="K62" s="94">
        <v>0</v>
      </c>
      <c r="L62" s="95">
        <v>0.33333333333333331</v>
      </c>
      <c r="M62" s="94">
        <v>2</v>
      </c>
      <c r="N62" s="94">
        <v>0</v>
      </c>
      <c r="O62" s="94">
        <v>1</v>
      </c>
      <c r="P62" s="95">
        <v>0</v>
      </c>
    </row>
    <row r="63" spans="1:16" x14ac:dyDescent="0.3">
      <c r="A63" s="93" t="s">
        <v>440</v>
      </c>
      <c r="B63" s="93" t="s">
        <v>370</v>
      </c>
      <c r="C63" s="93" t="s">
        <v>350</v>
      </c>
      <c r="D63" s="93" t="s">
        <v>441</v>
      </c>
      <c r="E63" s="94">
        <v>69</v>
      </c>
      <c r="F63" s="94">
        <v>18</v>
      </c>
      <c r="G63" s="94">
        <v>1</v>
      </c>
      <c r="H63" s="95">
        <v>0.2608695652173913</v>
      </c>
      <c r="I63" s="94">
        <v>32</v>
      </c>
      <c r="J63" s="94">
        <v>5</v>
      </c>
      <c r="K63" s="94">
        <v>1</v>
      </c>
      <c r="L63" s="95">
        <v>0.15625</v>
      </c>
      <c r="M63" s="94">
        <v>45</v>
      </c>
      <c r="N63" s="94">
        <v>19</v>
      </c>
      <c r="O63" s="94">
        <v>0</v>
      </c>
      <c r="P63" s="95">
        <v>0.42222222222222222</v>
      </c>
    </row>
    <row r="64" spans="1:16" x14ac:dyDescent="0.3">
      <c r="A64" s="93" t="s">
        <v>442</v>
      </c>
      <c r="B64" s="93" t="s">
        <v>334</v>
      </c>
      <c r="C64" s="93" t="s">
        <v>341</v>
      </c>
      <c r="D64" s="93" t="s">
        <v>443</v>
      </c>
      <c r="E64" s="94">
        <v>27</v>
      </c>
      <c r="F64" s="94">
        <v>10</v>
      </c>
      <c r="G64" s="94">
        <v>0</v>
      </c>
      <c r="H64" s="95">
        <v>0.37037037037037035</v>
      </c>
      <c r="I64" s="94">
        <v>15</v>
      </c>
      <c r="J64" s="94">
        <v>3</v>
      </c>
      <c r="K64" s="94">
        <v>0</v>
      </c>
      <c r="L64" s="95">
        <v>0.2</v>
      </c>
      <c r="M64" s="94">
        <v>1</v>
      </c>
      <c r="N64" s="94">
        <v>0</v>
      </c>
      <c r="O64" s="94">
        <v>0</v>
      </c>
      <c r="P64" s="95">
        <v>0</v>
      </c>
    </row>
    <row r="65" spans="1:16" x14ac:dyDescent="0.3">
      <c r="A65" s="93" t="s">
        <v>444</v>
      </c>
      <c r="B65" s="93" t="s">
        <v>334</v>
      </c>
      <c r="C65" s="93" t="s">
        <v>350</v>
      </c>
      <c r="D65" s="93" t="s">
        <v>445</v>
      </c>
      <c r="E65" s="94">
        <v>56</v>
      </c>
      <c r="F65" s="94">
        <v>11</v>
      </c>
      <c r="G65" s="94">
        <v>0</v>
      </c>
      <c r="H65" s="95">
        <v>0.19642857142857142</v>
      </c>
      <c r="I65" s="94">
        <v>17</v>
      </c>
      <c r="J65" s="94">
        <v>7</v>
      </c>
      <c r="K65" s="94">
        <v>0</v>
      </c>
      <c r="L65" s="95">
        <v>0.41176470588235292</v>
      </c>
      <c r="M65" s="94">
        <v>4</v>
      </c>
      <c r="N65" s="94">
        <v>0</v>
      </c>
      <c r="O65" s="94">
        <v>0</v>
      </c>
      <c r="P65" s="95">
        <v>0</v>
      </c>
    </row>
    <row r="66" spans="1:16" x14ac:dyDescent="0.3">
      <c r="A66" s="93" t="s">
        <v>446</v>
      </c>
      <c r="B66" s="93" t="s">
        <v>334</v>
      </c>
      <c r="C66" s="93" t="s">
        <v>371</v>
      </c>
      <c r="D66" s="93" t="s">
        <v>447</v>
      </c>
      <c r="E66" s="94">
        <v>7</v>
      </c>
      <c r="F66" s="94">
        <v>1</v>
      </c>
      <c r="G66" s="94">
        <v>0</v>
      </c>
      <c r="H66" s="95">
        <v>0.14285714285714285</v>
      </c>
      <c r="I66" s="94">
        <v>8</v>
      </c>
      <c r="J66" s="94">
        <v>2</v>
      </c>
      <c r="K66" s="94">
        <v>0</v>
      </c>
      <c r="L66" s="95">
        <v>0.25</v>
      </c>
      <c r="M66" s="94">
        <v>1</v>
      </c>
      <c r="N66" s="94">
        <v>0</v>
      </c>
      <c r="O66" s="94">
        <v>0</v>
      </c>
      <c r="P66" s="95">
        <v>0</v>
      </c>
    </row>
    <row r="67" spans="1:16" x14ac:dyDescent="0.3">
      <c r="A67" s="93" t="s">
        <v>448</v>
      </c>
      <c r="B67" s="93" t="s">
        <v>334</v>
      </c>
      <c r="C67" s="93" t="s">
        <v>335</v>
      </c>
      <c r="D67" s="93" t="s">
        <v>449</v>
      </c>
      <c r="E67" s="94">
        <v>33</v>
      </c>
      <c r="F67" s="94">
        <v>17</v>
      </c>
      <c r="G67" s="94">
        <v>3</v>
      </c>
      <c r="H67" s="95">
        <v>0.51515151515151514</v>
      </c>
      <c r="I67" s="94">
        <v>14</v>
      </c>
      <c r="J67" s="94">
        <v>5</v>
      </c>
      <c r="K67" s="94">
        <v>1</v>
      </c>
      <c r="L67" s="95">
        <v>0.35714285714285715</v>
      </c>
      <c r="M67" s="94">
        <v>3</v>
      </c>
      <c r="N67" s="94">
        <v>0</v>
      </c>
      <c r="O67" s="94">
        <v>0</v>
      </c>
      <c r="P67" s="95">
        <v>0</v>
      </c>
    </row>
    <row r="68" spans="1:16" x14ac:dyDescent="0.3">
      <c r="A68" s="93" t="s">
        <v>450</v>
      </c>
      <c r="B68" s="93" t="s">
        <v>370</v>
      </c>
      <c r="C68" s="93" t="s">
        <v>339</v>
      </c>
      <c r="D68" s="93" t="s">
        <v>451</v>
      </c>
      <c r="E68" s="94">
        <v>80</v>
      </c>
      <c r="F68" s="94">
        <v>28</v>
      </c>
      <c r="G68" s="94">
        <v>0</v>
      </c>
      <c r="H68" s="95">
        <v>0.35</v>
      </c>
      <c r="I68" s="94">
        <v>39</v>
      </c>
      <c r="J68" s="94">
        <v>8</v>
      </c>
      <c r="K68" s="94">
        <v>0</v>
      </c>
      <c r="L68" s="95">
        <v>0.20512820512820512</v>
      </c>
      <c r="M68" s="94">
        <v>7</v>
      </c>
      <c r="N68" s="94">
        <v>1</v>
      </c>
      <c r="O68" s="94">
        <v>0</v>
      </c>
      <c r="P68" s="95">
        <v>0.14285714285714285</v>
      </c>
    </row>
    <row r="69" spans="1:16" x14ac:dyDescent="0.3">
      <c r="A69" s="93" t="s">
        <v>452</v>
      </c>
      <c r="B69" s="93" t="s">
        <v>370</v>
      </c>
      <c r="C69" s="93" t="s">
        <v>339</v>
      </c>
      <c r="D69" s="93" t="s">
        <v>453</v>
      </c>
      <c r="E69" s="94">
        <v>62</v>
      </c>
      <c r="F69" s="94">
        <v>18</v>
      </c>
      <c r="G69" s="94">
        <v>1</v>
      </c>
      <c r="H69" s="95">
        <v>0.29032258064516131</v>
      </c>
      <c r="I69" s="94">
        <v>31</v>
      </c>
      <c r="J69" s="94">
        <v>15</v>
      </c>
      <c r="K69" s="94">
        <v>2</v>
      </c>
      <c r="L69" s="95">
        <v>0.4838709677419355</v>
      </c>
      <c r="M69" s="94">
        <v>19</v>
      </c>
      <c r="N69" s="94">
        <v>6</v>
      </c>
      <c r="O69" s="94">
        <v>1</v>
      </c>
      <c r="P69" s="95">
        <v>0.31578947368421051</v>
      </c>
    </row>
    <row r="70" spans="1:16" x14ac:dyDescent="0.3">
      <c r="A70" s="93" t="s">
        <v>454</v>
      </c>
      <c r="B70" s="93" t="s">
        <v>334</v>
      </c>
      <c r="C70" s="93" t="s">
        <v>341</v>
      </c>
      <c r="D70" s="93" t="s">
        <v>455</v>
      </c>
      <c r="E70" s="94">
        <v>1</v>
      </c>
      <c r="F70" s="94">
        <v>0</v>
      </c>
      <c r="G70" s="94">
        <v>0</v>
      </c>
      <c r="H70" s="95">
        <v>0</v>
      </c>
      <c r="I70" s="94">
        <v>3</v>
      </c>
      <c r="J70" s="94">
        <v>1</v>
      </c>
      <c r="K70" s="94">
        <v>0</v>
      </c>
      <c r="L70" s="95">
        <v>0.33333333333333331</v>
      </c>
      <c r="M70" s="94">
        <v>1</v>
      </c>
      <c r="N70" s="94">
        <v>0</v>
      </c>
      <c r="O70" s="94">
        <v>0</v>
      </c>
      <c r="P70" s="95">
        <v>0</v>
      </c>
    </row>
    <row r="71" spans="1:16" x14ac:dyDescent="0.3">
      <c r="A71" s="93" t="s">
        <v>456</v>
      </c>
      <c r="B71" s="93" t="s">
        <v>334</v>
      </c>
      <c r="C71" s="93" t="s">
        <v>335</v>
      </c>
      <c r="D71" s="93" t="s">
        <v>457</v>
      </c>
      <c r="E71" s="94">
        <v>52</v>
      </c>
      <c r="F71" s="94">
        <v>12</v>
      </c>
      <c r="G71" s="94">
        <v>0</v>
      </c>
      <c r="H71" s="95">
        <v>0.23076923076923078</v>
      </c>
      <c r="I71" s="94">
        <v>8</v>
      </c>
      <c r="J71" s="94">
        <v>4</v>
      </c>
      <c r="K71" s="94">
        <v>0</v>
      </c>
      <c r="L71" s="95">
        <v>0.5</v>
      </c>
      <c r="M71" s="94">
        <v>9</v>
      </c>
      <c r="N71" s="94">
        <v>1</v>
      </c>
      <c r="O71" s="94">
        <v>0</v>
      </c>
      <c r="P71" s="95">
        <v>0.1111111111111111</v>
      </c>
    </row>
    <row r="72" spans="1:16" x14ac:dyDescent="0.3">
      <c r="A72" s="93" t="s">
        <v>458</v>
      </c>
      <c r="B72" s="93" t="s">
        <v>334</v>
      </c>
      <c r="C72" s="93" t="s">
        <v>339</v>
      </c>
      <c r="D72" s="93" t="s">
        <v>459</v>
      </c>
      <c r="E72" s="94">
        <v>6</v>
      </c>
      <c r="F72" s="94">
        <v>3</v>
      </c>
      <c r="G72" s="94">
        <v>0</v>
      </c>
      <c r="H72" s="95">
        <v>0.5</v>
      </c>
      <c r="I72" s="94">
        <v>4</v>
      </c>
      <c r="J72" s="94">
        <v>1</v>
      </c>
      <c r="K72" s="94">
        <v>0</v>
      </c>
      <c r="L72" s="95">
        <v>0.25</v>
      </c>
      <c r="M72" s="94">
        <v>3</v>
      </c>
      <c r="N72" s="94">
        <v>2</v>
      </c>
      <c r="O72" s="94">
        <v>0</v>
      </c>
      <c r="P72" s="95">
        <v>0.66666666666666663</v>
      </c>
    </row>
    <row r="73" spans="1:16" x14ac:dyDescent="0.3">
      <c r="A73" s="93" t="s">
        <v>460</v>
      </c>
      <c r="B73" s="93" t="s">
        <v>353</v>
      </c>
      <c r="C73" s="93" t="s">
        <v>354</v>
      </c>
      <c r="D73" s="93" t="s">
        <v>461</v>
      </c>
      <c r="E73" s="94">
        <v>3</v>
      </c>
      <c r="F73" s="94">
        <v>1</v>
      </c>
      <c r="G73" s="94">
        <v>0</v>
      </c>
      <c r="H73" s="95">
        <v>0.33333333333333331</v>
      </c>
      <c r="I73" s="94">
        <v>0</v>
      </c>
      <c r="J73" s="94">
        <v>0</v>
      </c>
      <c r="K73" s="94">
        <v>0</v>
      </c>
      <c r="L73" s="95" t="s">
        <v>266</v>
      </c>
      <c r="M73" s="94">
        <v>0</v>
      </c>
      <c r="N73" s="94">
        <v>0</v>
      </c>
      <c r="O73" s="94">
        <v>0</v>
      </c>
      <c r="P73" s="95" t="s">
        <v>266</v>
      </c>
    </row>
    <row r="74" spans="1:16" x14ac:dyDescent="0.3">
      <c r="A74" s="93" t="s">
        <v>462</v>
      </c>
      <c r="B74" s="93" t="s">
        <v>334</v>
      </c>
      <c r="C74" s="93" t="s">
        <v>350</v>
      </c>
      <c r="D74" s="93" t="s">
        <v>463</v>
      </c>
      <c r="E74" s="94">
        <v>43</v>
      </c>
      <c r="F74" s="94">
        <v>11</v>
      </c>
      <c r="G74" s="94">
        <v>0</v>
      </c>
      <c r="H74" s="95">
        <v>0.2558139534883721</v>
      </c>
      <c r="I74" s="94">
        <v>20</v>
      </c>
      <c r="J74" s="94">
        <v>10</v>
      </c>
      <c r="K74" s="94">
        <v>0</v>
      </c>
      <c r="L74" s="95">
        <v>0.5</v>
      </c>
      <c r="M74" s="94">
        <v>4</v>
      </c>
      <c r="N74" s="94">
        <v>0</v>
      </c>
      <c r="O74" s="94">
        <v>0</v>
      </c>
      <c r="P74" s="95">
        <v>0</v>
      </c>
    </row>
    <row r="75" spans="1:16" x14ac:dyDescent="0.3">
      <c r="A75" s="96" t="s">
        <v>464</v>
      </c>
      <c r="B75" s="96" t="s">
        <v>338</v>
      </c>
      <c r="C75" s="96" t="s">
        <v>339</v>
      </c>
      <c r="D75" s="93"/>
      <c r="E75" s="94">
        <v>1</v>
      </c>
      <c r="F75" s="94">
        <v>1</v>
      </c>
      <c r="G75" s="94">
        <v>0</v>
      </c>
      <c r="H75" s="95">
        <v>1</v>
      </c>
      <c r="I75" s="94">
        <v>0</v>
      </c>
      <c r="J75" s="94">
        <v>0</v>
      </c>
      <c r="K75" s="94">
        <v>0</v>
      </c>
      <c r="L75" s="95" t="s">
        <v>266</v>
      </c>
      <c r="M75" s="94">
        <v>0</v>
      </c>
      <c r="N75" s="94">
        <v>0</v>
      </c>
      <c r="O75" s="94">
        <v>0</v>
      </c>
      <c r="P75" s="95" t="s">
        <v>266</v>
      </c>
    </row>
    <row r="76" spans="1:16" x14ac:dyDescent="0.3">
      <c r="A76" s="93" t="s">
        <v>465</v>
      </c>
      <c r="B76" s="93" t="s">
        <v>370</v>
      </c>
      <c r="C76" s="93" t="s">
        <v>371</v>
      </c>
      <c r="D76" s="93" t="s">
        <v>466</v>
      </c>
      <c r="E76" s="94">
        <v>190</v>
      </c>
      <c r="F76" s="94">
        <v>61</v>
      </c>
      <c r="G76" s="94">
        <v>0</v>
      </c>
      <c r="H76" s="95">
        <v>0.32105263157894737</v>
      </c>
      <c r="I76" s="94">
        <v>15</v>
      </c>
      <c r="J76" s="94">
        <v>3</v>
      </c>
      <c r="K76" s="94">
        <v>1</v>
      </c>
      <c r="L76" s="95">
        <v>0.2</v>
      </c>
      <c r="M76" s="94">
        <v>39</v>
      </c>
      <c r="N76" s="94">
        <v>1</v>
      </c>
      <c r="O76" s="94">
        <v>2</v>
      </c>
      <c r="P76" s="95">
        <v>2.564102564102564E-2</v>
      </c>
    </row>
    <row r="77" spans="1:16" x14ac:dyDescent="0.3">
      <c r="A77" s="93" t="s">
        <v>467</v>
      </c>
      <c r="B77" s="93" t="s">
        <v>334</v>
      </c>
      <c r="C77" s="93" t="s">
        <v>371</v>
      </c>
      <c r="D77" s="93" t="s">
        <v>468</v>
      </c>
      <c r="E77" s="94">
        <v>35</v>
      </c>
      <c r="F77" s="94">
        <v>6</v>
      </c>
      <c r="G77" s="94">
        <v>0</v>
      </c>
      <c r="H77" s="95">
        <v>0.17142857142857143</v>
      </c>
      <c r="I77" s="94">
        <v>7</v>
      </c>
      <c r="J77" s="94">
        <v>2</v>
      </c>
      <c r="K77" s="94">
        <v>0</v>
      </c>
      <c r="L77" s="95">
        <v>0.2857142857142857</v>
      </c>
      <c r="M77" s="94">
        <v>0</v>
      </c>
      <c r="N77" s="94">
        <v>0</v>
      </c>
      <c r="O77" s="94">
        <v>0</v>
      </c>
      <c r="P77" s="95" t="s">
        <v>266</v>
      </c>
    </row>
    <row r="78" spans="1:16" x14ac:dyDescent="0.3">
      <c r="A78" s="93" t="s">
        <v>469</v>
      </c>
      <c r="B78" s="93" t="s">
        <v>370</v>
      </c>
      <c r="C78" s="93" t="s">
        <v>470</v>
      </c>
      <c r="D78" s="93" t="s">
        <v>471</v>
      </c>
      <c r="E78" s="94">
        <v>54</v>
      </c>
      <c r="F78" s="94">
        <v>13</v>
      </c>
      <c r="G78" s="94">
        <v>0</v>
      </c>
      <c r="H78" s="95">
        <v>0.24074074074074073</v>
      </c>
      <c r="I78" s="94">
        <v>7</v>
      </c>
      <c r="J78" s="94">
        <v>2</v>
      </c>
      <c r="K78" s="94">
        <v>0</v>
      </c>
      <c r="L78" s="95">
        <v>0.2857142857142857</v>
      </c>
      <c r="M78" s="94">
        <v>19</v>
      </c>
      <c r="N78" s="94">
        <v>0</v>
      </c>
      <c r="O78" s="94">
        <v>0</v>
      </c>
      <c r="P78" s="95">
        <v>0</v>
      </c>
    </row>
    <row r="79" spans="1:16" x14ac:dyDescent="0.3">
      <c r="A79" s="93" t="s">
        <v>472</v>
      </c>
      <c r="B79" s="93" t="s">
        <v>359</v>
      </c>
      <c r="C79" s="93" t="s">
        <v>378</v>
      </c>
      <c r="D79" s="93" t="s">
        <v>473</v>
      </c>
      <c r="E79" s="94">
        <v>36</v>
      </c>
      <c r="F79" s="94">
        <v>10</v>
      </c>
      <c r="G79" s="94">
        <v>0</v>
      </c>
      <c r="H79" s="95">
        <v>0.27777777777777779</v>
      </c>
      <c r="I79" s="94">
        <v>35</v>
      </c>
      <c r="J79" s="94">
        <v>16</v>
      </c>
      <c r="K79" s="94">
        <v>1</v>
      </c>
      <c r="L79" s="95">
        <v>0.45714285714285713</v>
      </c>
      <c r="M79" s="94">
        <v>1</v>
      </c>
      <c r="N79" s="94">
        <v>0</v>
      </c>
      <c r="O79" s="94">
        <v>0</v>
      </c>
      <c r="P79" s="95">
        <v>0</v>
      </c>
    </row>
    <row r="80" spans="1:16" x14ac:dyDescent="0.3">
      <c r="A80" s="96" t="s">
        <v>474</v>
      </c>
      <c r="B80" s="96" t="s">
        <v>338</v>
      </c>
      <c r="C80" s="96" t="s">
        <v>360</v>
      </c>
      <c r="D80" s="93"/>
      <c r="E80" s="94">
        <v>1</v>
      </c>
      <c r="F80" s="94">
        <v>0</v>
      </c>
      <c r="G80" s="94">
        <v>0</v>
      </c>
      <c r="H80" s="95">
        <v>0</v>
      </c>
      <c r="I80" s="94">
        <v>0</v>
      </c>
      <c r="J80" s="94">
        <v>0</v>
      </c>
      <c r="K80" s="94">
        <v>0</v>
      </c>
      <c r="L80" s="95" t="s">
        <v>266</v>
      </c>
      <c r="M80" s="94">
        <v>0</v>
      </c>
      <c r="N80" s="94">
        <v>0</v>
      </c>
      <c r="O80" s="94">
        <v>0</v>
      </c>
      <c r="P80" s="95" t="s">
        <v>266</v>
      </c>
    </row>
    <row r="81" spans="1:16" x14ac:dyDescent="0.3">
      <c r="A81" s="93" t="s">
        <v>475</v>
      </c>
      <c r="B81" s="93" t="s">
        <v>334</v>
      </c>
      <c r="C81" s="93" t="s">
        <v>335</v>
      </c>
      <c r="D81" s="93" t="s">
        <v>476</v>
      </c>
      <c r="E81" s="94">
        <v>7</v>
      </c>
      <c r="F81" s="94">
        <v>1</v>
      </c>
      <c r="G81" s="94">
        <v>1</v>
      </c>
      <c r="H81" s="95">
        <v>0.14285714285714285</v>
      </c>
      <c r="I81" s="94">
        <v>11</v>
      </c>
      <c r="J81" s="94">
        <v>1</v>
      </c>
      <c r="K81" s="94">
        <v>1</v>
      </c>
      <c r="L81" s="95">
        <v>9.0909090909090912E-2</v>
      </c>
      <c r="M81" s="94">
        <v>0</v>
      </c>
      <c r="N81" s="94">
        <v>0</v>
      </c>
      <c r="O81" s="94">
        <v>0</v>
      </c>
      <c r="P81" s="95" t="s">
        <v>266</v>
      </c>
    </row>
    <row r="82" spans="1:16" x14ac:dyDescent="0.3">
      <c r="A82" s="93" t="s">
        <v>477</v>
      </c>
      <c r="B82" s="93" t="s">
        <v>353</v>
      </c>
      <c r="C82" s="93" t="s">
        <v>354</v>
      </c>
      <c r="D82" s="93" t="s">
        <v>478</v>
      </c>
      <c r="E82" s="94">
        <v>132</v>
      </c>
      <c r="F82" s="94">
        <v>20</v>
      </c>
      <c r="G82" s="94">
        <v>1</v>
      </c>
      <c r="H82" s="95">
        <v>0.15151515151515152</v>
      </c>
      <c r="I82" s="94">
        <v>39</v>
      </c>
      <c r="J82" s="94">
        <v>15</v>
      </c>
      <c r="K82" s="94">
        <v>1</v>
      </c>
      <c r="L82" s="95">
        <v>0.38461538461538464</v>
      </c>
      <c r="M82" s="94">
        <v>3</v>
      </c>
      <c r="N82" s="94">
        <v>3</v>
      </c>
      <c r="O82" s="94">
        <v>0</v>
      </c>
      <c r="P82" s="95">
        <v>1</v>
      </c>
    </row>
    <row r="83" spans="1:16" x14ac:dyDescent="0.3">
      <c r="A83" s="93" t="s">
        <v>479</v>
      </c>
      <c r="B83" s="93" t="s">
        <v>370</v>
      </c>
      <c r="C83" s="93" t="s">
        <v>339</v>
      </c>
      <c r="D83" s="93" t="s">
        <v>480</v>
      </c>
      <c r="E83" s="94">
        <v>18</v>
      </c>
      <c r="F83" s="94">
        <v>3</v>
      </c>
      <c r="G83" s="94">
        <v>0</v>
      </c>
      <c r="H83" s="95">
        <v>0.16666666666666666</v>
      </c>
      <c r="I83" s="94">
        <v>7</v>
      </c>
      <c r="J83" s="94">
        <v>1</v>
      </c>
      <c r="K83" s="94">
        <v>0</v>
      </c>
      <c r="L83" s="95">
        <v>0.14285714285714285</v>
      </c>
      <c r="M83" s="94">
        <v>0</v>
      </c>
      <c r="N83" s="94">
        <v>0</v>
      </c>
      <c r="O83" s="94">
        <v>0</v>
      </c>
      <c r="P83" s="95" t="s">
        <v>266</v>
      </c>
    </row>
    <row r="84" spans="1:16" x14ac:dyDescent="0.3">
      <c r="A84" s="96" t="s">
        <v>481</v>
      </c>
      <c r="B84" s="96" t="s">
        <v>338</v>
      </c>
      <c r="C84" s="96" t="s">
        <v>339</v>
      </c>
      <c r="D84" s="93"/>
      <c r="E84" s="94">
        <v>1</v>
      </c>
      <c r="F84" s="94">
        <v>0</v>
      </c>
      <c r="G84" s="94">
        <v>0</v>
      </c>
      <c r="H84" s="95">
        <v>0</v>
      </c>
      <c r="I84" s="94">
        <v>0</v>
      </c>
      <c r="J84" s="94">
        <v>0</v>
      </c>
      <c r="K84" s="94">
        <v>0</v>
      </c>
      <c r="L84" s="95" t="s">
        <v>266</v>
      </c>
      <c r="M84" s="94">
        <v>0</v>
      </c>
      <c r="N84" s="94">
        <v>0</v>
      </c>
      <c r="O84" s="94">
        <v>0</v>
      </c>
      <c r="P84" s="95" t="s">
        <v>266</v>
      </c>
    </row>
    <row r="85" spans="1:16" x14ac:dyDescent="0.3">
      <c r="A85" s="93" t="s">
        <v>482</v>
      </c>
      <c r="B85" s="93" t="s">
        <v>334</v>
      </c>
      <c r="C85" s="93" t="s">
        <v>350</v>
      </c>
      <c r="D85" s="93" t="s">
        <v>483</v>
      </c>
      <c r="E85" s="94">
        <v>44</v>
      </c>
      <c r="F85" s="94">
        <v>12</v>
      </c>
      <c r="G85" s="94">
        <v>0</v>
      </c>
      <c r="H85" s="95">
        <v>0.27272727272727271</v>
      </c>
      <c r="I85" s="94">
        <v>17</v>
      </c>
      <c r="J85" s="94">
        <v>5</v>
      </c>
      <c r="K85" s="94">
        <v>0</v>
      </c>
      <c r="L85" s="95">
        <v>0.29411764705882354</v>
      </c>
      <c r="M85" s="94">
        <v>6</v>
      </c>
      <c r="N85" s="94">
        <v>2</v>
      </c>
      <c r="O85" s="94">
        <v>0</v>
      </c>
      <c r="P85" s="95">
        <v>0.33333333333333331</v>
      </c>
    </row>
    <row r="86" spans="1:16" x14ac:dyDescent="0.3">
      <c r="A86" s="93" t="s">
        <v>484</v>
      </c>
      <c r="B86" s="93" t="s">
        <v>370</v>
      </c>
      <c r="C86" s="93" t="s">
        <v>470</v>
      </c>
      <c r="D86" s="93" t="s">
        <v>485</v>
      </c>
      <c r="E86" s="94">
        <v>3</v>
      </c>
      <c r="F86" s="94">
        <v>0</v>
      </c>
      <c r="G86" s="94">
        <v>0</v>
      </c>
      <c r="H86" s="95">
        <v>0</v>
      </c>
      <c r="I86" s="94">
        <v>3</v>
      </c>
      <c r="J86" s="94">
        <v>1</v>
      </c>
      <c r="K86" s="94">
        <v>0</v>
      </c>
      <c r="L86" s="95">
        <v>0.33333333333333331</v>
      </c>
      <c r="M86" s="94">
        <v>1</v>
      </c>
      <c r="N86" s="94">
        <v>0</v>
      </c>
      <c r="O86" s="94">
        <v>0</v>
      </c>
      <c r="P86" s="95">
        <v>0</v>
      </c>
    </row>
    <row r="87" spans="1:16" x14ac:dyDescent="0.3">
      <c r="A87" s="93" t="s">
        <v>486</v>
      </c>
      <c r="B87" s="93" t="s">
        <v>334</v>
      </c>
      <c r="C87" s="93" t="s">
        <v>335</v>
      </c>
      <c r="D87" s="93" t="s">
        <v>487</v>
      </c>
      <c r="E87" s="94">
        <v>24</v>
      </c>
      <c r="F87" s="94">
        <v>4</v>
      </c>
      <c r="G87" s="94">
        <v>0</v>
      </c>
      <c r="H87" s="95">
        <v>0.16666666666666666</v>
      </c>
      <c r="I87" s="94">
        <v>19</v>
      </c>
      <c r="J87" s="94">
        <v>10</v>
      </c>
      <c r="K87" s="94">
        <v>0</v>
      </c>
      <c r="L87" s="95">
        <v>0.52631578947368418</v>
      </c>
      <c r="M87" s="94">
        <v>5</v>
      </c>
      <c r="N87" s="94">
        <v>0</v>
      </c>
      <c r="O87" s="94">
        <v>0</v>
      </c>
      <c r="P87" s="95">
        <v>0</v>
      </c>
    </row>
    <row r="88" spans="1:16" x14ac:dyDescent="0.3">
      <c r="A88" s="93" t="s">
        <v>488</v>
      </c>
      <c r="B88" s="93" t="s">
        <v>489</v>
      </c>
      <c r="C88" s="93" t="s">
        <v>371</v>
      </c>
      <c r="D88" s="93" t="s">
        <v>490</v>
      </c>
      <c r="E88" s="94">
        <v>31</v>
      </c>
      <c r="F88" s="94">
        <v>9</v>
      </c>
      <c r="G88" s="94">
        <v>2</v>
      </c>
      <c r="H88" s="95">
        <v>0.29032258064516131</v>
      </c>
      <c r="I88" s="94">
        <v>3</v>
      </c>
      <c r="J88" s="94">
        <v>0</v>
      </c>
      <c r="K88" s="94">
        <v>0</v>
      </c>
      <c r="L88" s="95">
        <v>0</v>
      </c>
      <c r="M88" s="94">
        <v>7</v>
      </c>
      <c r="N88" s="94">
        <v>3</v>
      </c>
      <c r="O88" s="94">
        <v>0</v>
      </c>
      <c r="P88" s="95">
        <v>0.42857142857142855</v>
      </c>
    </row>
    <row r="89" spans="1:16" x14ac:dyDescent="0.3">
      <c r="A89" s="93" t="s">
        <v>491</v>
      </c>
      <c r="B89" s="93" t="s">
        <v>370</v>
      </c>
      <c r="C89" s="93" t="s">
        <v>341</v>
      </c>
      <c r="D89" s="93" t="s">
        <v>492</v>
      </c>
      <c r="E89" s="94">
        <v>23</v>
      </c>
      <c r="F89" s="94">
        <v>9</v>
      </c>
      <c r="G89" s="94">
        <v>0</v>
      </c>
      <c r="H89" s="95">
        <v>0.39130434782608697</v>
      </c>
      <c r="I89" s="94">
        <v>8</v>
      </c>
      <c r="J89" s="94">
        <v>0</v>
      </c>
      <c r="K89" s="94">
        <v>1</v>
      </c>
      <c r="L89" s="95">
        <v>0</v>
      </c>
      <c r="M89" s="94">
        <v>0</v>
      </c>
      <c r="N89" s="94">
        <v>0</v>
      </c>
      <c r="O89" s="94">
        <v>0</v>
      </c>
      <c r="P89" s="95" t="s">
        <v>266</v>
      </c>
    </row>
    <row r="90" spans="1:16" x14ac:dyDescent="0.3">
      <c r="A90" s="96" t="s">
        <v>493</v>
      </c>
      <c r="B90" s="93" t="s">
        <v>431</v>
      </c>
      <c r="C90" s="93" t="s">
        <v>341</v>
      </c>
      <c r="D90" s="93"/>
      <c r="E90" s="94">
        <v>0</v>
      </c>
      <c r="F90" s="94">
        <v>0</v>
      </c>
      <c r="G90" s="94">
        <v>0</v>
      </c>
      <c r="H90" s="97" t="s">
        <v>266</v>
      </c>
      <c r="I90" s="94">
        <v>0</v>
      </c>
      <c r="J90" s="94">
        <v>0</v>
      </c>
      <c r="K90" s="94">
        <v>0</v>
      </c>
      <c r="L90" s="97" t="s">
        <v>266</v>
      </c>
      <c r="M90" s="94">
        <v>0</v>
      </c>
      <c r="N90" s="94">
        <v>0</v>
      </c>
      <c r="O90" s="94">
        <v>0</v>
      </c>
      <c r="P90" s="95" t="s">
        <v>266</v>
      </c>
    </row>
    <row r="91" spans="1:16" x14ac:dyDescent="0.3">
      <c r="A91" s="96" t="s">
        <v>494</v>
      </c>
      <c r="B91" s="93" t="s">
        <v>334</v>
      </c>
      <c r="C91" s="93" t="s">
        <v>341</v>
      </c>
      <c r="D91" s="93" t="s">
        <v>495</v>
      </c>
      <c r="E91" s="94">
        <v>28</v>
      </c>
      <c r="F91" s="94">
        <v>10</v>
      </c>
      <c r="G91" s="94">
        <v>1</v>
      </c>
      <c r="H91" s="95">
        <v>0.35714285714285715</v>
      </c>
      <c r="I91" s="94">
        <v>10</v>
      </c>
      <c r="J91" s="94">
        <v>3</v>
      </c>
      <c r="K91" s="94">
        <v>1</v>
      </c>
      <c r="L91" s="95">
        <v>0.3</v>
      </c>
      <c r="M91" s="94">
        <v>4</v>
      </c>
      <c r="N91" s="94">
        <v>0</v>
      </c>
      <c r="O91" s="94">
        <v>0</v>
      </c>
      <c r="P91" s="95">
        <v>0</v>
      </c>
    </row>
    <row r="92" spans="1:16" x14ac:dyDescent="0.3">
      <c r="A92" s="96" t="s">
        <v>496</v>
      </c>
      <c r="B92" s="93" t="s">
        <v>431</v>
      </c>
      <c r="C92" s="93" t="s">
        <v>371</v>
      </c>
      <c r="D92" s="93"/>
      <c r="E92" s="94">
        <v>0</v>
      </c>
      <c r="F92" s="94">
        <v>0</v>
      </c>
      <c r="G92" s="94">
        <v>0</v>
      </c>
      <c r="H92" s="95" t="s">
        <v>266</v>
      </c>
      <c r="I92" s="94">
        <v>0</v>
      </c>
      <c r="J92" s="94">
        <v>0</v>
      </c>
      <c r="K92" s="94">
        <v>0</v>
      </c>
      <c r="L92" s="95" t="s">
        <v>266</v>
      </c>
      <c r="M92" s="94">
        <v>0</v>
      </c>
      <c r="N92" s="94">
        <v>0</v>
      </c>
      <c r="O92" s="94">
        <v>0</v>
      </c>
      <c r="P92" s="95" t="s">
        <v>266</v>
      </c>
    </row>
    <row r="93" spans="1:16" x14ac:dyDescent="0.3">
      <c r="A93" s="93" t="s">
        <v>497</v>
      </c>
      <c r="B93" s="93" t="s">
        <v>359</v>
      </c>
      <c r="C93" s="93" t="s">
        <v>360</v>
      </c>
      <c r="D93" s="93" t="s">
        <v>498</v>
      </c>
      <c r="E93" s="94">
        <v>20</v>
      </c>
      <c r="F93" s="94">
        <v>3</v>
      </c>
      <c r="G93" s="94">
        <v>0</v>
      </c>
      <c r="H93" s="95">
        <v>0.15</v>
      </c>
      <c r="I93" s="94">
        <v>3</v>
      </c>
      <c r="J93" s="94">
        <v>1</v>
      </c>
      <c r="K93" s="94">
        <v>1</v>
      </c>
      <c r="L93" s="95">
        <v>0.33333333333333331</v>
      </c>
      <c r="M93" s="94">
        <v>4</v>
      </c>
      <c r="N93" s="94">
        <v>1</v>
      </c>
      <c r="O93" s="94">
        <v>0</v>
      </c>
      <c r="P93" s="95">
        <v>0.25</v>
      </c>
    </row>
    <row r="94" spans="1:16" x14ac:dyDescent="0.3">
      <c r="A94" s="93" t="s">
        <v>499</v>
      </c>
      <c r="B94" s="93" t="s">
        <v>370</v>
      </c>
      <c r="C94" s="93" t="s">
        <v>371</v>
      </c>
      <c r="D94" s="93" t="s">
        <v>500</v>
      </c>
      <c r="E94" s="94">
        <v>96</v>
      </c>
      <c r="F94" s="94">
        <v>24</v>
      </c>
      <c r="G94" s="94">
        <v>2</v>
      </c>
      <c r="H94" s="95">
        <v>0.25</v>
      </c>
      <c r="I94" s="94">
        <v>28</v>
      </c>
      <c r="J94" s="94">
        <v>7</v>
      </c>
      <c r="K94" s="94">
        <v>0</v>
      </c>
      <c r="L94" s="95">
        <v>0.25</v>
      </c>
      <c r="M94" s="94">
        <v>8</v>
      </c>
      <c r="N94" s="94">
        <v>1</v>
      </c>
      <c r="O94" s="94">
        <v>4</v>
      </c>
      <c r="P94" s="95">
        <v>0.125</v>
      </c>
    </row>
    <row r="95" spans="1:16" x14ac:dyDescent="0.3">
      <c r="A95" s="93" t="s">
        <v>501</v>
      </c>
      <c r="B95" s="93" t="s">
        <v>334</v>
      </c>
      <c r="C95" s="93" t="s">
        <v>335</v>
      </c>
      <c r="D95" s="93" t="s">
        <v>502</v>
      </c>
      <c r="E95" s="94">
        <v>19</v>
      </c>
      <c r="F95" s="94">
        <v>3</v>
      </c>
      <c r="G95" s="94">
        <v>0</v>
      </c>
      <c r="H95" s="95">
        <v>0.15789473684210525</v>
      </c>
      <c r="I95" s="94">
        <v>1</v>
      </c>
      <c r="J95" s="94">
        <v>0</v>
      </c>
      <c r="K95" s="94">
        <v>0</v>
      </c>
      <c r="L95" s="95">
        <v>0</v>
      </c>
      <c r="M95" s="94">
        <v>4</v>
      </c>
      <c r="N95" s="94">
        <v>2</v>
      </c>
      <c r="O95" s="94">
        <v>0</v>
      </c>
      <c r="P95" s="95">
        <v>0.5</v>
      </c>
    </row>
    <row r="96" spans="1:16" x14ac:dyDescent="0.3">
      <c r="A96" s="93" t="s">
        <v>503</v>
      </c>
      <c r="B96" s="93" t="s">
        <v>359</v>
      </c>
      <c r="C96" s="93" t="s">
        <v>378</v>
      </c>
      <c r="D96" s="93" t="s">
        <v>504</v>
      </c>
      <c r="E96" s="94">
        <v>19</v>
      </c>
      <c r="F96" s="94">
        <v>9</v>
      </c>
      <c r="G96" s="94">
        <v>0</v>
      </c>
      <c r="H96" s="95">
        <v>0.47368421052631576</v>
      </c>
      <c r="I96" s="94">
        <v>9</v>
      </c>
      <c r="J96" s="94">
        <v>5</v>
      </c>
      <c r="K96" s="94">
        <v>0</v>
      </c>
      <c r="L96" s="95">
        <v>0.55555555555555558</v>
      </c>
      <c r="M96" s="94">
        <v>2</v>
      </c>
      <c r="N96" s="94">
        <v>0</v>
      </c>
      <c r="O96" s="94">
        <v>0</v>
      </c>
      <c r="P96" s="95">
        <v>0</v>
      </c>
    </row>
    <row r="97" spans="1:16" x14ac:dyDescent="0.3">
      <c r="A97" s="93" t="s">
        <v>505</v>
      </c>
      <c r="B97" s="93" t="s">
        <v>353</v>
      </c>
      <c r="C97" s="93" t="s">
        <v>354</v>
      </c>
      <c r="D97" s="93" t="s">
        <v>506</v>
      </c>
      <c r="E97" s="94">
        <v>50</v>
      </c>
      <c r="F97" s="94">
        <v>11</v>
      </c>
      <c r="G97" s="94">
        <v>0</v>
      </c>
      <c r="H97" s="95">
        <v>0.22</v>
      </c>
      <c r="I97" s="94">
        <v>35</v>
      </c>
      <c r="J97" s="94">
        <v>19</v>
      </c>
      <c r="K97" s="94">
        <v>3</v>
      </c>
      <c r="L97" s="95">
        <v>0.54285714285714282</v>
      </c>
      <c r="M97" s="94">
        <v>25</v>
      </c>
      <c r="N97" s="94">
        <v>1</v>
      </c>
      <c r="O97" s="94">
        <v>0</v>
      </c>
      <c r="P97" s="95">
        <v>0.04</v>
      </c>
    </row>
    <row r="98" spans="1:16" x14ac:dyDescent="0.3">
      <c r="A98" s="93" t="s">
        <v>507</v>
      </c>
      <c r="B98" s="93" t="s">
        <v>334</v>
      </c>
      <c r="C98" s="93" t="s">
        <v>350</v>
      </c>
      <c r="D98" s="93" t="s">
        <v>508</v>
      </c>
      <c r="E98" s="94">
        <v>23</v>
      </c>
      <c r="F98" s="94">
        <v>7</v>
      </c>
      <c r="G98" s="94">
        <v>0</v>
      </c>
      <c r="H98" s="95">
        <v>0.30434782608695654</v>
      </c>
      <c r="I98" s="94">
        <v>9</v>
      </c>
      <c r="J98" s="94">
        <v>5</v>
      </c>
      <c r="K98" s="94">
        <v>0</v>
      </c>
      <c r="L98" s="95">
        <v>0.55555555555555558</v>
      </c>
      <c r="M98" s="94">
        <v>1</v>
      </c>
      <c r="N98" s="94">
        <v>1</v>
      </c>
      <c r="O98" s="94">
        <v>0</v>
      </c>
      <c r="P98" s="95">
        <v>1</v>
      </c>
    </row>
    <row r="99" spans="1:16" x14ac:dyDescent="0.3">
      <c r="A99" s="93" t="s">
        <v>509</v>
      </c>
      <c r="B99" s="93" t="s">
        <v>334</v>
      </c>
      <c r="C99" s="93" t="s">
        <v>371</v>
      </c>
      <c r="D99" s="93" t="s">
        <v>510</v>
      </c>
      <c r="E99" s="94">
        <v>65</v>
      </c>
      <c r="F99" s="94">
        <v>21</v>
      </c>
      <c r="G99" s="94">
        <v>0</v>
      </c>
      <c r="H99" s="95">
        <v>0.32307692307692309</v>
      </c>
      <c r="I99" s="94">
        <v>19</v>
      </c>
      <c r="J99" s="94">
        <v>7</v>
      </c>
      <c r="K99" s="94">
        <v>0</v>
      </c>
      <c r="L99" s="95">
        <v>0.36842105263157893</v>
      </c>
      <c r="M99" s="94">
        <v>3</v>
      </c>
      <c r="N99" s="94">
        <v>2</v>
      </c>
      <c r="O99" s="94">
        <v>0</v>
      </c>
      <c r="P99" s="95">
        <v>0.66666666666666663</v>
      </c>
    </row>
    <row r="100" spans="1:16" x14ac:dyDescent="0.3">
      <c r="A100" s="93" t="s">
        <v>511</v>
      </c>
      <c r="B100" s="93" t="s">
        <v>334</v>
      </c>
      <c r="C100" s="93" t="s">
        <v>335</v>
      </c>
      <c r="D100" s="93" t="s">
        <v>512</v>
      </c>
      <c r="E100" s="94">
        <v>30</v>
      </c>
      <c r="F100" s="94">
        <v>12</v>
      </c>
      <c r="G100" s="94">
        <v>1</v>
      </c>
      <c r="H100" s="95">
        <v>0.4</v>
      </c>
      <c r="I100" s="94">
        <v>6</v>
      </c>
      <c r="J100" s="94">
        <v>2</v>
      </c>
      <c r="K100" s="94">
        <v>0</v>
      </c>
      <c r="L100" s="95">
        <v>0.33333333333333331</v>
      </c>
      <c r="M100" s="94">
        <v>7</v>
      </c>
      <c r="N100" s="94">
        <v>3</v>
      </c>
      <c r="O100" s="94">
        <v>1</v>
      </c>
      <c r="P100" s="95">
        <v>0.42857142857142855</v>
      </c>
    </row>
    <row r="101" spans="1:16" x14ac:dyDescent="0.3">
      <c r="A101" s="93" t="s">
        <v>513</v>
      </c>
      <c r="B101" s="93" t="s">
        <v>334</v>
      </c>
      <c r="C101" s="93" t="s">
        <v>350</v>
      </c>
      <c r="D101" s="93" t="s">
        <v>514</v>
      </c>
      <c r="E101" s="94">
        <v>74</v>
      </c>
      <c r="F101" s="94">
        <v>17</v>
      </c>
      <c r="G101" s="94">
        <v>1</v>
      </c>
      <c r="H101" s="95">
        <v>0.22972972972972974</v>
      </c>
      <c r="I101" s="94">
        <v>43</v>
      </c>
      <c r="J101" s="94">
        <v>16</v>
      </c>
      <c r="K101" s="94">
        <v>0</v>
      </c>
      <c r="L101" s="95">
        <v>0.37209302325581395</v>
      </c>
      <c r="M101" s="94">
        <v>2</v>
      </c>
      <c r="N101" s="94">
        <v>1</v>
      </c>
      <c r="O101" s="94">
        <v>0</v>
      </c>
      <c r="P101" s="95">
        <v>0.5</v>
      </c>
    </row>
    <row r="102" spans="1:16" x14ac:dyDescent="0.3">
      <c r="A102" s="93" t="s">
        <v>515</v>
      </c>
      <c r="B102" s="93" t="s">
        <v>334</v>
      </c>
      <c r="C102" s="93" t="s">
        <v>341</v>
      </c>
      <c r="D102" s="93" t="s">
        <v>516</v>
      </c>
      <c r="E102" s="94">
        <v>20</v>
      </c>
      <c r="F102" s="94">
        <v>2</v>
      </c>
      <c r="G102" s="94">
        <v>0</v>
      </c>
      <c r="H102" s="95">
        <v>0.1</v>
      </c>
      <c r="I102" s="94">
        <v>2</v>
      </c>
      <c r="J102" s="94">
        <v>0</v>
      </c>
      <c r="K102" s="94">
        <v>0</v>
      </c>
      <c r="L102" s="95">
        <v>0</v>
      </c>
      <c r="M102" s="94">
        <v>0</v>
      </c>
      <c r="N102" s="94">
        <v>0</v>
      </c>
      <c r="O102" s="94">
        <v>0</v>
      </c>
      <c r="P102" s="95" t="s">
        <v>266</v>
      </c>
    </row>
    <row r="103" spans="1:16" x14ac:dyDescent="0.3">
      <c r="A103" s="96" t="s">
        <v>517</v>
      </c>
      <c r="B103" s="96" t="s">
        <v>338</v>
      </c>
      <c r="C103" s="96" t="s">
        <v>341</v>
      </c>
      <c r="D103" s="93"/>
      <c r="E103" s="94">
        <v>2</v>
      </c>
      <c r="F103" s="94">
        <v>1</v>
      </c>
      <c r="G103" s="94">
        <v>0</v>
      </c>
      <c r="H103" s="95">
        <v>0.5</v>
      </c>
      <c r="I103" s="94">
        <v>0</v>
      </c>
      <c r="J103" s="94">
        <v>0</v>
      </c>
      <c r="K103" s="94">
        <v>0</v>
      </c>
      <c r="L103" s="95" t="s">
        <v>266</v>
      </c>
      <c r="M103" s="94">
        <v>0</v>
      </c>
      <c r="N103" s="94">
        <v>0</v>
      </c>
      <c r="O103" s="94">
        <v>0</v>
      </c>
      <c r="P103" s="95" t="s">
        <v>266</v>
      </c>
    </row>
    <row r="104" spans="1:16" x14ac:dyDescent="0.3">
      <c r="A104" s="93" t="s">
        <v>518</v>
      </c>
      <c r="B104" s="93" t="s">
        <v>370</v>
      </c>
      <c r="C104" s="93" t="s">
        <v>360</v>
      </c>
      <c r="D104" s="93" t="s">
        <v>519</v>
      </c>
      <c r="E104" s="94">
        <v>72</v>
      </c>
      <c r="F104" s="94">
        <v>18</v>
      </c>
      <c r="G104" s="94">
        <v>1</v>
      </c>
      <c r="H104" s="95">
        <v>0.25</v>
      </c>
      <c r="I104" s="94">
        <v>27</v>
      </c>
      <c r="J104" s="94">
        <v>5</v>
      </c>
      <c r="K104" s="94">
        <v>3</v>
      </c>
      <c r="L104" s="95">
        <v>0.18518518518518517</v>
      </c>
      <c r="M104" s="94">
        <v>14</v>
      </c>
      <c r="N104" s="94">
        <v>3</v>
      </c>
      <c r="O104" s="94">
        <v>1</v>
      </c>
      <c r="P104" s="95">
        <v>0.21428571428571427</v>
      </c>
    </row>
    <row r="105" spans="1:16" x14ac:dyDescent="0.3">
      <c r="A105" s="93" t="s">
        <v>520</v>
      </c>
      <c r="B105" s="93" t="s">
        <v>334</v>
      </c>
      <c r="C105" s="93" t="s">
        <v>378</v>
      </c>
      <c r="D105" s="93" t="s">
        <v>521</v>
      </c>
      <c r="E105" s="94">
        <v>15</v>
      </c>
      <c r="F105" s="94">
        <v>5</v>
      </c>
      <c r="G105" s="94">
        <v>0</v>
      </c>
      <c r="H105" s="95">
        <v>0.33333333333333331</v>
      </c>
      <c r="I105" s="94">
        <v>5</v>
      </c>
      <c r="J105" s="94">
        <v>2</v>
      </c>
      <c r="K105" s="94">
        <v>0</v>
      </c>
      <c r="L105" s="95">
        <v>0.4</v>
      </c>
      <c r="M105" s="94">
        <v>3</v>
      </c>
      <c r="N105" s="94">
        <v>0</v>
      </c>
      <c r="O105" s="94">
        <v>0</v>
      </c>
      <c r="P105" s="95">
        <v>0</v>
      </c>
    </row>
    <row r="106" spans="1:16" x14ac:dyDescent="0.3">
      <c r="A106" s="93" t="s">
        <v>522</v>
      </c>
      <c r="B106" s="93" t="s">
        <v>334</v>
      </c>
      <c r="C106" s="93" t="s">
        <v>350</v>
      </c>
      <c r="D106" s="93" t="s">
        <v>523</v>
      </c>
      <c r="E106" s="94">
        <v>52</v>
      </c>
      <c r="F106" s="94">
        <v>15</v>
      </c>
      <c r="G106" s="94">
        <v>0</v>
      </c>
      <c r="H106" s="95">
        <v>0.28846153846153844</v>
      </c>
      <c r="I106" s="94">
        <v>15</v>
      </c>
      <c r="J106" s="94">
        <v>4</v>
      </c>
      <c r="K106" s="94">
        <v>0</v>
      </c>
      <c r="L106" s="95">
        <v>0.26666666666666666</v>
      </c>
      <c r="M106" s="94">
        <v>1</v>
      </c>
      <c r="N106" s="94">
        <v>0</v>
      </c>
      <c r="O106" s="94">
        <v>0</v>
      </c>
      <c r="P106" s="95">
        <v>0</v>
      </c>
    </row>
    <row r="107" spans="1:16" x14ac:dyDescent="0.3">
      <c r="A107" s="98" t="s">
        <v>524</v>
      </c>
      <c r="B107" s="93" t="s">
        <v>431</v>
      </c>
      <c r="C107" s="93" t="s">
        <v>335</v>
      </c>
      <c r="D107" s="93"/>
      <c r="E107" s="94">
        <v>0</v>
      </c>
      <c r="F107" s="94">
        <v>0</v>
      </c>
      <c r="G107" s="94">
        <v>0</v>
      </c>
      <c r="H107" s="95" t="s">
        <v>266</v>
      </c>
      <c r="I107" s="94">
        <v>0</v>
      </c>
      <c r="J107" s="94">
        <v>0</v>
      </c>
      <c r="K107" s="94">
        <v>0</v>
      </c>
      <c r="L107" s="95" t="s">
        <v>266</v>
      </c>
      <c r="M107" s="94">
        <v>0</v>
      </c>
      <c r="N107" s="94">
        <v>0</v>
      </c>
      <c r="O107" s="94">
        <v>0</v>
      </c>
      <c r="P107" s="95" t="s">
        <v>266</v>
      </c>
    </row>
    <row r="108" spans="1:16" x14ac:dyDescent="0.3">
      <c r="A108" s="93" t="s">
        <v>525</v>
      </c>
      <c r="B108" s="93" t="s">
        <v>334</v>
      </c>
      <c r="C108" s="93" t="s">
        <v>335</v>
      </c>
      <c r="D108" s="93" t="s">
        <v>526</v>
      </c>
      <c r="E108" s="94">
        <v>9</v>
      </c>
      <c r="F108" s="94">
        <v>1</v>
      </c>
      <c r="G108" s="94">
        <v>0</v>
      </c>
      <c r="H108" s="95">
        <v>0.1111111111111111</v>
      </c>
      <c r="I108" s="94">
        <v>0</v>
      </c>
      <c r="J108" s="94">
        <v>0</v>
      </c>
      <c r="K108" s="94">
        <v>0</v>
      </c>
      <c r="L108" s="95" t="s">
        <v>266</v>
      </c>
      <c r="M108" s="94">
        <v>0</v>
      </c>
      <c r="N108" s="94">
        <v>0</v>
      </c>
      <c r="O108" s="94">
        <v>0</v>
      </c>
      <c r="P108" s="95" t="s">
        <v>266</v>
      </c>
    </row>
    <row r="109" spans="1:16" x14ac:dyDescent="0.3">
      <c r="A109" s="93" t="s">
        <v>527</v>
      </c>
      <c r="B109" s="93" t="s">
        <v>334</v>
      </c>
      <c r="C109" s="93" t="s">
        <v>335</v>
      </c>
      <c r="D109" s="93" t="s">
        <v>528</v>
      </c>
      <c r="E109" s="94">
        <v>18</v>
      </c>
      <c r="F109" s="94">
        <v>2</v>
      </c>
      <c r="G109" s="94">
        <v>0</v>
      </c>
      <c r="H109" s="95">
        <v>0.1111111111111111</v>
      </c>
      <c r="I109" s="94">
        <v>10</v>
      </c>
      <c r="J109" s="94">
        <v>2</v>
      </c>
      <c r="K109" s="94">
        <v>1</v>
      </c>
      <c r="L109" s="95">
        <v>0.2</v>
      </c>
      <c r="M109" s="94">
        <v>0</v>
      </c>
      <c r="N109" s="94">
        <v>0</v>
      </c>
      <c r="O109" s="94">
        <v>0</v>
      </c>
      <c r="P109" s="95" t="s">
        <v>266</v>
      </c>
    </row>
    <row r="110" spans="1:16" x14ac:dyDescent="0.3">
      <c r="A110" s="93" t="s">
        <v>529</v>
      </c>
      <c r="B110" s="93" t="s">
        <v>353</v>
      </c>
      <c r="C110" s="93" t="s">
        <v>335</v>
      </c>
      <c r="D110" s="93" t="s">
        <v>530</v>
      </c>
      <c r="E110" s="94">
        <v>0</v>
      </c>
      <c r="F110" s="94">
        <v>0</v>
      </c>
      <c r="G110" s="94">
        <v>0</v>
      </c>
      <c r="H110" s="95" t="s">
        <v>266</v>
      </c>
      <c r="I110" s="94">
        <v>1</v>
      </c>
      <c r="J110" s="94">
        <v>1</v>
      </c>
      <c r="K110" s="94">
        <v>0</v>
      </c>
      <c r="L110" s="95">
        <v>1</v>
      </c>
      <c r="M110" s="94">
        <v>0</v>
      </c>
      <c r="N110" s="94">
        <v>0</v>
      </c>
      <c r="O110" s="94">
        <v>0</v>
      </c>
      <c r="P110" s="95" t="s">
        <v>266</v>
      </c>
    </row>
    <row r="111" spans="1:16" x14ac:dyDescent="0.3">
      <c r="A111" s="96" t="s">
        <v>531</v>
      </c>
      <c r="B111" s="96" t="s">
        <v>338</v>
      </c>
      <c r="C111" s="96" t="s">
        <v>339</v>
      </c>
      <c r="D111" s="93"/>
      <c r="E111" s="94">
        <v>2</v>
      </c>
      <c r="F111" s="94">
        <v>1</v>
      </c>
      <c r="G111" s="94">
        <v>0</v>
      </c>
      <c r="H111" s="95">
        <v>0.5</v>
      </c>
      <c r="I111" s="94">
        <v>0</v>
      </c>
      <c r="J111" s="94">
        <v>0</v>
      </c>
      <c r="K111" s="94">
        <v>0</v>
      </c>
      <c r="L111" s="95" t="s">
        <v>266</v>
      </c>
      <c r="M111" s="94">
        <v>1</v>
      </c>
      <c r="N111" s="94">
        <v>0</v>
      </c>
      <c r="O111" s="94">
        <v>0</v>
      </c>
      <c r="P111" s="95">
        <v>0</v>
      </c>
    </row>
    <row r="112" spans="1:16" x14ac:dyDescent="0.3">
      <c r="A112" s="93" t="s">
        <v>532</v>
      </c>
      <c r="B112" s="93" t="s">
        <v>334</v>
      </c>
      <c r="C112" s="93" t="s">
        <v>335</v>
      </c>
      <c r="D112" s="93" t="s">
        <v>533</v>
      </c>
      <c r="E112" s="94">
        <v>75</v>
      </c>
      <c r="F112" s="94">
        <v>22</v>
      </c>
      <c r="G112" s="94">
        <v>0</v>
      </c>
      <c r="H112" s="95">
        <v>0.29333333333333333</v>
      </c>
      <c r="I112" s="94">
        <v>42</v>
      </c>
      <c r="J112" s="94">
        <v>17</v>
      </c>
      <c r="K112" s="94">
        <v>0</v>
      </c>
      <c r="L112" s="95">
        <v>0.40476190476190477</v>
      </c>
      <c r="M112" s="94">
        <v>1</v>
      </c>
      <c r="N112" s="94">
        <v>0</v>
      </c>
      <c r="O112" s="94">
        <v>0</v>
      </c>
      <c r="P112" s="95">
        <v>0</v>
      </c>
    </row>
    <row r="113" spans="1:16" x14ac:dyDescent="0.3">
      <c r="A113" s="93" t="s">
        <v>534</v>
      </c>
      <c r="B113" s="93" t="s">
        <v>353</v>
      </c>
      <c r="C113" s="93" t="s">
        <v>354</v>
      </c>
      <c r="D113" s="93" t="s">
        <v>535</v>
      </c>
      <c r="E113" s="94">
        <v>53</v>
      </c>
      <c r="F113" s="94">
        <v>6</v>
      </c>
      <c r="G113" s="94">
        <v>0</v>
      </c>
      <c r="H113" s="95">
        <v>0.11320754716981132</v>
      </c>
      <c r="I113" s="94">
        <v>41</v>
      </c>
      <c r="J113" s="94">
        <v>17</v>
      </c>
      <c r="K113" s="94">
        <v>0</v>
      </c>
      <c r="L113" s="95">
        <v>0.41463414634146339</v>
      </c>
      <c r="M113" s="94">
        <v>2</v>
      </c>
      <c r="N113" s="94">
        <v>0</v>
      </c>
      <c r="O113" s="94">
        <v>0</v>
      </c>
      <c r="P113" s="95">
        <v>0</v>
      </c>
    </row>
    <row r="114" spans="1:16" x14ac:dyDescent="0.3">
      <c r="A114" s="93" t="s">
        <v>536</v>
      </c>
      <c r="B114" s="93" t="s">
        <v>334</v>
      </c>
      <c r="C114" s="93" t="s">
        <v>350</v>
      </c>
      <c r="D114" s="93" t="s">
        <v>537</v>
      </c>
      <c r="E114" s="94">
        <v>85</v>
      </c>
      <c r="F114" s="94">
        <v>27</v>
      </c>
      <c r="G114" s="94">
        <v>1</v>
      </c>
      <c r="H114" s="95">
        <v>0.31764705882352939</v>
      </c>
      <c r="I114" s="94">
        <v>41</v>
      </c>
      <c r="J114" s="94">
        <v>17</v>
      </c>
      <c r="K114" s="94">
        <v>0</v>
      </c>
      <c r="L114" s="95">
        <v>0.41463414634146339</v>
      </c>
      <c r="M114" s="94">
        <v>4</v>
      </c>
      <c r="N114" s="94">
        <v>3</v>
      </c>
      <c r="O114" s="94">
        <v>0</v>
      </c>
      <c r="P114" s="95">
        <v>0.75</v>
      </c>
    </row>
    <row r="115" spans="1:16" x14ac:dyDescent="0.3">
      <c r="A115" s="93" t="s">
        <v>538</v>
      </c>
      <c r="B115" s="93" t="s">
        <v>334</v>
      </c>
      <c r="C115" s="93" t="s">
        <v>335</v>
      </c>
      <c r="D115" s="93" t="s">
        <v>539</v>
      </c>
      <c r="E115" s="94">
        <v>20</v>
      </c>
      <c r="F115" s="94">
        <v>5</v>
      </c>
      <c r="G115" s="94">
        <v>0</v>
      </c>
      <c r="H115" s="95">
        <v>0.25</v>
      </c>
      <c r="I115" s="94">
        <v>16</v>
      </c>
      <c r="J115" s="94">
        <v>6</v>
      </c>
      <c r="K115" s="94">
        <v>1</v>
      </c>
      <c r="L115" s="95">
        <v>0.375</v>
      </c>
      <c r="M115" s="94">
        <v>0</v>
      </c>
      <c r="N115" s="94">
        <v>0</v>
      </c>
      <c r="O115" s="94">
        <v>0</v>
      </c>
      <c r="P115" s="95" t="s">
        <v>266</v>
      </c>
    </row>
    <row r="116" spans="1:16" x14ac:dyDescent="0.3">
      <c r="A116" s="93" t="s">
        <v>540</v>
      </c>
      <c r="B116" s="93" t="s">
        <v>334</v>
      </c>
      <c r="C116" s="93" t="s">
        <v>341</v>
      </c>
      <c r="D116" s="93" t="s">
        <v>541</v>
      </c>
      <c r="E116" s="94">
        <v>6</v>
      </c>
      <c r="F116" s="94">
        <v>0</v>
      </c>
      <c r="G116" s="94">
        <v>0</v>
      </c>
      <c r="H116" s="95">
        <v>0</v>
      </c>
      <c r="I116" s="94">
        <v>2</v>
      </c>
      <c r="J116" s="94">
        <v>1</v>
      </c>
      <c r="K116" s="94">
        <v>0</v>
      </c>
      <c r="L116" s="95">
        <v>0.5</v>
      </c>
      <c r="M116" s="94">
        <v>2</v>
      </c>
      <c r="N116" s="94">
        <v>0</v>
      </c>
      <c r="O116" s="94">
        <v>0</v>
      </c>
      <c r="P116" s="95">
        <v>0</v>
      </c>
    </row>
    <row r="117" spans="1:16" x14ac:dyDescent="0.3">
      <c r="A117" s="96" t="s">
        <v>542</v>
      </c>
      <c r="B117" s="96" t="s">
        <v>431</v>
      </c>
      <c r="C117" s="96" t="s">
        <v>350</v>
      </c>
      <c r="D117" s="93"/>
      <c r="E117" s="94">
        <v>3</v>
      </c>
      <c r="F117" s="94">
        <v>0</v>
      </c>
      <c r="G117" s="94">
        <v>0</v>
      </c>
      <c r="H117" s="95">
        <v>0</v>
      </c>
      <c r="I117" s="94">
        <v>1</v>
      </c>
      <c r="J117" s="94">
        <v>0</v>
      </c>
      <c r="K117" s="94">
        <v>0</v>
      </c>
      <c r="L117" s="95">
        <v>0</v>
      </c>
      <c r="M117" s="94">
        <v>2</v>
      </c>
      <c r="N117" s="94">
        <v>0</v>
      </c>
      <c r="O117" s="94">
        <v>1</v>
      </c>
      <c r="P117" s="95">
        <v>0</v>
      </c>
    </row>
    <row r="118" spans="1:16" x14ac:dyDescent="0.3">
      <c r="A118" s="93" t="s">
        <v>543</v>
      </c>
      <c r="B118" s="93" t="s">
        <v>334</v>
      </c>
      <c r="C118" s="93" t="s">
        <v>371</v>
      </c>
      <c r="D118" s="93" t="s">
        <v>544</v>
      </c>
      <c r="E118" s="94">
        <v>23</v>
      </c>
      <c r="F118" s="94">
        <v>2</v>
      </c>
      <c r="G118" s="94">
        <v>0</v>
      </c>
      <c r="H118" s="95">
        <v>8.6956521739130432E-2</v>
      </c>
      <c r="I118" s="94">
        <v>15</v>
      </c>
      <c r="J118" s="94">
        <v>5</v>
      </c>
      <c r="K118" s="94">
        <v>0</v>
      </c>
      <c r="L118" s="95">
        <v>0.33333333333333331</v>
      </c>
      <c r="M118" s="94">
        <v>1</v>
      </c>
      <c r="N118" s="94">
        <v>0</v>
      </c>
      <c r="O118" s="94">
        <v>0</v>
      </c>
      <c r="P118" s="95">
        <v>0</v>
      </c>
    </row>
    <row r="119" spans="1:16" x14ac:dyDescent="0.3">
      <c r="A119" s="93" t="s">
        <v>545</v>
      </c>
      <c r="B119" s="93" t="s">
        <v>489</v>
      </c>
      <c r="C119" s="93" t="s">
        <v>371</v>
      </c>
      <c r="D119" s="93" t="s">
        <v>546</v>
      </c>
      <c r="E119" s="94">
        <v>2</v>
      </c>
      <c r="F119" s="94">
        <v>1</v>
      </c>
      <c r="G119" s="94">
        <v>0</v>
      </c>
      <c r="H119" s="95">
        <v>0.5</v>
      </c>
      <c r="I119" s="94">
        <v>0</v>
      </c>
      <c r="J119" s="94">
        <v>0</v>
      </c>
      <c r="K119" s="94">
        <v>0</v>
      </c>
      <c r="L119" s="95" t="s">
        <v>266</v>
      </c>
      <c r="M119" s="94">
        <v>0</v>
      </c>
      <c r="N119" s="94">
        <v>0</v>
      </c>
      <c r="O119" s="94">
        <v>0</v>
      </c>
      <c r="P119" s="95" t="s">
        <v>266</v>
      </c>
    </row>
    <row r="120" spans="1:16" x14ac:dyDescent="0.3">
      <c r="A120" s="93" t="s">
        <v>547</v>
      </c>
      <c r="B120" s="93" t="s">
        <v>334</v>
      </c>
      <c r="C120" s="93" t="s">
        <v>335</v>
      </c>
      <c r="D120" s="93" t="s">
        <v>548</v>
      </c>
      <c r="E120" s="94">
        <v>6</v>
      </c>
      <c r="F120" s="94">
        <v>1</v>
      </c>
      <c r="G120" s="94">
        <v>0</v>
      </c>
      <c r="H120" s="95">
        <v>0.16666666666666666</v>
      </c>
      <c r="I120" s="94">
        <v>1</v>
      </c>
      <c r="J120" s="94">
        <v>0</v>
      </c>
      <c r="K120" s="94">
        <v>0</v>
      </c>
      <c r="L120" s="95">
        <v>0</v>
      </c>
      <c r="M120" s="94">
        <v>3</v>
      </c>
      <c r="N120" s="94">
        <v>1</v>
      </c>
      <c r="O120" s="94">
        <v>0</v>
      </c>
      <c r="P120" s="95">
        <v>0.33333333333333331</v>
      </c>
    </row>
    <row r="121" spans="1:16" x14ac:dyDescent="0.3">
      <c r="A121" s="93" t="s">
        <v>549</v>
      </c>
      <c r="B121" s="93" t="s">
        <v>334</v>
      </c>
      <c r="C121" s="93" t="s">
        <v>350</v>
      </c>
      <c r="D121" s="93" t="s">
        <v>550</v>
      </c>
      <c r="E121" s="94">
        <v>15</v>
      </c>
      <c r="F121" s="94">
        <v>6</v>
      </c>
      <c r="G121" s="94">
        <v>0</v>
      </c>
      <c r="H121" s="95">
        <v>0.4</v>
      </c>
      <c r="I121" s="94">
        <v>2</v>
      </c>
      <c r="J121" s="94">
        <v>2</v>
      </c>
      <c r="K121" s="94">
        <v>0</v>
      </c>
      <c r="L121" s="95">
        <v>1</v>
      </c>
      <c r="M121" s="94">
        <v>2</v>
      </c>
      <c r="N121" s="94">
        <v>0</v>
      </c>
      <c r="O121" s="94">
        <v>0</v>
      </c>
      <c r="P121" s="95">
        <v>0</v>
      </c>
    </row>
    <row r="122" spans="1:16" x14ac:dyDescent="0.3">
      <c r="A122" s="93" t="s">
        <v>551</v>
      </c>
      <c r="B122" s="93" t="s">
        <v>334</v>
      </c>
      <c r="C122" s="93" t="s">
        <v>335</v>
      </c>
      <c r="D122" s="93" t="s">
        <v>552</v>
      </c>
      <c r="E122" s="94">
        <v>31</v>
      </c>
      <c r="F122" s="94">
        <v>7</v>
      </c>
      <c r="G122" s="94">
        <v>0</v>
      </c>
      <c r="H122" s="95">
        <v>0.22580645161290322</v>
      </c>
      <c r="I122" s="94">
        <v>11</v>
      </c>
      <c r="J122" s="94">
        <v>4</v>
      </c>
      <c r="K122" s="94">
        <v>0</v>
      </c>
      <c r="L122" s="95">
        <v>0.36363636363636365</v>
      </c>
      <c r="M122" s="94">
        <v>2</v>
      </c>
      <c r="N122" s="94">
        <v>0</v>
      </c>
      <c r="O122" s="94">
        <v>0</v>
      </c>
      <c r="P122" s="95">
        <v>0</v>
      </c>
    </row>
    <row r="123" spans="1:16" x14ac:dyDescent="0.3">
      <c r="A123" s="93" t="s">
        <v>553</v>
      </c>
      <c r="B123" s="93" t="s">
        <v>334</v>
      </c>
      <c r="C123" s="93" t="s">
        <v>371</v>
      </c>
      <c r="D123" s="93" t="s">
        <v>554</v>
      </c>
      <c r="E123" s="94">
        <v>46</v>
      </c>
      <c r="F123" s="94">
        <v>12</v>
      </c>
      <c r="G123" s="94">
        <v>0</v>
      </c>
      <c r="H123" s="95">
        <v>0.2608695652173913</v>
      </c>
      <c r="I123" s="94">
        <v>1</v>
      </c>
      <c r="J123" s="94">
        <v>1</v>
      </c>
      <c r="K123" s="94">
        <v>0</v>
      </c>
      <c r="L123" s="95">
        <v>1</v>
      </c>
      <c r="M123" s="94">
        <v>0</v>
      </c>
      <c r="N123" s="94">
        <v>0</v>
      </c>
      <c r="O123" s="94">
        <v>0</v>
      </c>
      <c r="P123" s="95" t="s">
        <v>266</v>
      </c>
    </row>
    <row r="124" spans="1:16" x14ac:dyDescent="0.3">
      <c r="A124" s="93" t="s">
        <v>555</v>
      </c>
      <c r="B124" s="93" t="s">
        <v>334</v>
      </c>
      <c r="C124" s="93" t="s">
        <v>339</v>
      </c>
      <c r="D124" s="93" t="s">
        <v>556</v>
      </c>
      <c r="E124" s="94">
        <v>9</v>
      </c>
      <c r="F124" s="94">
        <v>3</v>
      </c>
      <c r="G124" s="94">
        <v>0</v>
      </c>
      <c r="H124" s="95">
        <v>0.33333333333333331</v>
      </c>
      <c r="I124" s="94">
        <v>5</v>
      </c>
      <c r="J124" s="94">
        <v>0</v>
      </c>
      <c r="K124" s="94">
        <v>0</v>
      </c>
      <c r="L124" s="95">
        <v>0</v>
      </c>
      <c r="M124" s="94">
        <v>0</v>
      </c>
      <c r="N124" s="94">
        <v>0</v>
      </c>
      <c r="O124" s="94">
        <v>0</v>
      </c>
      <c r="P124" s="95" t="s">
        <v>266</v>
      </c>
    </row>
    <row r="125" spans="1:16" x14ac:dyDescent="0.3">
      <c r="A125" s="93" t="s">
        <v>557</v>
      </c>
      <c r="B125" s="93" t="s">
        <v>359</v>
      </c>
      <c r="C125" s="93" t="s">
        <v>470</v>
      </c>
      <c r="D125" s="93" t="s">
        <v>558</v>
      </c>
      <c r="E125" s="94">
        <v>9</v>
      </c>
      <c r="F125" s="94">
        <v>2</v>
      </c>
      <c r="G125" s="94">
        <v>0</v>
      </c>
      <c r="H125" s="95">
        <v>0.22222222222222221</v>
      </c>
      <c r="I125" s="94">
        <v>4</v>
      </c>
      <c r="J125" s="94">
        <v>1</v>
      </c>
      <c r="K125" s="94">
        <v>1</v>
      </c>
      <c r="L125" s="95">
        <v>0.25</v>
      </c>
      <c r="M125" s="94">
        <v>5</v>
      </c>
      <c r="N125" s="94">
        <v>0</v>
      </c>
      <c r="O125" s="94">
        <v>0</v>
      </c>
      <c r="P125" s="95">
        <v>0</v>
      </c>
    </row>
    <row r="126" spans="1:16" x14ac:dyDescent="0.3">
      <c r="A126" s="93" t="s">
        <v>559</v>
      </c>
      <c r="B126" s="93" t="s">
        <v>334</v>
      </c>
      <c r="C126" s="93" t="s">
        <v>341</v>
      </c>
      <c r="D126" s="93" t="s">
        <v>560</v>
      </c>
      <c r="E126" s="94">
        <v>12</v>
      </c>
      <c r="F126" s="94">
        <v>2</v>
      </c>
      <c r="G126" s="94">
        <v>0</v>
      </c>
      <c r="H126" s="95">
        <v>0.16666666666666666</v>
      </c>
      <c r="I126" s="94">
        <v>1</v>
      </c>
      <c r="J126" s="94">
        <v>0</v>
      </c>
      <c r="K126" s="94">
        <v>0</v>
      </c>
      <c r="L126" s="95">
        <v>0</v>
      </c>
      <c r="M126" s="94">
        <v>7</v>
      </c>
      <c r="N126" s="94">
        <v>0</v>
      </c>
      <c r="O126" s="94">
        <v>0</v>
      </c>
      <c r="P126" s="95">
        <v>0</v>
      </c>
    </row>
    <row r="127" spans="1:16" x14ac:dyDescent="0.3">
      <c r="A127" s="93" t="s">
        <v>561</v>
      </c>
      <c r="B127" s="93" t="s">
        <v>334</v>
      </c>
      <c r="C127" s="93" t="s">
        <v>371</v>
      </c>
      <c r="D127" s="93" t="s">
        <v>562</v>
      </c>
      <c r="E127" s="94">
        <v>11</v>
      </c>
      <c r="F127" s="94">
        <v>4</v>
      </c>
      <c r="G127" s="94">
        <v>0</v>
      </c>
      <c r="H127" s="95">
        <v>0.36363636363636365</v>
      </c>
      <c r="I127" s="94">
        <v>8</v>
      </c>
      <c r="J127" s="94">
        <v>1</v>
      </c>
      <c r="K127" s="94">
        <v>0</v>
      </c>
      <c r="L127" s="95">
        <v>0.125</v>
      </c>
      <c r="M127" s="94">
        <v>0</v>
      </c>
      <c r="N127" s="94">
        <v>0</v>
      </c>
      <c r="O127" s="94">
        <v>0</v>
      </c>
      <c r="P127" s="95" t="s">
        <v>266</v>
      </c>
    </row>
    <row r="128" spans="1:16" x14ac:dyDescent="0.3">
      <c r="A128" s="96" t="s">
        <v>563</v>
      </c>
      <c r="B128" s="93" t="s">
        <v>431</v>
      </c>
      <c r="C128" s="93" t="s">
        <v>371</v>
      </c>
      <c r="D128" s="93"/>
      <c r="E128" s="94">
        <v>0</v>
      </c>
      <c r="F128" s="94">
        <v>0</v>
      </c>
      <c r="G128" s="94">
        <v>0</v>
      </c>
      <c r="H128" s="95" t="s">
        <v>266</v>
      </c>
      <c r="I128" s="94">
        <v>0</v>
      </c>
      <c r="J128" s="94">
        <v>0</v>
      </c>
      <c r="K128" s="94">
        <v>0</v>
      </c>
      <c r="L128" s="95" t="s">
        <v>266</v>
      </c>
      <c r="M128" s="94">
        <v>0</v>
      </c>
      <c r="N128" s="94">
        <v>0</v>
      </c>
      <c r="O128" s="94">
        <v>0</v>
      </c>
      <c r="P128" s="95" t="s">
        <v>266</v>
      </c>
    </row>
    <row r="129" spans="1:16" x14ac:dyDescent="0.3">
      <c r="A129" s="93" t="s">
        <v>564</v>
      </c>
      <c r="B129" s="93" t="s">
        <v>334</v>
      </c>
      <c r="C129" s="93" t="s">
        <v>335</v>
      </c>
      <c r="D129" s="93" t="s">
        <v>565</v>
      </c>
      <c r="E129" s="94">
        <v>1</v>
      </c>
      <c r="F129" s="94">
        <v>0</v>
      </c>
      <c r="G129" s="94">
        <v>0</v>
      </c>
      <c r="H129" s="95">
        <v>0</v>
      </c>
      <c r="I129" s="94">
        <v>1</v>
      </c>
      <c r="J129" s="94">
        <v>0</v>
      </c>
      <c r="K129" s="94">
        <v>0</v>
      </c>
      <c r="L129" s="95">
        <v>0</v>
      </c>
      <c r="M129" s="94">
        <v>0</v>
      </c>
      <c r="N129" s="94">
        <v>0</v>
      </c>
      <c r="O129" s="94">
        <v>0</v>
      </c>
      <c r="P129" s="95" t="s">
        <v>266</v>
      </c>
    </row>
    <row r="130" spans="1:16" x14ac:dyDescent="0.3">
      <c r="A130" s="93" t="s">
        <v>566</v>
      </c>
      <c r="B130" s="93" t="s">
        <v>334</v>
      </c>
      <c r="C130" s="93" t="s">
        <v>335</v>
      </c>
      <c r="D130" s="93" t="s">
        <v>567</v>
      </c>
      <c r="E130" s="94">
        <v>25</v>
      </c>
      <c r="F130" s="94">
        <v>7</v>
      </c>
      <c r="G130" s="94">
        <v>0</v>
      </c>
      <c r="H130" s="95">
        <v>0.28000000000000003</v>
      </c>
      <c r="I130" s="94">
        <v>26</v>
      </c>
      <c r="J130" s="94">
        <v>7</v>
      </c>
      <c r="K130" s="94">
        <v>1</v>
      </c>
      <c r="L130" s="95">
        <v>0.26923076923076922</v>
      </c>
      <c r="M130" s="94">
        <v>2</v>
      </c>
      <c r="N130" s="94">
        <v>0</v>
      </c>
      <c r="O130" s="94">
        <v>0</v>
      </c>
      <c r="P130" s="95">
        <v>0</v>
      </c>
    </row>
    <row r="131" spans="1:16" x14ac:dyDescent="0.3">
      <c r="A131" s="93" t="s">
        <v>568</v>
      </c>
      <c r="B131" s="93" t="s">
        <v>334</v>
      </c>
      <c r="C131" s="93" t="s">
        <v>350</v>
      </c>
      <c r="D131" s="93" t="s">
        <v>569</v>
      </c>
      <c r="E131" s="94">
        <v>9</v>
      </c>
      <c r="F131" s="94">
        <v>1</v>
      </c>
      <c r="G131" s="94">
        <v>0</v>
      </c>
      <c r="H131" s="95">
        <v>0.1111111111111111</v>
      </c>
      <c r="I131" s="94">
        <v>5</v>
      </c>
      <c r="J131" s="94">
        <v>2</v>
      </c>
      <c r="K131" s="94">
        <v>0</v>
      </c>
      <c r="L131" s="95">
        <v>0.4</v>
      </c>
      <c r="M131" s="94">
        <v>0</v>
      </c>
      <c r="N131" s="94">
        <v>0</v>
      </c>
      <c r="O131" s="94">
        <v>0</v>
      </c>
      <c r="P131" s="95" t="s">
        <v>266</v>
      </c>
    </row>
    <row r="132" spans="1:16" x14ac:dyDescent="0.3">
      <c r="A132" s="93" t="s">
        <v>570</v>
      </c>
      <c r="B132" s="93" t="s">
        <v>353</v>
      </c>
      <c r="C132" s="93" t="s">
        <v>354</v>
      </c>
      <c r="D132" s="93" t="s">
        <v>571</v>
      </c>
      <c r="E132" s="94">
        <v>67</v>
      </c>
      <c r="F132" s="94">
        <v>17</v>
      </c>
      <c r="G132" s="94">
        <v>0</v>
      </c>
      <c r="H132" s="95">
        <v>0.2537313432835821</v>
      </c>
      <c r="I132" s="94">
        <v>67</v>
      </c>
      <c r="J132" s="94">
        <v>36</v>
      </c>
      <c r="K132" s="94">
        <v>0</v>
      </c>
      <c r="L132" s="95">
        <v>0.53731343283582089</v>
      </c>
      <c r="M132" s="94">
        <v>4</v>
      </c>
      <c r="N132" s="94">
        <v>2</v>
      </c>
      <c r="O132" s="94">
        <v>0</v>
      </c>
      <c r="P132" s="95">
        <v>0.5</v>
      </c>
    </row>
    <row r="133" spans="1:16" x14ac:dyDescent="0.3">
      <c r="A133" s="93" t="s">
        <v>572</v>
      </c>
      <c r="B133" s="93" t="s">
        <v>334</v>
      </c>
      <c r="C133" s="93" t="s">
        <v>335</v>
      </c>
      <c r="D133" s="93" t="s">
        <v>573</v>
      </c>
      <c r="E133" s="94">
        <v>41</v>
      </c>
      <c r="F133" s="94">
        <v>11</v>
      </c>
      <c r="G133" s="94">
        <v>0</v>
      </c>
      <c r="H133" s="95">
        <v>0.26829268292682928</v>
      </c>
      <c r="I133" s="94">
        <v>42</v>
      </c>
      <c r="J133" s="94">
        <v>13</v>
      </c>
      <c r="K133" s="94">
        <v>0</v>
      </c>
      <c r="L133" s="95">
        <v>0.30952380952380953</v>
      </c>
      <c r="M133" s="94">
        <v>2</v>
      </c>
      <c r="N133" s="94">
        <v>1</v>
      </c>
      <c r="O133" s="94">
        <v>0</v>
      </c>
      <c r="P133" s="95">
        <v>0.5</v>
      </c>
    </row>
    <row r="134" spans="1:16" x14ac:dyDescent="0.3">
      <c r="A134" s="93" t="s">
        <v>574</v>
      </c>
      <c r="B134" s="93" t="s">
        <v>353</v>
      </c>
      <c r="C134" s="93" t="s">
        <v>354</v>
      </c>
      <c r="D134" s="93" t="s">
        <v>575</v>
      </c>
      <c r="E134" s="94">
        <v>51</v>
      </c>
      <c r="F134" s="94">
        <v>15</v>
      </c>
      <c r="G134" s="94">
        <v>1</v>
      </c>
      <c r="H134" s="95">
        <v>0.29411764705882354</v>
      </c>
      <c r="I134" s="94">
        <v>33</v>
      </c>
      <c r="J134" s="94">
        <v>12</v>
      </c>
      <c r="K134" s="94">
        <v>2</v>
      </c>
      <c r="L134" s="95">
        <v>0.36363636363636365</v>
      </c>
      <c r="M134" s="94">
        <v>12</v>
      </c>
      <c r="N134" s="94">
        <v>4</v>
      </c>
      <c r="O134" s="94">
        <v>0</v>
      </c>
      <c r="P134" s="95">
        <v>0.33333333333333331</v>
      </c>
    </row>
    <row r="135" spans="1:16" x14ac:dyDescent="0.3">
      <c r="A135" s="93" t="s">
        <v>576</v>
      </c>
      <c r="B135" s="93" t="s">
        <v>370</v>
      </c>
      <c r="C135" s="93" t="s">
        <v>339</v>
      </c>
      <c r="D135" s="93" t="s">
        <v>577</v>
      </c>
      <c r="E135" s="94">
        <v>5</v>
      </c>
      <c r="F135" s="94">
        <v>2</v>
      </c>
      <c r="G135" s="94">
        <v>0</v>
      </c>
      <c r="H135" s="95">
        <v>0.4</v>
      </c>
      <c r="I135" s="94">
        <v>5</v>
      </c>
      <c r="J135" s="94">
        <v>2</v>
      </c>
      <c r="K135" s="94">
        <v>0</v>
      </c>
      <c r="L135" s="95">
        <v>0.4</v>
      </c>
      <c r="M135" s="94">
        <v>2</v>
      </c>
      <c r="N135" s="94">
        <v>0</v>
      </c>
      <c r="O135" s="94">
        <v>0</v>
      </c>
      <c r="P135" s="95">
        <v>0</v>
      </c>
    </row>
    <row r="136" spans="1:16" x14ac:dyDescent="0.3">
      <c r="A136" s="96" t="s">
        <v>578</v>
      </c>
      <c r="B136" s="96" t="s">
        <v>338</v>
      </c>
      <c r="C136" s="96" t="s">
        <v>360</v>
      </c>
      <c r="D136" s="93"/>
      <c r="E136" s="94">
        <v>2</v>
      </c>
      <c r="F136" s="94">
        <v>1</v>
      </c>
      <c r="G136" s="94">
        <v>0</v>
      </c>
      <c r="H136" s="95">
        <v>0.5</v>
      </c>
      <c r="I136" s="94">
        <v>0</v>
      </c>
      <c r="J136" s="94">
        <v>0</v>
      </c>
      <c r="K136" s="94">
        <v>0</v>
      </c>
      <c r="L136" s="95" t="s">
        <v>266</v>
      </c>
      <c r="M136" s="94">
        <v>1</v>
      </c>
      <c r="N136" s="94">
        <v>0</v>
      </c>
      <c r="O136" s="94">
        <v>0</v>
      </c>
      <c r="P136" s="95">
        <v>0</v>
      </c>
    </row>
    <row r="137" spans="1:16" x14ac:dyDescent="0.3">
      <c r="A137" s="93" t="s">
        <v>579</v>
      </c>
      <c r="B137" s="93" t="s">
        <v>353</v>
      </c>
      <c r="C137" s="93" t="s">
        <v>354</v>
      </c>
      <c r="D137" s="93" t="s">
        <v>580</v>
      </c>
      <c r="E137" s="94">
        <v>36</v>
      </c>
      <c r="F137" s="94">
        <v>13</v>
      </c>
      <c r="G137" s="94">
        <v>0</v>
      </c>
      <c r="H137" s="95">
        <v>0.3611111111111111</v>
      </c>
      <c r="I137" s="94">
        <v>14</v>
      </c>
      <c r="J137" s="94">
        <v>4</v>
      </c>
      <c r="K137" s="94">
        <v>1</v>
      </c>
      <c r="L137" s="95">
        <v>0.2857142857142857</v>
      </c>
      <c r="M137" s="94">
        <v>4</v>
      </c>
      <c r="N137" s="94">
        <v>1</v>
      </c>
      <c r="O137" s="94">
        <v>1</v>
      </c>
      <c r="P137" s="95">
        <v>0.25</v>
      </c>
    </row>
    <row r="138" spans="1:16" x14ac:dyDescent="0.3">
      <c r="A138" s="96" t="s">
        <v>581</v>
      </c>
      <c r="B138" s="96" t="s">
        <v>431</v>
      </c>
      <c r="C138" s="96" t="s">
        <v>371</v>
      </c>
      <c r="D138" s="93"/>
      <c r="E138" s="94">
        <v>0</v>
      </c>
      <c r="F138" s="94">
        <v>0</v>
      </c>
      <c r="G138" s="94">
        <v>0</v>
      </c>
      <c r="H138" s="97" t="s">
        <v>266</v>
      </c>
      <c r="I138" s="94">
        <v>2</v>
      </c>
      <c r="J138" s="94">
        <v>0</v>
      </c>
      <c r="K138" s="94">
        <v>0</v>
      </c>
      <c r="L138" s="95">
        <v>0</v>
      </c>
      <c r="M138" s="94"/>
      <c r="N138" s="94">
        <v>0</v>
      </c>
      <c r="O138" s="94"/>
      <c r="P138" s="95" t="s">
        <v>266</v>
      </c>
    </row>
    <row r="139" spans="1:16" x14ac:dyDescent="0.3">
      <c r="A139" s="93" t="s">
        <v>582</v>
      </c>
      <c r="B139" s="93" t="s">
        <v>334</v>
      </c>
      <c r="C139" s="93" t="s">
        <v>341</v>
      </c>
      <c r="D139" s="93" t="s">
        <v>583</v>
      </c>
      <c r="E139" s="94">
        <v>20</v>
      </c>
      <c r="F139" s="94">
        <v>5</v>
      </c>
      <c r="G139" s="94">
        <v>0</v>
      </c>
      <c r="H139" s="95">
        <v>0.25</v>
      </c>
      <c r="I139" s="94">
        <v>9</v>
      </c>
      <c r="J139" s="94">
        <v>3</v>
      </c>
      <c r="K139" s="94">
        <v>0</v>
      </c>
      <c r="L139" s="95">
        <v>0.33333333333333331</v>
      </c>
      <c r="M139" s="94">
        <v>2</v>
      </c>
      <c r="N139" s="94">
        <v>0</v>
      </c>
      <c r="O139" s="94">
        <v>0</v>
      </c>
      <c r="P139" s="95">
        <v>0</v>
      </c>
    </row>
    <row r="140" spans="1:16" x14ac:dyDescent="0.3">
      <c r="A140" s="93" t="s">
        <v>584</v>
      </c>
      <c r="B140" s="93" t="s">
        <v>353</v>
      </c>
      <c r="C140" s="93" t="s">
        <v>354</v>
      </c>
      <c r="D140" s="93" t="s">
        <v>585</v>
      </c>
      <c r="E140" s="94">
        <v>52</v>
      </c>
      <c r="F140" s="94">
        <v>14</v>
      </c>
      <c r="G140" s="94">
        <v>1</v>
      </c>
      <c r="H140" s="95">
        <v>0.26923076923076922</v>
      </c>
      <c r="I140" s="94">
        <v>16</v>
      </c>
      <c r="J140" s="94">
        <v>7</v>
      </c>
      <c r="K140" s="94">
        <v>0</v>
      </c>
      <c r="L140" s="95">
        <v>0.4375</v>
      </c>
      <c r="M140" s="94">
        <v>13</v>
      </c>
      <c r="N140" s="94">
        <v>4</v>
      </c>
      <c r="O140" s="94">
        <v>0</v>
      </c>
      <c r="P140" s="95">
        <v>0.30769230769230771</v>
      </c>
    </row>
    <row r="141" spans="1:16" x14ac:dyDescent="0.3">
      <c r="A141" s="93" t="s">
        <v>586</v>
      </c>
      <c r="B141" s="93" t="s">
        <v>334</v>
      </c>
      <c r="C141" s="93" t="s">
        <v>350</v>
      </c>
      <c r="D141" s="93" t="s">
        <v>587</v>
      </c>
      <c r="E141" s="94">
        <v>9</v>
      </c>
      <c r="F141" s="94">
        <v>3</v>
      </c>
      <c r="G141" s="94">
        <v>0</v>
      </c>
      <c r="H141" s="95">
        <v>0.33333333333333331</v>
      </c>
      <c r="I141" s="94">
        <v>4</v>
      </c>
      <c r="J141" s="94">
        <v>2</v>
      </c>
      <c r="K141" s="94">
        <v>0</v>
      </c>
      <c r="L141" s="95">
        <v>0.5</v>
      </c>
      <c r="M141" s="94">
        <v>2</v>
      </c>
      <c r="N141" s="94">
        <v>1</v>
      </c>
      <c r="O141" s="94">
        <v>0</v>
      </c>
      <c r="P141" s="95">
        <v>0.5</v>
      </c>
    </row>
    <row r="142" spans="1:16" x14ac:dyDescent="0.3">
      <c r="A142" s="96" t="s">
        <v>588</v>
      </c>
      <c r="B142" s="96" t="s">
        <v>338</v>
      </c>
      <c r="C142" s="96" t="s">
        <v>360</v>
      </c>
      <c r="D142" s="93"/>
      <c r="E142" s="94">
        <v>1</v>
      </c>
      <c r="F142" s="94">
        <v>0</v>
      </c>
      <c r="G142" s="94">
        <v>0</v>
      </c>
      <c r="H142" s="95">
        <v>0</v>
      </c>
      <c r="I142" s="94">
        <v>0</v>
      </c>
      <c r="J142" s="94">
        <v>0</v>
      </c>
      <c r="K142" s="94">
        <v>0</v>
      </c>
      <c r="L142" s="95" t="s">
        <v>266</v>
      </c>
      <c r="M142" s="94">
        <v>1</v>
      </c>
      <c r="N142" s="94">
        <v>0</v>
      </c>
      <c r="O142" s="94">
        <v>0</v>
      </c>
      <c r="P142" s="95">
        <v>0</v>
      </c>
    </row>
    <row r="143" spans="1:16" x14ac:dyDescent="0.3">
      <c r="A143" s="93" t="s">
        <v>589</v>
      </c>
      <c r="B143" s="93" t="s">
        <v>353</v>
      </c>
      <c r="C143" s="93" t="s">
        <v>354</v>
      </c>
      <c r="D143" s="93" t="s">
        <v>590</v>
      </c>
      <c r="E143" s="94">
        <v>65</v>
      </c>
      <c r="F143" s="94">
        <v>27</v>
      </c>
      <c r="G143" s="94">
        <v>0</v>
      </c>
      <c r="H143" s="95">
        <v>0.41538461538461541</v>
      </c>
      <c r="I143" s="94">
        <v>38</v>
      </c>
      <c r="J143" s="94">
        <v>14</v>
      </c>
      <c r="K143" s="94">
        <v>0</v>
      </c>
      <c r="L143" s="95">
        <v>0.36842105263157893</v>
      </c>
      <c r="M143" s="94">
        <v>5</v>
      </c>
      <c r="N143" s="94">
        <v>1</v>
      </c>
      <c r="O143" s="94">
        <v>0</v>
      </c>
      <c r="P143" s="95">
        <v>0.2</v>
      </c>
    </row>
    <row r="144" spans="1:16" x14ac:dyDescent="0.3">
      <c r="A144" s="93" t="s">
        <v>591</v>
      </c>
      <c r="B144" s="93" t="s">
        <v>334</v>
      </c>
      <c r="C144" s="93" t="s">
        <v>335</v>
      </c>
      <c r="D144" s="93" t="s">
        <v>592</v>
      </c>
      <c r="E144" s="94">
        <v>27</v>
      </c>
      <c r="F144" s="94">
        <v>6</v>
      </c>
      <c r="G144" s="94">
        <v>0</v>
      </c>
      <c r="H144" s="95">
        <v>0.22222222222222221</v>
      </c>
      <c r="I144" s="94">
        <v>15</v>
      </c>
      <c r="J144" s="94">
        <v>11</v>
      </c>
      <c r="K144" s="94">
        <v>0</v>
      </c>
      <c r="L144" s="95">
        <v>0.73333333333333328</v>
      </c>
      <c r="M144" s="94">
        <v>2</v>
      </c>
      <c r="N144" s="94">
        <v>1</v>
      </c>
      <c r="O144" s="94">
        <v>0</v>
      </c>
      <c r="P144" s="95">
        <v>0.5</v>
      </c>
    </row>
    <row r="145" spans="1:16" x14ac:dyDescent="0.3">
      <c r="A145" s="93" t="s">
        <v>593</v>
      </c>
      <c r="B145" s="93" t="s">
        <v>370</v>
      </c>
      <c r="C145" s="93" t="s">
        <v>470</v>
      </c>
      <c r="D145" s="93" t="s">
        <v>594</v>
      </c>
      <c r="E145" s="94">
        <v>5</v>
      </c>
      <c r="F145" s="94">
        <v>1</v>
      </c>
      <c r="G145" s="94">
        <v>0</v>
      </c>
      <c r="H145" s="95">
        <v>0.2</v>
      </c>
      <c r="I145" s="94">
        <v>5</v>
      </c>
      <c r="J145" s="94">
        <v>0</v>
      </c>
      <c r="K145" s="94">
        <v>0</v>
      </c>
      <c r="L145" s="95">
        <v>0</v>
      </c>
      <c r="M145" s="94">
        <v>0</v>
      </c>
      <c r="N145" s="94">
        <v>0</v>
      </c>
      <c r="O145" s="94">
        <v>0</v>
      </c>
      <c r="P145" s="95" t="s">
        <v>266</v>
      </c>
    </row>
    <row r="146" spans="1:16" x14ac:dyDescent="0.3">
      <c r="A146" s="93" t="s">
        <v>595</v>
      </c>
      <c r="B146" s="93" t="s">
        <v>370</v>
      </c>
      <c r="C146" s="93" t="s">
        <v>470</v>
      </c>
      <c r="D146" s="93" t="s">
        <v>596</v>
      </c>
      <c r="E146" s="94">
        <v>0</v>
      </c>
      <c r="F146" s="94">
        <v>0</v>
      </c>
      <c r="G146" s="94">
        <v>0</v>
      </c>
      <c r="H146" s="95" t="s">
        <v>266</v>
      </c>
      <c r="I146" s="94">
        <v>0</v>
      </c>
      <c r="J146" s="94">
        <v>0</v>
      </c>
      <c r="K146" s="94">
        <v>0</v>
      </c>
      <c r="L146" s="95" t="s">
        <v>266</v>
      </c>
      <c r="M146" s="94">
        <v>0</v>
      </c>
      <c r="N146" s="94">
        <v>0</v>
      </c>
      <c r="O146" s="94">
        <v>0</v>
      </c>
      <c r="P146" s="95" t="s">
        <v>266</v>
      </c>
    </row>
    <row r="147" spans="1:16" x14ac:dyDescent="0.3">
      <c r="A147" s="93" t="s">
        <v>597</v>
      </c>
      <c r="B147" s="93" t="s">
        <v>334</v>
      </c>
      <c r="C147" s="93" t="s">
        <v>335</v>
      </c>
      <c r="D147" s="93" t="s">
        <v>598</v>
      </c>
      <c r="E147" s="94">
        <v>10</v>
      </c>
      <c r="F147" s="94">
        <v>6</v>
      </c>
      <c r="G147" s="94">
        <v>0</v>
      </c>
      <c r="H147" s="95">
        <v>0.6</v>
      </c>
      <c r="I147" s="94">
        <v>3</v>
      </c>
      <c r="J147" s="94">
        <v>2</v>
      </c>
      <c r="K147" s="94">
        <v>0</v>
      </c>
      <c r="L147" s="95">
        <v>0.66666666666666663</v>
      </c>
      <c r="M147" s="94">
        <v>2</v>
      </c>
      <c r="N147" s="94">
        <v>1</v>
      </c>
      <c r="O147" s="94">
        <v>0</v>
      </c>
      <c r="P147" s="95">
        <v>0.5</v>
      </c>
    </row>
    <row r="148" spans="1:16" x14ac:dyDescent="0.3">
      <c r="A148" s="93" t="s">
        <v>599</v>
      </c>
      <c r="B148" s="93" t="s">
        <v>334</v>
      </c>
      <c r="C148" s="93" t="s">
        <v>335</v>
      </c>
      <c r="D148" s="93" t="s">
        <v>600</v>
      </c>
      <c r="E148" s="94">
        <v>5</v>
      </c>
      <c r="F148" s="94">
        <v>0</v>
      </c>
      <c r="G148" s="94">
        <v>0</v>
      </c>
      <c r="H148" s="95">
        <v>0</v>
      </c>
      <c r="I148" s="94">
        <v>6</v>
      </c>
      <c r="J148" s="94">
        <v>1</v>
      </c>
      <c r="K148" s="94">
        <v>0</v>
      </c>
      <c r="L148" s="95">
        <v>0.16666666666666666</v>
      </c>
      <c r="M148" s="94">
        <v>0</v>
      </c>
      <c r="N148" s="94">
        <v>0</v>
      </c>
      <c r="O148" s="94">
        <v>0</v>
      </c>
      <c r="P148" s="95" t="s">
        <v>266</v>
      </c>
    </row>
    <row r="149" spans="1:16" x14ac:dyDescent="0.3">
      <c r="A149" s="93" t="s">
        <v>601</v>
      </c>
      <c r="B149" s="93" t="s">
        <v>353</v>
      </c>
      <c r="C149" s="93" t="s">
        <v>354</v>
      </c>
      <c r="D149" s="93" t="s">
        <v>602</v>
      </c>
      <c r="E149" s="94">
        <v>83</v>
      </c>
      <c r="F149" s="94">
        <v>17</v>
      </c>
      <c r="G149" s="94">
        <v>1</v>
      </c>
      <c r="H149" s="95">
        <v>0.20481927710843373</v>
      </c>
      <c r="I149" s="94">
        <v>50</v>
      </c>
      <c r="J149" s="94">
        <v>17</v>
      </c>
      <c r="K149" s="94">
        <v>0</v>
      </c>
      <c r="L149" s="95">
        <v>0.34</v>
      </c>
      <c r="M149" s="94">
        <v>3</v>
      </c>
      <c r="N149" s="94">
        <v>1</v>
      </c>
      <c r="O149" s="94">
        <v>0</v>
      </c>
      <c r="P149" s="95">
        <v>0.33333333333333331</v>
      </c>
    </row>
    <row r="150" spans="1:16" x14ac:dyDescent="0.3">
      <c r="A150" s="93" t="s">
        <v>603</v>
      </c>
      <c r="B150" s="93" t="s">
        <v>370</v>
      </c>
      <c r="C150" s="93" t="s">
        <v>378</v>
      </c>
      <c r="D150" s="93" t="s">
        <v>604</v>
      </c>
      <c r="E150" s="94">
        <v>31</v>
      </c>
      <c r="F150" s="94">
        <v>9</v>
      </c>
      <c r="G150" s="94">
        <v>0</v>
      </c>
      <c r="H150" s="95">
        <v>0.29032258064516131</v>
      </c>
      <c r="I150" s="94">
        <v>1</v>
      </c>
      <c r="J150" s="94">
        <v>1</v>
      </c>
      <c r="K150" s="94">
        <v>0</v>
      </c>
      <c r="L150" s="95">
        <v>1</v>
      </c>
      <c r="M150" s="94">
        <v>6</v>
      </c>
      <c r="N150" s="94">
        <v>1</v>
      </c>
      <c r="O150" s="94">
        <v>0</v>
      </c>
      <c r="P150" s="95">
        <v>0.16666666666666666</v>
      </c>
    </row>
    <row r="151" spans="1:16" x14ac:dyDescent="0.3">
      <c r="A151" s="96" t="s">
        <v>605</v>
      </c>
      <c r="B151" s="96" t="s">
        <v>431</v>
      </c>
      <c r="C151" s="96" t="s">
        <v>350</v>
      </c>
      <c r="D151" s="93"/>
      <c r="E151" s="94">
        <v>2</v>
      </c>
      <c r="F151" s="94">
        <v>2</v>
      </c>
      <c r="G151" s="94">
        <v>0</v>
      </c>
      <c r="H151" s="95">
        <v>1</v>
      </c>
      <c r="I151" s="94">
        <v>0</v>
      </c>
      <c r="J151" s="94">
        <v>0</v>
      </c>
      <c r="K151" s="94">
        <v>0</v>
      </c>
      <c r="L151" s="95" t="s">
        <v>266</v>
      </c>
      <c r="M151" s="94">
        <v>0</v>
      </c>
      <c r="N151" s="94">
        <v>0</v>
      </c>
      <c r="O151" s="94">
        <v>0</v>
      </c>
      <c r="P151" s="95" t="s">
        <v>266</v>
      </c>
    </row>
    <row r="152" spans="1:16" x14ac:dyDescent="0.3">
      <c r="A152" s="93" t="s">
        <v>606</v>
      </c>
      <c r="B152" s="93" t="s">
        <v>334</v>
      </c>
      <c r="C152" s="93" t="s">
        <v>350</v>
      </c>
      <c r="D152" s="93" t="s">
        <v>607</v>
      </c>
      <c r="E152" s="94">
        <v>19</v>
      </c>
      <c r="F152" s="94">
        <v>12</v>
      </c>
      <c r="G152" s="94">
        <v>0</v>
      </c>
      <c r="H152" s="95">
        <v>0.63157894736842102</v>
      </c>
      <c r="I152" s="94">
        <v>11</v>
      </c>
      <c r="J152" s="94">
        <v>3</v>
      </c>
      <c r="K152" s="94">
        <v>1</v>
      </c>
      <c r="L152" s="95">
        <v>0.27272727272727271</v>
      </c>
      <c r="M152" s="94">
        <v>3</v>
      </c>
      <c r="N152" s="94">
        <v>1</v>
      </c>
      <c r="O152" s="94">
        <v>0</v>
      </c>
      <c r="P152" s="95">
        <v>0.33333333333333331</v>
      </c>
    </row>
    <row r="153" spans="1:16" x14ac:dyDescent="0.3">
      <c r="A153" s="93" t="s">
        <v>608</v>
      </c>
      <c r="B153" s="93" t="s">
        <v>334</v>
      </c>
      <c r="C153" s="93" t="s">
        <v>341</v>
      </c>
      <c r="D153" s="93" t="s">
        <v>609</v>
      </c>
      <c r="E153" s="94">
        <v>16</v>
      </c>
      <c r="F153" s="94">
        <v>7</v>
      </c>
      <c r="G153" s="94">
        <v>0</v>
      </c>
      <c r="H153" s="95">
        <v>0.4375</v>
      </c>
      <c r="I153" s="94">
        <v>9</v>
      </c>
      <c r="J153" s="94">
        <v>2</v>
      </c>
      <c r="K153" s="94">
        <v>0</v>
      </c>
      <c r="L153" s="95">
        <v>0.22222222222222221</v>
      </c>
      <c r="M153" s="94">
        <v>0</v>
      </c>
      <c r="N153" s="94">
        <v>0</v>
      </c>
      <c r="O153" s="94">
        <v>0</v>
      </c>
      <c r="P153" s="95" t="s">
        <v>266</v>
      </c>
    </row>
    <row r="154" spans="1:16" x14ac:dyDescent="0.3">
      <c r="A154" s="93" t="s">
        <v>610</v>
      </c>
      <c r="B154" s="93" t="s">
        <v>353</v>
      </c>
      <c r="C154" s="93" t="s">
        <v>354</v>
      </c>
      <c r="D154" s="93" t="s">
        <v>611</v>
      </c>
      <c r="E154" s="94">
        <v>50</v>
      </c>
      <c r="F154" s="94">
        <v>18</v>
      </c>
      <c r="G154" s="94">
        <v>0</v>
      </c>
      <c r="H154" s="95">
        <v>0.36</v>
      </c>
      <c r="I154" s="94">
        <v>64</v>
      </c>
      <c r="J154" s="94">
        <v>23</v>
      </c>
      <c r="K154" s="94">
        <v>2</v>
      </c>
      <c r="L154" s="95">
        <v>0.359375</v>
      </c>
      <c r="M154" s="94">
        <v>16</v>
      </c>
      <c r="N154" s="94">
        <v>3</v>
      </c>
      <c r="O154" s="94">
        <v>0</v>
      </c>
      <c r="P154" s="95">
        <v>0.1875</v>
      </c>
    </row>
    <row r="155" spans="1:16" x14ac:dyDescent="0.3">
      <c r="A155" s="93" t="s">
        <v>612</v>
      </c>
      <c r="B155" s="93" t="s">
        <v>334</v>
      </c>
      <c r="C155" s="93" t="s">
        <v>341</v>
      </c>
      <c r="D155" s="93" t="s">
        <v>613</v>
      </c>
      <c r="E155" s="94">
        <v>21</v>
      </c>
      <c r="F155" s="94">
        <v>6</v>
      </c>
      <c r="G155" s="94">
        <v>0</v>
      </c>
      <c r="H155" s="95">
        <v>0.2857142857142857</v>
      </c>
      <c r="I155" s="94">
        <v>3</v>
      </c>
      <c r="J155" s="94">
        <v>1</v>
      </c>
      <c r="K155" s="94">
        <v>0</v>
      </c>
      <c r="L155" s="95">
        <v>0.33333333333333331</v>
      </c>
      <c r="M155" s="94">
        <v>2</v>
      </c>
      <c r="N155" s="94">
        <v>1</v>
      </c>
      <c r="O155" s="94">
        <v>0</v>
      </c>
      <c r="P155" s="95">
        <v>0.5</v>
      </c>
    </row>
    <row r="156" spans="1:16" x14ac:dyDescent="0.3">
      <c r="A156" s="93" t="s">
        <v>614</v>
      </c>
      <c r="B156" s="93" t="s">
        <v>334</v>
      </c>
      <c r="C156" s="93" t="s">
        <v>335</v>
      </c>
      <c r="D156" s="93" t="s">
        <v>615</v>
      </c>
      <c r="E156" s="94">
        <v>53</v>
      </c>
      <c r="F156" s="94">
        <v>10</v>
      </c>
      <c r="G156" s="94">
        <v>1</v>
      </c>
      <c r="H156" s="95">
        <v>0.18867924528301888</v>
      </c>
      <c r="I156" s="94">
        <v>2</v>
      </c>
      <c r="J156" s="94">
        <v>0</v>
      </c>
      <c r="K156" s="94">
        <v>0</v>
      </c>
      <c r="L156" s="95">
        <v>0</v>
      </c>
      <c r="M156" s="94">
        <v>6</v>
      </c>
      <c r="N156" s="94">
        <v>1</v>
      </c>
      <c r="O156" s="94">
        <v>1</v>
      </c>
      <c r="P156" s="95">
        <v>0.16666666666666666</v>
      </c>
    </row>
    <row r="157" spans="1:16" x14ac:dyDescent="0.3">
      <c r="A157" s="93" t="s">
        <v>616</v>
      </c>
      <c r="B157" s="93" t="s">
        <v>353</v>
      </c>
      <c r="C157" s="93" t="s">
        <v>354</v>
      </c>
      <c r="D157" s="93" t="s">
        <v>617</v>
      </c>
      <c r="E157" s="94">
        <v>60</v>
      </c>
      <c r="F157" s="94">
        <v>20</v>
      </c>
      <c r="G157" s="94">
        <v>1</v>
      </c>
      <c r="H157" s="95">
        <v>0.33333333333333331</v>
      </c>
      <c r="I157" s="94">
        <v>59</v>
      </c>
      <c r="J157" s="94">
        <v>26</v>
      </c>
      <c r="K157" s="94">
        <v>1</v>
      </c>
      <c r="L157" s="95">
        <v>0.44067796610169491</v>
      </c>
      <c r="M157" s="94">
        <v>8</v>
      </c>
      <c r="N157" s="94">
        <v>0</v>
      </c>
      <c r="O157" s="94">
        <v>1</v>
      </c>
      <c r="P157" s="95">
        <v>0</v>
      </c>
    </row>
    <row r="158" spans="1:16" x14ac:dyDescent="0.3">
      <c r="A158" s="93" t="s">
        <v>618</v>
      </c>
      <c r="B158" s="93" t="s">
        <v>334</v>
      </c>
      <c r="C158" s="93" t="s">
        <v>350</v>
      </c>
      <c r="D158" s="93" t="s">
        <v>619</v>
      </c>
      <c r="E158" s="94">
        <v>49</v>
      </c>
      <c r="F158" s="94">
        <v>20</v>
      </c>
      <c r="G158" s="94">
        <v>0</v>
      </c>
      <c r="H158" s="95">
        <v>0.40816326530612246</v>
      </c>
      <c r="I158" s="94">
        <v>9</v>
      </c>
      <c r="J158" s="94">
        <v>4</v>
      </c>
      <c r="K158" s="94">
        <v>0</v>
      </c>
      <c r="L158" s="95">
        <v>0.44444444444444442</v>
      </c>
      <c r="M158" s="94">
        <v>2</v>
      </c>
      <c r="N158" s="94">
        <v>0</v>
      </c>
      <c r="O158" s="94">
        <v>0</v>
      </c>
      <c r="P158" s="95">
        <v>0</v>
      </c>
    </row>
    <row r="159" spans="1:16" x14ac:dyDescent="0.3">
      <c r="A159" s="93" t="s">
        <v>620</v>
      </c>
      <c r="B159" s="93" t="s">
        <v>334</v>
      </c>
      <c r="C159" s="93" t="s">
        <v>339</v>
      </c>
      <c r="D159" s="93" t="s">
        <v>621</v>
      </c>
      <c r="E159" s="94">
        <v>11</v>
      </c>
      <c r="F159" s="94">
        <v>6</v>
      </c>
      <c r="G159" s="94">
        <v>0</v>
      </c>
      <c r="H159" s="95">
        <v>0.54545454545454541</v>
      </c>
      <c r="I159" s="94">
        <v>4</v>
      </c>
      <c r="J159" s="94">
        <v>2</v>
      </c>
      <c r="K159" s="94">
        <v>0</v>
      </c>
      <c r="L159" s="95">
        <v>0.5</v>
      </c>
      <c r="M159" s="94">
        <v>0</v>
      </c>
      <c r="N159" s="94">
        <v>0</v>
      </c>
      <c r="O159" s="94">
        <v>0</v>
      </c>
      <c r="P159" s="95" t="s">
        <v>266</v>
      </c>
    </row>
    <row r="160" spans="1:16" x14ac:dyDescent="0.3">
      <c r="A160" s="93" t="s">
        <v>622</v>
      </c>
      <c r="B160" s="93" t="s">
        <v>334</v>
      </c>
      <c r="C160" s="93" t="s">
        <v>350</v>
      </c>
      <c r="D160" s="93" t="s">
        <v>623</v>
      </c>
      <c r="E160" s="94">
        <v>13</v>
      </c>
      <c r="F160" s="94">
        <v>8</v>
      </c>
      <c r="G160" s="94">
        <v>0</v>
      </c>
      <c r="H160" s="95">
        <v>0.61538461538461542</v>
      </c>
      <c r="I160" s="94">
        <v>4</v>
      </c>
      <c r="J160" s="94">
        <v>1</v>
      </c>
      <c r="K160" s="94">
        <v>0</v>
      </c>
      <c r="L160" s="95">
        <v>0.25</v>
      </c>
      <c r="M160" s="94">
        <v>1</v>
      </c>
      <c r="N160" s="94">
        <v>0</v>
      </c>
      <c r="O160" s="94">
        <v>0</v>
      </c>
      <c r="P160" s="95">
        <v>0</v>
      </c>
    </row>
    <row r="161" spans="1:16" x14ac:dyDescent="0.3">
      <c r="A161" s="93" t="s">
        <v>624</v>
      </c>
      <c r="B161" s="93" t="s">
        <v>370</v>
      </c>
      <c r="C161" s="93" t="s">
        <v>335</v>
      </c>
      <c r="D161" s="93" t="s">
        <v>625</v>
      </c>
      <c r="E161" s="94">
        <v>40</v>
      </c>
      <c r="F161" s="94">
        <v>16</v>
      </c>
      <c r="G161" s="94">
        <v>0</v>
      </c>
      <c r="H161" s="95">
        <v>0.4</v>
      </c>
      <c r="I161" s="94">
        <v>9</v>
      </c>
      <c r="J161" s="94">
        <v>2</v>
      </c>
      <c r="K161" s="94">
        <v>0</v>
      </c>
      <c r="L161" s="95">
        <v>0.22222222222222221</v>
      </c>
      <c r="M161" s="94">
        <v>1</v>
      </c>
      <c r="N161" s="94">
        <v>0</v>
      </c>
      <c r="O161" s="94">
        <v>0</v>
      </c>
      <c r="P161" s="95">
        <v>0</v>
      </c>
    </row>
    <row r="162" spans="1:16" x14ac:dyDescent="0.3">
      <c r="A162" s="93" t="s">
        <v>626</v>
      </c>
      <c r="B162" s="93" t="s">
        <v>370</v>
      </c>
      <c r="C162" s="93" t="s">
        <v>371</v>
      </c>
      <c r="D162" s="93" t="s">
        <v>627</v>
      </c>
      <c r="E162" s="94">
        <v>0</v>
      </c>
      <c r="F162" s="94">
        <v>0</v>
      </c>
      <c r="G162" s="94">
        <v>0</v>
      </c>
      <c r="H162" s="95" t="s">
        <v>266</v>
      </c>
      <c r="I162" s="94">
        <v>0</v>
      </c>
      <c r="J162" s="94">
        <v>0</v>
      </c>
      <c r="K162" s="94">
        <v>0</v>
      </c>
      <c r="L162" s="95" t="s">
        <v>266</v>
      </c>
      <c r="M162" s="94">
        <v>0</v>
      </c>
      <c r="N162" s="94">
        <v>0</v>
      </c>
      <c r="O162" s="94">
        <v>0</v>
      </c>
      <c r="P162" s="95" t="s">
        <v>266</v>
      </c>
    </row>
    <row r="163" spans="1:16" x14ac:dyDescent="0.3">
      <c r="A163" s="93" t="s">
        <v>628</v>
      </c>
      <c r="B163" s="93" t="s">
        <v>353</v>
      </c>
      <c r="C163" s="93" t="s">
        <v>354</v>
      </c>
      <c r="D163" s="93" t="s">
        <v>629</v>
      </c>
      <c r="E163" s="94">
        <v>60</v>
      </c>
      <c r="F163" s="94">
        <v>17</v>
      </c>
      <c r="G163" s="94">
        <v>1</v>
      </c>
      <c r="H163" s="95">
        <v>0.28333333333333333</v>
      </c>
      <c r="I163" s="94">
        <v>8</v>
      </c>
      <c r="J163" s="94">
        <v>0</v>
      </c>
      <c r="K163" s="94">
        <v>0</v>
      </c>
      <c r="L163" s="95">
        <v>0</v>
      </c>
      <c r="M163" s="94">
        <v>2</v>
      </c>
      <c r="N163" s="94">
        <v>0</v>
      </c>
      <c r="O163" s="94">
        <v>0</v>
      </c>
      <c r="P163" s="95">
        <v>0</v>
      </c>
    </row>
    <row r="164" spans="1:16" x14ac:dyDescent="0.3">
      <c r="A164" s="93" t="s">
        <v>630</v>
      </c>
      <c r="B164" s="93" t="s">
        <v>353</v>
      </c>
      <c r="C164" s="93" t="s">
        <v>354</v>
      </c>
      <c r="D164" s="93" t="s">
        <v>631</v>
      </c>
      <c r="E164" s="94">
        <v>40</v>
      </c>
      <c r="F164" s="94">
        <v>17</v>
      </c>
      <c r="G164" s="94">
        <v>0</v>
      </c>
      <c r="H164" s="95">
        <v>0.42499999999999999</v>
      </c>
      <c r="I164" s="94">
        <v>31</v>
      </c>
      <c r="J164" s="94">
        <v>17</v>
      </c>
      <c r="K164" s="94">
        <v>0</v>
      </c>
      <c r="L164" s="95">
        <v>0.54838709677419351</v>
      </c>
      <c r="M164" s="94">
        <v>3</v>
      </c>
      <c r="N164" s="94">
        <v>1</v>
      </c>
      <c r="O164" s="94">
        <v>0</v>
      </c>
      <c r="P164" s="95">
        <v>0.33333333333333331</v>
      </c>
    </row>
    <row r="165" spans="1:16" x14ac:dyDescent="0.3">
      <c r="A165" s="96" t="s">
        <v>632</v>
      </c>
      <c r="B165" s="96" t="s">
        <v>431</v>
      </c>
      <c r="C165" s="96" t="s">
        <v>335</v>
      </c>
      <c r="D165" s="93"/>
      <c r="E165" s="94">
        <v>0</v>
      </c>
      <c r="F165" s="94">
        <v>0</v>
      </c>
      <c r="G165" s="94">
        <v>0</v>
      </c>
      <c r="H165" s="95" t="s">
        <v>266</v>
      </c>
      <c r="I165" s="94">
        <v>0</v>
      </c>
      <c r="J165" s="94">
        <v>0</v>
      </c>
      <c r="K165" s="94">
        <v>0</v>
      </c>
      <c r="L165" s="95" t="s">
        <v>266</v>
      </c>
      <c r="M165" s="94">
        <v>0</v>
      </c>
      <c r="N165" s="94">
        <v>0</v>
      </c>
      <c r="O165" s="94">
        <v>0</v>
      </c>
      <c r="P165" s="95" t="s">
        <v>266</v>
      </c>
    </row>
    <row r="166" spans="1:16" x14ac:dyDescent="0.3">
      <c r="A166" s="96" t="s">
        <v>633</v>
      </c>
      <c r="B166" s="96" t="s">
        <v>334</v>
      </c>
      <c r="C166" s="96" t="s">
        <v>350</v>
      </c>
      <c r="D166" s="93" t="s">
        <v>634</v>
      </c>
      <c r="E166" s="94">
        <v>58</v>
      </c>
      <c r="F166" s="94">
        <v>15</v>
      </c>
      <c r="G166" s="94">
        <v>0</v>
      </c>
      <c r="H166" s="95">
        <v>0.25862068965517243</v>
      </c>
      <c r="I166" s="94">
        <v>15</v>
      </c>
      <c r="J166" s="94">
        <v>4</v>
      </c>
      <c r="K166" s="94">
        <v>0</v>
      </c>
      <c r="L166" s="95">
        <v>0.26666666666666666</v>
      </c>
      <c r="M166" s="94">
        <v>7</v>
      </c>
      <c r="N166" s="94">
        <v>2</v>
      </c>
      <c r="O166" s="94">
        <v>0</v>
      </c>
      <c r="P166" s="95">
        <v>0.2857142857142857</v>
      </c>
    </row>
    <row r="167" spans="1:16" x14ac:dyDescent="0.3">
      <c r="A167" s="96" t="s">
        <v>635</v>
      </c>
      <c r="B167" s="96" t="s">
        <v>370</v>
      </c>
      <c r="C167" s="96" t="s">
        <v>360</v>
      </c>
      <c r="D167" s="93" t="s">
        <v>636</v>
      </c>
      <c r="E167" s="94">
        <v>9</v>
      </c>
      <c r="F167" s="94">
        <v>4</v>
      </c>
      <c r="G167" s="94">
        <v>0</v>
      </c>
      <c r="H167" s="95">
        <v>0.44444444444444442</v>
      </c>
      <c r="I167" s="94">
        <v>6</v>
      </c>
      <c r="J167" s="94">
        <v>1</v>
      </c>
      <c r="K167" s="94">
        <v>0</v>
      </c>
      <c r="L167" s="95">
        <v>0.16666666666666666</v>
      </c>
      <c r="M167" s="94">
        <v>0</v>
      </c>
      <c r="N167" s="94">
        <v>0</v>
      </c>
      <c r="O167" s="94">
        <v>0</v>
      </c>
      <c r="P167" s="95" t="s">
        <v>266</v>
      </c>
    </row>
    <row r="168" spans="1:16" x14ac:dyDescent="0.3">
      <c r="A168" s="96" t="s">
        <v>637</v>
      </c>
      <c r="B168" s="96" t="s">
        <v>353</v>
      </c>
      <c r="C168" s="96" t="s">
        <v>354</v>
      </c>
      <c r="D168" s="93" t="s">
        <v>638</v>
      </c>
      <c r="E168" s="94">
        <v>41</v>
      </c>
      <c r="F168" s="94">
        <v>11</v>
      </c>
      <c r="G168" s="94">
        <v>1</v>
      </c>
      <c r="H168" s="95">
        <v>0.26829268292682928</v>
      </c>
      <c r="I168" s="94">
        <v>25</v>
      </c>
      <c r="J168" s="94">
        <v>11</v>
      </c>
      <c r="K168" s="94">
        <v>0</v>
      </c>
      <c r="L168" s="95">
        <v>0.44</v>
      </c>
      <c r="M168" s="94">
        <v>0</v>
      </c>
      <c r="N168" s="94">
        <v>0</v>
      </c>
      <c r="O168" s="94">
        <v>0</v>
      </c>
      <c r="P168" s="95" t="s">
        <v>266</v>
      </c>
    </row>
    <row r="169" spans="1:16" x14ac:dyDescent="0.3">
      <c r="A169" s="96" t="s">
        <v>639</v>
      </c>
      <c r="B169" s="96" t="s">
        <v>359</v>
      </c>
      <c r="C169" s="96" t="s">
        <v>360</v>
      </c>
      <c r="D169" s="93" t="s">
        <v>640</v>
      </c>
      <c r="E169" s="94">
        <v>32</v>
      </c>
      <c r="F169" s="94">
        <v>8</v>
      </c>
      <c r="G169" s="94">
        <v>1</v>
      </c>
      <c r="H169" s="95">
        <v>0.25</v>
      </c>
      <c r="I169" s="94">
        <v>42</v>
      </c>
      <c r="J169" s="94">
        <v>10</v>
      </c>
      <c r="K169" s="94">
        <v>0</v>
      </c>
      <c r="L169" s="95">
        <v>0.23809523809523808</v>
      </c>
      <c r="M169" s="94">
        <v>12</v>
      </c>
      <c r="N169" s="94">
        <v>2</v>
      </c>
      <c r="O169" s="94">
        <v>0</v>
      </c>
      <c r="P169" s="95">
        <v>0.16666666666666666</v>
      </c>
    </row>
    <row r="170" spans="1:16" x14ac:dyDescent="0.3">
      <c r="A170" s="96" t="s">
        <v>641</v>
      </c>
      <c r="B170" s="96" t="s">
        <v>359</v>
      </c>
      <c r="C170" s="96" t="s">
        <v>339</v>
      </c>
      <c r="D170" s="93" t="s">
        <v>642</v>
      </c>
      <c r="E170" s="94">
        <v>2</v>
      </c>
      <c r="F170" s="94">
        <v>1</v>
      </c>
      <c r="G170" s="94">
        <v>0</v>
      </c>
      <c r="H170" s="95">
        <v>0.5</v>
      </c>
      <c r="I170" s="94">
        <v>5</v>
      </c>
      <c r="J170" s="94">
        <v>0</v>
      </c>
      <c r="K170" s="94">
        <v>0</v>
      </c>
      <c r="L170" s="95">
        <v>0</v>
      </c>
      <c r="M170" s="94">
        <v>0</v>
      </c>
      <c r="N170" s="94">
        <v>0</v>
      </c>
      <c r="O170" s="94">
        <v>0</v>
      </c>
      <c r="P170" s="95" t="s">
        <v>266</v>
      </c>
    </row>
    <row r="171" spans="1:16" x14ac:dyDescent="0.3">
      <c r="A171" s="96" t="s">
        <v>643</v>
      </c>
      <c r="B171" s="96" t="s">
        <v>489</v>
      </c>
      <c r="C171" s="96" t="s">
        <v>339</v>
      </c>
      <c r="D171" s="93" t="s">
        <v>644</v>
      </c>
      <c r="E171" s="94">
        <v>25</v>
      </c>
      <c r="F171" s="94">
        <v>7</v>
      </c>
      <c r="G171" s="94">
        <v>1</v>
      </c>
      <c r="H171" s="95">
        <v>0.28000000000000003</v>
      </c>
      <c r="I171" s="94">
        <v>4</v>
      </c>
      <c r="J171" s="94">
        <v>2</v>
      </c>
      <c r="K171" s="94">
        <v>0</v>
      </c>
      <c r="L171" s="95">
        <v>0.5</v>
      </c>
      <c r="M171" s="94">
        <v>32</v>
      </c>
      <c r="N171" s="94">
        <v>5</v>
      </c>
      <c r="O171" s="94">
        <v>1</v>
      </c>
      <c r="P171" s="95">
        <v>0.15625</v>
      </c>
    </row>
    <row r="172" spans="1:16" x14ac:dyDescent="0.3">
      <c r="A172" s="96" t="s">
        <v>645</v>
      </c>
      <c r="B172" s="96" t="s">
        <v>353</v>
      </c>
      <c r="C172" s="96" t="s">
        <v>354</v>
      </c>
      <c r="D172" s="93" t="s">
        <v>646</v>
      </c>
      <c r="E172" s="94">
        <v>59</v>
      </c>
      <c r="F172" s="94">
        <v>16</v>
      </c>
      <c r="G172" s="94">
        <v>0</v>
      </c>
      <c r="H172" s="95">
        <v>0.2711864406779661</v>
      </c>
      <c r="I172" s="94">
        <v>18</v>
      </c>
      <c r="J172" s="94">
        <v>9</v>
      </c>
      <c r="K172" s="94">
        <v>0</v>
      </c>
      <c r="L172" s="95">
        <v>0.5</v>
      </c>
      <c r="M172" s="94">
        <v>11</v>
      </c>
      <c r="N172" s="94">
        <v>6</v>
      </c>
      <c r="O172" s="94">
        <v>0</v>
      </c>
      <c r="P172" s="95">
        <v>0.54545454545454541</v>
      </c>
    </row>
    <row r="173" spans="1:16" x14ac:dyDescent="0.3">
      <c r="A173" s="96" t="s">
        <v>647</v>
      </c>
      <c r="B173" s="96" t="s">
        <v>431</v>
      </c>
      <c r="C173" s="96" t="s">
        <v>339</v>
      </c>
      <c r="D173" s="93"/>
      <c r="E173" s="94">
        <v>2</v>
      </c>
      <c r="F173" s="94">
        <v>2</v>
      </c>
      <c r="G173" s="94">
        <v>0</v>
      </c>
      <c r="H173" s="95">
        <v>1</v>
      </c>
      <c r="I173" s="94">
        <v>0</v>
      </c>
      <c r="J173" s="94">
        <v>0</v>
      </c>
      <c r="K173" s="94">
        <v>0</v>
      </c>
      <c r="L173" s="95" t="s">
        <v>266</v>
      </c>
      <c r="M173" s="94">
        <v>2</v>
      </c>
      <c r="N173" s="94">
        <v>2</v>
      </c>
      <c r="O173" s="94">
        <v>0</v>
      </c>
      <c r="P173" s="95">
        <v>1</v>
      </c>
    </row>
    <row r="174" spans="1:16" x14ac:dyDescent="0.3">
      <c r="A174" s="96" t="s">
        <v>648</v>
      </c>
      <c r="B174" s="96" t="s">
        <v>334</v>
      </c>
      <c r="C174" s="96" t="s">
        <v>339</v>
      </c>
      <c r="D174" s="93" t="s">
        <v>649</v>
      </c>
      <c r="E174" s="94">
        <v>39</v>
      </c>
      <c r="F174" s="94">
        <v>8</v>
      </c>
      <c r="G174" s="94">
        <v>0</v>
      </c>
      <c r="H174" s="95">
        <v>0.20512820512820512</v>
      </c>
      <c r="I174" s="94">
        <v>1</v>
      </c>
      <c r="J174" s="94">
        <v>0</v>
      </c>
      <c r="K174" s="94">
        <v>0</v>
      </c>
      <c r="L174" s="95">
        <v>0</v>
      </c>
      <c r="M174" s="94">
        <v>8</v>
      </c>
      <c r="N174" s="94">
        <v>1</v>
      </c>
      <c r="O174" s="94">
        <v>0</v>
      </c>
      <c r="P174" s="95">
        <v>0.125</v>
      </c>
    </row>
    <row r="175" spans="1:16" x14ac:dyDescent="0.3">
      <c r="A175" s="96" t="s">
        <v>650</v>
      </c>
      <c r="B175" s="96" t="s">
        <v>359</v>
      </c>
      <c r="C175" s="96" t="s">
        <v>360</v>
      </c>
      <c r="D175" s="93" t="s">
        <v>651</v>
      </c>
      <c r="E175" s="94">
        <v>66</v>
      </c>
      <c r="F175" s="94">
        <v>19</v>
      </c>
      <c r="G175" s="94">
        <v>0</v>
      </c>
      <c r="H175" s="95">
        <v>0.2878787878787879</v>
      </c>
      <c r="I175" s="94">
        <v>76</v>
      </c>
      <c r="J175" s="94">
        <v>18</v>
      </c>
      <c r="K175" s="94">
        <v>0</v>
      </c>
      <c r="L175" s="95">
        <v>0.23684210526315788</v>
      </c>
      <c r="M175" s="94">
        <v>8</v>
      </c>
      <c r="N175" s="94">
        <v>1</v>
      </c>
      <c r="O175" s="94">
        <v>0</v>
      </c>
      <c r="P175" s="95">
        <v>0.125</v>
      </c>
    </row>
    <row r="176" spans="1:16" x14ac:dyDescent="0.3">
      <c r="A176" s="96" t="s">
        <v>652</v>
      </c>
      <c r="B176" s="96" t="s">
        <v>370</v>
      </c>
      <c r="C176" s="96" t="s">
        <v>341</v>
      </c>
      <c r="D176" s="93" t="s">
        <v>653</v>
      </c>
      <c r="E176" s="94">
        <v>19</v>
      </c>
      <c r="F176" s="94">
        <v>4</v>
      </c>
      <c r="G176" s="94">
        <v>0</v>
      </c>
      <c r="H176" s="95">
        <v>0.21052631578947367</v>
      </c>
      <c r="I176" s="94">
        <v>20</v>
      </c>
      <c r="J176" s="94">
        <v>6</v>
      </c>
      <c r="K176" s="94">
        <v>0</v>
      </c>
      <c r="L176" s="95">
        <v>0.3</v>
      </c>
      <c r="M176" s="94">
        <v>10</v>
      </c>
      <c r="N176" s="94">
        <v>1</v>
      </c>
      <c r="O176" s="94">
        <v>0</v>
      </c>
      <c r="P176" s="95">
        <v>0.1</v>
      </c>
    </row>
    <row r="177" spans="1:16" x14ac:dyDescent="0.3">
      <c r="A177" s="96" t="s">
        <v>654</v>
      </c>
      <c r="B177" s="96" t="s">
        <v>431</v>
      </c>
      <c r="C177" s="96" t="s">
        <v>341</v>
      </c>
      <c r="D177" s="93"/>
      <c r="E177" s="94">
        <v>0</v>
      </c>
      <c r="F177" s="94">
        <v>0</v>
      </c>
      <c r="G177" s="94">
        <v>0</v>
      </c>
      <c r="H177" s="95" t="s">
        <v>266</v>
      </c>
      <c r="I177" s="94">
        <v>0</v>
      </c>
      <c r="J177" s="94">
        <v>0</v>
      </c>
      <c r="K177" s="94">
        <v>0</v>
      </c>
      <c r="L177" s="95" t="s">
        <v>266</v>
      </c>
      <c r="M177" s="94">
        <v>0</v>
      </c>
      <c r="N177" s="94">
        <v>0</v>
      </c>
      <c r="O177" s="94">
        <v>0</v>
      </c>
      <c r="P177" s="95" t="s">
        <v>266</v>
      </c>
    </row>
    <row r="178" spans="1:16" x14ac:dyDescent="0.3">
      <c r="A178" s="96" t="s">
        <v>655</v>
      </c>
      <c r="B178" s="96" t="s">
        <v>334</v>
      </c>
      <c r="C178" s="96" t="s">
        <v>335</v>
      </c>
      <c r="D178" s="93" t="s">
        <v>656</v>
      </c>
      <c r="E178" s="94">
        <v>17</v>
      </c>
      <c r="F178" s="94">
        <v>3</v>
      </c>
      <c r="G178" s="94">
        <v>0</v>
      </c>
      <c r="H178" s="95">
        <v>0.17647058823529413</v>
      </c>
      <c r="I178" s="94">
        <v>8</v>
      </c>
      <c r="J178" s="94">
        <v>3</v>
      </c>
      <c r="K178" s="94">
        <v>0</v>
      </c>
      <c r="L178" s="95">
        <v>0.375</v>
      </c>
      <c r="M178" s="94">
        <v>0</v>
      </c>
      <c r="N178" s="94">
        <v>0</v>
      </c>
      <c r="O178" s="94">
        <v>0</v>
      </c>
      <c r="P178" s="95" t="s">
        <v>266</v>
      </c>
    </row>
    <row r="179" spans="1:16" x14ac:dyDescent="0.3">
      <c r="A179" s="96" t="s">
        <v>657</v>
      </c>
      <c r="B179" s="96" t="s">
        <v>353</v>
      </c>
      <c r="C179" s="96" t="s">
        <v>354</v>
      </c>
      <c r="D179" s="93" t="s">
        <v>658</v>
      </c>
      <c r="E179" s="94">
        <v>44</v>
      </c>
      <c r="F179" s="94">
        <v>14</v>
      </c>
      <c r="G179" s="94">
        <v>0</v>
      </c>
      <c r="H179" s="95">
        <v>0.31818181818181818</v>
      </c>
      <c r="I179" s="94">
        <v>16</v>
      </c>
      <c r="J179" s="94">
        <v>7</v>
      </c>
      <c r="K179" s="94">
        <v>1</v>
      </c>
      <c r="L179" s="95">
        <v>0.4375</v>
      </c>
      <c r="M179" s="94">
        <v>11</v>
      </c>
      <c r="N179" s="94">
        <v>0</v>
      </c>
      <c r="O179" s="94">
        <v>0</v>
      </c>
      <c r="P179" s="95">
        <v>0</v>
      </c>
    </row>
    <row r="180" spans="1:16" x14ac:dyDescent="0.3">
      <c r="A180" s="96" t="s">
        <v>659</v>
      </c>
      <c r="B180" s="96" t="s">
        <v>334</v>
      </c>
      <c r="C180" s="96" t="s">
        <v>378</v>
      </c>
      <c r="D180" s="93" t="s">
        <v>660</v>
      </c>
      <c r="E180" s="94">
        <v>17</v>
      </c>
      <c r="F180" s="94">
        <v>6</v>
      </c>
      <c r="G180" s="94">
        <v>0</v>
      </c>
      <c r="H180" s="95">
        <v>0.35294117647058826</v>
      </c>
      <c r="I180" s="94">
        <v>1</v>
      </c>
      <c r="J180" s="94">
        <v>0</v>
      </c>
      <c r="K180" s="94">
        <v>0</v>
      </c>
      <c r="L180" s="95">
        <v>0</v>
      </c>
      <c r="M180" s="94">
        <v>0</v>
      </c>
      <c r="N180" s="94">
        <v>0</v>
      </c>
      <c r="O180" s="94">
        <v>0</v>
      </c>
      <c r="P180" s="95" t="s">
        <v>266</v>
      </c>
    </row>
    <row r="181" spans="1:16" x14ac:dyDescent="0.3">
      <c r="A181" s="96" t="s">
        <v>661</v>
      </c>
      <c r="B181" s="96" t="s">
        <v>334</v>
      </c>
      <c r="C181" s="96" t="s">
        <v>341</v>
      </c>
      <c r="D181" s="93" t="s">
        <v>662</v>
      </c>
      <c r="E181" s="94">
        <v>3</v>
      </c>
      <c r="F181" s="94">
        <v>2</v>
      </c>
      <c r="G181" s="94">
        <v>0</v>
      </c>
      <c r="H181" s="95">
        <v>0.66666666666666663</v>
      </c>
      <c r="I181" s="94">
        <v>1</v>
      </c>
      <c r="J181" s="94">
        <v>0</v>
      </c>
      <c r="K181" s="94">
        <v>0</v>
      </c>
      <c r="L181" s="95">
        <v>0</v>
      </c>
      <c r="M181" s="94">
        <v>1</v>
      </c>
      <c r="N181" s="94">
        <v>0</v>
      </c>
      <c r="O181" s="94">
        <v>0</v>
      </c>
      <c r="P181" s="95">
        <v>0</v>
      </c>
    </row>
    <row r="182" spans="1:16" x14ac:dyDescent="0.3">
      <c r="A182" s="96" t="s">
        <v>663</v>
      </c>
      <c r="B182" s="96" t="s">
        <v>431</v>
      </c>
      <c r="C182" s="96" t="s">
        <v>341</v>
      </c>
      <c r="D182" s="93"/>
      <c r="E182" s="94">
        <v>0</v>
      </c>
      <c r="F182" s="94">
        <v>0</v>
      </c>
      <c r="G182" s="94">
        <v>0</v>
      </c>
      <c r="H182" s="95" t="s">
        <v>266</v>
      </c>
      <c r="I182" s="94">
        <v>0</v>
      </c>
      <c r="J182" s="94">
        <v>0</v>
      </c>
      <c r="K182" s="94">
        <v>0</v>
      </c>
      <c r="L182" s="95" t="s">
        <v>266</v>
      </c>
      <c r="M182" s="94">
        <v>0</v>
      </c>
      <c r="N182" s="94">
        <v>0</v>
      </c>
      <c r="O182" s="94">
        <v>0</v>
      </c>
      <c r="P182" s="95" t="s">
        <v>266</v>
      </c>
    </row>
    <row r="183" spans="1:16" x14ac:dyDescent="0.3">
      <c r="A183" s="93" t="s">
        <v>664</v>
      </c>
      <c r="B183" s="93" t="s">
        <v>359</v>
      </c>
      <c r="C183" s="93" t="s">
        <v>339</v>
      </c>
      <c r="D183" s="93" t="s">
        <v>665</v>
      </c>
      <c r="E183" s="94">
        <v>66</v>
      </c>
      <c r="F183" s="94">
        <v>21</v>
      </c>
      <c r="G183" s="94">
        <v>0</v>
      </c>
      <c r="H183" s="95">
        <v>0.31818181818181818</v>
      </c>
      <c r="I183" s="94">
        <v>29</v>
      </c>
      <c r="J183" s="94">
        <v>14</v>
      </c>
      <c r="K183" s="94">
        <v>2</v>
      </c>
      <c r="L183" s="95">
        <v>0.48275862068965519</v>
      </c>
      <c r="M183" s="94">
        <v>0</v>
      </c>
      <c r="N183" s="94">
        <v>0</v>
      </c>
      <c r="O183" s="94">
        <v>0</v>
      </c>
      <c r="P183" s="95" t="s">
        <v>266</v>
      </c>
    </row>
    <row r="184" spans="1:16" x14ac:dyDescent="0.3">
      <c r="A184" s="93" t="s">
        <v>666</v>
      </c>
      <c r="B184" s="93" t="s">
        <v>353</v>
      </c>
      <c r="C184" s="93" t="s">
        <v>354</v>
      </c>
      <c r="D184" s="93" t="s">
        <v>667</v>
      </c>
      <c r="E184" s="94">
        <v>1</v>
      </c>
      <c r="F184" s="94">
        <v>0</v>
      </c>
      <c r="G184" s="94">
        <v>0</v>
      </c>
      <c r="H184" s="95">
        <v>0</v>
      </c>
      <c r="I184" s="94">
        <v>0</v>
      </c>
      <c r="J184" s="94">
        <v>0</v>
      </c>
      <c r="K184" s="94">
        <v>0</v>
      </c>
      <c r="L184" s="95" t="s">
        <v>266</v>
      </c>
      <c r="M184" s="94">
        <v>0</v>
      </c>
      <c r="N184" s="94">
        <v>0</v>
      </c>
      <c r="O184" s="94">
        <v>0</v>
      </c>
      <c r="P184" s="95" t="s">
        <v>266</v>
      </c>
    </row>
    <row r="185" spans="1:16" x14ac:dyDescent="0.3">
      <c r="A185" s="93" t="s">
        <v>668</v>
      </c>
      <c r="B185" s="93" t="s">
        <v>370</v>
      </c>
      <c r="C185" s="93" t="s">
        <v>350</v>
      </c>
      <c r="D185" s="93" t="s">
        <v>669</v>
      </c>
      <c r="E185" s="94">
        <v>56</v>
      </c>
      <c r="F185" s="94">
        <v>16</v>
      </c>
      <c r="G185" s="94">
        <v>0</v>
      </c>
      <c r="H185" s="95">
        <v>0.2857142857142857</v>
      </c>
      <c r="I185" s="94">
        <v>27</v>
      </c>
      <c r="J185" s="94">
        <v>7</v>
      </c>
      <c r="K185" s="94">
        <v>0</v>
      </c>
      <c r="L185" s="95">
        <v>0.25925925925925924</v>
      </c>
      <c r="M185" s="94">
        <v>1</v>
      </c>
      <c r="N185" s="94">
        <v>0</v>
      </c>
      <c r="O185" s="94">
        <v>0</v>
      </c>
      <c r="P185" s="95">
        <v>0</v>
      </c>
    </row>
    <row r="186" spans="1:16" x14ac:dyDescent="0.3">
      <c r="A186" s="93" t="s">
        <v>670</v>
      </c>
      <c r="B186" s="93" t="s">
        <v>334</v>
      </c>
      <c r="C186" s="93" t="s">
        <v>335</v>
      </c>
      <c r="D186" s="93" t="s">
        <v>671</v>
      </c>
      <c r="E186" s="94">
        <v>68</v>
      </c>
      <c r="F186" s="94">
        <v>24</v>
      </c>
      <c r="G186" s="94">
        <v>0</v>
      </c>
      <c r="H186" s="95">
        <v>0.35294117647058826</v>
      </c>
      <c r="I186" s="94">
        <v>13</v>
      </c>
      <c r="J186" s="94">
        <v>2</v>
      </c>
      <c r="K186" s="94">
        <v>0</v>
      </c>
      <c r="L186" s="95">
        <v>0.15384615384615385</v>
      </c>
      <c r="M186" s="94">
        <v>12</v>
      </c>
      <c r="N186" s="94">
        <v>8</v>
      </c>
      <c r="O186" s="94">
        <v>0</v>
      </c>
      <c r="P186" s="95">
        <v>0.66666666666666663</v>
      </c>
    </row>
    <row r="187" spans="1:16" x14ac:dyDescent="0.3">
      <c r="A187" s="93" t="s">
        <v>672</v>
      </c>
      <c r="B187" s="93" t="s">
        <v>334</v>
      </c>
      <c r="C187" s="93" t="s">
        <v>350</v>
      </c>
      <c r="D187" s="93" t="s">
        <v>673</v>
      </c>
      <c r="E187" s="94">
        <v>49</v>
      </c>
      <c r="F187" s="94">
        <v>20</v>
      </c>
      <c r="G187" s="94">
        <v>0</v>
      </c>
      <c r="H187" s="95">
        <v>0.40816326530612246</v>
      </c>
      <c r="I187" s="94">
        <v>7</v>
      </c>
      <c r="J187" s="94">
        <v>1</v>
      </c>
      <c r="K187" s="94">
        <v>1</v>
      </c>
      <c r="L187" s="95">
        <v>0.14285714285714285</v>
      </c>
      <c r="M187" s="94">
        <v>6</v>
      </c>
      <c r="N187" s="94">
        <v>4</v>
      </c>
      <c r="O187" s="94">
        <v>0</v>
      </c>
      <c r="P187" s="95">
        <v>0.66666666666666663</v>
      </c>
    </row>
    <row r="188" spans="1:16" x14ac:dyDescent="0.3">
      <c r="A188" s="93" t="s">
        <v>674</v>
      </c>
      <c r="B188" s="93" t="s">
        <v>334</v>
      </c>
      <c r="C188" s="93" t="s">
        <v>378</v>
      </c>
      <c r="D188" s="93" t="s">
        <v>675</v>
      </c>
      <c r="E188" s="94">
        <v>56</v>
      </c>
      <c r="F188" s="94">
        <v>20</v>
      </c>
      <c r="G188" s="94">
        <v>0</v>
      </c>
      <c r="H188" s="95">
        <v>0.35714285714285715</v>
      </c>
      <c r="I188" s="94">
        <v>9</v>
      </c>
      <c r="J188" s="94">
        <v>2</v>
      </c>
      <c r="K188" s="94">
        <v>0</v>
      </c>
      <c r="L188" s="95">
        <v>0.22222222222222221</v>
      </c>
      <c r="M188" s="94">
        <v>4</v>
      </c>
      <c r="N188" s="94">
        <v>1</v>
      </c>
      <c r="O188" s="94">
        <v>1</v>
      </c>
      <c r="P188" s="95">
        <v>0.25</v>
      </c>
    </row>
    <row r="189" spans="1:16" x14ac:dyDescent="0.3">
      <c r="A189" s="93" t="s">
        <v>676</v>
      </c>
      <c r="B189" s="93" t="s">
        <v>359</v>
      </c>
      <c r="C189" s="93" t="s">
        <v>339</v>
      </c>
      <c r="D189" s="93" t="s">
        <v>677</v>
      </c>
      <c r="E189" s="94">
        <v>35</v>
      </c>
      <c r="F189" s="94">
        <v>21</v>
      </c>
      <c r="G189" s="94">
        <v>1</v>
      </c>
      <c r="H189" s="95">
        <v>0.6</v>
      </c>
      <c r="I189" s="94">
        <v>13</v>
      </c>
      <c r="J189" s="94">
        <v>6</v>
      </c>
      <c r="K189" s="94">
        <v>0</v>
      </c>
      <c r="L189" s="95">
        <v>0.46153846153846156</v>
      </c>
      <c r="M189" s="94">
        <v>14</v>
      </c>
      <c r="N189" s="94">
        <v>0</v>
      </c>
      <c r="O189" s="94">
        <v>0</v>
      </c>
      <c r="P189" s="95">
        <v>0</v>
      </c>
    </row>
    <row r="190" spans="1:16" x14ac:dyDescent="0.3">
      <c r="A190" s="93" t="s">
        <v>678</v>
      </c>
      <c r="B190" s="93" t="s">
        <v>334</v>
      </c>
      <c r="C190" s="93" t="s">
        <v>341</v>
      </c>
      <c r="D190" s="93" t="s">
        <v>679</v>
      </c>
      <c r="E190" s="94">
        <v>4</v>
      </c>
      <c r="F190" s="94">
        <v>2</v>
      </c>
      <c r="G190" s="94">
        <v>0</v>
      </c>
      <c r="H190" s="95">
        <v>0.5</v>
      </c>
      <c r="I190" s="94">
        <v>0</v>
      </c>
      <c r="J190" s="94">
        <v>0</v>
      </c>
      <c r="K190" s="94">
        <v>0</v>
      </c>
      <c r="L190" s="95" t="s">
        <v>266</v>
      </c>
      <c r="M190" s="94">
        <v>0</v>
      </c>
      <c r="N190" s="94">
        <v>0</v>
      </c>
      <c r="O190" s="94">
        <v>0</v>
      </c>
      <c r="P190" s="95" t="s">
        <v>266</v>
      </c>
    </row>
    <row r="191" spans="1:16" x14ac:dyDescent="0.3">
      <c r="A191" s="93" t="s">
        <v>680</v>
      </c>
      <c r="B191" s="93" t="s">
        <v>370</v>
      </c>
      <c r="C191" s="93" t="s">
        <v>335</v>
      </c>
      <c r="D191" s="93" t="s">
        <v>681</v>
      </c>
      <c r="E191" s="94">
        <v>25</v>
      </c>
      <c r="F191" s="94">
        <v>10</v>
      </c>
      <c r="G191" s="94">
        <v>0</v>
      </c>
      <c r="H191" s="95">
        <v>0.4</v>
      </c>
      <c r="I191" s="94">
        <v>5</v>
      </c>
      <c r="J191" s="94">
        <v>1</v>
      </c>
      <c r="K191" s="94">
        <v>1</v>
      </c>
      <c r="L191" s="95">
        <v>0.2</v>
      </c>
      <c r="M191" s="94">
        <v>12</v>
      </c>
      <c r="N191" s="94">
        <v>2</v>
      </c>
      <c r="O191" s="94">
        <v>1</v>
      </c>
      <c r="P191" s="95">
        <v>0.16666666666666666</v>
      </c>
    </row>
    <row r="192" spans="1:16" x14ac:dyDescent="0.3">
      <c r="A192" s="93" t="s">
        <v>682</v>
      </c>
      <c r="B192" s="93" t="s">
        <v>334</v>
      </c>
      <c r="C192" s="93" t="s">
        <v>341</v>
      </c>
      <c r="D192" s="93" t="s">
        <v>683</v>
      </c>
      <c r="E192" s="94">
        <v>8</v>
      </c>
      <c r="F192" s="94">
        <v>4</v>
      </c>
      <c r="G192" s="94">
        <v>0</v>
      </c>
      <c r="H192" s="95">
        <v>0.5</v>
      </c>
      <c r="I192" s="94">
        <v>0</v>
      </c>
      <c r="J192" s="94">
        <v>0</v>
      </c>
      <c r="K192" s="94">
        <v>0</v>
      </c>
      <c r="L192" s="95" t="s">
        <v>266</v>
      </c>
      <c r="M192" s="94">
        <v>0</v>
      </c>
      <c r="N192" s="94">
        <v>0</v>
      </c>
      <c r="O192" s="94">
        <v>0</v>
      </c>
      <c r="P192" s="95" t="s">
        <v>266</v>
      </c>
    </row>
    <row r="193" spans="1:16" x14ac:dyDescent="0.3">
      <c r="A193" s="96" t="s">
        <v>684</v>
      </c>
      <c r="B193" s="96" t="s">
        <v>338</v>
      </c>
      <c r="C193" s="96" t="s">
        <v>371</v>
      </c>
      <c r="D193" s="93"/>
      <c r="E193" s="94">
        <v>5</v>
      </c>
      <c r="F193" s="94">
        <v>2</v>
      </c>
      <c r="G193" s="94">
        <v>0</v>
      </c>
      <c r="H193" s="95">
        <v>0.4</v>
      </c>
      <c r="I193" s="94">
        <v>0</v>
      </c>
      <c r="J193" s="94">
        <v>0</v>
      </c>
      <c r="K193" s="94">
        <v>0</v>
      </c>
      <c r="L193" s="95" t="s">
        <v>266</v>
      </c>
      <c r="M193" s="94">
        <v>0</v>
      </c>
      <c r="N193" s="94">
        <v>0</v>
      </c>
      <c r="O193" s="94">
        <v>0</v>
      </c>
      <c r="P193" s="95" t="s">
        <v>266</v>
      </c>
    </row>
    <row r="194" spans="1:16" x14ac:dyDescent="0.3">
      <c r="A194" s="93" t="s">
        <v>685</v>
      </c>
      <c r="B194" s="93" t="s">
        <v>353</v>
      </c>
      <c r="C194" s="93" t="s">
        <v>354</v>
      </c>
      <c r="D194" s="93" t="s">
        <v>686</v>
      </c>
      <c r="E194" s="94">
        <v>31</v>
      </c>
      <c r="F194" s="94">
        <v>8</v>
      </c>
      <c r="G194" s="94">
        <v>0</v>
      </c>
      <c r="H194" s="95">
        <v>0.25806451612903225</v>
      </c>
      <c r="I194" s="94">
        <v>12</v>
      </c>
      <c r="J194" s="94">
        <v>4</v>
      </c>
      <c r="K194" s="94">
        <v>0</v>
      </c>
      <c r="L194" s="95">
        <v>0.33333333333333331</v>
      </c>
      <c r="M194" s="94">
        <v>12</v>
      </c>
      <c r="N194" s="94">
        <v>5</v>
      </c>
      <c r="O194" s="94">
        <v>0</v>
      </c>
      <c r="P194" s="95">
        <v>0.41666666666666669</v>
      </c>
    </row>
    <row r="195" spans="1:16" x14ac:dyDescent="0.3">
      <c r="A195" s="93" t="s">
        <v>687</v>
      </c>
      <c r="B195" s="93" t="s">
        <v>334</v>
      </c>
      <c r="C195" s="93" t="s">
        <v>371</v>
      </c>
      <c r="D195" s="93" t="s">
        <v>688</v>
      </c>
      <c r="E195" s="94">
        <v>13</v>
      </c>
      <c r="F195" s="94">
        <v>3</v>
      </c>
      <c r="G195" s="94">
        <v>1</v>
      </c>
      <c r="H195" s="95">
        <v>0.23076923076923078</v>
      </c>
      <c r="I195" s="94">
        <v>1</v>
      </c>
      <c r="J195" s="94">
        <v>1</v>
      </c>
      <c r="K195" s="94">
        <v>0</v>
      </c>
      <c r="L195" s="95">
        <v>1</v>
      </c>
      <c r="M195" s="94">
        <v>0</v>
      </c>
      <c r="N195" s="94">
        <v>0</v>
      </c>
      <c r="O195" s="94">
        <v>0</v>
      </c>
      <c r="P195" s="95" t="s">
        <v>266</v>
      </c>
    </row>
    <row r="196" spans="1:16" x14ac:dyDescent="0.3">
      <c r="A196" s="93" t="s">
        <v>689</v>
      </c>
      <c r="B196" s="93" t="s">
        <v>334</v>
      </c>
      <c r="C196" s="93" t="s">
        <v>350</v>
      </c>
      <c r="D196" s="93" t="s">
        <v>690</v>
      </c>
      <c r="E196" s="94">
        <v>45</v>
      </c>
      <c r="F196" s="94">
        <v>7</v>
      </c>
      <c r="G196" s="94">
        <v>0</v>
      </c>
      <c r="H196" s="95">
        <v>0.15555555555555556</v>
      </c>
      <c r="I196" s="94">
        <v>8</v>
      </c>
      <c r="J196" s="94">
        <v>4</v>
      </c>
      <c r="K196" s="94">
        <v>0</v>
      </c>
      <c r="L196" s="95">
        <v>0.5</v>
      </c>
      <c r="M196" s="94">
        <v>7</v>
      </c>
      <c r="N196" s="94">
        <v>1</v>
      </c>
      <c r="O196" s="94">
        <v>0</v>
      </c>
      <c r="P196" s="95">
        <v>0.14285714285714285</v>
      </c>
    </row>
    <row r="197" spans="1:16" x14ac:dyDescent="0.3">
      <c r="A197" s="93" t="s">
        <v>691</v>
      </c>
      <c r="B197" s="93" t="s">
        <v>334</v>
      </c>
      <c r="C197" s="93" t="s">
        <v>335</v>
      </c>
      <c r="D197" s="93" t="s">
        <v>692</v>
      </c>
      <c r="E197" s="94">
        <v>22</v>
      </c>
      <c r="F197" s="94">
        <v>6</v>
      </c>
      <c r="G197" s="94">
        <v>0</v>
      </c>
      <c r="H197" s="95">
        <v>0.27272727272727271</v>
      </c>
      <c r="I197" s="94">
        <v>15</v>
      </c>
      <c r="J197" s="94">
        <v>5</v>
      </c>
      <c r="K197" s="94">
        <v>0</v>
      </c>
      <c r="L197" s="95">
        <v>0.33333333333333331</v>
      </c>
      <c r="M197" s="94">
        <v>6</v>
      </c>
      <c r="N197" s="94">
        <v>2</v>
      </c>
      <c r="O197" s="94">
        <v>0</v>
      </c>
      <c r="P197" s="95">
        <v>0.33333333333333331</v>
      </c>
    </row>
    <row r="198" spans="1:16" x14ac:dyDescent="0.3">
      <c r="A198" s="93" t="s">
        <v>693</v>
      </c>
      <c r="B198" s="93" t="s">
        <v>370</v>
      </c>
      <c r="C198" s="93" t="s">
        <v>470</v>
      </c>
      <c r="D198" s="93" t="s">
        <v>694</v>
      </c>
      <c r="E198" s="94">
        <v>8</v>
      </c>
      <c r="F198" s="94">
        <v>2</v>
      </c>
      <c r="G198" s="94">
        <v>0</v>
      </c>
      <c r="H198" s="95">
        <v>0.25</v>
      </c>
      <c r="I198" s="94">
        <v>14</v>
      </c>
      <c r="J198" s="94">
        <v>4</v>
      </c>
      <c r="K198" s="94">
        <v>0</v>
      </c>
      <c r="L198" s="95">
        <v>0.2857142857142857</v>
      </c>
      <c r="M198" s="94">
        <v>6</v>
      </c>
      <c r="N198" s="94">
        <v>0</v>
      </c>
      <c r="O198" s="94">
        <v>1</v>
      </c>
      <c r="P198" s="95">
        <v>0</v>
      </c>
    </row>
    <row r="199" spans="1:16" x14ac:dyDescent="0.3">
      <c r="A199" s="93" t="s">
        <v>695</v>
      </c>
      <c r="B199" s="93" t="s">
        <v>370</v>
      </c>
      <c r="C199" s="93" t="s">
        <v>470</v>
      </c>
      <c r="D199" s="93" t="s">
        <v>696</v>
      </c>
      <c r="E199" s="94">
        <v>0</v>
      </c>
      <c r="F199" s="94">
        <v>0</v>
      </c>
      <c r="G199" s="94">
        <v>0</v>
      </c>
      <c r="H199" s="95" t="s">
        <v>266</v>
      </c>
      <c r="I199" s="94">
        <v>0</v>
      </c>
      <c r="J199" s="94">
        <v>0</v>
      </c>
      <c r="K199" s="94">
        <v>0</v>
      </c>
      <c r="L199" s="95" t="s">
        <v>266</v>
      </c>
      <c r="M199" s="94">
        <v>1</v>
      </c>
      <c r="N199" s="94">
        <v>0</v>
      </c>
      <c r="O199" s="94">
        <v>0</v>
      </c>
      <c r="P199" s="95">
        <v>0</v>
      </c>
    </row>
    <row r="200" spans="1:16" x14ac:dyDescent="0.3">
      <c r="A200" s="93" t="s">
        <v>697</v>
      </c>
      <c r="B200" s="93" t="s">
        <v>370</v>
      </c>
      <c r="C200" s="93" t="s">
        <v>335</v>
      </c>
      <c r="D200" s="93" t="s">
        <v>698</v>
      </c>
      <c r="E200" s="94">
        <v>13</v>
      </c>
      <c r="F200" s="94">
        <v>4</v>
      </c>
      <c r="G200" s="94">
        <v>0</v>
      </c>
      <c r="H200" s="95">
        <v>0.30769230769230771</v>
      </c>
      <c r="I200" s="94">
        <v>16</v>
      </c>
      <c r="J200" s="94">
        <v>3</v>
      </c>
      <c r="K200" s="94">
        <v>0</v>
      </c>
      <c r="L200" s="95">
        <v>0.1875</v>
      </c>
      <c r="M200" s="94">
        <v>1</v>
      </c>
      <c r="N200" s="94">
        <v>0</v>
      </c>
      <c r="O200" s="94">
        <v>0</v>
      </c>
      <c r="P200" s="95">
        <v>0</v>
      </c>
    </row>
    <row r="201" spans="1:16" x14ac:dyDescent="0.3">
      <c r="A201" s="93" t="s">
        <v>699</v>
      </c>
      <c r="B201" s="93" t="s">
        <v>334</v>
      </c>
      <c r="C201" s="93" t="s">
        <v>335</v>
      </c>
      <c r="D201" s="93" t="s">
        <v>700</v>
      </c>
      <c r="E201" s="94">
        <v>60</v>
      </c>
      <c r="F201" s="94">
        <v>14</v>
      </c>
      <c r="G201" s="94">
        <v>0</v>
      </c>
      <c r="H201" s="95">
        <v>0.23333333333333334</v>
      </c>
      <c r="I201" s="94">
        <v>15</v>
      </c>
      <c r="J201" s="94">
        <v>5</v>
      </c>
      <c r="K201" s="94">
        <v>0</v>
      </c>
      <c r="L201" s="95">
        <v>0.33333333333333331</v>
      </c>
      <c r="M201" s="94">
        <v>8</v>
      </c>
      <c r="N201" s="94">
        <v>5</v>
      </c>
      <c r="O201" s="94">
        <v>0</v>
      </c>
      <c r="P201" s="95">
        <v>0.625</v>
      </c>
    </row>
    <row r="202" spans="1:16" x14ac:dyDescent="0.3">
      <c r="A202" s="93" t="s">
        <v>701</v>
      </c>
      <c r="B202" s="93" t="s">
        <v>334</v>
      </c>
      <c r="C202" s="93" t="s">
        <v>335</v>
      </c>
      <c r="D202" s="93" t="s">
        <v>702</v>
      </c>
      <c r="E202" s="94">
        <v>19</v>
      </c>
      <c r="F202" s="94">
        <v>3</v>
      </c>
      <c r="G202" s="94">
        <v>0</v>
      </c>
      <c r="H202" s="95">
        <v>0.15789473684210525</v>
      </c>
      <c r="I202" s="94">
        <v>7</v>
      </c>
      <c r="J202" s="94">
        <v>2</v>
      </c>
      <c r="K202" s="94">
        <v>0</v>
      </c>
      <c r="L202" s="95">
        <v>0.2857142857142857</v>
      </c>
      <c r="M202" s="94">
        <v>4</v>
      </c>
      <c r="N202" s="94">
        <v>0</v>
      </c>
      <c r="O202" s="94">
        <v>0</v>
      </c>
      <c r="P202" s="95">
        <v>0</v>
      </c>
    </row>
    <row r="203" spans="1:16" x14ac:dyDescent="0.3">
      <c r="A203" s="93" t="s">
        <v>703</v>
      </c>
      <c r="B203" s="93" t="s">
        <v>489</v>
      </c>
      <c r="C203" s="93" t="s">
        <v>335</v>
      </c>
      <c r="D203" s="93" t="s">
        <v>704</v>
      </c>
      <c r="E203" s="94">
        <v>10</v>
      </c>
      <c r="F203" s="94">
        <v>1</v>
      </c>
      <c r="G203" s="94">
        <v>0</v>
      </c>
      <c r="H203" s="95">
        <v>0.1</v>
      </c>
      <c r="I203" s="94">
        <v>9</v>
      </c>
      <c r="J203" s="94">
        <v>5</v>
      </c>
      <c r="K203" s="94">
        <v>1</v>
      </c>
      <c r="L203" s="95">
        <v>0.55555555555555558</v>
      </c>
      <c r="M203" s="94">
        <v>4</v>
      </c>
      <c r="N203" s="94">
        <v>1</v>
      </c>
      <c r="O203" s="94">
        <v>0</v>
      </c>
      <c r="P203" s="95">
        <v>0.25</v>
      </c>
    </row>
    <row r="204" spans="1:16" x14ac:dyDescent="0.3">
      <c r="A204" s="93" t="s">
        <v>705</v>
      </c>
      <c r="B204" s="93" t="s">
        <v>334</v>
      </c>
      <c r="C204" s="93" t="s">
        <v>341</v>
      </c>
      <c r="D204" s="93" t="s">
        <v>706</v>
      </c>
      <c r="E204" s="94">
        <v>36</v>
      </c>
      <c r="F204" s="94">
        <v>13</v>
      </c>
      <c r="G204" s="94">
        <v>0</v>
      </c>
      <c r="H204" s="95">
        <v>0.3611111111111111</v>
      </c>
      <c r="I204" s="94">
        <v>12</v>
      </c>
      <c r="J204" s="94">
        <v>3</v>
      </c>
      <c r="K204" s="94">
        <v>0</v>
      </c>
      <c r="L204" s="95">
        <v>0.25</v>
      </c>
      <c r="M204" s="94">
        <v>22</v>
      </c>
      <c r="N204" s="94">
        <v>7</v>
      </c>
      <c r="O204" s="94">
        <v>0</v>
      </c>
      <c r="P204" s="95">
        <v>0.31818181818181818</v>
      </c>
    </row>
    <row r="205" spans="1:16" x14ac:dyDescent="0.3">
      <c r="A205" s="93" t="s">
        <v>707</v>
      </c>
      <c r="B205" s="93" t="s">
        <v>334</v>
      </c>
      <c r="C205" s="93" t="s">
        <v>378</v>
      </c>
      <c r="D205" s="93" t="s">
        <v>708</v>
      </c>
      <c r="E205" s="94">
        <v>10</v>
      </c>
      <c r="F205" s="94">
        <v>4</v>
      </c>
      <c r="G205" s="94">
        <v>0</v>
      </c>
      <c r="H205" s="95">
        <v>0.4</v>
      </c>
      <c r="I205" s="94">
        <v>1</v>
      </c>
      <c r="J205" s="94">
        <v>0</v>
      </c>
      <c r="K205" s="94">
        <v>0</v>
      </c>
      <c r="L205" s="95">
        <v>0</v>
      </c>
      <c r="M205" s="94">
        <v>1</v>
      </c>
      <c r="N205" s="94">
        <v>1</v>
      </c>
      <c r="O205" s="94">
        <v>0</v>
      </c>
      <c r="P205" s="95">
        <v>1</v>
      </c>
    </row>
    <row r="206" spans="1:16" x14ac:dyDescent="0.3">
      <c r="A206" s="93" t="s">
        <v>709</v>
      </c>
      <c r="B206" s="93" t="s">
        <v>359</v>
      </c>
      <c r="C206" s="93" t="s">
        <v>470</v>
      </c>
      <c r="D206" s="93" t="s">
        <v>710</v>
      </c>
      <c r="E206" s="94">
        <v>10</v>
      </c>
      <c r="F206" s="94">
        <v>2</v>
      </c>
      <c r="G206" s="94">
        <v>0</v>
      </c>
      <c r="H206" s="95">
        <v>0.2</v>
      </c>
      <c r="I206" s="94">
        <v>2</v>
      </c>
      <c r="J206" s="94">
        <v>1</v>
      </c>
      <c r="K206" s="94">
        <v>0</v>
      </c>
      <c r="L206" s="95">
        <v>0.5</v>
      </c>
      <c r="M206" s="94">
        <v>0</v>
      </c>
      <c r="N206" s="94">
        <v>0</v>
      </c>
      <c r="O206" s="94">
        <v>0</v>
      </c>
      <c r="P206" s="95" t="s">
        <v>266</v>
      </c>
    </row>
    <row r="207" spans="1:16" x14ac:dyDescent="0.3">
      <c r="A207" s="93" t="s">
        <v>711</v>
      </c>
      <c r="B207" s="93" t="s">
        <v>353</v>
      </c>
      <c r="C207" s="93" t="s">
        <v>354</v>
      </c>
      <c r="D207" s="93" t="s">
        <v>712</v>
      </c>
      <c r="E207" s="94">
        <v>31</v>
      </c>
      <c r="F207" s="94">
        <v>8</v>
      </c>
      <c r="G207" s="94">
        <v>0</v>
      </c>
      <c r="H207" s="95">
        <v>0.25806451612903225</v>
      </c>
      <c r="I207" s="94">
        <v>12</v>
      </c>
      <c r="J207" s="94">
        <v>2</v>
      </c>
      <c r="K207" s="94">
        <v>0</v>
      </c>
      <c r="L207" s="95">
        <v>0.16666666666666666</v>
      </c>
      <c r="M207" s="94">
        <v>24</v>
      </c>
      <c r="N207" s="94">
        <v>3</v>
      </c>
      <c r="O207" s="94">
        <v>1</v>
      </c>
      <c r="P207" s="95">
        <v>0.125</v>
      </c>
    </row>
    <row r="208" spans="1:16" x14ac:dyDescent="0.3">
      <c r="A208" s="96" t="s">
        <v>713</v>
      </c>
      <c r="B208" s="93" t="s">
        <v>431</v>
      </c>
      <c r="C208" s="93" t="s">
        <v>350</v>
      </c>
      <c r="D208" s="93"/>
      <c r="E208" s="94">
        <v>0</v>
      </c>
      <c r="F208" s="94">
        <v>0</v>
      </c>
      <c r="G208" s="94">
        <v>0</v>
      </c>
      <c r="H208" s="95" t="s">
        <v>266</v>
      </c>
      <c r="I208" s="94">
        <v>0</v>
      </c>
      <c r="J208" s="94">
        <v>0</v>
      </c>
      <c r="K208" s="94">
        <v>0</v>
      </c>
      <c r="L208" s="95" t="s">
        <v>266</v>
      </c>
      <c r="M208" s="94">
        <v>0</v>
      </c>
      <c r="N208" s="94">
        <v>0</v>
      </c>
      <c r="O208" s="94">
        <v>0</v>
      </c>
      <c r="P208" s="95" t="s">
        <v>266</v>
      </c>
    </row>
    <row r="209" spans="1:16" x14ac:dyDescent="0.3">
      <c r="A209" s="93" t="s">
        <v>714</v>
      </c>
      <c r="B209" s="93" t="s">
        <v>334</v>
      </c>
      <c r="C209" s="93" t="s">
        <v>371</v>
      </c>
      <c r="D209" s="93" t="s">
        <v>715</v>
      </c>
      <c r="E209" s="94">
        <v>14</v>
      </c>
      <c r="F209" s="94">
        <v>2</v>
      </c>
      <c r="G209" s="94">
        <v>0</v>
      </c>
      <c r="H209" s="95">
        <v>0.14285714285714285</v>
      </c>
      <c r="I209" s="94">
        <v>0</v>
      </c>
      <c r="J209" s="94">
        <v>0</v>
      </c>
      <c r="K209" s="94">
        <v>0</v>
      </c>
      <c r="L209" s="95" t="s">
        <v>266</v>
      </c>
      <c r="M209" s="94">
        <v>4</v>
      </c>
      <c r="N209" s="94">
        <v>0</v>
      </c>
      <c r="O209" s="94">
        <v>0</v>
      </c>
      <c r="P209" s="95">
        <v>0</v>
      </c>
    </row>
    <row r="210" spans="1:16" x14ac:dyDescent="0.3">
      <c r="A210" s="93" t="s">
        <v>716</v>
      </c>
      <c r="B210" s="93" t="s">
        <v>334</v>
      </c>
      <c r="C210" s="93" t="s">
        <v>341</v>
      </c>
      <c r="D210" s="93" t="s">
        <v>717</v>
      </c>
      <c r="E210" s="94">
        <v>30</v>
      </c>
      <c r="F210" s="94">
        <v>8</v>
      </c>
      <c r="G210" s="94">
        <v>0</v>
      </c>
      <c r="H210" s="95">
        <v>0.26666666666666666</v>
      </c>
      <c r="I210" s="94">
        <v>8</v>
      </c>
      <c r="J210" s="94">
        <v>3</v>
      </c>
      <c r="K210" s="94">
        <v>0</v>
      </c>
      <c r="L210" s="95">
        <v>0.375</v>
      </c>
      <c r="M210" s="94">
        <v>4</v>
      </c>
      <c r="N210" s="94">
        <v>4</v>
      </c>
      <c r="O210" s="94">
        <v>0</v>
      </c>
      <c r="P210" s="95">
        <v>1</v>
      </c>
    </row>
    <row r="211" spans="1:16" x14ac:dyDescent="0.3">
      <c r="A211" s="93" t="s">
        <v>718</v>
      </c>
      <c r="B211" s="93" t="s">
        <v>370</v>
      </c>
      <c r="C211" s="93" t="s">
        <v>360</v>
      </c>
      <c r="D211" s="93" t="s">
        <v>719</v>
      </c>
      <c r="E211" s="94">
        <v>16</v>
      </c>
      <c r="F211" s="94">
        <v>6</v>
      </c>
      <c r="G211" s="94">
        <v>1</v>
      </c>
      <c r="H211" s="95">
        <v>0.375</v>
      </c>
      <c r="I211" s="94">
        <v>2</v>
      </c>
      <c r="J211" s="94">
        <v>0</v>
      </c>
      <c r="K211" s="94">
        <v>1</v>
      </c>
      <c r="L211" s="95">
        <v>0</v>
      </c>
      <c r="M211" s="94">
        <v>0</v>
      </c>
      <c r="N211" s="94">
        <v>0</v>
      </c>
      <c r="O211" s="94">
        <v>0</v>
      </c>
      <c r="P211" s="95" t="s">
        <v>266</v>
      </c>
    </row>
    <row r="212" spans="1:16" x14ac:dyDescent="0.3">
      <c r="A212" s="93" t="s">
        <v>720</v>
      </c>
      <c r="B212" s="93" t="s">
        <v>334</v>
      </c>
      <c r="C212" s="93" t="s">
        <v>350</v>
      </c>
      <c r="D212" s="93" t="s">
        <v>721</v>
      </c>
      <c r="E212" s="94">
        <v>22</v>
      </c>
      <c r="F212" s="94">
        <v>5</v>
      </c>
      <c r="G212" s="94">
        <v>0</v>
      </c>
      <c r="H212" s="95">
        <v>0.22727272727272727</v>
      </c>
      <c r="I212" s="94">
        <v>6</v>
      </c>
      <c r="J212" s="94">
        <v>2</v>
      </c>
      <c r="K212" s="94">
        <v>1</v>
      </c>
      <c r="L212" s="95">
        <v>0.33333333333333331</v>
      </c>
      <c r="M212" s="94">
        <v>0</v>
      </c>
      <c r="N212" s="94">
        <v>0</v>
      </c>
      <c r="O212" s="94">
        <v>0</v>
      </c>
      <c r="P212" s="95" t="s">
        <v>266</v>
      </c>
    </row>
    <row r="213" spans="1:16" x14ac:dyDescent="0.3">
      <c r="A213" s="93" t="s">
        <v>722</v>
      </c>
      <c r="B213" s="93" t="s">
        <v>334</v>
      </c>
      <c r="C213" s="93" t="s">
        <v>341</v>
      </c>
      <c r="D213" s="93" t="s">
        <v>723</v>
      </c>
      <c r="E213" s="94">
        <v>11</v>
      </c>
      <c r="F213" s="94">
        <v>0</v>
      </c>
      <c r="G213" s="94">
        <v>0</v>
      </c>
      <c r="H213" s="95">
        <v>0</v>
      </c>
      <c r="I213" s="94">
        <v>3</v>
      </c>
      <c r="J213" s="94">
        <v>0</v>
      </c>
      <c r="K213" s="94">
        <v>0</v>
      </c>
      <c r="L213" s="95">
        <v>0</v>
      </c>
      <c r="M213" s="94">
        <v>4</v>
      </c>
      <c r="N213" s="94">
        <v>0</v>
      </c>
      <c r="O213" s="94">
        <v>0</v>
      </c>
      <c r="P213" s="95">
        <v>0</v>
      </c>
    </row>
    <row r="214" spans="1:16" x14ac:dyDescent="0.3">
      <c r="A214" s="93" t="s">
        <v>724</v>
      </c>
      <c r="B214" s="93" t="s">
        <v>370</v>
      </c>
      <c r="C214" s="93" t="s">
        <v>360</v>
      </c>
      <c r="D214" s="93" t="s">
        <v>725</v>
      </c>
      <c r="E214" s="94">
        <v>34</v>
      </c>
      <c r="F214" s="94">
        <v>12</v>
      </c>
      <c r="G214" s="94">
        <v>0</v>
      </c>
      <c r="H214" s="95">
        <v>0.35294117647058826</v>
      </c>
      <c r="I214" s="94">
        <v>5</v>
      </c>
      <c r="J214" s="94">
        <v>3</v>
      </c>
      <c r="K214" s="94">
        <v>0</v>
      </c>
      <c r="L214" s="95">
        <v>0.6</v>
      </c>
      <c r="M214" s="94">
        <v>6</v>
      </c>
      <c r="N214" s="94">
        <v>1</v>
      </c>
      <c r="O214" s="94">
        <v>0</v>
      </c>
      <c r="P214" s="95">
        <v>0.16666666666666666</v>
      </c>
    </row>
    <row r="215" spans="1:16" x14ac:dyDescent="0.3">
      <c r="A215" s="93" t="s">
        <v>726</v>
      </c>
      <c r="B215" s="93" t="s">
        <v>334</v>
      </c>
      <c r="C215" s="93" t="s">
        <v>350</v>
      </c>
      <c r="D215" s="93" t="s">
        <v>727</v>
      </c>
      <c r="E215" s="94">
        <v>20</v>
      </c>
      <c r="F215" s="94">
        <v>4</v>
      </c>
      <c r="G215" s="94">
        <v>0</v>
      </c>
      <c r="H215" s="95">
        <v>0.2</v>
      </c>
      <c r="I215" s="94">
        <v>3</v>
      </c>
      <c r="J215" s="94">
        <v>0</v>
      </c>
      <c r="K215" s="94">
        <v>1</v>
      </c>
      <c r="L215" s="95">
        <v>0</v>
      </c>
      <c r="M215" s="94">
        <v>10</v>
      </c>
      <c r="N215" s="94">
        <v>3</v>
      </c>
      <c r="O215" s="94">
        <v>0</v>
      </c>
      <c r="P215" s="95">
        <v>0.3</v>
      </c>
    </row>
    <row r="216" spans="1:16" x14ac:dyDescent="0.3">
      <c r="A216" s="93" t="s">
        <v>728</v>
      </c>
      <c r="B216" s="93" t="s">
        <v>370</v>
      </c>
      <c r="C216" s="93" t="s">
        <v>341</v>
      </c>
      <c r="D216" s="93" t="s">
        <v>729</v>
      </c>
      <c r="E216" s="94">
        <v>57</v>
      </c>
      <c r="F216" s="94">
        <v>23</v>
      </c>
      <c r="G216" s="94">
        <v>0</v>
      </c>
      <c r="H216" s="95">
        <v>0.40350877192982454</v>
      </c>
      <c r="I216" s="94">
        <v>23</v>
      </c>
      <c r="J216" s="94">
        <v>11</v>
      </c>
      <c r="K216" s="94">
        <v>0</v>
      </c>
      <c r="L216" s="95">
        <v>0.47826086956521741</v>
      </c>
      <c r="M216" s="94">
        <v>0</v>
      </c>
      <c r="N216" s="94">
        <v>0</v>
      </c>
      <c r="O216" s="94">
        <v>0</v>
      </c>
      <c r="P216" s="95" t="s">
        <v>266</v>
      </c>
    </row>
    <row r="217" spans="1:16" x14ac:dyDescent="0.3">
      <c r="A217" s="93" t="s">
        <v>730</v>
      </c>
      <c r="B217" s="93" t="s">
        <v>370</v>
      </c>
      <c r="C217" s="93" t="s">
        <v>371</v>
      </c>
      <c r="D217" s="93" t="s">
        <v>731</v>
      </c>
      <c r="E217" s="94">
        <v>40</v>
      </c>
      <c r="F217" s="94">
        <v>12</v>
      </c>
      <c r="G217" s="94">
        <v>0</v>
      </c>
      <c r="H217" s="95">
        <v>0.3</v>
      </c>
      <c r="I217" s="94">
        <v>12</v>
      </c>
      <c r="J217" s="94">
        <v>3</v>
      </c>
      <c r="K217" s="94">
        <v>0</v>
      </c>
      <c r="L217" s="95">
        <v>0.25</v>
      </c>
      <c r="M217" s="94">
        <v>3</v>
      </c>
      <c r="N217" s="94">
        <v>1</v>
      </c>
      <c r="O217" s="94">
        <v>0</v>
      </c>
      <c r="P217" s="95">
        <v>0.33333333333333331</v>
      </c>
    </row>
    <row r="218" spans="1:16" x14ac:dyDescent="0.3">
      <c r="A218" s="93" t="s">
        <v>732</v>
      </c>
      <c r="B218" s="93" t="s">
        <v>359</v>
      </c>
      <c r="C218" s="93" t="s">
        <v>470</v>
      </c>
      <c r="D218" s="93" t="s">
        <v>733</v>
      </c>
      <c r="E218" s="94">
        <v>10</v>
      </c>
      <c r="F218" s="94">
        <v>2</v>
      </c>
      <c r="G218" s="94">
        <v>0</v>
      </c>
      <c r="H218" s="95">
        <v>0.2</v>
      </c>
      <c r="I218" s="94">
        <v>6</v>
      </c>
      <c r="J218" s="94">
        <v>2</v>
      </c>
      <c r="K218" s="94">
        <v>0</v>
      </c>
      <c r="L218" s="95">
        <v>0.33333333333333331</v>
      </c>
      <c r="M218" s="94">
        <v>1</v>
      </c>
      <c r="N218" s="94">
        <v>0</v>
      </c>
      <c r="O218" s="94">
        <v>0</v>
      </c>
      <c r="P218" s="95">
        <v>0</v>
      </c>
    </row>
    <row r="219" spans="1:16" x14ac:dyDescent="0.3">
      <c r="A219" s="93" t="s">
        <v>734</v>
      </c>
      <c r="B219" s="93" t="s">
        <v>334</v>
      </c>
      <c r="C219" s="93" t="s">
        <v>378</v>
      </c>
      <c r="D219" s="93" t="s">
        <v>735</v>
      </c>
      <c r="E219" s="94">
        <v>20</v>
      </c>
      <c r="F219" s="94">
        <v>4</v>
      </c>
      <c r="G219" s="94">
        <v>0</v>
      </c>
      <c r="H219" s="95">
        <v>0.2</v>
      </c>
      <c r="I219" s="94">
        <v>3</v>
      </c>
      <c r="J219" s="94">
        <v>2</v>
      </c>
      <c r="K219" s="94">
        <v>0</v>
      </c>
      <c r="L219" s="95">
        <v>0.66666666666666663</v>
      </c>
      <c r="M219" s="94">
        <v>0</v>
      </c>
      <c r="N219" s="94">
        <v>0</v>
      </c>
      <c r="O219" s="94">
        <v>0</v>
      </c>
      <c r="P219" s="95" t="s">
        <v>266</v>
      </c>
    </row>
    <row r="220" spans="1:16" x14ac:dyDescent="0.3">
      <c r="A220" s="93" t="s">
        <v>736</v>
      </c>
      <c r="B220" s="93" t="s">
        <v>334</v>
      </c>
      <c r="C220" s="93" t="s">
        <v>341</v>
      </c>
      <c r="D220" s="93" t="s">
        <v>737</v>
      </c>
      <c r="E220" s="94">
        <v>13</v>
      </c>
      <c r="F220" s="94">
        <v>3</v>
      </c>
      <c r="G220" s="94">
        <v>0</v>
      </c>
      <c r="H220" s="95">
        <v>0.23076923076923078</v>
      </c>
      <c r="I220" s="94">
        <v>0</v>
      </c>
      <c r="J220" s="94">
        <v>0</v>
      </c>
      <c r="K220" s="94">
        <v>0</v>
      </c>
      <c r="L220" s="95" t="s">
        <v>266</v>
      </c>
      <c r="M220" s="94">
        <v>2</v>
      </c>
      <c r="N220" s="94">
        <v>1</v>
      </c>
      <c r="O220" s="94">
        <v>0</v>
      </c>
      <c r="P220" s="95">
        <v>0.5</v>
      </c>
    </row>
    <row r="221" spans="1:16" x14ac:dyDescent="0.3">
      <c r="A221" s="93" t="s">
        <v>738</v>
      </c>
      <c r="B221" s="93" t="s">
        <v>489</v>
      </c>
      <c r="C221" s="93" t="s">
        <v>360</v>
      </c>
      <c r="D221" s="93" t="s">
        <v>739</v>
      </c>
      <c r="E221" s="94">
        <v>10</v>
      </c>
      <c r="F221" s="94">
        <v>2</v>
      </c>
      <c r="G221" s="94">
        <v>0</v>
      </c>
      <c r="H221" s="95">
        <v>0.2</v>
      </c>
      <c r="I221" s="94">
        <v>7</v>
      </c>
      <c r="J221" s="94">
        <v>2</v>
      </c>
      <c r="K221" s="94">
        <v>0</v>
      </c>
      <c r="L221" s="95">
        <v>0.2857142857142857</v>
      </c>
      <c r="M221" s="94">
        <v>2</v>
      </c>
      <c r="N221" s="94">
        <v>0</v>
      </c>
      <c r="O221" s="94">
        <v>0</v>
      </c>
      <c r="P221" s="95">
        <v>0</v>
      </c>
    </row>
    <row r="222" spans="1:16" x14ac:dyDescent="0.3">
      <c r="A222" s="93" t="s">
        <v>740</v>
      </c>
      <c r="B222" s="93" t="s">
        <v>370</v>
      </c>
      <c r="C222" s="93" t="s">
        <v>360</v>
      </c>
      <c r="D222" s="93" t="s">
        <v>741</v>
      </c>
      <c r="E222" s="94">
        <v>130</v>
      </c>
      <c r="F222" s="94">
        <v>49</v>
      </c>
      <c r="G222" s="94">
        <v>2</v>
      </c>
      <c r="H222" s="95">
        <v>0.37692307692307692</v>
      </c>
      <c r="I222" s="94">
        <v>49</v>
      </c>
      <c r="J222" s="94">
        <v>20</v>
      </c>
      <c r="K222" s="94">
        <v>2</v>
      </c>
      <c r="L222" s="95">
        <v>0.40816326530612246</v>
      </c>
      <c r="M222" s="94">
        <v>20</v>
      </c>
      <c r="N222" s="94">
        <v>6</v>
      </c>
      <c r="O222" s="94">
        <v>0</v>
      </c>
      <c r="P222" s="95">
        <v>0.3</v>
      </c>
    </row>
    <row r="223" spans="1:16" x14ac:dyDescent="0.3">
      <c r="A223" s="96" t="s">
        <v>742</v>
      </c>
      <c r="B223" s="96" t="s">
        <v>338</v>
      </c>
      <c r="C223" s="96" t="s">
        <v>360</v>
      </c>
      <c r="D223" s="93"/>
      <c r="E223" s="94">
        <v>1</v>
      </c>
      <c r="F223" s="94">
        <v>0</v>
      </c>
      <c r="G223" s="94">
        <v>0</v>
      </c>
      <c r="H223" s="95">
        <v>0</v>
      </c>
      <c r="I223" s="94">
        <v>0</v>
      </c>
      <c r="J223" s="94">
        <v>0</v>
      </c>
      <c r="K223" s="94">
        <v>0</v>
      </c>
      <c r="L223" s="95" t="s">
        <v>266</v>
      </c>
      <c r="M223" s="94">
        <v>1</v>
      </c>
      <c r="N223" s="94">
        <v>1</v>
      </c>
      <c r="O223" s="94">
        <v>0</v>
      </c>
      <c r="P223" s="95">
        <v>1</v>
      </c>
    </row>
    <row r="224" spans="1:16" x14ac:dyDescent="0.3">
      <c r="A224" s="93" t="s">
        <v>743</v>
      </c>
      <c r="B224" s="93" t="s">
        <v>370</v>
      </c>
      <c r="C224" s="93" t="s">
        <v>470</v>
      </c>
      <c r="D224" s="93" t="s">
        <v>744</v>
      </c>
      <c r="E224" s="94">
        <v>54</v>
      </c>
      <c r="F224" s="94">
        <v>14</v>
      </c>
      <c r="G224" s="94">
        <v>2</v>
      </c>
      <c r="H224" s="95">
        <v>0.25925925925925924</v>
      </c>
      <c r="I224" s="94">
        <v>25</v>
      </c>
      <c r="J224" s="94">
        <v>7</v>
      </c>
      <c r="K224" s="94">
        <v>0</v>
      </c>
      <c r="L224" s="95">
        <v>0.28000000000000003</v>
      </c>
      <c r="M224" s="94">
        <v>1</v>
      </c>
      <c r="N224" s="94">
        <v>0</v>
      </c>
      <c r="O224" s="94">
        <v>0</v>
      </c>
      <c r="P224" s="95">
        <v>0</v>
      </c>
    </row>
    <row r="225" spans="1:16" x14ac:dyDescent="0.3">
      <c r="A225" s="93" t="s">
        <v>745</v>
      </c>
      <c r="B225" s="93" t="s">
        <v>489</v>
      </c>
      <c r="C225" s="93" t="s">
        <v>470</v>
      </c>
      <c r="D225" s="93" t="s">
        <v>746</v>
      </c>
      <c r="E225" s="94">
        <v>1</v>
      </c>
      <c r="F225" s="94">
        <v>0</v>
      </c>
      <c r="G225" s="94">
        <v>0</v>
      </c>
      <c r="H225" s="95">
        <v>0</v>
      </c>
      <c r="I225" s="94">
        <v>0</v>
      </c>
      <c r="J225" s="94">
        <v>0</v>
      </c>
      <c r="K225" s="94">
        <v>0</v>
      </c>
      <c r="L225" s="95" t="s">
        <v>266</v>
      </c>
      <c r="M225" s="94">
        <v>0</v>
      </c>
      <c r="N225" s="94">
        <v>0</v>
      </c>
      <c r="O225" s="94">
        <v>0</v>
      </c>
      <c r="P225" s="95" t="s">
        <v>266</v>
      </c>
    </row>
    <row r="226" spans="1:16" x14ac:dyDescent="0.3">
      <c r="A226" s="93" t="s">
        <v>747</v>
      </c>
      <c r="B226" s="93" t="s">
        <v>334</v>
      </c>
      <c r="C226" s="93" t="s">
        <v>350</v>
      </c>
      <c r="D226" s="93" t="s">
        <v>748</v>
      </c>
      <c r="E226" s="94">
        <v>10</v>
      </c>
      <c r="F226" s="94">
        <v>3</v>
      </c>
      <c r="G226" s="94">
        <v>0</v>
      </c>
      <c r="H226" s="95">
        <v>0.3</v>
      </c>
      <c r="I226" s="94">
        <v>2</v>
      </c>
      <c r="J226" s="94">
        <v>0</v>
      </c>
      <c r="K226" s="94">
        <v>0</v>
      </c>
      <c r="L226" s="95">
        <v>0</v>
      </c>
      <c r="M226" s="94">
        <v>4</v>
      </c>
      <c r="N226" s="94">
        <v>0</v>
      </c>
      <c r="O226" s="94">
        <v>0</v>
      </c>
      <c r="P226" s="95">
        <v>0</v>
      </c>
    </row>
    <row r="227" spans="1:16" x14ac:dyDescent="0.3">
      <c r="A227" s="93" t="s">
        <v>749</v>
      </c>
      <c r="B227" s="93" t="s">
        <v>370</v>
      </c>
      <c r="C227" s="93" t="s">
        <v>341</v>
      </c>
      <c r="D227" s="93" t="s">
        <v>750</v>
      </c>
      <c r="E227" s="94">
        <v>26</v>
      </c>
      <c r="F227" s="94">
        <v>9</v>
      </c>
      <c r="G227" s="94">
        <v>0</v>
      </c>
      <c r="H227" s="95">
        <v>0.34615384615384615</v>
      </c>
      <c r="I227" s="94">
        <v>4</v>
      </c>
      <c r="J227" s="94">
        <v>2</v>
      </c>
      <c r="K227" s="94">
        <v>0</v>
      </c>
      <c r="L227" s="95">
        <v>0.5</v>
      </c>
      <c r="M227" s="94">
        <v>1</v>
      </c>
      <c r="N227" s="94">
        <v>0</v>
      </c>
      <c r="O227" s="94">
        <v>0</v>
      </c>
      <c r="P227" s="95">
        <v>0</v>
      </c>
    </row>
    <row r="228" spans="1:16" x14ac:dyDescent="0.3">
      <c r="A228" s="96" t="s">
        <v>751</v>
      </c>
      <c r="B228" s="96" t="s">
        <v>431</v>
      </c>
      <c r="C228" s="93" t="s">
        <v>341</v>
      </c>
      <c r="D228" s="93"/>
      <c r="E228" s="94">
        <v>1</v>
      </c>
      <c r="F228" s="94">
        <v>0</v>
      </c>
      <c r="G228" s="94">
        <v>0</v>
      </c>
      <c r="H228" s="95">
        <v>0</v>
      </c>
      <c r="I228" s="94">
        <v>0</v>
      </c>
      <c r="J228" s="94">
        <v>0</v>
      </c>
      <c r="K228" s="94">
        <v>0</v>
      </c>
      <c r="L228" s="95" t="s">
        <v>266</v>
      </c>
      <c r="M228" s="94">
        <v>0</v>
      </c>
      <c r="N228" s="94">
        <v>0</v>
      </c>
      <c r="O228" s="94">
        <v>0</v>
      </c>
      <c r="P228" s="95" t="s">
        <v>266</v>
      </c>
    </row>
    <row r="229" spans="1:16" x14ac:dyDescent="0.3">
      <c r="A229" s="96" t="s">
        <v>752</v>
      </c>
      <c r="B229" s="96" t="s">
        <v>334</v>
      </c>
      <c r="C229" s="96" t="s">
        <v>378</v>
      </c>
      <c r="D229" s="93" t="s">
        <v>753</v>
      </c>
      <c r="E229" s="94">
        <v>10</v>
      </c>
      <c r="F229" s="94">
        <v>3</v>
      </c>
      <c r="G229" s="94">
        <v>0</v>
      </c>
      <c r="H229" s="95">
        <v>0.3</v>
      </c>
      <c r="I229" s="94">
        <v>4</v>
      </c>
      <c r="J229" s="94">
        <v>1</v>
      </c>
      <c r="K229" s="94">
        <v>0</v>
      </c>
      <c r="L229" s="95">
        <v>0.25</v>
      </c>
      <c r="M229" s="94">
        <v>0</v>
      </c>
      <c r="N229" s="94">
        <v>0</v>
      </c>
      <c r="O229" s="94">
        <v>0</v>
      </c>
      <c r="P229" s="95" t="s">
        <v>266</v>
      </c>
    </row>
    <row r="230" spans="1:16" x14ac:dyDescent="0.3">
      <c r="A230" s="96" t="s">
        <v>754</v>
      </c>
      <c r="B230" s="96" t="s">
        <v>334</v>
      </c>
      <c r="C230" s="96" t="s">
        <v>341</v>
      </c>
      <c r="D230" s="93" t="s">
        <v>755</v>
      </c>
      <c r="E230" s="94">
        <v>7</v>
      </c>
      <c r="F230" s="94">
        <v>1</v>
      </c>
      <c r="G230" s="94">
        <v>0</v>
      </c>
      <c r="H230" s="95">
        <v>0.14285714285714285</v>
      </c>
      <c r="I230" s="94">
        <v>7</v>
      </c>
      <c r="J230" s="94">
        <v>2</v>
      </c>
      <c r="K230" s="94">
        <v>0</v>
      </c>
      <c r="L230" s="95">
        <v>0.2857142857142857</v>
      </c>
      <c r="M230" s="94">
        <v>0</v>
      </c>
      <c r="N230" s="94">
        <v>0</v>
      </c>
      <c r="O230" s="94">
        <v>0</v>
      </c>
      <c r="P230" s="95" t="s">
        <v>266</v>
      </c>
    </row>
    <row r="231" spans="1:16" x14ac:dyDescent="0.3">
      <c r="A231" s="96" t="s">
        <v>756</v>
      </c>
      <c r="B231" s="96" t="s">
        <v>353</v>
      </c>
      <c r="C231" s="96" t="s">
        <v>354</v>
      </c>
      <c r="D231" s="93" t="s">
        <v>757</v>
      </c>
      <c r="E231" s="94">
        <v>1</v>
      </c>
      <c r="F231" s="94">
        <v>1</v>
      </c>
      <c r="G231" s="94">
        <v>0</v>
      </c>
      <c r="H231" s="95">
        <v>1</v>
      </c>
      <c r="I231" s="94">
        <v>0</v>
      </c>
      <c r="J231" s="94">
        <v>0</v>
      </c>
      <c r="K231" s="94">
        <v>0</v>
      </c>
      <c r="L231" s="95" t="s">
        <v>266</v>
      </c>
      <c r="M231" s="94">
        <v>7</v>
      </c>
      <c r="N231" s="94">
        <v>3</v>
      </c>
      <c r="O231" s="94">
        <v>0</v>
      </c>
      <c r="P231" s="95">
        <v>0.42857142857142855</v>
      </c>
    </row>
    <row r="232" spans="1:16" x14ac:dyDescent="0.3">
      <c r="A232" s="96" t="s">
        <v>758</v>
      </c>
      <c r="B232" s="96" t="s">
        <v>359</v>
      </c>
      <c r="C232" s="96" t="s">
        <v>339</v>
      </c>
      <c r="D232" s="93" t="s">
        <v>759</v>
      </c>
      <c r="E232" s="94">
        <v>14</v>
      </c>
      <c r="F232" s="94">
        <v>6</v>
      </c>
      <c r="G232" s="94">
        <v>0</v>
      </c>
      <c r="H232" s="95">
        <v>0.42857142857142855</v>
      </c>
      <c r="I232" s="94">
        <v>17</v>
      </c>
      <c r="J232" s="94">
        <v>3</v>
      </c>
      <c r="K232" s="94">
        <v>2</v>
      </c>
      <c r="L232" s="95">
        <v>0.17647058823529413</v>
      </c>
      <c r="M232" s="94">
        <v>4</v>
      </c>
      <c r="N232" s="94">
        <v>0</v>
      </c>
      <c r="O232" s="94">
        <v>0</v>
      </c>
      <c r="P232" s="95">
        <v>0</v>
      </c>
    </row>
    <row r="233" spans="1:16" x14ac:dyDescent="0.3">
      <c r="A233" s="96" t="s">
        <v>760</v>
      </c>
      <c r="B233" s="96" t="s">
        <v>334</v>
      </c>
      <c r="C233" s="96" t="s">
        <v>335</v>
      </c>
      <c r="D233" s="93" t="s">
        <v>761</v>
      </c>
      <c r="E233" s="94">
        <v>21</v>
      </c>
      <c r="F233" s="94">
        <v>9</v>
      </c>
      <c r="G233" s="94">
        <v>0</v>
      </c>
      <c r="H233" s="95">
        <v>0.42857142857142855</v>
      </c>
      <c r="I233" s="94">
        <v>12</v>
      </c>
      <c r="J233" s="94">
        <v>4</v>
      </c>
      <c r="K233" s="94">
        <v>0</v>
      </c>
      <c r="L233" s="95">
        <v>0.33333333333333331</v>
      </c>
      <c r="M233" s="94">
        <v>6</v>
      </c>
      <c r="N233" s="94">
        <v>3</v>
      </c>
      <c r="O233" s="94">
        <v>0</v>
      </c>
      <c r="P233" s="95">
        <v>0.5</v>
      </c>
    </row>
    <row r="234" spans="1:16" x14ac:dyDescent="0.3">
      <c r="A234" s="96" t="s">
        <v>762</v>
      </c>
      <c r="B234" s="96" t="s">
        <v>431</v>
      </c>
      <c r="C234" s="96" t="s">
        <v>335</v>
      </c>
      <c r="D234" s="93"/>
      <c r="E234" s="94">
        <v>1</v>
      </c>
      <c r="F234" s="94">
        <v>0</v>
      </c>
      <c r="G234" s="94">
        <v>0</v>
      </c>
      <c r="H234" s="95">
        <v>0</v>
      </c>
      <c r="I234" s="94">
        <v>0</v>
      </c>
      <c r="J234" s="94">
        <v>0</v>
      </c>
      <c r="K234" s="94">
        <v>0</v>
      </c>
      <c r="L234" s="95" t="s">
        <v>266</v>
      </c>
      <c r="M234" s="94">
        <v>1</v>
      </c>
      <c r="N234" s="94">
        <v>1</v>
      </c>
      <c r="O234" s="94">
        <v>0</v>
      </c>
      <c r="P234" s="95">
        <v>1</v>
      </c>
    </row>
    <row r="235" spans="1:16" x14ac:dyDescent="0.3">
      <c r="A235" s="96" t="s">
        <v>763</v>
      </c>
      <c r="B235" s="96" t="s">
        <v>489</v>
      </c>
      <c r="C235" s="96" t="s">
        <v>341</v>
      </c>
      <c r="D235" s="93" t="s">
        <v>764</v>
      </c>
      <c r="E235" s="94">
        <v>32</v>
      </c>
      <c r="F235" s="94">
        <v>11</v>
      </c>
      <c r="G235" s="94">
        <v>0</v>
      </c>
      <c r="H235" s="95">
        <v>0.34375</v>
      </c>
      <c r="I235" s="94">
        <v>10</v>
      </c>
      <c r="J235" s="94">
        <v>4</v>
      </c>
      <c r="K235" s="94">
        <v>0</v>
      </c>
      <c r="L235" s="95">
        <v>0.4</v>
      </c>
      <c r="M235" s="94">
        <v>3</v>
      </c>
      <c r="N235" s="94">
        <v>2</v>
      </c>
      <c r="O235" s="94">
        <v>0</v>
      </c>
      <c r="P235" s="95">
        <v>0.66666666666666663</v>
      </c>
    </row>
    <row r="236" spans="1:16" x14ac:dyDescent="0.3">
      <c r="A236" s="93" t="s">
        <v>765</v>
      </c>
      <c r="B236" s="93" t="s">
        <v>334</v>
      </c>
      <c r="C236" s="93" t="s">
        <v>339</v>
      </c>
      <c r="D236" s="93" t="s">
        <v>766</v>
      </c>
      <c r="E236" s="94">
        <v>12</v>
      </c>
      <c r="F236" s="94">
        <v>5</v>
      </c>
      <c r="G236" s="94">
        <v>0</v>
      </c>
      <c r="H236" s="95">
        <v>0.41666666666666669</v>
      </c>
      <c r="I236" s="94">
        <v>5</v>
      </c>
      <c r="J236" s="94">
        <v>2</v>
      </c>
      <c r="K236" s="94">
        <v>0</v>
      </c>
      <c r="L236" s="95">
        <v>0.4</v>
      </c>
      <c r="M236" s="94">
        <v>2</v>
      </c>
      <c r="N236" s="94">
        <v>0</v>
      </c>
      <c r="O236" s="94">
        <v>0</v>
      </c>
      <c r="P236" s="95">
        <v>0</v>
      </c>
    </row>
    <row r="237" spans="1:16" x14ac:dyDescent="0.3">
      <c r="A237" s="93" t="s">
        <v>767</v>
      </c>
      <c r="B237" s="93" t="s">
        <v>370</v>
      </c>
      <c r="C237" s="93" t="s">
        <v>350</v>
      </c>
      <c r="D237" s="93" t="s">
        <v>768</v>
      </c>
      <c r="E237" s="94">
        <v>40</v>
      </c>
      <c r="F237" s="94">
        <v>6</v>
      </c>
      <c r="G237" s="94">
        <v>0</v>
      </c>
      <c r="H237" s="95">
        <v>0.15</v>
      </c>
      <c r="I237" s="94">
        <v>7</v>
      </c>
      <c r="J237" s="94">
        <v>1</v>
      </c>
      <c r="K237" s="94">
        <v>0</v>
      </c>
      <c r="L237" s="95">
        <v>0.14285714285714285</v>
      </c>
      <c r="M237" s="94">
        <v>3</v>
      </c>
      <c r="N237" s="94">
        <v>2</v>
      </c>
      <c r="O237" s="94">
        <v>0</v>
      </c>
      <c r="P237" s="95">
        <v>0.66666666666666663</v>
      </c>
    </row>
    <row r="238" spans="1:16" x14ac:dyDescent="0.3">
      <c r="A238" s="93" t="s">
        <v>769</v>
      </c>
      <c r="B238" s="93" t="s">
        <v>370</v>
      </c>
      <c r="C238" s="93" t="s">
        <v>371</v>
      </c>
      <c r="D238" s="93" t="s">
        <v>770</v>
      </c>
      <c r="E238" s="94">
        <v>13</v>
      </c>
      <c r="F238" s="94">
        <v>5</v>
      </c>
      <c r="G238" s="94">
        <v>0</v>
      </c>
      <c r="H238" s="95">
        <v>0.38461538461538464</v>
      </c>
      <c r="I238" s="94">
        <v>3</v>
      </c>
      <c r="J238" s="94">
        <v>0</v>
      </c>
      <c r="K238" s="94">
        <v>0</v>
      </c>
      <c r="L238" s="95">
        <v>0</v>
      </c>
      <c r="M238" s="94">
        <v>0</v>
      </c>
      <c r="N238" s="94">
        <v>0</v>
      </c>
      <c r="O238" s="94">
        <v>0</v>
      </c>
      <c r="P238" s="95" t="s">
        <v>266</v>
      </c>
    </row>
    <row r="239" spans="1:16" x14ac:dyDescent="0.3">
      <c r="A239" s="93" t="s">
        <v>771</v>
      </c>
      <c r="B239" s="93" t="s">
        <v>370</v>
      </c>
      <c r="C239" s="93" t="s">
        <v>335</v>
      </c>
      <c r="D239" s="93" t="s">
        <v>772</v>
      </c>
      <c r="E239" s="94">
        <v>16</v>
      </c>
      <c r="F239" s="94">
        <v>11</v>
      </c>
      <c r="G239" s="94">
        <v>0</v>
      </c>
      <c r="H239" s="95">
        <v>0.6875</v>
      </c>
      <c r="I239" s="94">
        <v>9</v>
      </c>
      <c r="J239" s="94">
        <v>3</v>
      </c>
      <c r="K239" s="94">
        <v>0</v>
      </c>
      <c r="L239" s="95">
        <v>0.33333333333333331</v>
      </c>
      <c r="M239" s="94">
        <v>1</v>
      </c>
      <c r="N239" s="94">
        <v>0</v>
      </c>
      <c r="O239" s="94">
        <v>0</v>
      </c>
      <c r="P239" s="95">
        <v>0</v>
      </c>
    </row>
    <row r="240" spans="1:16" x14ac:dyDescent="0.3">
      <c r="A240" s="93" t="s">
        <v>773</v>
      </c>
      <c r="B240" s="93" t="s">
        <v>334</v>
      </c>
      <c r="C240" s="93" t="s">
        <v>339</v>
      </c>
      <c r="D240" s="93" t="s">
        <v>774</v>
      </c>
      <c r="E240" s="94">
        <v>6</v>
      </c>
      <c r="F240" s="94">
        <v>1</v>
      </c>
      <c r="G240" s="94">
        <v>0</v>
      </c>
      <c r="H240" s="95">
        <v>0.16666666666666666</v>
      </c>
      <c r="I240" s="94">
        <v>2</v>
      </c>
      <c r="J240" s="94">
        <v>0</v>
      </c>
      <c r="K240" s="94">
        <v>0</v>
      </c>
      <c r="L240" s="95">
        <v>0</v>
      </c>
      <c r="M240" s="94">
        <v>0</v>
      </c>
      <c r="N240" s="94">
        <v>0</v>
      </c>
      <c r="O240" s="94">
        <v>0</v>
      </c>
      <c r="P240" s="95" t="s">
        <v>266</v>
      </c>
    </row>
    <row r="241" spans="1:16" x14ac:dyDescent="0.3">
      <c r="A241" s="93" t="s">
        <v>775</v>
      </c>
      <c r="B241" s="93" t="s">
        <v>370</v>
      </c>
      <c r="C241" s="93" t="s">
        <v>335</v>
      </c>
      <c r="D241" s="93" t="s">
        <v>776</v>
      </c>
      <c r="E241" s="94">
        <v>17</v>
      </c>
      <c r="F241" s="94">
        <v>2</v>
      </c>
      <c r="G241" s="94">
        <v>0</v>
      </c>
      <c r="H241" s="95">
        <v>0.11764705882352941</v>
      </c>
      <c r="I241" s="94">
        <v>7</v>
      </c>
      <c r="J241" s="94">
        <v>3</v>
      </c>
      <c r="K241" s="94">
        <v>0</v>
      </c>
      <c r="L241" s="95">
        <v>0.42857142857142855</v>
      </c>
      <c r="M241" s="94">
        <v>5</v>
      </c>
      <c r="N241" s="94">
        <v>0</v>
      </c>
      <c r="O241" s="94">
        <v>0</v>
      </c>
      <c r="P241" s="95">
        <v>0</v>
      </c>
    </row>
    <row r="242" spans="1:16" x14ac:dyDescent="0.3">
      <c r="A242" s="93" t="s">
        <v>777</v>
      </c>
      <c r="B242" s="93" t="s">
        <v>353</v>
      </c>
      <c r="C242" s="93" t="s">
        <v>354</v>
      </c>
      <c r="D242" s="93" t="s">
        <v>778</v>
      </c>
      <c r="E242" s="94">
        <v>31</v>
      </c>
      <c r="F242" s="94">
        <v>2</v>
      </c>
      <c r="G242" s="94">
        <v>0</v>
      </c>
      <c r="H242" s="95">
        <v>6.4516129032258063E-2</v>
      </c>
      <c r="I242" s="94">
        <v>32</v>
      </c>
      <c r="J242" s="94">
        <v>9</v>
      </c>
      <c r="K242" s="94">
        <v>1</v>
      </c>
      <c r="L242" s="95">
        <v>0.28125</v>
      </c>
      <c r="M242" s="94">
        <v>2</v>
      </c>
      <c r="N242" s="94">
        <v>0</v>
      </c>
      <c r="O242" s="94">
        <v>0</v>
      </c>
      <c r="P242" s="95">
        <v>0</v>
      </c>
    </row>
    <row r="243" spans="1:16" x14ac:dyDescent="0.3">
      <c r="A243" s="93" t="s">
        <v>779</v>
      </c>
      <c r="B243" s="93" t="s">
        <v>370</v>
      </c>
      <c r="C243" s="93" t="s">
        <v>470</v>
      </c>
      <c r="D243" s="93" t="s">
        <v>780</v>
      </c>
      <c r="E243" s="94">
        <v>8</v>
      </c>
      <c r="F243" s="94">
        <v>3</v>
      </c>
      <c r="G243" s="94">
        <v>0</v>
      </c>
      <c r="H243" s="95">
        <v>0.375</v>
      </c>
      <c r="I243" s="94">
        <v>6</v>
      </c>
      <c r="J243" s="94">
        <v>1</v>
      </c>
      <c r="K243" s="94">
        <v>0</v>
      </c>
      <c r="L243" s="95">
        <v>0.16666666666666666</v>
      </c>
      <c r="M243" s="94">
        <v>0</v>
      </c>
      <c r="N243" s="94">
        <v>0</v>
      </c>
      <c r="O243" s="94">
        <v>0</v>
      </c>
      <c r="P243" s="95" t="s">
        <v>266</v>
      </c>
    </row>
    <row r="244" spans="1:16" x14ac:dyDescent="0.3">
      <c r="A244" s="93" t="s">
        <v>781</v>
      </c>
      <c r="B244" s="93" t="s">
        <v>334</v>
      </c>
      <c r="C244" s="93" t="s">
        <v>378</v>
      </c>
      <c r="D244" s="93" t="s">
        <v>782</v>
      </c>
      <c r="E244" s="94">
        <v>7</v>
      </c>
      <c r="F244" s="94">
        <v>1</v>
      </c>
      <c r="G244" s="94">
        <v>0</v>
      </c>
      <c r="H244" s="95">
        <v>0.14285714285714285</v>
      </c>
      <c r="I244" s="94">
        <v>3</v>
      </c>
      <c r="J244" s="94">
        <v>2</v>
      </c>
      <c r="K244" s="94">
        <v>1</v>
      </c>
      <c r="L244" s="95">
        <v>0.66666666666666663</v>
      </c>
      <c r="M244" s="94">
        <v>1</v>
      </c>
      <c r="N244" s="94">
        <v>0</v>
      </c>
      <c r="O244" s="94">
        <v>1</v>
      </c>
      <c r="P244" s="95">
        <v>0</v>
      </c>
    </row>
    <row r="245" spans="1:16" x14ac:dyDescent="0.3">
      <c r="A245" s="93" t="s">
        <v>783</v>
      </c>
      <c r="B245" s="93" t="s">
        <v>334</v>
      </c>
      <c r="C245" s="93" t="s">
        <v>335</v>
      </c>
      <c r="D245" s="93" t="s">
        <v>784</v>
      </c>
      <c r="E245" s="94">
        <v>47</v>
      </c>
      <c r="F245" s="94">
        <v>14</v>
      </c>
      <c r="G245" s="94">
        <v>0</v>
      </c>
      <c r="H245" s="95">
        <v>0.2978723404255319</v>
      </c>
      <c r="I245" s="94">
        <v>24</v>
      </c>
      <c r="J245" s="94">
        <v>8</v>
      </c>
      <c r="K245" s="94">
        <v>0</v>
      </c>
      <c r="L245" s="95">
        <v>0.33333333333333331</v>
      </c>
      <c r="M245" s="94">
        <v>8</v>
      </c>
      <c r="N245" s="94">
        <v>1</v>
      </c>
      <c r="O245" s="94">
        <v>0</v>
      </c>
      <c r="P245" s="95">
        <v>0.125</v>
      </c>
    </row>
    <row r="246" spans="1:16" x14ac:dyDescent="0.3">
      <c r="A246" s="93" t="s">
        <v>785</v>
      </c>
      <c r="B246" s="93" t="s">
        <v>334</v>
      </c>
      <c r="C246" s="93" t="s">
        <v>339</v>
      </c>
      <c r="D246" s="93" t="s">
        <v>786</v>
      </c>
      <c r="E246" s="94">
        <v>26</v>
      </c>
      <c r="F246" s="94">
        <v>10</v>
      </c>
      <c r="G246" s="94">
        <v>0</v>
      </c>
      <c r="H246" s="95">
        <v>0.38461538461538464</v>
      </c>
      <c r="I246" s="94">
        <v>8</v>
      </c>
      <c r="J246" s="94">
        <v>1</v>
      </c>
      <c r="K246" s="94">
        <v>0</v>
      </c>
      <c r="L246" s="95">
        <v>0.125</v>
      </c>
      <c r="M246" s="94">
        <v>3</v>
      </c>
      <c r="N246" s="94">
        <v>2</v>
      </c>
      <c r="O246" s="94">
        <v>0</v>
      </c>
      <c r="P246" s="95">
        <v>0.66666666666666663</v>
      </c>
    </row>
    <row r="247" spans="1:16" x14ac:dyDescent="0.3">
      <c r="A247" s="93" t="s">
        <v>787</v>
      </c>
      <c r="B247" s="93" t="s">
        <v>353</v>
      </c>
      <c r="C247" s="93" t="s">
        <v>354</v>
      </c>
      <c r="D247" s="93" t="s">
        <v>788</v>
      </c>
      <c r="E247" s="94">
        <v>49</v>
      </c>
      <c r="F247" s="94">
        <v>10</v>
      </c>
      <c r="G247" s="94">
        <v>0</v>
      </c>
      <c r="H247" s="95">
        <v>0.20408163265306123</v>
      </c>
      <c r="I247" s="94">
        <v>67</v>
      </c>
      <c r="J247" s="94">
        <v>29</v>
      </c>
      <c r="K247" s="94">
        <v>1</v>
      </c>
      <c r="L247" s="95">
        <v>0.43283582089552236</v>
      </c>
      <c r="M247" s="94">
        <v>14</v>
      </c>
      <c r="N247" s="94">
        <v>2</v>
      </c>
      <c r="O247" s="94">
        <v>0</v>
      </c>
      <c r="P247" s="95">
        <v>0.14285714285714285</v>
      </c>
    </row>
    <row r="248" spans="1:16" x14ac:dyDescent="0.3">
      <c r="A248" s="93" t="s">
        <v>789</v>
      </c>
      <c r="B248" s="93" t="s">
        <v>359</v>
      </c>
      <c r="C248" s="93" t="s">
        <v>339</v>
      </c>
      <c r="D248" s="93" t="s">
        <v>790</v>
      </c>
      <c r="E248" s="94">
        <v>17</v>
      </c>
      <c r="F248" s="94">
        <v>6</v>
      </c>
      <c r="G248" s="94">
        <v>0</v>
      </c>
      <c r="H248" s="95">
        <v>0.35294117647058826</v>
      </c>
      <c r="I248" s="94">
        <v>13</v>
      </c>
      <c r="J248" s="94">
        <v>3</v>
      </c>
      <c r="K248" s="94">
        <v>0</v>
      </c>
      <c r="L248" s="95">
        <v>0.23076923076923078</v>
      </c>
      <c r="M248" s="94">
        <v>0</v>
      </c>
      <c r="N248" s="94">
        <v>0</v>
      </c>
      <c r="O248" s="94">
        <v>0</v>
      </c>
      <c r="P248" s="95" t="s">
        <v>266</v>
      </c>
    </row>
    <row r="249" spans="1:16" x14ac:dyDescent="0.3">
      <c r="A249" s="93" t="s">
        <v>791</v>
      </c>
      <c r="B249" s="93" t="s">
        <v>334</v>
      </c>
      <c r="C249" s="93" t="s">
        <v>350</v>
      </c>
      <c r="D249" s="93" t="s">
        <v>792</v>
      </c>
      <c r="E249" s="94">
        <v>26</v>
      </c>
      <c r="F249" s="94">
        <v>11</v>
      </c>
      <c r="G249" s="94">
        <v>0</v>
      </c>
      <c r="H249" s="95">
        <v>0.42307692307692307</v>
      </c>
      <c r="I249" s="94">
        <v>12</v>
      </c>
      <c r="J249" s="94">
        <v>5</v>
      </c>
      <c r="K249" s="94">
        <v>0</v>
      </c>
      <c r="L249" s="95">
        <v>0.41666666666666669</v>
      </c>
      <c r="M249" s="94">
        <v>2</v>
      </c>
      <c r="N249" s="94">
        <v>0</v>
      </c>
      <c r="O249" s="94">
        <v>1</v>
      </c>
      <c r="P249" s="95">
        <v>0</v>
      </c>
    </row>
    <row r="250" spans="1:16" x14ac:dyDescent="0.3">
      <c r="A250" s="93" t="s">
        <v>793</v>
      </c>
      <c r="B250" s="93" t="s">
        <v>334</v>
      </c>
      <c r="C250" s="93" t="s">
        <v>339</v>
      </c>
      <c r="D250" s="93" t="s">
        <v>794</v>
      </c>
      <c r="E250" s="94">
        <v>15</v>
      </c>
      <c r="F250" s="94">
        <v>8</v>
      </c>
      <c r="G250" s="94">
        <v>0</v>
      </c>
      <c r="H250" s="95">
        <v>0.53333333333333333</v>
      </c>
      <c r="I250" s="94">
        <v>1</v>
      </c>
      <c r="J250" s="94">
        <v>1</v>
      </c>
      <c r="K250" s="94">
        <v>0</v>
      </c>
      <c r="L250" s="95">
        <v>1</v>
      </c>
      <c r="M250" s="94">
        <v>3</v>
      </c>
      <c r="N250" s="94">
        <v>1</v>
      </c>
      <c r="O250" s="94">
        <v>0</v>
      </c>
      <c r="P250" s="95">
        <v>0.33333333333333331</v>
      </c>
    </row>
    <row r="251" spans="1:16" x14ac:dyDescent="0.3">
      <c r="A251" s="93" t="s">
        <v>795</v>
      </c>
      <c r="B251" s="93" t="s">
        <v>334</v>
      </c>
      <c r="C251" s="93" t="s">
        <v>335</v>
      </c>
      <c r="D251" s="93" t="s">
        <v>796</v>
      </c>
      <c r="E251" s="94">
        <v>37</v>
      </c>
      <c r="F251" s="94">
        <v>7</v>
      </c>
      <c r="G251" s="94">
        <v>1</v>
      </c>
      <c r="H251" s="95">
        <v>0.1891891891891892</v>
      </c>
      <c r="I251" s="94">
        <v>7</v>
      </c>
      <c r="J251" s="94">
        <v>1</v>
      </c>
      <c r="K251" s="94">
        <v>0</v>
      </c>
      <c r="L251" s="95">
        <v>0.14285714285714285</v>
      </c>
      <c r="M251" s="94">
        <v>1</v>
      </c>
      <c r="N251" s="94">
        <v>0</v>
      </c>
      <c r="O251" s="94">
        <v>0</v>
      </c>
      <c r="P251" s="95">
        <v>0</v>
      </c>
    </row>
    <row r="252" spans="1:16" x14ac:dyDescent="0.3">
      <c r="A252" s="93" t="s">
        <v>797</v>
      </c>
      <c r="B252" s="93" t="s">
        <v>359</v>
      </c>
      <c r="C252" s="93" t="s">
        <v>360</v>
      </c>
      <c r="D252" s="93" t="s">
        <v>798</v>
      </c>
      <c r="E252" s="94">
        <v>24</v>
      </c>
      <c r="F252" s="94">
        <v>6</v>
      </c>
      <c r="G252" s="94">
        <v>0</v>
      </c>
      <c r="H252" s="95">
        <v>0.25</v>
      </c>
      <c r="I252" s="94">
        <v>21</v>
      </c>
      <c r="J252" s="94">
        <v>1</v>
      </c>
      <c r="K252" s="94">
        <v>0</v>
      </c>
      <c r="L252" s="95">
        <v>4.7619047619047616E-2</v>
      </c>
      <c r="M252" s="94">
        <v>5</v>
      </c>
      <c r="N252" s="94">
        <v>2</v>
      </c>
      <c r="O252" s="94">
        <v>0</v>
      </c>
      <c r="P252" s="95">
        <v>0.4</v>
      </c>
    </row>
    <row r="253" spans="1:16" x14ac:dyDescent="0.3">
      <c r="A253" s="93" t="s">
        <v>799</v>
      </c>
      <c r="B253" s="93" t="s">
        <v>334</v>
      </c>
      <c r="C253" s="93" t="s">
        <v>378</v>
      </c>
      <c r="D253" s="93" t="s">
        <v>800</v>
      </c>
      <c r="E253" s="94">
        <v>12</v>
      </c>
      <c r="F253" s="94">
        <v>6</v>
      </c>
      <c r="G253" s="94">
        <v>0</v>
      </c>
      <c r="H253" s="95">
        <v>0.5</v>
      </c>
      <c r="I253" s="94">
        <v>5</v>
      </c>
      <c r="J253" s="94">
        <v>3</v>
      </c>
      <c r="K253" s="94">
        <v>0</v>
      </c>
      <c r="L253" s="95">
        <v>0.6</v>
      </c>
      <c r="M253" s="94">
        <v>0</v>
      </c>
      <c r="N253" s="94">
        <v>0</v>
      </c>
      <c r="O253" s="94">
        <v>0</v>
      </c>
      <c r="P253" s="95" t="s">
        <v>266</v>
      </c>
    </row>
    <row r="254" spans="1:16" x14ac:dyDescent="0.3">
      <c r="A254" s="93" t="s">
        <v>801</v>
      </c>
      <c r="B254" s="93" t="s">
        <v>334</v>
      </c>
      <c r="C254" s="93" t="s">
        <v>335</v>
      </c>
      <c r="D254" s="93" t="s">
        <v>802</v>
      </c>
      <c r="E254" s="94">
        <v>20</v>
      </c>
      <c r="F254" s="94">
        <v>4</v>
      </c>
      <c r="G254" s="94">
        <v>0</v>
      </c>
      <c r="H254" s="95">
        <v>0.2</v>
      </c>
      <c r="I254" s="94">
        <v>7</v>
      </c>
      <c r="J254" s="94">
        <v>1</v>
      </c>
      <c r="K254" s="94">
        <v>0</v>
      </c>
      <c r="L254" s="95">
        <v>0.14285714285714285</v>
      </c>
      <c r="M254" s="94">
        <v>4</v>
      </c>
      <c r="N254" s="94">
        <v>2</v>
      </c>
      <c r="O254" s="94">
        <v>0</v>
      </c>
      <c r="P254" s="95">
        <v>0.5</v>
      </c>
    </row>
    <row r="255" spans="1:16" x14ac:dyDescent="0.3">
      <c r="A255" s="93" t="s">
        <v>803</v>
      </c>
      <c r="B255" s="93" t="s">
        <v>334</v>
      </c>
      <c r="C255" s="93" t="s">
        <v>341</v>
      </c>
      <c r="D255" s="93" t="s">
        <v>804</v>
      </c>
      <c r="E255" s="94">
        <v>35</v>
      </c>
      <c r="F255" s="94">
        <v>13</v>
      </c>
      <c r="G255" s="94">
        <v>1</v>
      </c>
      <c r="H255" s="95">
        <v>0.37142857142857144</v>
      </c>
      <c r="I255" s="94">
        <v>7</v>
      </c>
      <c r="J255" s="94">
        <v>2</v>
      </c>
      <c r="K255" s="94">
        <v>0</v>
      </c>
      <c r="L255" s="95">
        <v>0.2857142857142857</v>
      </c>
      <c r="M255" s="94">
        <v>0</v>
      </c>
      <c r="N255" s="94">
        <v>0</v>
      </c>
      <c r="O255" s="94">
        <v>0</v>
      </c>
      <c r="P255" s="95" t="s">
        <v>266</v>
      </c>
    </row>
    <row r="256" spans="1:16" x14ac:dyDescent="0.3">
      <c r="A256" s="93" t="s">
        <v>805</v>
      </c>
      <c r="B256" s="93" t="s">
        <v>334</v>
      </c>
      <c r="C256" s="93" t="s">
        <v>335</v>
      </c>
      <c r="D256" s="93" t="s">
        <v>806</v>
      </c>
      <c r="E256" s="94">
        <v>6</v>
      </c>
      <c r="F256" s="94">
        <v>0</v>
      </c>
      <c r="G256" s="94">
        <v>0</v>
      </c>
      <c r="H256" s="95">
        <v>0</v>
      </c>
      <c r="I256" s="94">
        <v>2</v>
      </c>
      <c r="J256" s="94">
        <v>0</v>
      </c>
      <c r="K256" s="94">
        <v>0</v>
      </c>
      <c r="L256" s="95">
        <v>0</v>
      </c>
      <c r="M256" s="94">
        <v>0</v>
      </c>
      <c r="N256" s="94">
        <v>0</v>
      </c>
      <c r="O256" s="94">
        <v>0</v>
      </c>
      <c r="P256" s="95" t="s">
        <v>266</v>
      </c>
    </row>
    <row r="257" spans="1:16" x14ac:dyDescent="0.3">
      <c r="A257" s="93" t="s">
        <v>807</v>
      </c>
      <c r="B257" s="93" t="s">
        <v>370</v>
      </c>
      <c r="C257" s="93" t="s">
        <v>341</v>
      </c>
      <c r="D257" s="93" t="s">
        <v>808</v>
      </c>
      <c r="E257" s="94">
        <v>17</v>
      </c>
      <c r="F257" s="94">
        <v>6</v>
      </c>
      <c r="G257" s="94">
        <v>0</v>
      </c>
      <c r="H257" s="95">
        <v>0.35294117647058826</v>
      </c>
      <c r="I257" s="94">
        <v>4</v>
      </c>
      <c r="J257" s="94">
        <v>1</v>
      </c>
      <c r="K257" s="94">
        <v>0</v>
      </c>
      <c r="L257" s="95">
        <v>0.25</v>
      </c>
      <c r="M257" s="94">
        <v>0</v>
      </c>
      <c r="N257" s="94">
        <v>0</v>
      </c>
      <c r="O257" s="94">
        <v>0</v>
      </c>
      <c r="P257" s="95" t="s">
        <v>266</v>
      </c>
    </row>
    <row r="258" spans="1:16" x14ac:dyDescent="0.3">
      <c r="A258" s="96" t="s">
        <v>809</v>
      </c>
      <c r="B258" s="96" t="s">
        <v>338</v>
      </c>
      <c r="C258" s="96" t="s">
        <v>360</v>
      </c>
      <c r="D258" s="93"/>
      <c r="E258" s="94">
        <v>2</v>
      </c>
      <c r="F258" s="94">
        <v>1</v>
      </c>
      <c r="G258" s="94">
        <v>0</v>
      </c>
      <c r="H258" s="95">
        <v>0.5</v>
      </c>
      <c r="I258" s="94">
        <v>0</v>
      </c>
      <c r="J258" s="94">
        <v>0</v>
      </c>
      <c r="K258" s="94">
        <v>0</v>
      </c>
      <c r="L258" s="95" t="s">
        <v>266</v>
      </c>
      <c r="M258" s="94">
        <v>0</v>
      </c>
      <c r="N258" s="94">
        <v>0</v>
      </c>
      <c r="O258" s="94">
        <v>0</v>
      </c>
      <c r="P258" s="95" t="s">
        <v>266</v>
      </c>
    </row>
    <row r="259" spans="1:16" x14ac:dyDescent="0.3">
      <c r="A259" s="93" t="s">
        <v>810</v>
      </c>
      <c r="B259" s="93" t="s">
        <v>359</v>
      </c>
      <c r="C259" s="93" t="s">
        <v>339</v>
      </c>
      <c r="D259" s="93" t="s">
        <v>811</v>
      </c>
      <c r="E259" s="94">
        <v>17</v>
      </c>
      <c r="F259" s="94">
        <v>4</v>
      </c>
      <c r="G259" s="94">
        <v>0</v>
      </c>
      <c r="H259" s="95">
        <v>0.23529411764705882</v>
      </c>
      <c r="I259" s="94">
        <v>2</v>
      </c>
      <c r="J259" s="94">
        <v>0</v>
      </c>
      <c r="K259" s="94">
        <v>0</v>
      </c>
      <c r="L259" s="95">
        <v>0</v>
      </c>
      <c r="M259" s="94">
        <v>2</v>
      </c>
      <c r="N259" s="94">
        <v>1</v>
      </c>
      <c r="O259" s="94">
        <v>0</v>
      </c>
      <c r="P259" s="95">
        <v>0.5</v>
      </c>
    </row>
    <row r="260" spans="1:16" x14ac:dyDescent="0.3">
      <c r="A260" s="93" t="s">
        <v>812</v>
      </c>
      <c r="B260" s="93" t="s">
        <v>359</v>
      </c>
      <c r="C260" s="93" t="s">
        <v>378</v>
      </c>
      <c r="D260" s="93" t="s">
        <v>813</v>
      </c>
      <c r="E260" s="94">
        <v>11</v>
      </c>
      <c r="F260" s="94">
        <v>4</v>
      </c>
      <c r="G260" s="94">
        <v>0</v>
      </c>
      <c r="H260" s="95">
        <v>0.36363636363636365</v>
      </c>
      <c r="I260" s="94">
        <v>11</v>
      </c>
      <c r="J260" s="94">
        <v>2</v>
      </c>
      <c r="K260" s="94">
        <v>0</v>
      </c>
      <c r="L260" s="95">
        <v>0.18181818181818182</v>
      </c>
      <c r="M260" s="94">
        <v>0</v>
      </c>
      <c r="N260" s="94">
        <v>0</v>
      </c>
      <c r="O260" s="94">
        <v>0</v>
      </c>
      <c r="P260" s="95" t="s">
        <v>266</v>
      </c>
    </row>
    <row r="261" spans="1:16" x14ac:dyDescent="0.3">
      <c r="A261" s="96" t="s">
        <v>814</v>
      </c>
      <c r="B261" s="96" t="s">
        <v>338</v>
      </c>
      <c r="C261" s="96" t="s">
        <v>360</v>
      </c>
      <c r="D261" s="93"/>
      <c r="E261" s="94">
        <v>2</v>
      </c>
      <c r="F261" s="94">
        <v>0</v>
      </c>
      <c r="G261" s="94">
        <v>0</v>
      </c>
      <c r="H261" s="95">
        <v>0</v>
      </c>
      <c r="I261" s="94">
        <v>0</v>
      </c>
      <c r="J261" s="94">
        <v>0</v>
      </c>
      <c r="K261" s="94">
        <v>0</v>
      </c>
      <c r="L261" s="95" t="s">
        <v>266</v>
      </c>
      <c r="M261" s="94">
        <v>0</v>
      </c>
      <c r="N261" s="94">
        <v>0</v>
      </c>
      <c r="O261" s="94">
        <v>0</v>
      </c>
      <c r="P261" s="95" t="s">
        <v>266</v>
      </c>
    </row>
    <row r="262" spans="1:16" x14ac:dyDescent="0.3">
      <c r="A262" s="96" t="s">
        <v>815</v>
      </c>
      <c r="B262" s="96" t="s">
        <v>338</v>
      </c>
      <c r="C262" s="96" t="s">
        <v>371</v>
      </c>
      <c r="D262" s="93"/>
      <c r="E262" s="94">
        <v>3</v>
      </c>
      <c r="F262" s="94">
        <v>1</v>
      </c>
      <c r="G262" s="94">
        <v>0</v>
      </c>
      <c r="H262" s="95">
        <v>0.33329999999999999</v>
      </c>
      <c r="I262" s="94">
        <v>0</v>
      </c>
      <c r="J262" s="94">
        <v>0</v>
      </c>
      <c r="K262" s="94">
        <v>0</v>
      </c>
      <c r="L262" s="95" t="s">
        <v>266</v>
      </c>
      <c r="M262" s="94">
        <v>4</v>
      </c>
      <c r="N262" s="94">
        <v>0</v>
      </c>
      <c r="O262" s="94">
        <v>0</v>
      </c>
      <c r="P262" s="95">
        <v>0</v>
      </c>
    </row>
    <row r="263" spans="1:16" x14ac:dyDescent="0.3">
      <c r="A263" s="93" t="s">
        <v>816</v>
      </c>
      <c r="B263" s="93" t="s">
        <v>359</v>
      </c>
      <c r="C263" s="93" t="s">
        <v>339</v>
      </c>
      <c r="D263" s="93" t="s">
        <v>817</v>
      </c>
      <c r="E263" s="94">
        <v>22</v>
      </c>
      <c r="F263" s="94">
        <v>10</v>
      </c>
      <c r="G263" s="94">
        <v>1</v>
      </c>
      <c r="H263" s="95">
        <v>0.45454545454545453</v>
      </c>
      <c r="I263" s="94">
        <v>10</v>
      </c>
      <c r="J263" s="94">
        <v>1</v>
      </c>
      <c r="K263" s="94">
        <v>0</v>
      </c>
      <c r="L263" s="95">
        <v>0.1</v>
      </c>
      <c r="M263" s="94">
        <v>6</v>
      </c>
      <c r="N263" s="94">
        <v>1</v>
      </c>
      <c r="O263" s="94">
        <v>0</v>
      </c>
      <c r="P263" s="95">
        <v>0.16666666666666666</v>
      </c>
    </row>
    <row r="264" spans="1:16" x14ac:dyDescent="0.3">
      <c r="A264" s="96" t="s">
        <v>818</v>
      </c>
      <c r="B264" s="96" t="s">
        <v>338</v>
      </c>
      <c r="C264" s="96" t="s">
        <v>360</v>
      </c>
      <c r="D264" s="93"/>
      <c r="E264" s="94">
        <v>3</v>
      </c>
      <c r="F264" s="94">
        <v>1</v>
      </c>
      <c r="G264" s="94">
        <v>0</v>
      </c>
      <c r="H264" s="95">
        <v>0.33329999999999999</v>
      </c>
      <c r="I264" s="94">
        <v>0</v>
      </c>
      <c r="J264" s="94">
        <v>0</v>
      </c>
      <c r="K264" s="94">
        <v>0</v>
      </c>
      <c r="L264" s="95" t="s">
        <v>266</v>
      </c>
      <c r="M264" s="94">
        <v>1</v>
      </c>
      <c r="N264" s="94">
        <v>0</v>
      </c>
      <c r="O264" s="94">
        <v>0</v>
      </c>
      <c r="P264" s="95">
        <v>0</v>
      </c>
    </row>
    <row r="265" spans="1:16" x14ac:dyDescent="0.3">
      <c r="A265" s="93" t="s">
        <v>819</v>
      </c>
      <c r="B265" s="93" t="s">
        <v>334</v>
      </c>
      <c r="C265" s="93" t="s">
        <v>335</v>
      </c>
      <c r="D265" s="93" t="s">
        <v>820</v>
      </c>
      <c r="E265" s="94">
        <v>49</v>
      </c>
      <c r="F265" s="94">
        <v>13</v>
      </c>
      <c r="G265" s="94">
        <v>0</v>
      </c>
      <c r="H265" s="95">
        <v>0.26530612244897961</v>
      </c>
      <c r="I265" s="94">
        <v>13</v>
      </c>
      <c r="J265" s="94">
        <v>3</v>
      </c>
      <c r="K265" s="94">
        <v>0</v>
      </c>
      <c r="L265" s="95">
        <v>0.23076923076923078</v>
      </c>
      <c r="M265" s="94">
        <v>8</v>
      </c>
      <c r="N265" s="94">
        <v>3</v>
      </c>
      <c r="O265" s="94">
        <v>0</v>
      </c>
      <c r="P265" s="95">
        <v>0.375</v>
      </c>
    </row>
    <row r="266" spans="1:16" x14ac:dyDescent="0.3">
      <c r="A266" s="93" t="s">
        <v>821</v>
      </c>
      <c r="B266" s="93" t="s">
        <v>359</v>
      </c>
      <c r="C266" s="93" t="s">
        <v>360</v>
      </c>
      <c r="D266" s="93" t="s">
        <v>822</v>
      </c>
      <c r="E266" s="94">
        <v>28</v>
      </c>
      <c r="F266" s="94">
        <v>10</v>
      </c>
      <c r="G266" s="94">
        <v>0</v>
      </c>
      <c r="H266" s="95">
        <v>0.35714285714285715</v>
      </c>
      <c r="I266" s="94">
        <v>21</v>
      </c>
      <c r="J266" s="94">
        <v>4</v>
      </c>
      <c r="K266" s="94">
        <v>2</v>
      </c>
      <c r="L266" s="95">
        <v>0.19047619047619047</v>
      </c>
      <c r="M266" s="94">
        <v>11</v>
      </c>
      <c r="N266" s="94">
        <v>5</v>
      </c>
      <c r="O266" s="94">
        <v>0</v>
      </c>
      <c r="P266" s="95">
        <v>0.45454545454545453</v>
      </c>
    </row>
    <row r="267" spans="1:16" x14ac:dyDescent="0.3">
      <c r="A267" s="93" t="s">
        <v>823</v>
      </c>
      <c r="B267" s="93" t="s">
        <v>370</v>
      </c>
      <c r="C267" s="93" t="s">
        <v>378</v>
      </c>
      <c r="D267" s="93" t="s">
        <v>824</v>
      </c>
      <c r="E267" s="94">
        <v>58</v>
      </c>
      <c r="F267" s="94">
        <v>16</v>
      </c>
      <c r="G267" s="94">
        <v>0</v>
      </c>
      <c r="H267" s="95">
        <v>0.27586206896551724</v>
      </c>
      <c r="I267" s="94">
        <v>19</v>
      </c>
      <c r="J267" s="94">
        <v>4</v>
      </c>
      <c r="K267" s="94">
        <v>0</v>
      </c>
      <c r="L267" s="95">
        <v>0.21052631578947367</v>
      </c>
      <c r="M267" s="94">
        <v>3</v>
      </c>
      <c r="N267" s="94">
        <v>1</v>
      </c>
      <c r="O267" s="94">
        <v>0</v>
      </c>
      <c r="P267" s="95">
        <v>0.33333333333333331</v>
      </c>
    </row>
    <row r="268" spans="1:16" x14ac:dyDescent="0.3">
      <c r="A268" s="93" t="s">
        <v>825</v>
      </c>
      <c r="B268" s="93" t="s">
        <v>370</v>
      </c>
      <c r="C268" s="93" t="s">
        <v>335</v>
      </c>
      <c r="D268" s="93" t="s">
        <v>826</v>
      </c>
      <c r="E268" s="94">
        <v>23</v>
      </c>
      <c r="F268" s="94">
        <v>7</v>
      </c>
      <c r="G268" s="94">
        <v>0</v>
      </c>
      <c r="H268" s="95">
        <v>0.30434782608695654</v>
      </c>
      <c r="I268" s="94">
        <v>15</v>
      </c>
      <c r="J268" s="94">
        <v>6</v>
      </c>
      <c r="K268" s="94">
        <v>0</v>
      </c>
      <c r="L268" s="95">
        <v>0.4</v>
      </c>
      <c r="M268" s="94">
        <v>20</v>
      </c>
      <c r="N268" s="94">
        <v>2</v>
      </c>
      <c r="O268" s="94">
        <v>0</v>
      </c>
      <c r="P268" s="95">
        <v>0.1</v>
      </c>
    </row>
    <row r="269" spans="1:16" x14ac:dyDescent="0.3">
      <c r="A269" s="93" t="s">
        <v>827</v>
      </c>
      <c r="B269" s="93" t="s">
        <v>359</v>
      </c>
      <c r="C269" s="93" t="s">
        <v>378</v>
      </c>
      <c r="D269" s="93" t="s">
        <v>828</v>
      </c>
      <c r="E269" s="94">
        <v>30</v>
      </c>
      <c r="F269" s="94">
        <v>19</v>
      </c>
      <c r="G269" s="94">
        <v>0</v>
      </c>
      <c r="H269" s="95">
        <v>0.6333333333333333</v>
      </c>
      <c r="I269" s="94">
        <v>22</v>
      </c>
      <c r="J269" s="94">
        <v>14</v>
      </c>
      <c r="K269" s="94">
        <v>0</v>
      </c>
      <c r="L269" s="95">
        <v>0.63636363636363635</v>
      </c>
      <c r="M269" s="94">
        <v>4</v>
      </c>
      <c r="N269" s="94">
        <v>1</v>
      </c>
      <c r="O269" s="94">
        <v>0</v>
      </c>
      <c r="P269" s="95">
        <v>0.25</v>
      </c>
    </row>
    <row r="270" spans="1:16" x14ac:dyDescent="0.3">
      <c r="A270" s="93" t="s">
        <v>829</v>
      </c>
      <c r="B270" s="93" t="s">
        <v>370</v>
      </c>
      <c r="C270" s="93" t="s">
        <v>371</v>
      </c>
      <c r="D270" s="93" t="s">
        <v>830</v>
      </c>
      <c r="E270" s="94">
        <v>75</v>
      </c>
      <c r="F270" s="94">
        <v>28</v>
      </c>
      <c r="G270" s="94">
        <v>0</v>
      </c>
      <c r="H270" s="95">
        <v>0.37333333333333335</v>
      </c>
      <c r="I270" s="94">
        <v>14</v>
      </c>
      <c r="J270" s="94">
        <v>4</v>
      </c>
      <c r="K270" s="94">
        <v>0</v>
      </c>
      <c r="L270" s="95">
        <v>0.2857142857142857</v>
      </c>
      <c r="M270" s="94">
        <v>5</v>
      </c>
      <c r="N270" s="94">
        <v>0</v>
      </c>
      <c r="O270" s="94">
        <v>0</v>
      </c>
      <c r="P270" s="95">
        <v>0</v>
      </c>
    </row>
    <row r="271" spans="1:16" x14ac:dyDescent="0.3">
      <c r="A271" s="96" t="s">
        <v>831</v>
      </c>
      <c r="B271" s="96" t="s">
        <v>338</v>
      </c>
      <c r="C271" s="96" t="s">
        <v>371</v>
      </c>
      <c r="D271" s="93"/>
      <c r="E271" s="94">
        <v>1</v>
      </c>
      <c r="F271" s="94">
        <v>1</v>
      </c>
      <c r="G271" s="94">
        <v>0</v>
      </c>
      <c r="H271" s="95">
        <v>1</v>
      </c>
      <c r="I271" s="94">
        <v>0</v>
      </c>
      <c r="J271" s="94">
        <v>0</v>
      </c>
      <c r="K271" s="94">
        <v>0</v>
      </c>
      <c r="L271" s="97" t="s">
        <v>266</v>
      </c>
      <c r="M271" s="94">
        <v>4</v>
      </c>
      <c r="N271" s="94">
        <v>2</v>
      </c>
      <c r="O271" s="94">
        <v>0</v>
      </c>
      <c r="P271" s="95">
        <v>0.5</v>
      </c>
    </row>
    <row r="272" spans="1:16" x14ac:dyDescent="0.3">
      <c r="A272" s="93" t="s">
        <v>832</v>
      </c>
      <c r="B272" s="93" t="s">
        <v>334</v>
      </c>
      <c r="C272" s="93" t="s">
        <v>350</v>
      </c>
      <c r="D272" s="93" t="s">
        <v>833</v>
      </c>
      <c r="E272" s="94">
        <v>28</v>
      </c>
      <c r="F272" s="94">
        <v>8</v>
      </c>
      <c r="G272" s="94">
        <v>1</v>
      </c>
      <c r="H272" s="95">
        <v>0.2857142857142857</v>
      </c>
      <c r="I272" s="94">
        <v>10</v>
      </c>
      <c r="J272" s="94">
        <v>6</v>
      </c>
      <c r="K272" s="94">
        <v>0</v>
      </c>
      <c r="L272" s="95">
        <v>0.6</v>
      </c>
      <c r="M272" s="94">
        <v>44</v>
      </c>
      <c r="N272" s="94">
        <v>0</v>
      </c>
      <c r="O272" s="94">
        <v>0</v>
      </c>
      <c r="P272" s="95">
        <v>0</v>
      </c>
    </row>
    <row r="273" spans="1:16" x14ac:dyDescent="0.3">
      <c r="A273" s="93" t="s">
        <v>834</v>
      </c>
      <c r="B273" s="93" t="s">
        <v>334</v>
      </c>
      <c r="C273" s="93" t="s">
        <v>341</v>
      </c>
      <c r="D273" s="93" t="s">
        <v>835</v>
      </c>
      <c r="E273" s="94">
        <v>21</v>
      </c>
      <c r="F273" s="94">
        <v>10</v>
      </c>
      <c r="G273" s="94">
        <v>0</v>
      </c>
      <c r="H273" s="95">
        <v>0.47619047619047616</v>
      </c>
      <c r="I273" s="94">
        <v>2</v>
      </c>
      <c r="J273" s="94">
        <v>1</v>
      </c>
      <c r="K273" s="94">
        <v>0</v>
      </c>
      <c r="L273" s="95">
        <v>0.5</v>
      </c>
      <c r="M273" s="94">
        <v>0</v>
      </c>
      <c r="N273" s="94">
        <v>0</v>
      </c>
      <c r="O273" s="94">
        <v>0</v>
      </c>
      <c r="P273" s="95" t="s">
        <v>266</v>
      </c>
    </row>
    <row r="274" spans="1:16" x14ac:dyDescent="0.3">
      <c r="A274" s="93" t="s">
        <v>836</v>
      </c>
      <c r="B274" s="93" t="s">
        <v>489</v>
      </c>
      <c r="C274" s="93" t="s">
        <v>335</v>
      </c>
      <c r="D274" s="93" t="s">
        <v>837</v>
      </c>
      <c r="E274" s="94">
        <v>46</v>
      </c>
      <c r="F274" s="94">
        <v>6</v>
      </c>
      <c r="G274" s="94">
        <v>2</v>
      </c>
      <c r="H274" s="95">
        <v>0.13043478260869565</v>
      </c>
      <c r="I274" s="94">
        <v>17</v>
      </c>
      <c r="J274" s="94">
        <v>3</v>
      </c>
      <c r="K274" s="94">
        <v>0</v>
      </c>
      <c r="L274" s="95">
        <v>0.17647058823529413</v>
      </c>
      <c r="M274" s="94">
        <v>9</v>
      </c>
      <c r="N274" s="94">
        <v>0</v>
      </c>
      <c r="O274" s="94">
        <v>0</v>
      </c>
      <c r="P274" s="95">
        <v>0</v>
      </c>
    </row>
    <row r="275" spans="1:16" x14ac:dyDescent="0.3">
      <c r="A275" s="93" t="s">
        <v>838</v>
      </c>
      <c r="B275" s="93" t="s">
        <v>370</v>
      </c>
      <c r="C275" s="93" t="s">
        <v>371</v>
      </c>
      <c r="D275" s="93" t="s">
        <v>839</v>
      </c>
      <c r="E275" s="94">
        <v>46</v>
      </c>
      <c r="F275" s="94">
        <v>17</v>
      </c>
      <c r="G275" s="94">
        <v>1</v>
      </c>
      <c r="H275" s="95">
        <v>0.36956521739130432</v>
      </c>
      <c r="I275" s="94">
        <v>24</v>
      </c>
      <c r="J275" s="94">
        <v>11</v>
      </c>
      <c r="K275" s="94">
        <v>0</v>
      </c>
      <c r="L275" s="95">
        <v>0.45833333333333331</v>
      </c>
      <c r="M275" s="94">
        <v>5</v>
      </c>
      <c r="N275" s="94">
        <v>2</v>
      </c>
      <c r="O275" s="94">
        <v>0</v>
      </c>
      <c r="P275" s="95">
        <v>0.4</v>
      </c>
    </row>
    <row r="276" spans="1:16" x14ac:dyDescent="0.3">
      <c r="A276" s="93" t="s">
        <v>840</v>
      </c>
      <c r="B276" s="93" t="s">
        <v>334</v>
      </c>
      <c r="C276" s="93" t="s">
        <v>371</v>
      </c>
      <c r="D276" s="93" t="s">
        <v>841</v>
      </c>
      <c r="E276" s="94">
        <v>56</v>
      </c>
      <c r="F276" s="94">
        <v>15</v>
      </c>
      <c r="G276" s="94">
        <v>0</v>
      </c>
      <c r="H276" s="95">
        <v>0.26785714285714285</v>
      </c>
      <c r="I276" s="94">
        <v>6</v>
      </c>
      <c r="J276" s="94">
        <v>2</v>
      </c>
      <c r="K276" s="94">
        <v>0</v>
      </c>
      <c r="L276" s="95">
        <v>0.33333333333333331</v>
      </c>
      <c r="M276" s="94">
        <v>8</v>
      </c>
      <c r="N276" s="94">
        <v>1</v>
      </c>
      <c r="O276" s="94">
        <v>0</v>
      </c>
      <c r="P276" s="95">
        <v>0.125</v>
      </c>
    </row>
    <row r="277" spans="1:16" x14ac:dyDescent="0.3">
      <c r="A277" s="93" t="s">
        <v>842</v>
      </c>
      <c r="B277" s="93" t="s">
        <v>334</v>
      </c>
      <c r="C277" s="93" t="s">
        <v>341</v>
      </c>
      <c r="D277" s="93" t="s">
        <v>843</v>
      </c>
      <c r="E277" s="94">
        <v>23</v>
      </c>
      <c r="F277" s="94">
        <v>7</v>
      </c>
      <c r="G277" s="94">
        <v>0</v>
      </c>
      <c r="H277" s="95">
        <v>0.30434782608695654</v>
      </c>
      <c r="I277" s="94">
        <v>6</v>
      </c>
      <c r="J277" s="94">
        <v>1</v>
      </c>
      <c r="K277" s="94">
        <v>0</v>
      </c>
      <c r="L277" s="95">
        <v>0.16666666666666666</v>
      </c>
      <c r="M277" s="94">
        <v>16</v>
      </c>
      <c r="N277" s="94">
        <v>0</v>
      </c>
      <c r="O277" s="94">
        <v>0</v>
      </c>
      <c r="P277" s="95">
        <v>0</v>
      </c>
    </row>
    <row r="278" spans="1:16" x14ac:dyDescent="0.3">
      <c r="A278" s="93" t="s">
        <v>844</v>
      </c>
      <c r="B278" s="93" t="s">
        <v>334</v>
      </c>
      <c r="C278" s="93" t="s">
        <v>341</v>
      </c>
      <c r="D278" s="93" t="s">
        <v>845</v>
      </c>
      <c r="E278" s="94">
        <v>28</v>
      </c>
      <c r="F278" s="94">
        <v>12</v>
      </c>
      <c r="G278" s="94">
        <v>0</v>
      </c>
      <c r="H278" s="95">
        <v>0.42857142857142855</v>
      </c>
      <c r="I278" s="94">
        <v>4</v>
      </c>
      <c r="J278" s="94">
        <v>4</v>
      </c>
      <c r="K278" s="94">
        <v>0</v>
      </c>
      <c r="L278" s="95">
        <v>1</v>
      </c>
      <c r="M278" s="94">
        <v>2</v>
      </c>
      <c r="N278" s="94">
        <v>0</v>
      </c>
      <c r="O278" s="94">
        <v>0</v>
      </c>
      <c r="P278" s="95">
        <v>0</v>
      </c>
    </row>
    <row r="279" spans="1:16" x14ac:dyDescent="0.3">
      <c r="A279" s="96" t="s">
        <v>846</v>
      </c>
      <c r="B279" s="96" t="s">
        <v>338</v>
      </c>
      <c r="C279" s="96" t="s">
        <v>339</v>
      </c>
      <c r="D279" s="93"/>
      <c r="E279" s="94">
        <v>5</v>
      </c>
      <c r="F279" s="94">
        <v>1</v>
      </c>
      <c r="G279" s="94">
        <v>0</v>
      </c>
      <c r="H279" s="95">
        <v>0.2</v>
      </c>
      <c r="I279" s="94">
        <v>0</v>
      </c>
      <c r="J279" s="94">
        <v>0</v>
      </c>
      <c r="K279" s="94">
        <v>0</v>
      </c>
      <c r="L279" s="95" t="s">
        <v>266</v>
      </c>
      <c r="M279" s="94">
        <v>0</v>
      </c>
      <c r="N279" s="94">
        <v>0</v>
      </c>
      <c r="O279" s="94">
        <v>0</v>
      </c>
      <c r="P279" s="95" t="s">
        <v>266</v>
      </c>
    </row>
    <row r="280" spans="1:16" x14ac:dyDescent="0.3">
      <c r="A280" s="93" t="s">
        <v>847</v>
      </c>
      <c r="B280" s="93" t="s">
        <v>334</v>
      </c>
      <c r="C280" s="93" t="s">
        <v>350</v>
      </c>
      <c r="D280" s="93" t="s">
        <v>848</v>
      </c>
      <c r="E280" s="94">
        <v>24</v>
      </c>
      <c r="F280" s="94">
        <v>4</v>
      </c>
      <c r="G280" s="94">
        <v>0</v>
      </c>
      <c r="H280" s="95">
        <v>0.16666666666666666</v>
      </c>
      <c r="I280" s="94">
        <v>12</v>
      </c>
      <c r="J280" s="94">
        <v>5</v>
      </c>
      <c r="K280" s="94">
        <v>0</v>
      </c>
      <c r="L280" s="95">
        <v>0.41666666666666669</v>
      </c>
      <c r="M280" s="94">
        <v>1</v>
      </c>
      <c r="N280" s="94">
        <v>1</v>
      </c>
      <c r="O280" s="94">
        <v>0</v>
      </c>
      <c r="P280" s="95">
        <v>1</v>
      </c>
    </row>
    <row r="281" spans="1:16" x14ac:dyDescent="0.3">
      <c r="A281" s="93" t="s">
        <v>849</v>
      </c>
      <c r="B281" s="93" t="s">
        <v>334</v>
      </c>
      <c r="C281" s="93" t="s">
        <v>335</v>
      </c>
      <c r="D281" s="93" t="s">
        <v>850</v>
      </c>
      <c r="E281" s="94">
        <v>33</v>
      </c>
      <c r="F281" s="94">
        <v>12</v>
      </c>
      <c r="G281" s="94">
        <v>0</v>
      </c>
      <c r="H281" s="95">
        <v>0.36363636363636365</v>
      </c>
      <c r="I281" s="94">
        <v>9</v>
      </c>
      <c r="J281" s="94">
        <v>3</v>
      </c>
      <c r="K281" s="94">
        <v>0</v>
      </c>
      <c r="L281" s="95">
        <v>0.33333333333333331</v>
      </c>
      <c r="M281" s="94">
        <v>14</v>
      </c>
      <c r="N281" s="94">
        <v>0</v>
      </c>
      <c r="O281" s="94">
        <v>0</v>
      </c>
      <c r="P281" s="95">
        <v>0</v>
      </c>
    </row>
    <row r="282" spans="1:16" x14ac:dyDescent="0.3">
      <c r="A282" s="93" t="s">
        <v>851</v>
      </c>
      <c r="B282" s="93" t="s">
        <v>334</v>
      </c>
      <c r="C282" s="93" t="s">
        <v>339</v>
      </c>
      <c r="D282" s="93" t="s">
        <v>852</v>
      </c>
      <c r="E282" s="94">
        <v>8</v>
      </c>
      <c r="F282" s="94">
        <v>1</v>
      </c>
      <c r="G282" s="94">
        <v>0</v>
      </c>
      <c r="H282" s="95">
        <v>0.125</v>
      </c>
      <c r="I282" s="94">
        <v>2</v>
      </c>
      <c r="J282" s="94">
        <v>0</v>
      </c>
      <c r="K282" s="94">
        <v>0</v>
      </c>
      <c r="L282" s="95">
        <v>0</v>
      </c>
      <c r="M282" s="94">
        <v>0</v>
      </c>
      <c r="N282" s="94">
        <v>0</v>
      </c>
      <c r="O282" s="94">
        <v>0</v>
      </c>
      <c r="P282" s="95" t="s">
        <v>266</v>
      </c>
    </row>
    <row r="283" spans="1:16" x14ac:dyDescent="0.3">
      <c r="A283" s="96" t="s">
        <v>853</v>
      </c>
      <c r="B283" s="96" t="s">
        <v>338</v>
      </c>
      <c r="C283" s="96" t="s">
        <v>371</v>
      </c>
      <c r="D283" s="93"/>
      <c r="E283" s="94">
        <v>11</v>
      </c>
      <c r="F283" s="94">
        <v>5</v>
      </c>
      <c r="G283" s="94">
        <v>0</v>
      </c>
      <c r="H283" s="95">
        <v>0.45450000000000002</v>
      </c>
      <c r="I283" s="94">
        <v>3</v>
      </c>
      <c r="J283" s="94">
        <v>3</v>
      </c>
      <c r="K283" s="94">
        <v>0</v>
      </c>
      <c r="L283" s="95">
        <v>1</v>
      </c>
      <c r="M283" s="94">
        <v>0</v>
      </c>
      <c r="N283" s="94">
        <v>0</v>
      </c>
      <c r="O283" s="94">
        <v>0</v>
      </c>
      <c r="P283" s="95" t="s">
        <v>266</v>
      </c>
    </row>
    <row r="284" spans="1:16" x14ac:dyDescent="0.3">
      <c r="A284" s="93" t="s">
        <v>854</v>
      </c>
      <c r="B284" s="93" t="s">
        <v>334</v>
      </c>
      <c r="C284" s="93" t="s">
        <v>378</v>
      </c>
      <c r="D284" s="93" t="s">
        <v>855</v>
      </c>
      <c r="E284" s="94">
        <v>41</v>
      </c>
      <c r="F284" s="94">
        <v>17</v>
      </c>
      <c r="G284" s="94">
        <v>0</v>
      </c>
      <c r="H284" s="95">
        <v>0.41463414634146339</v>
      </c>
      <c r="I284" s="94">
        <v>11</v>
      </c>
      <c r="J284" s="94">
        <v>1</v>
      </c>
      <c r="K284" s="94">
        <v>1</v>
      </c>
      <c r="L284" s="95">
        <v>9.0909090909090912E-2</v>
      </c>
      <c r="M284" s="94">
        <v>13</v>
      </c>
      <c r="N284" s="94">
        <v>0</v>
      </c>
      <c r="O284" s="94">
        <v>0</v>
      </c>
      <c r="P284" s="95">
        <v>0</v>
      </c>
    </row>
    <row r="285" spans="1:16" x14ac:dyDescent="0.3">
      <c r="A285" s="93" t="s">
        <v>856</v>
      </c>
      <c r="B285" s="93" t="s">
        <v>359</v>
      </c>
      <c r="C285" s="93" t="s">
        <v>470</v>
      </c>
      <c r="D285" s="93" t="s">
        <v>857</v>
      </c>
      <c r="E285" s="94">
        <v>8</v>
      </c>
      <c r="F285" s="94">
        <v>5</v>
      </c>
      <c r="G285" s="94">
        <v>0</v>
      </c>
      <c r="H285" s="95">
        <v>0.625</v>
      </c>
      <c r="I285" s="94">
        <v>5</v>
      </c>
      <c r="J285" s="94">
        <v>0</v>
      </c>
      <c r="K285" s="94">
        <v>0</v>
      </c>
      <c r="L285" s="95">
        <v>0</v>
      </c>
      <c r="M285" s="94">
        <v>0</v>
      </c>
      <c r="N285" s="94">
        <v>0</v>
      </c>
      <c r="O285" s="94">
        <v>0</v>
      </c>
      <c r="P285" s="95" t="s">
        <v>266</v>
      </c>
    </row>
    <row r="286" spans="1:16" x14ac:dyDescent="0.3">
      <c r="A286" s="93" t="s">
        <v>858</v>
      </c>
      <c r="B286" s="93" t="s">
        <v>370</v>
      </c>
      <c r="C286" s="93" t="s">
        <v>335</v>
      </c>
      <c r="D286" s="93" t="s">
        <v>859</v>
      </c>
      <c r="E286" s="94">
        <v>11</v>
      </c>
      <c r="F286" s="94">
        <v>3</v>
      </c>
      <c r="G286" s="94">
        <v>1</v>
      </c>
      <c r="H286" s="95">
        <v>0.27272727272727271</v>
      </c>
      <c r="I286" s="94">
        <v>8</v>
      </c>
      <c r="J286" s="94">
        <v>4</v>
      </c>
      <c r="K286" s="94">
        <v>0</v>
      </c>
      <c r="L286" s="95">
        <v>0.5</v>
      </c>
      <c r="M286" s="94">
        <v>10</v>
      </c>
      <c r="N286" s="94">
        <v>4</v>
      </c>
      <c r="O286" s="94">
        <v>0</v>
      </c>
      <c r="P286" s="95">
        <v>0.4</v>
      </c>
    </row>
    <row r="287" spans="1:16" x14ac:dyDescent="0.3">
      <c r="A287" s="93" t="s">
        <v>860</v>
      </c>
      <c r="B287" s="93" t="s">
        <v>370</v>
      </c>
      <c r="C287" s="93" t="s">
        <v>350</v>
      </c>
      <c r="D287" s="93" t="s">
        <v>861</v>
      </c>
      <c r="E287" s="94">
        <v>33</v>
      </c>
      <c r="F287" s="94">
        <v>12</v>
      </c>
      <c r="G287" s="94">
        <v>0</v>
      </c>
      <c r="H287" s="95">
        <v>0.36363636363636365</v>
      </c>
      <c r="I287" s="94">
        <v>20</v>
      </c>
      <c r="J287" s="94">
        <v>9</v>
      </c>
      <c r="K287" s="94">
        <v>0</v>
      </c>
      <c r="L287" s="95">
        <v>0.45</v>
      </c>
      <c r="M287" s="94">
        <v>9</v>
      </c>
      <c r="N287" s="94">
        <v>2</v>
      </c>
      <c r="O287" s="94">
        <v>0</v>
      </c>
      <c r="P287" s="95">
        <v>0.22222222222222221</v>
      </c>
    </row>
    <row r="288" spans="1:16" x14ac:dyDescent="0.3">
      <c r="A288" s="93" t="s">
        <v>862</v>
      </c>
      <c r="B288" s="93" t="s">
        <v>353</v>
      </c>
      <c r="C288" s="93" t="s">
        <v>354</v>
      </c>
      <c r="D288" s="93" t="s">
        <v>863</v>
      </c>
      <c r="E288" s="94">
        <v>35</v>
      </c>
      <c r="F288" s="94">
        <v>5</v>
      </c>
      <c r="G288" s="94">
        <v>0</v>
      </c>
      <c r="H288" s="95">
        <v>0.14285714285714285</v>
      </c>
      <c r="I288" s="94">
        <v>3</v>
      </c>
      <c r="J288" s="94">
        <v>1</v>
      </c>
      <c r="K288" s="94">
        <v>0</v>
      </c>
      <c r="L288" s="95">
        <v>0.33333333333333331</v>
      </c>
      <c r="M288" s="94">
        <v>5</v>
      </c>
      <c r="N288" s="94">
        <v>1</v>
      </c>
      <c r="O288" s="94">
        <v>1</v>
      </c>
      <c r="P288" s="95">
        <v>0.2</v>
      </c>
    </row>
    <row r="289" spans="1:16" x14ac:dyDescent="0.3">
      <c r="A289" s="93" t="s">
        <v>864</v>
      </c>
      <c r="B289" s="93" t="s">
        <v>334</v>
      </c>
      <c r="C289" s="93" t="s">
        <v>335</v>
      </c>
      <c r="D289" s="93" t="s">
        <v>865</v>
      </c>
      <c r="E289" s="94">
        <v>32</v>
      </c>
      <c r="F289" s="94">
        <v>10</v>
      </c>
      <c r="G289" s="94">
        <v>0</v>
      </c>
      <c r="H289" s="95">
        <v>0.3125</v>
      </c>
      <c r="I289" s="94">
        <v>17</v>
      </c>
      <c r="J289" s="94">
        <v>8</v>
      </c>
      <c r="K289" s="94">
        <v>0</v>
      </c>
      <c r="L289" s="95">
        <v>0.47058823529411764</v>
      </c>
      <c r="M289" s="94">
        <v>17</v>
      </c>
      <c r="N289" s="94">
        <v>4</v>
      </c>
      <c r="O289" s="94">
        <v>0</v>
      </c>
      <c r="P289" s="95">
        <v>0.23529411764705882</v>
      </c>
    </row>
    <row r="290" spans="1:16" x14ac:dyDescent="0.3">
      <c r="A290" s="93" t="s">
        <v>866</v>
      </c>
      <c r="B290" s="93" t="s">
        <v>334</v>
      </c>
      <c r="C290" s="93" t="s">
        <v>350</v>
      </c>
      <c r="D290" s="93" t="s">
        <v>867</v>
      </c>
      <c r="E290" s="94">
        <v>41</v>
      </c>
      <c r="F290" s="94">
        <v>11</v>
      </c>
      <c r="G290" s="94">
        <v>0</v>
      </c>
      <c r="H290" s="95">
        <v>0.26829268292682928</v>
      </c>
      <c r="I290" s="94">
        <v>25</v>
      </c>
      <c r="J290" s="94">
        <v>10</v>
      </c>
      <c r="K290" s="94">
        <v>0</v>
      </c>
      <c r="L290" s="95">
        <v>0.4</v>
      </c>
      <c r="M290" s="94">
        <v>1</v>
      </c>
      <c r="N290" s="94">
        <v>1</v>
      </c>
      <c r="O290" s="94">
        <v>0</v>
      </c>
      <c r="P290" s="95">
        <v>1</v>
      </c>
    </row>
    <row r="291" spans="1:16" x14ac:dyDescent="0.3">
      <c r="A291" s="93" t="s">
        <v>868</v>
      </c>
      <c r="B291" s="93" t="s">
        <v>359</v>
      </c>
      <c r="C291" s="93" t="s">
        <v>339</v>
      </c>
      <c r="D291" s="93" t="s">
        <v>869</v>
      </c>
      <c r="E291" s="94">
        <v>6</v>
      </c>
      <c r="F291" s="94">
        <v>1</v>
      </c>
      <c r="G291" s="94">
        <v>0</v>
      </c>
      <c r="H291" s="95">
        <v>0.16666666666666666</v>
      </c>
      <c r="I291" s="94">
        <v>7</v>
      </c>
      <c r="J291" s="94">
        <v>1</v>
      </c>
      <c r="K291" s="94">
        <v>1</v>
      </c>
      <c r="L291" s="95">
        <v>0.14285714285714285</v>
      </c>
      <c r="M291" s="94">
        <v>0</v>
      </c>
      <c r="N291" s="94">
        <v>0</v>
      </c>
      <c r="O291" s="94">
        <v>0</v>
      </c>
      <c r="P291" s="95" t="s">
        <v>266</v>
      </c>
    </row>
    <row r="292" spans="1:16" x14ac:dyDescent="0.3">
      <c r="A292" s="93" t="s">
        <v>870</v>
      </c>
      <c r="B292" s="93" t="s">
        <v>334</v>
      </c>
      <c r="C292" s="93" t="s">
        <v>378</v>
      </c>
      <c r="D292" s="93" t="s">
        <v>871</v>
      </c>
      <c r="E292" s="94">
        <v>21</v>
      </c>
      <c r="F292" s="94">
        <v>6</v>
      </c>
      <c r="G292" s="94">
        <v>1</v>
      </c>
      <c r="H292" s="95">
        <v>0.2857142857142857</v>
      </c>
      <c r="I292" s="94">
        <v>8</v>
      </c>
      <c r="J292" s="94">
        <v>4</v>
      </c>
      <c r="K292" s="94">
        <v>0</v>
      </c>
      <c r="L292" s="95">
        <v>0.5</v>
      </c>
      <c r="M292" s="94">
        <v>2</v>
      </c>
      <c r="N292" s="94">
        <v>0</v>
      </c>
      <c r="O292" s="94">
        <v>0</v>
      </c>
      <c r="P292" s="95">
        <v>0</v>
      </c>
    </row>
    <row r="293" spans="1:16" x14ac:dyDescent="0.3">
      <c r="A293" s="96" t="s">
        <v>872</v>
      </c>
      <c r="B293" s="93" t="s">
        <v>431</v>
      </c>
      <c r="C293" s="93" t="s">
        <v>378</v>
      </c>
      <c r="D293" s="93"/>
      <c r="E293" s="94">
        <v>0</v>
      </c>
      <c r="F293" s="94">
        <v>0</v>
      </c>
      <c r="G293" s="94">
        <v>0</v>
      </c>
      <c r="H293" s="95" t="s">
        <v>266</v>
      </c>
      <c r="I293" s="94">
        <v>0</v>
      </c>
      <c r="J293" s="94">
        <v>0</v>
      </c>
      <c r="K293" s="94">
        <v>0</v>
      </c>
      <c r="L293" s="95" t="s">
        <v>266</v>
      </c>
      <c r="M293" s="94">
        <v>0</v>
      </c>
      <c r="N293" s="94">
        <v>0</v>
      </c>
      <c r="O293" s="94">
        <v>0</v>
      </c>
      <c r="P293" s="95" t="s">
        <v>266</v>
      </c>
    </row>
    <row r="294" spans="1:16" x14ac:dyDescent="0.3">
      <c r="A294" s="96" t="s">
        <v>873</v>
      </c>
      <c r="B294" s="93" t="s">
        <v>334</v>
      </c>
      <c r="C294" s="93" t="s">
        <v>378</v>
      </c>
      <c r="D294" s="93" t="s">
        <v>874</v>
      </c>
      <c r="E294" s="94">
        <v>31</v>
      </c>
      <c r="F294" s="94">
        <v>17</v>
      </c>
      <c r="G294" s="94">
        <v>1</v>
      </c>
      <c r="H294" s="95">
        <v>0.54838709677419351</v>
      </c>
      <c r="I294" s="94">
        <v>13</v>
      </c>
      <c r="J294" s="94">
        <v>3</v>
      </c>
      <c r="K294" s="94">
        <v>1</v>
      </c>
      <c r="L294" s="95">
        <v>0.23076923076923078</v>
      </c>
      <c r="M294" s="94">
        <v>1</v>
      </c>
      <c r="N294" s="94">
        <v>1</v>
      </c>
      <c r="O294" s="94">
        <v>0</v>
      </c>
      <c r="P294" s="95">
        <v>1</v>
      </c>
    </row>
    <row r="295" spans="1:16" x14ac:dyDescent="0.3">
      <c r="A295" s="96" t="s">
        <v>875</v>
      </c>
      <c r="B295" s="93" t="s">
        <v>334</v>
      </c>
      <c r="C295" s="93" t="s">
        <v>350</v>
      </c>
      <c r="D295" s="93" t="s">
        <v>876</v>
      </c>
      <c r="E295" s="94">
        <v>2</v>
      </c>
      <c r="F295" s="94">
        <v>1</v>
      </c>
      <c r="G295" s="94">
        <v>0</v>
      </c>
      <c r="H295" s="95">
        <v>0.5</v>
      </c>
      <c r="I295" s="94">
        <v>0</v>
      </c>
      <c r="J295" s="94">
        <v>0</v>
      </c>
      <c r="K295" s="94">
        <v>0</v>
      </c>
      <c r="L295" s="95" t="s">
        <v>266</v>
      </c>
      <c r="M295" s="94">
        <v>3</v>
      </c>
      <c r="N295" s="94">
        <v>1</v>
      </c>
      <c r="O295" s="94">
        <v>0</v>
      </c>
      <c r="P295" s="95">
        <v>0.33333333333333331</v>
      </c>
    </row>
    <row r="296" spans="1:16" x14ac:dyDescent="0.3">
      <c r="A296" s="96" t="s">
        <v>877</v>
      </c>
      <c r="B296" s="93" t="s">
        <v>359</v>
      </c>
      <c r="C296" s="93" t="s">
        <v>339</v>
      </c>
      <c r="D296" s="93" t="s">
        <v>878</v>
      </c>
      <c r="E296" s="94">
        <v>13</v>
      </c>
      <c r="F296" s="94">
        <v>4</v>
      </c>
      <c r="G296" s="94">
        <v>0</v>
      </c>
      <c r="H296" s="95">
        <v>0.30769230769230771</v>
      </c>
      <c r="I296" s="94">
        <v>7</v>
      </c>
      <c r="J296" s="94">
        <v>1</v>
      </c>
      <c r="K296" s="94">
        <v>0</v>
      </c>
      <c r="L296" s="95">
        <v>0.14285714285714285</v>
      </c>
      <c r="M296" s="94">
        <v>6</v>
      </c>
      <c r="N296" s="94">
        <v>2</v>
      </c>
      <c r="O296" s="94">
        <v>0</v>
      </c>
      <c r="P296" s="95">
        <v>0.33333333333333331</v>
      </c>
    </row>
    <row r="297" spans="1:16" x14ac:dyDescent="0.3">
      <c r="A297" s="96" t="s">
        <v>879</v>
      </c>
      <c r="B297" s="93" t="s">
        <v>370</v>
      </c>
      <c r="C297" s="93" t="s">
        <v>470</v>
      </c>
      <c r="D297" s="93" t="s">
        <v>880</v>
      </c>
      <c r="E297" s="94">
        <v>12</v>
      </c>
      <c r="F297" s="94">
        <v>0</v>
      </c>
      <c r="G297" s="94">
        <v>0</v>
      </c>
      <c r="H297" s="95">
        <v>0</v>
      </c>
      <c r="I297" s="94">
        <v>5</v>
      </c>
      <c r="J297" s="94">
        <v>1</v>
      </c>
      <c r="K297" s="94">
        <v>0</v>
      </c>
      <c r="L297" s="95">
        <v>0.2</v>
      </c>
      <c r="M297" s="94">
        <v>3</v>
      </c>
      <c r="N297" s="94">
        <v>0</v>
      </c>
      <c r="O297" s="94">
        <v>0</v>
      </c>
      <c r="P297" s="95">
        <v>0</v>
      </c>
    </row>
    <row r="298" spans="1:16" x14ac:dyDescent="0.3">
      <c r="A298" s="96" t="s">
        <v>881</v>
      </c>
      <c r="B298" s="93" t="s">
        <v>370</v>
      </c>
      <c r="C298" s="93" t="s">
        <v>378</v>
      </c>
      <c r="D298" s="93" t="s">
        <v>882</v>
      </c>
      <c r="E298" s="94">
        <v>13</v>
      </c>
      <c r="F298" s="94">
        <v>1</v>
      </c>
      <c r="G298" s="94">
        <v>0</v>
      </c>
      <c r="H298" s="95">
        <v>7.6923076923076927E-2</v>
      </c>
      <c r="I298" s="94">
        <v>7</v>
      </c>
      <c r="J298" s="94">
        <v>5</v>
      </c>
      <c r="K298" s="94">
        <v>0</v>
      </c>
      <c r="L298" s="95">
        <v>0.7142857142857143</v>
      </c>
      <c r="M298" s="94">
        <v>0</v>
      </c>
      <c r="N298" s="94">
        <v>0</v>
      </c>
      <c r="O298" s="94">
        <v>0</v>
      </c>
      <c r="P298" s="95" t="s">
        <v>266</v>
      </c>
    </row>
    <row r="299" spans="1:16" x14ac:dyDescent="0.3">
      <c r="A299" s="96" t="s">
        <v>883</v>
      </c>
      <c r="B299" s="93" t="s">
        <v>334</v>
      </c>
      <c r="C299" s="93" t="s">
        <v>378</v>
      </c>
      <c r="D299" s="93" t="s">
        <v>884</v>
      </c>
      <c r="E299" s="94">
        <v>66</v>
      </c>
      <c r="F299" s="94">
        <v>20</v>
      </c>
      <c r="G299" s="94">
        <v>1</v>
      </c>
      <c r="H299" s="95">
        <v>0.30303030303030304</v>
      </c>
      <c r="I299" s="94">
        <v>10</v>
      </c>
      <c r="J299" s="94">
        <v>3</v>
      </c>
      <c r="K299" s="94">
        <v>0</v>
      </c>
      <c r="L299" s="95">
        <v>0.3</v>
      </c>
      <c r="M299" s="94">
        <v>3</v>
      </c>
      <c r="N299" s="94">
        <v>1</v>
      </c>
      <c r="O299" s="94">
        <v>0</v>
      </c>
      <c r="P299" s="95">
        <v>0.33333333333333331</v>
      </c>
    </row>
    <row r="300" spans="1:16" x14ac:dyDescent="0.3">
      <c r="A300" s="96" t="s">
        <v>885</v>
      </c>
      <c r="B300" s="93" t="s">
        <v>334</v>
      </c>
      <c r="C300" s="93" t="s">
        <v>371</v>
      </c>
      <c r="D300" s="93" t="s">
        <v>886</v>
      </c>
      <c r="E300" s="94">
        <v>36</v>
      </c>
      <c r="F300" s="94">
        <v>11</v>
      </c>
      <c r="G300" s="94">
        <v>0</v>
      </c>
      <c r="H300" s="95">
        <v>0.30555555555555558</v>
      </c>
      <c r="I300" s="94">
        <v>21</v>
      </c>
      <c r="J300" s="94">
        <v>8</v>
      </c>
      <c r="K300" s="94">
        <v>2</v>
      </c>
      <c r="L300" s="95">
        <v>0.38095238095238093</v>
      </c>
      <c r="M300" s="94">
        <v>0</v>
      </c>
      <c r="N300" s="94">
        <v>0</v>
      </c>
      <c r="O300" s="94">
        <v>0</v>
      </c>
      <c r="P300" s="95" t="s">
        <v>266</v>
      </c>
    </row>
    <row r="301" spans="1:16" x14ac:dyDescent="0.3">
      <c r="A301" s="96" t="s">
        <v>887</v>
      </c>
      <c r="B301" s="93" t="s">
        <v>431</v>
      </c>
      <c r="C301" s="93" t="s">
        <v>350</v>
      </c>
      <c r="D301" s="93"/>
      <c r="E301" s="94">
        <v>0</v>
      </c>
      <c r="F301" s="94">
        <v>0</v>
      </c>
      <c r="G301" s="94">
        <v>0</v>
      </c>
      <c r="H301" s="95" t="s">
        <v>266</v>
      </c>
      <c r="I301" s="94">
        <v>0</v>
      </c>
      <c r="J301" s="94">
        <v>0</v>
      </c>
      <c r="K301" s="94">
        <v>0</v>
      </c>
      <c r="L301" s="95" t="s">
        <v>266</v>
      </c>
      <c r="M301" s="94">
        <v>0</v>
      </c>
      <c r="N301" s="94">
        <v>0</v>
      </c>
      <c r="O301" s="94">
        <v>0</v>
      </c>
      <c r="P301" s="95" t="s">
        <v>266</v>
      </c>
    </row>
    <row r="302" spans="1:16" x14ac:dyDescent="0.3">
      <c r="A302" s="96" t="s">
        <v>888</v>
      </c>
      <c r="B302" s="93" t="s">
        <v>359</v>
      </c>
      <c r="C302" s="93" t="s">
        <v>470</v>
      </c>
      <c r="D302" s="93" t="s">
        <v>889</v>
      </c>
      <c r="E302" s="94">
        <v>6</v>
      </c>
      <c r="F302" s="94">
        <v>2</v>
      </c>
      <c r="G302" s="94">
        <v>0</v>
      </c>
      <c r="H302" s="95">
        <v>0.33333333333333331</v>
      </c>
      <c r="I302" s="94">
        <v>5</v>
      </c>
      <c r="J302" s="94">
        <v>1</v>
      </c>
      <c r="K302" s="94">
        <v>0</v>
      </c>
      <c r="L302" s="95">
        <v>0.2</v>
      </c>
      <c r="M302" s="94">
        <v>3</v>
      </c>
      <c r="N302" s="94">
        <v>1</v>
      </c>
      <c r="O302" s="94">
        <v>0</v>
      </c>
      <c r="P302" s="95">
        <v>0.33333333333333331</v>
      </c>
    </row>
    <row r="303" spans="1:16" x14ac:dyDescent="0.3">
      <c r="A303" s="96" t="s">
        <v>890</v>
      </c>
      <c r="B303" s="93" t="s">
        <v>431</v>
      </c>
      <c r="C303" s="93" t="s">
        <v>335</v>
      </c>
      <c r="D303" s="93"/>
      <c r="E303" s="94">
        <v>0</v>
      </c>
      <c r="F303" s="94">
        <v>0</v>
      </c>
      <c r="G303" s="94">
        <v>0</v>
      </c>
      <c r="H303" s="95" t="s">
        <v>266</v>
      </c>
      <c r="I303" s="94">
        <v>0</v>
      </c>
      <c r="J303" s="94">
        <v>0</v>
      </c>
      <c r="K303" s="94">
        <v>0</v>
      </c>
      <c r="L303" s="95" t="s">
        <v>266</v>
      </c>
      <c r="M303" s="94">
        <v>0</v>
      </c>
      <c r="N303" s="94">
        <v>0</v>
      </c>
      <c r="O303" s="94">
        <v>0</v>
      </c>
      <c r="P303" s="95" t="s">
        <v>266</v>
      </c>
    </row>
    <row r="304" spans="1:16" x14ac:dyDescent="0.3">
      <c r="A304" s="93" t="s">
        <v>891</v>
      </c>
      <c r="B304" s="93" t="s">
        <v>334</v>
      </c>
      <c r="C304" s="93" t="s">
        <v>335</v>
      </c>
      <c r="D304" s="93" t="s">
        <v>892</v>
      </c>
      <c r="E304" s="94">
        <v>22</v>
      </c>
      <c r="F304" s="94">
        <v>14</v>
      </c>
      <c r="G304" s="94">
        <v>0</v>
      </c>
      <c r="H304" s="95">
        <v>0.63636363636363635</v>
      </c>
      <c r="I304" s="94">
        <v>17</v>
      </c>
      <c r="J304" s="94">
        <v>4</v>
      </c>
      <c r="K304" s="94">
        <v>0</v>
      </c>
      <c r="L304" s="95">
        <v>0.23529411764705882</v>
      </c>
      <c r="M304" s="94">
        <v>4</v>
      </c>
      <c r="N304" s="94">
        <v>3</v>
      </c>
      <c r="O304" s="94">
        <v>0</v>
      </c>
      <c r="P304" s="95">
        <v>0.75</v>
      </c>
    </row>
    <row r="305" spans="1:16" x14ac:dyDescent="0.3">
      <c r="A305" s="93" t="s">
        <v>893</v>
      </c>
      <c r="B305" s="93" t="s">
        <v>353</v>
      </c>
      <c r="C305" s="93" t="s">
        <v>354</v>
      </c>
      <c r="D305" s="93" t="s">
        <v>894</v>
      </c>
      <c r="E305" s="94">
        <v>40</v>
      </c>
      <c r="F305" s="94">
        <v>10</v>
      </c>
      <c r="G305" s="94">
        <v>0</v>
      </c>
      <c r="H305" s="95">
        <v>0.25</v>
      </c>
      <c r="I305" s="94">
        <v>21</v>
      </c>
      <c r="J305" s="94">
        <v>8</v>
      </c>
      <c r="K305" s="94">
        <v>0</v>
      </c>
      <c r="L305" s="95">
        <v>0.38095238095238093</v>
      </c>
      <c r="M305" s="94">
        <v>9</v>
      </c>
      <c r="N305" s="94">
        <v>4</v>
      </c>
      <c r="O305" s="94">
        <v>0</v>
      </c>
      <c r="P305" s="95">
        <v>0.44444444444444442</v>
      </c>
    </row>
    <row r="306" spans="1:16" x14ac:dyDescent="0.3">
      <c r="A306" s="93" t="s">
        <v>895</v>
      </c>
      <c r="B306" s="93" t="s">
        <v>334</v>
      </c>
      <c r="C306" s="93" t="s">
        <v>335</v>
      </c>
      <c r="D306" s="93" t="s">
        <v>896</v>
      </c>
      <c r="E306" s="94">
        <v>31</v>
      </c>
      <c r="F306" s="94">
        <v>6</v>
      </c>
      <c r="G306" s="94">
        <v>0</v>
      </c>
      <c r="H306" s="95">
        <v>0.19354838709677419</v>
      </c>
      <c r="I306" s="94">
        <v>8</v>
      </c>
      <c r="J306" s="94">
        <v>2</v>
      </c>
      <c r="K306" s="94">
        <v>0</v>
      </c>
      <c r="L306" s="95">
        <v>0.25</v>
      </c>
      <c r="M306" s="94">
        <v>2</v>
      </c>
      <c r="N306" s="94">
        <v>1</v>
      </c>
      <c r="O306" s="94">
        <v>0</v>
      </c>
      <c r="P306" s="95">
        <v>0.5</v>
      </c>
    </row>
    <row r="307" spans="1:16" x14ac:dyDescent="0.3">
      <c r="A307" s="93" t="s">
        <v>897</v>
      </c>
      <c r="B307" s="93" t="s">
        <v>370</v>
      </c>
      <c r="C307" s="93" t="s">
        <v>371</v>
      </c>
      <c r="D307" s="93" t="s">
        <v>898</v>
      </c>
      <c r="E307" s="94">
        <v>16</v>
      </c>
      <c r="F307" s="94">
        <v>6</v>
      </c>
      <c r="G307" s="94">
        <v>0</v>
      </c>
      <c r="H307" s="95">
        <v>0.375</v>
      </c>
      <c r="I307" s="94">
        <v>11</v>
      </c>
      <c r="J307" s="94">
        <v>5</v>
      </c>
      <c r="K307" s="94">
        <v>0</v>
      </c>
      <c r="L307" s="95">
        <v>0.45454545454545453</v>
      </c>
      <c r="M307" s="94">
        <v>1</v>
      </c>
      <c r="N307" s="94">
        <v>1</v>
      </c>
      <c r="O307" s="94">
        <v>0</v>
      </c>
      <c r="P307" s="95">
        <v>1</v>
      </c>
    </row>
    <row r="308" spans="1:16" x14ac:dyDescent="0.3">
      <c r="A308" s="93" t="s">
        <v>899</v>
      </c>
      <c r="B308" s="93" t="s">
        <v>359</v>
      </c>
      <c r="C308" s="93" t="s">
        <v>339</v>
      </c>
      <c r="D308" s="93" t="s">
        <v>900</v>
      </c>
      <c r="E308" s="94">
        <v>10</v>
      </c>
      <c r="F308" s="94">
        <v>4</v>
      </c>
      <c r="G308" s="94">
        <v>0</v>
      </c>
      <c r="H308" s="95">
        <v>0.4</v>
      </c>
      <c r="I308" s="94">
        <v>10</v>
      </c>
      <c r="J308" s="94">
        <v>3</v>
      </c>
      <c r="K308" s="94">
        <v>0</v>
      </c>
      <c r="L308" s="95">
        <v>0.3</v>
      </c>
      <c r="M308" s="94">
        <v>0</v>
      </c>
      <c r="N308" s="94">
        <v>0</v>
      </c>
      <c r="O308" s="94">
        <v>0</v>
      </c>
      <c r="P308" s="95" t="s">
        <v>266</v>
      </c>
    </row>
    <row r="309" spans="1:16" x14ac:dyDescent="0.3">
      <c r="A309" s="93" t="s">
        <v>901</v>
      </c>
      <c r="B309" s="93" t="s">
        <v>334</v>
      </c>
      <c r="C309" s="93" t="s">
        <v>378</v>
      </c>
      <c r="D309" s="93" t="s">
        <v>902</v>
      </c>
      <c r="E309" s="94">
        <v>2</v>
      </c>
      <c r="F309" s="94">
        <v>2</v>
      </c>
      <c r="G309" s="94">
        <v>0</v>
      </c>
      <c r="H309" s="95">
        <v>1</v>
      </c>
      <c r="I309" s="94">
        <v>2</v>
      </c>
      <c r="J309" s="94">
        <v>0</v>
      </c>
      <c r="K309" s="94">
        <v>0</v>
      </c>
      <c r="L309" s="95">
        <v>0</v>
      </c>
      <c r="M309" s="94">
        <v>0</v>
      </c>
      <c r="N309" s="94">
        <v>0</v>
      </c>
      <c r="O309" s="94">
        <v>0</v>
      </c>
      <c r="P309" s="95" t="s">
        <v>266</v>
      </c>
    </row>
    <row r="310" spans="1:16" x14ac:dyDescent="0.3">
      <c r="A310" s="93" t="s">
        <v>903</v>
      </c>
      <c r="B310" s="93" t="s">
        <v>334</v>
      </c>
      <c r="C310" s="93" t="s">
        <v>335</v>
      </c>
      <c r="D310" s="93" t="s">
        <v>904</v>
      </c>
      <c r="E310" s="94">
        <v>63</v>
      </c>
      <c r="F310" s="94">
        <v>21</v>
      </c>
      <c r="G310" s="94">
        <v>3</v>
      </c>
      <c r="H310" s="95">
        <v>0.33333333333333331</v>
      </c>
      <c r="I310" s="94">
        <v>21</v>
      </c>
      <c r="J310" s="94">
        <v>4</v>
      </c>
      <c r="K310" s="94">
        <v>0</v>
      </c>
      <c r="L310" s="95">
        <v>0.19047619047619047</v>
      </c>
      <c r="M310" s="94">
        <v>15</v>
      </c>
      <c r="N310" s="94">
        <v>5</v>
      </c>
      <c r="O310" s="94">
        <v>0</v>
      </c>
      <c r="P310" s="95">
        <v>0.33333333333333331</v>
      </c>
    </row>
    <row r="311" spans="1:16" x14ac:dyDescent="0.3">
      <c r="A311" s="93" t="s">
        <v>905</v>
      </c>
      <c r="B311" s="93" t="s">
        <v>334</v>
      </c>
      <c r="C311" s="93" t="s">
        <v>371</v>
      </c>
      <c r="D311" s="93" t="s">
        <v>906</v>
      </c>
      <c r="E311" s="94">
        <v>23</v>
      </c>
      <c r="F311" s="94">
        <v>7</v>
      </c>
      <c r="G311" s="94">
        <v>0</v>
      </c>
      <c r="H311" s="95">
        <v>0.30434782608695654</v>
      </c>
      <c r="I311" s="94">
        <v>18</v>
      </c>
      <c r="J311" s="94">
        <v>8</v>
      </c>
      <c r="K311" s="94">
        <v>0</v>
      </c>
      <c r="L311" s="95">
        <v>0.44444444444444442</v>
      </c>
      <c r="M311" s="94">
        <v>0</v>
      </c>
      <c r="N311" s="94">
        <v>0</v>
      </c>
      <c r="O311" s="94">
        <v>0</v>
      </c>
      <c r="P311" s="95" t="s">
        <v>266</v>
      </c>
    </row>
    <row r="312" spans="1:16" x14ac:dyDescent="0.3">
      <c r="A312" s="93" t="s">
        <v>907</v>
      </c>
      <c r="B312" s="93" t="s">
        <v>370</v>
      </c>
      <c r="C312" s="93" t="s">
        <v>378</v>
      </c>
      <c r="D312" s="93" t="s">
        <v>908</v>
      </c>
      <c r="E312" s="94">
        <v>13</v>
      </c>
      <c r="F312" s="94">
        <v>4</v>
      </c>
      <c r="G312" s="94">
        <v>0</v>
      </c>
      <c r="H312" s="95">
        <v>0.30769230769230771</v>
      </c>
      <c r="I312" s="94">
        <v>2</v>
      </c>
      <c r="J312" s="94">
        <v>0</v>
      </c>
      <c r="K312" s="94">
        <v>0</v>
      </c>
      <c r="L312" s="95">
        <v>0</v>
      </c>
      <c r="M312" s="94">
        <v>0</v>
      </c>
      <c r="N312" s="94">
        <v>0</v>
      </c>
      <c r="O312" s="94">
        <v>0</v>
      </c>
      <c r="P312" s="95" t="s">
        <v>266</v>
      </c>
    </row>
    <row r="313" spans="1:16" x14ac:dyDescent="0.3">
      <c r="A313" s="93" t="s">
        <v>909</v>
      </c>
      <c r="B313" s="93" t="s">
        <v>334</v>
      </c>
      <c r="C313" s="93" t="s">
        <v>350</v>
      </c>
      <c r="D313" s="93" t="s">
        <v>910</v>
      </c>
      <c r="E313" s="94">
        <v>48</v>
      </c>
      <c r="F313" s="94">
        <v>10</v>
      </c>
      <c r="G313" s="94">
        <v>0</v>
      </c>
      <c r="H313" s="95">
        <v>0.20833333333333334</v>
      </c>
      <c r="I313" s="94">
        <v>9</v>
      </c>
      <c r="J313" s="94">
        <v>4</v>
      </c>
      <c r="K313" s="94">
        <v>0</v>
      </c>
      <c r="L313" s="95">
        <v>0.44444444444444442</v>
      </c>
      <c r="M313" s="94">
        <v>1</v>
      </c>
      <c r="N313" s="94">
        <v>0</v>
      </c>
      <c r="O313" s="94">
        <v>0</v>
      </c>
      <c r="P313" s="95">
        <v>0</v>
      </c>
    </row>
    <row r="314" spans="1:16" x14ac:dyDescent="0.3">
      <c r="A314" s="93" t="s">
        <v>911</v>
      </c>
      <c r="B314" s="93" t="s">
        <v>334</v>
      </c>
      <c r="C314" s="93" t="s">
        <v>335</v>
      </c>
      <c r="D314" s="93" t="s">
        <v>912</v>
      </c>
      <c r="E314" s="94">
        <v>26</v>
      </c>
      <c r="F314" s="94">
        <v>9</v>
      </c>
      <c r="G314" s="94">
        <v>0</v>
      </c>
      <c r="H314" s="95">
        <v>0.34615384615384615</v>
      </c>
      <c r="I314" s="94">
        <v>3</v>
      </c>
      <c r="J314" s="94">
        <v>1</v>
      </c>
      <c r="K314" s="94">
        <v>0</v>
      </c>
      <c r="L314" s="95">
        <v>0.33333333333333331</v>
      </c>
      <c r="M314" s="94">
        <v>6</v>
      </c>
      <c r="N314" s="94">
        <v>0</v>
      </c>
      <c r="O314" s="94">
        <v>0</v>
      </c>
      <c r="P314" s="95">
        <v>0</v>
      </c>
    </row>
    <row r="315" spans="1:16" x14ac:dyDescent="0.3">
      <c r="A315" s="93" t="s">
        <v>913</v>
      </c>
      <c r="B315" s="93" t="s">
        <v>334</v>
      </c>
      <c r="C315" s="93" t="s">
        <v>371</v>
      </c>
      <c r="D315" s="93" t="s">
        <v>914</v>
      </c>
      <c r="E315" s="94">
        <v>30</v>
      </c>
      <c r="F315" s="94">
        <v>6</v>
      </c>
      <c r="G315" s="94">
        <v>1</v>
      </c>
      <c r="H315" s="95">
        <v>0.2</v>
      </c>
      <c r="I315" s="94">
        <v>4</v>
      </c>
      <c r="J315" s="94">
        <v>1</v>
      </c>
      <c r="K315" s="94">
        <v>0</v>
      </c>
      <c r="L315" s="95">
        <v>0.25</v>
      </c>
      <c r="M315" s="94">
        <v>5</v>
      </c>
      <c r="N315" s="94">
        <v>1</v>
      </c>
      <c r="O315" s="94">
        <v>0</v>
      </c>
      <c r="P315" s="95">
        <v>0.2</v>
      </c>
    </row>
    <row r="316" spans="1:16" x14ac:dyDescent="0.3">
      <c r="A316" s="93" t="s">
        <v>915</v>
      </c>
      <c r="B316" s="93" t="s">
        <v>334</v>
      </c>
      <c r="C316" s="93" t="s">
        <v>335</v>
      </c>
      <c r="D316" s="93" t="s">
        <v>916</v>
      </c>
      <c r="E316" s="94">
        <v>29</v>
      </c>
      <c r="F316" s="94">
        <v>2</v>
      </c>
      <c r="G316" s="94">
        <v>0</v>
      </c>
      <c r="H316" s="95">
        <v>6.8965517241379309E-2</v>
      </c>
      <c r="I316" s="94">
        <v>10</v>
      </c>
      <c r="J316" s="94">
        <v>1</v>
      </c>
      <c r="K316" s="94">
        <v>0</v>
      </c>
      <c r="L316" s="95">
        <v>0.1</v>
      </c>
      <c r="M316" s="94">
        <v>0</v>
      </c>
      <c r="N316" s="94">
        <v>0</v>
      </c>
      <c r="O316" s="94">
        <v>0</v>
      </c>
      <c r="P316" s="95" t="s">
        <v>266</v>
      </c>
    </row>
    <row r="317" spans="1:16" x14ac:dyDescent="0.3">
      <c r="A317" s="93" t="s">
        <v>917</v>
      </c>
      <c r="B317" s="93" t="s">
        <v>489</v>
      </c>
      <c r="C317" s="93" t="s">
        <v>350</v>
      </c>
      <c r="D317" s="93" t="s">
        <v>918</v>
      </c>
      <c r="E317" s="94">
        <v>4</v>
      </c>
      <c r="F317" s="94">
        <v>0</v>
      </c>
      <c r="G317" s="94">
        <v>0</v>
      </c>
      <c r="H317" s="95">
        <v>0</v>
      </c>
      <c r="I317" s="94">
        <v>3</v>
      </c>
      <c r="J317" s="94">
        <v>1</v>
      </c>
      <c r="K317" s="94">
        <v>0</v>
      </c>
      <c r="L317" s="95">
        <v>0.33333333333333331</v>
      </c>
      <c r="M317" s="94">
        <v>7</v>
      </c>
      <c r="N317" s="94">
        <v>0</v>
      </c>
      <c r="O317" s="94">
        <v>0</v>
      </c>
      <c r="P317" s="95">
        <v>0</v>
      </c>
    </row>
    <row r="318" spans="1:16" x14ac:dyDescent="0.3">
      <c r="A318" s="93" t="s">
        <v>919</v>
      </c>
      <c r="B318" s="93" t="s">
        <v>334</v>
      </c>
      <c r="C318" s="93" t="s">
        <v>350</v>
      </c>
      <c r="D318" s="93" t="s">
        <v>920</v>
      </c>
      <c r="E318" s="94">
        <v>23</v>
      </c>
      <c r="F318" s="94">
        <v>12</v>
      </c>
      <c r="G318" s="94">
        <v>0</v>
      </c>
      <c r="H318" s="95">
        <v>0.52173913043478259</v>
      </c>
      <c r="I318" s="94">
        <v>22</v>
      </c>
      <c r="J318" s="94">
        <v>9</v>
      </c>
      <c r="K318" s="94">
        <v>0</v>
      </c>
      <c r="L318" s="95">
        <v>0.40909090909090912</v>
      </c>
      <c r="M318" s="94">
        <v>3</v>
      </c>
      <c r="N318" s="94">
        <v>0</v>
      </c>
      <c r="O318" s="94">
        <v>0</v>
      </c>
      <c r="P318" s="95">
        <v>0</v>
      </c>
    </row>
    <row r="319" spans="1:16" x14ac:dyDescent="0.3">
      <c r="A319" s="93" t="s">
        <v>921</v>
      </c>
      <c r="B319" s="93" t="s">
        <v>370</v>
      </c>
      <c r="C319" s="93" t="s">
        <v>350</v>
      </c>
      <c r="D319" s="93" t="s">
        <v>922</v>
      </c>
      <c r="E319" s="94">
        <v>29</v>
      </c>
      <c r="F319" s="94">
        <v>5</v>
      </c>
      <c r="G319" s="94">
        <v>0</v>
      </c>
      <c r="H319" s="95">
        <v>0.17241379310344829</v>
      </c>
      <c r="I319" s="94">
        <v>15</v>
      </c>
      <c r="J319" s="94">
        <v>2</v>
      </c>
      <c r="K319" s="94">
        <v>0</v>
      </c>
      <c r="L319" s="95">
        <v>0.13333333333333333</v>
      </c>
      <c r="M319" s="94">
        <v>2</v>
      </c>
      <c r="N319" s="94">
        <v>0</v>
      </c>
      <c r="O319" s="94">
        <v>0</v>
      </c>
      <c r="P319" s="95">
        <v>0</v>
      </c>
    </row>
    <row r="320" spans="1:16" x14ac:dyDescent="0.3">
      <c r="A320" s="93" t="s">
        <v>923</v>
      </c>
      <c r="B320" s="93" t="s">
        <v>334</v>
      </c>
      <c r="C320" s="93" t="s">
        <v>335</v>
      </c>
      <c r="D320" s="93" t="s">
        <v>924</v>
      </c>
      <c r="E320" s="94">
        <v>26</v>
      </c>
      <c r="F320" s="94">
        <v>8</v>
      </c>
      <c r="G320" s="94">
        <v>0</v>
      </c>
      <c r="H320" s="95">
        <v>0.30769230769230771</v>
      </c>
      <c r="I320" s="94">
        <v>17</v>
      </c>
      <c r="J320" s="94">
        <v>7</v>
      </c>
      <c r="K320" s="94">
        <v>0</v>
      </c>
      <c r="L320" s="95">
        <v>0.41176470588235292</v>
      </c>
      <c r="M320" s="94">
        <v>4</v>
      </c>
      <c r="N320" s="94">
        <v>0</v>
      </c>
      <c r="O320" s="94">
        <v>1</v>
      </c>
      <c r="P320" s="95">
        <v>0</v>
      </c>
    </row>
    <row r="321" spans="1:16" x14ac:dyDescent="0.3">
      <c r="A321" s="93" t="s">
        <v>925</v>
      </c>
      <c r="B321" s="93" t="s">
        <v>370</v>
      </c>
      <c r="C321" s="93" t="s">
        <v>371</v>
      </c>
      <c r="D321" s="93" t="s">
        <v>926</v>
      </c>
      <c r="E321" s="94">
        <v>34</v>
      </c>
      <c r="F321" s="94">
        <v>13</v>
      </c>
      <c r="G321" s="94">
        <v>0</v>
      </c>
      <c r="H321" s="95">
        <v>0.38235294117647056</v>
      </c>
      <c r="I321" s="94">
        <v>24</v>
      </c>
      <c r="J321" s="94">
        <v>10</v>
      </c>
      <c r="K321" s="94">
        <v>1</v>
      </c>
      <c r="L321" s="95">
        <v>0.41666666666666669</v>
      </c>
      <c r="M321" s="94">
        <v>5</v>
      </c>
      <c r="N321" s="94">
        <v>0</v>
      </c>
      <c r="O321" s="94">
        <v>0</v>
      </c>
      <c r="P321" s="95">
        <v>0</v>
      </c>
    </row>
    <row r="322" spans="1:16" x14ac:dyDescent="0.3">
      <c r="A322" s="93" t="s">
        <v>927</v>
      </c>
      <c r="B322" s="93" t="s">
        <v>334</v>
      </c>
      <c r="C322" s="93" t="s">
        <v>371</v>
      </c>
      <c r="D322" s="93" t="s">
        <v>928</v>
      </c>
      <c r="E322" s="94">
        <v>20</v>
      </c>
      <c r="F322" s="94">
        <v>5</v>
      </c>
      <c r="G322" s="94">
        <v>1</v>
      </c>
      <c r="H322" s="95">
        <v>0.25</v>
      </c>
      <c r="I322" s="94">
        <v>1</v>
      </c>
      <c r="J322" s="94">
        <v>0</v>
      </c>
      <c r="K322" s="94">
        <v>0</v>
      </c>
      <c r="L322" s="95">
        <v>0</v>
      </c>
      <c r="M322" s="94">
        <v>7</v>
      </c>
      <c r="N322" s="94">
        <v>3</v>
      </c>
      <c r="O322" s="94">
        <v>0</v>
      </c>
      <c r="P322" s="95">
        <v>0.42857142857142855</v>
      </c>
    </row>
    <row r="323" spans="1:16" x14ac:dyDescent="0.3">
      <c r="A323" s="93" t="s">
        <v>929</v>
      </c>
      <c r="B323" s="93" t="s">
        <v>353</v>
      </c>
      <c r="C323" s="93" t="s">
        <v>354</v>
      </c>
      <c r="D323" s="93" t="s">
        <v>930</v>
      </c>
      <c r="E323" s="94">
        <v>40</v>
      </c>
      <c r="F323" s="94">
        <v>11</v>
      </c>
      <c r="G323" s="94">
        <v>1</v>
      </c>
      <c r="H323" s="95">
        <v>0.27500000000000002</v>
      </c>
      <c r="I323" s="94">
        <v>6</v>
      </c>
      <c r="J323" s="94">
        <v>1</v>
      </c>
      <c r="K323" s="94">
        <v>0</v>
      </c>
      <c r="L323" s="95">
        <v>0.16666666666666666</v>
      </c>
      <c r="M323" s="94">
        <v>2</v>
      </c>
      <c r="N323" s="94">
        <v>0</v>
      </c>
      <c r="O323" s="94">
        <v>0</v>
      </c>
      <c r="P323" s="95">
        <v>0</v>
      </c>
    </row>
    <row r="324" spans="1:16" x14ac:dyDescent="0.3">
      <c r="A324" s="93" t="s">
        <v>931</v>
      </c>
      <c r="B324" s="93" t="s">
        <v>359</v>
      </c>
      <c r="C324" s="93" t="s">
        <v>339</v>
      </c>
      <c r="D324" s="93" t="s">
        <v>932</v>
      </c>
      <c r="E324" s="94">
        <v>41</v>
      </c>
      <c r="F324" s="94">
        <v>9</v>
      </c>
      <c r="G324" s="94">
        <v>0</v>
      </c>
      <c r="H324" s="95">
        <v>0.21951219512195122</v>
      </c>
      <c r="I324" s="94">
        <v>33</v>
      </c>
      <c r="J324" s="94">
        <v>11</v>
      </c>
      <c r="K324" s="94">
        <v>3</v>
      </c>
      <c r="L324" s="95">
        <v>0.33333333333333331</v>
      </c>
      <c r="M324" s="94">
        <v>9</v>
      </c>
      <c r="N324" s="94">
        <v>1</v>
      </c>
      <c r="O324" s="94">
        <v>0</v>
      </c>
      <c r="P324" s="95">
        <v>0.1111111111111111</v>
      </c>
    </row>
    <row r="325" spans="1:16" x14ac:dyDescent="0.3">
      <c r="A325" s="93" t="s">
        <v>933</v>
      </c>
      <c r="B325" s="93" t="s">
        <v>334</v>
      </c>
      <c r="C325" s="93" t="s">
        <v>335</v>
      </c>
      <c r="D325" s="93" t="s">
        <v>934</v>
      </c>
      <c r="E325" s="94">
        <v>25</v>
      </c>
      <c r="F325" s="94">
        <v>3</v>
      </c>
      <c r="G325" s="94">
        <v>0</v>
      </c>
      <c r="H325" s="95">
        <v>0.12</v>
      </c>
      <c r="I325" s="94">
        <v>4</v>
      </c>
      <c r="J325" s="94">
        <v>2</v>
      </c>
      <c r="K325" s="94">
        <v>0</v>
      </c>
      <c r="L325" s="95">
        <v>0.5</v>
      </c>
      <c r="M325" s="94">
        <v>4</v>
      </c>
      <c r="N325" s="94">
        <v>0</v>
      </c>
      <c r="O325" s="94">
        <v>0</v>
      </c>
      <c r="P325" s="95">
        <v>0</v>
      </c>
    </row>
    <row r="326" spans="1:16" x14ac:dyDescent="0.3">
      <c r="A326" s="93" t="s">
        <v>935</v>
      </c>
      <c r="B326" s="93" t="s">
        <v>334</v>
      </c>
      <c r="C326" s="93" t="s">
        <v>350</v>
      </c>
      <c r="D326" s="93" t="s">
        <v>936</v>
      </c>
      <c r="E326" s="94">
        <v>101</v>
      </c>
      <c r="F326" s="94">
        <v>29</v>
      </c>
      <c r="G326" s="94">
        <v>0</v>
      </c>
      <c r="H326" s="95">
        <v>0.28712871287128711</v>
      </c>
      <c r="I326" s="94">
        <v>13</v>
      </c>
      <c r="J326" s="94">
        <v>6</v>
      </c>
      <c r="K326" s="94">
        <v>0</v>
      </c>
      <c r="L326" s="95">
        <v>0.46153846153846156</v>
      </c>
      <c r="M326" s="94">
        <v>0</v>
      </c>
      <c r="N326" s="94">
        <v>0</v>
      </c>
      <c r="O326" s="94">
        <v>0</v>
      </c>
      <c r="P326" s="95" t="s">
        <v>266</v>
      </c>
    </row>
    <row r="327" spans="1:16" x14ac:dyDescent="0.3">
      <c r="A327" s="93" t="s">
        <v>937</v>
      </c>
      <c r="B327" s="93" t="s">
        <v>334</v>
      </c>
      <c r="C327" s="93" t="s">
        <v>335</v>
      </c>
      <c r="D327" s="93" t="s">
        <v>938</v>
      </c>
      <c r="E327" s="94">
        <v>25</v>
      </c>
      <c r="F327" s="94">
        <v>8</v>
      </c>
      <c r="G327" s="94">
        <v>0</v>
      </c>
      <c r="H327" s="95">
        <v>0.32</v>
      </c>
      <c r="I327" s="94">
        <v>9</v>
      </c>
      <c r="J327" s="94">
        <v>3</v>
      </c>
      <c r="K327" s="94">
        <v>0</v>
      </c>
      <c r="L327" s="95">
        <v>0.33333333333333331</v>
      </c>
      <c r="M327" s="94">
        <v>6</v>
      </c>
      <c r="N327" s="94">
        <v>3</v>
      </c>
      <c r="O327" s="94">
        <v>0</v>
      </c>
      <c r="P327" s="95">
        <v>0.5</v>
      </c>
    </row>
    <row r="328" spans="1:16" x14ac:dyDescent="0.3">
      <c r="A328" s="93" t="s">
        <v>939</v>
      </c>
      <c r="B328" s="93" t="s">
        <v>359</v>
      </c>
      <c r="C328" s="93" t="s">
        <v>360</v>
      </c>
      <c r="D328" s="93" t="s">
        <v>940</v>
      </c>
      <c r="E328" s="94">
        <v>29</v>
      </c>
      <c r="F328" s="94">
        <v>8</v>
      </c>
      <c r="G328" s="94">
        <v>0</v>
      </c>
      <c r="H328" s="95">
        <v>0.27586206896551724</v>
      </c>
      <c r="I328" s="94">
        <v>27</v>
      </c>
      <c r="J328" s="94">
        <v>7</v>
      </c>
      <c r="K328" s="94">
        <v>0</v>
      </c>
      <c r="L328" s="95">
        <v>0.25925925925925924</v>
      </c>
      <c r="M328" s="94">
        <v>9</v>
      </c>
      <c r="N328" s="94">
        <v>1</v>
      </c>
      <c r="O328" s="94">
        <v>0</v>
      </c>
      <c r="P328" s="95">
        <v>0.1111111111111111</v>
      </c>
    </row>
    <row r="329" spans="1:16" x14ac:dyDescent="0.3">
      <c r="A329" s="93" t="s">
        <v>941</v>
      </c>
      <c r="B329" s="93" t="s">
        <v>359</v>
      </c>
      <c r="C329" s="93" t="s">
        <v>378</v>
      </c>
      <c r="D329" s="93" t="s">
        <v>942</v>
      </c>
      <c r="E329" s="94">
        <v>20</v>
      </c>
      <c r="F329" s="94">
        <v>5</v>
      </c>
      <c r="G329" s="94">
        <v>0</v>
      </c>
      <c r="H329" s="95">
        <v>0.25</v>
      </c>
      <c r="I329" s="94">
        <v>8</v>
      </c>
      <c r="J329" s="94">
        <v>1</v>
      </c>
      <c r="K329" s="94">
        <v>0</v>
      </c>
      <c r="L329" s="95">
        <v>0.125</v>
      </c>
      <c r="M329" s="94">
        <v>0</v>
      </c>
      <c r="N329" s="94">
        <v>0</v>
      </c>
      <c r="O329" s="94">
        <v>0</v>
      </c>
      <c r="P329" s="95" t="s">
        <v>266</v>
      </c>
    </row>
    <row r="330" spans="1:16" x14ac:dyDescent="0.3">
      <c r="A330" s="93" t="s">
        <v>943</v>
      </c>
      <c r="B330" s="93" t="s">
        <v>353</v>
      </c>
      <c r="C330" s="93" t="s">
        <v>354</v>
      </c>
      <c r="D330" s="93" t="s">
        <v>944</v>
      </c>
      <c r="E330" s="94">
        <v>61</v>
      </c>
      <c r="F330" s="94">
        <v>9</v>
      </c>
      <c r="G330" s="94">
        <v>0</v>
      </c>
      <c r="H330" s="95">
        <v>0.14754098360655737</v>
      </c>
      <c r="I330" s="94">
        <v>34</v>
      </c>
      <c r="J330" s="94">
        <v>11</v>
      </c>
      <c r="K330" s="94">
        <v>1</v>
      </c>
      <c r="L330" s="95">
        <v>0.3235294117647059</v>
      </c>
      <c r="M330" s="94">
        <v>2</v>
      </c>
      <c r="N330" s="94">
        <v>0</v>
      </c>
      <c r="O330" s="94">
        <v>0</v>
      </c>
      <c r="P330" s="95">
        <v>0</v>
      </c>
    </row>
    <row r="331" spans="1:16" x14ac:dyDescent="0.3">
      <c r="A331" s="93" t="s">
        <v>945</v>
      </c>
      <c r="B331" s="93" t="s">
        <v>353</v>
      </c>
      <c r="C331" s="93" t="s">
        <v>354</v>
      </c>
      <c r="D331" s="93" t="s">
        <v>946</v>
      </c>
      <c r="E331" s="94">
        <v>47</v>
      </c>
      <c r="F331" s="94">
        <v>11</v>
      </c>
      <c r="G331" s="94">
        <v>1</v>
      </c>
      <c r="H331" s="95">
        <v>0.23404255319148937</v>
      </c>
      <c r="I331" s="94">
        <v>29</v>
      </c>
      <c r="J331" s="94">
        <v>12</v>
      </c>
      <c r="K331" s="94">
        <v>0</v>
      </c>
      <c r="L331" s="95">
        <v>0.41379310344827586</v>
      </c>
      <c r="M331" s="94">
        <v>7</v>
      </c>
      <c r="N331" s="94">
        <v>1</v>
      </c>
      <c r="O331" s="94">
        <v>0</v>
      </c>
      <c r="P331" s="95">
        <v>0.14285714285714285</v>
      </c>
    </row>
    <row r="332" spans="1:16" x14ac:dyDescent="0.3">
      <c r="A332" s="93" t="s">
        <v>947</v>
      </c>
      <c r="B332" s="93" t="s">
        <v>370</v>
      </c>
      <c r="C332" s="93" t="s">
        <v>339</v>
      </c>
      <c r="D332" s="93" t="s">
        <v>948</v>
      </c>
      <c r="E332" s="94">
        <v>27</v>
      </c>
      <c r="F332" s="94">
        <v>10</v>
      </c>
      <c r="G332" s="94">
        <v>0</v>
      </c>
      <c r="H332" s="95">
        <v>0.37037037037037035</v>
      </c>
      <c r="I332" s="94">
        <v>23</v>
      </c>
      <c r="J332" s="94">
        <v>7</v>
      </c>
      <c r="K332" s="94">
        <v>0</v>
      </c>
      <c r="L332" s="95">
        <v>0.30434782608695654</v>
      </c>
      <c r="M332" s="94">
        <v>7</v>
      </c>
      <c r="N332" s="94">
        <v>0</v>
      </c>
      <c r="O332" s="94">
        <v>0</v>
      </c>
      <c r="P332" s="95">
        <v>0</v>
      </c>
    </row>
    <row r="333" spans="1:16" x14ac:dyDescent="0.3">
      <c r="A333" s="93" t="s">
        <v>949</v>
      </c>
      <c r="B333" s="93" t="s">
        <v>334</v>
      </c>
      <c r="C333" s="93" t="s">
        <v>378</v>
      </c>
      <c r="D333" s="93" t="s">
        <v>950</v>
      </c>
      <c r="E333" s="94">
        <v>37</v>
      </c>
      <c r="F333" s="94">
        <v>15</v>
      </c>
      <c r="G333" s="94">
        <v>0</v>
      </c>
      <c r="H333" s="95">
        <v>0.40540540540540543</v>
      </c>
      <c r="I333" s="94">
        <v>14</v>
      </c>
      <c r="J333" s="94">
        <v>9</v>
      </c>
      <c r="K333" s="94">
        <v>0</v>
      </c>
      <c r="L333" s="95">
        <v>0.6428571428571429</v>
      </c>
      <c r="M333" s="94">
        <v>2</v>
      </c>
      <c r="N333" s="94">
        <v>0</v>
      </c>
      <c r="O333" s="94">
        <v>0</v>
      </c>
      <c r="P333" s="95">
        <v>0</v>
      </c>
    </row>
    <row r="334" spans="1:16" x14ac:dyDescent="0.3">
      <c r="A334" s="96" t="s">
        <v>951</v>
      </c>
      <c r="B334" s="96" t="s">
        <v>431</v>
      </c>
      <c r="C334" s="96" t="s">
        <v>378</v>
      </c>
      <c r="D334" s="93"/>
      <c r="E334" s="94">
        <v>0</v>
      </c>
      <c r="F334" s="94">
        <v>0</v>
      </c>
      <c r="G334" s="94">
        <v>0</v>
      </c>
      <c r="H334" s="95" t="s">
        <v>266</v>
      </c>
      <c r="I334" s="94">
        <v>0</v>
      </c>
      <c r="J334" s="94">
        <v>0</v>
      </c>
      <c r="K334" s="94">
        <v>0</v>
      </c>
      <c r="L334" s="95" t="s">
        <v>266</v>
      </c>
      <c r="M334" s="94">
        <v>0</v>
      </c>
      <c r="N334" s="94">
        <v>0</v>
      </c>
      <c r="O334" s="94">
        <v>0</v>
      </c>
      <c r="P334" s="95" t="s">
        <v>266</v>
      </c>
    </row>
    <row r="335" spans="1:16" x14ac:dyDescent="0.3">
      <c r="A335" s="96" t="s">
        <v>952</v>
      </c>
      <c r="B335" s="96" t="s">
        <v>334</v>
      </c>
      <c r="C335" s="96" t="s">
        <v>350</v>
      </c>
      <c r="D335" s="93" t="s">
        <v>953</v>
      </c>
      <c r="E335" s="94">
        <v>20</v>
      </c>
      <c r="F335" s="94">
        <v>6</v>
      </c>
      <c r="G335" s="94">
        <v>0</v>
      </c>
      <c r="H335" s="95">
        <v>0.3</v>
      </c>
      <c r="I335" s="94">
        <v>10</v>
      </c>
      <c r="J335" s="94">
        <v>1</v>
      </c>
      <c r="K335" s="94">
        <v>2</v>
      </c>
      <c r="L335" s="95">
        <v>0.1</v>
      </c>
      <c r="M335" s="94">
        <v>0</v>
      </c>
      <c r="N335" s="94">
        <v>0</v>
      </c>
      <c r="O335" s="94">
        <v>0</v>
      </c>
      <c r="P335" s="95" t="s">
        <v>266</v>
      </c>
    </row>
    <row r="336" spans="1:16" x14ac:dyDescent="0.3">
      <c r="A336" s="96" t="s">
        <v>954</v>
      </c>
      <c r="B336" s="96" t="s">
        <v>334</v>
      </c>
      <c r="C336" s="96" t="s">
        <v>335</v>
      </c>
      <c r="D336" s="93" t="s">
        <v>955</v>
      </c>
      <c r="E336" s="94">
        <v>68</v>
      </c>
      <c r="F336" s="94">
        <v>21</v>
      </c>
      <c r="G336" s="94">
        <v>1</v>
      </c>
      <c r="H336" s="95">
        <v>0.30882352941176472</v>
      </c>
      <c r="I336" s="94">
        <v>18</v>
      </c>
      <c r="J336" s="94">
        <v>6</v>
      </c>
      <c r="K336" s="94">
        <v>1</v>
      </c>
      <c r="L336" s="95">
        <v>0.33333333333333331</v>
      </c>
      <c r="M336" s="94">
        <v>5</v>
      </c>
      <c r="N336" s="94">
        <v>0</v>
      </c>
      <c r="O336" s="94">
        <v>0</v>
      </c>
      <c r="P336" s="95">
        <v>0</v>
      </c>
    </row>
    <row r="337" spans="1:16" x14ac:dyDescent="0.3">
      <c r="A337" s="96" t="s">
        <v>956</v>
      </c>
      <c r="B337" s="96" t="s">
        <v>334</v>
      </c>
      <c r="C337" s="96" t="s">
        <v>335</v>
      </c>
      <c r="D337" s="93" t="s">
        <v>957</v>
      </c>
      <c r="E337" s="94">
        <v>80</v>
      </c>
      <c r="F337" s="94">
        <v>23</v>
      </c>
      <c r="G337" s="94">
        <v>1</v>
      </c>
      <c r="H337" s="95">
        <v>0.28749999999999998</v>
      </c>
      <c r="I337" s="94">
        <v>19</v>
      </c>
      <c r="J337" s="94">
        <v>7</v>
      </c>
      <c r="K337" s="94">
        <v>0</v>
      </c>
      <c r="L337" s="95">
        <v>0.36842105263157893</v>
      </c>
      <c r="M337" s="94">
        <v>15</v>
      </c>
      <c r="N337" s="94">
        <v>0</v>
      </c>
      <c r="O337" s="94">
        <v>0</v>
      </c>
      <c r="P337" s="95">
        <v>0</v>
      </c>
    </row>
    <row r="338" spans="1:16" x14ac:dyDescent="0.3">
      <c r="A338" s="96" t="s">
        <v>958</v>
      </c>
      <c r="B338" s="96" t="s">
        <v>334</v>
      </c>
      <c r="C338" s="96" t="s">
        <v>350</v>
      </c>
      <c r="D338" s="93" t="s">
        <v>959</v>
      </c>
      <c r="E338" s="94">
        <v>22</v>
      </c>
      <c r="F338" s="94">
        <v>7</v>
      </c>
      <c r="G338" s="94">
        <v>0</v>
      </c>
      <c r="H338" s="95">
        <v>0.31818181818181818</v>
      </c>
      <c r="I338" s="94">
        <v>32</v>
      </c>
      <c r="J338" s="94">
        <v>10</v>
      </c>
      <c r="K338" s="94">
        <v>0</v>
      </c>
      <c r="L338" s="95">
        <v>0.3125</v>
      </c>
      <c r="M338" s="94">
        <v>3</v>
      </c>
      <c r="N338" s="94">
        <v>1</v>
      </c>
      <c r="O338" s="94">
        <v>0</v>
      </c>
      <c r="P338" s="95">
        <v>0.33333333333333331</v>
      </c>
    </row>
    <row r="339" spans="1:16" x14ac:dyDescent="0.3">
      <c r="A339" s="96" t="s">
        <v>960</v>
      </c>
      <c r="B339" s="96" t="s">
        <v>370</v>
      </c>
      <c r="C339" s="96" t="s">
        <v>335</v>
      </c>
      <c r="D339" s="93" t="s">
        <v>961</v>
      </c>
      <c r="E339" s="94">
        <v>35</v>
      </c>
      <c r="F339" s="94">
        <v>12</v>
      </c>
      <c r="G339" s="94">
        <v>1</v>
      </c>
      <c r="H339" s="95">
        <v>0.34285714285714286</v>
      </c>
      <c r="I339" s="94">
        <v>8</v>
      </c>
      <c r="J339" s="94">
        <v>4</v>
      </c>
      <c r="K339" s="94">
        <v>0</v>
      </c>
      <c r="L339" s="95">
        <v>0.5</v>
      </c>
      <c r="M339" s="94">
        <v>2</v>
      </c>
      <c r="N339" s="94">
        <v>0</v>
      </c>
      <c r="O339" s="94">
        <v>0</v>
      </c>
      <c r="P339" s="95">
        <v>0</v>
      </c>
    </row>
    <row r="340" spans="1:16" x14ac:dyDescent="0.3">
      <c r="A340" s="96" t="s">
        <v>962</v>
      </c>
      <c r="B340" s="96" t="s">
        <v>334</v>
      </c>
      <c r="C340" s="96" t="s">
        <v>371</v>
      </c>
      <c r="D340" s="93" t="s">
        <v>963</v>
      </c>
      <c r="E340" s="94">
        <v>42</v>
      </c>
      <c r="F340" s="94">
        <v>14</v>
      </c>
      <c r="G340" s="94">
        <v>0</v>
      </c>
      <c r="H340" s="95">
        <v>0.33333333333333331</v>
      </c>
      <c r="I340" s="94">
        <v>4</v>
      </c>
      <c r="J340" s="94">
        <v>1</v>
      </c>
      <c r="K340" s="94">
        <v>0</v>
      </c>
      <c r="L340" s="95">
        <v>0.25</v>
      </c>
      <c r="M340" s="94">
        <v>7</v>
      </c>
      <c r="N340" s="94">
        <v>1</v>
      </c>
      <c r="O340" s="94">
        <v>0</v>
      </c>
      <c r="P340" s="95">
        <v>0.14285714285714285</v>
      </c>
    </row>
    <row r="341" spans="1:16" x14ac:dyDescent="0.3">
      <c r="A341" s="96" t="s">
        <v>964</v>
      </c>
      <c r="B341" s="96" t="s">
        <v>334</v>
      </c>
      <c r="C341" s="96" t="s">
        <v>339</v>
      </c>
      <c r="D341" s="93" t="s">
        <v>965</v>
      </c>
      <c r="E341" s="94">
        <v>23</v>
      </c>
      <c r="F341" s="94">
        <v>10</v>
      </c>
      <c r="G341" s="94">
        <v>0</v>
      </c>
      <c r="H341" s="95">
        <v>0.43478260869565216</v>
      </c>
      <c r="I341" s="94">
        <v>8</v>
      </c>
      <c r="J341" s="94">
        <v>1</v>
      </c>
      <c r="K341" s="94">
        <v>0</v>
      </c>
      <c r="L341" s="95">
        <v>0.125</v>
      </c>
      <c r="M341" s="94">
        <v>7</v>
      </c>
      <c r="N341" s="94">
        <v>2</v>
      </c>
      <c r="O341" s="94">
        <v>0</v>
      </c>
      <c r="P341" s="95">
        <v>0.2857142857142857</v>
      </c>
    </row>
    <row r="342" spans="1:16" x14ac:dyDescent="0.3">
      <c r="A342" s="96" t="s">
        <v>966</v>
      </c>
      <c r="B342" s="96" t="s">
        <v>334</v>
      </c>
      <c r="C342" s="96" t="s">
        <v>341</v>
      </c>
      <c r="D342" s="93" t="s">
        <v>967</v>
      </c>
      <c r="E342" s="94">
        <v>13</v>
      </c>
      <c r="F342" s="94">
        <v>0</v>
      </c>
      <c r="G342" s="94">
        <v>0</v>
      </c>
      <c r="H342" s="95">
        <v>0</v>
      </c>
      <c r="I342" s="94">
        <v>1</v>
      </c>
      <c r="J342" s="94">
        <v>0</v>
      </c>
      <c r="K342" s="94">
        <v>0</v>
      </c>
      <c r="L342" s="95">
        <v>0</v>
      </c>
      <c r="M342" s="94">
        <v>0</v>
      </c>
      <c r="N342" s="94">
        <v>0</v>
      </c>
      <c r="O342" s="94">
        <v>0</v>
      </c>
      <c r="P342" s="95" t="s">
        <v>266</v>
      </c>
    </row>
    <row r="343" spans="1:16" x14ac:dyDescent="0.3">
      <c r="A343" s="96" t="s">
        <v>968</v>
      </c>
      <c r="B343" s="96" t="s">
        <v>370</v>
      </c>
      <c r="C343" s="96" t="s">
        <v>341</v>
      </c>
      <c r="D343" s="93" t="s">
        <v>969</v>
      </c>
      <c r="E343" s="94">
        <v>58</v>
      </c>
      <c r="F343" s="94">
        <v>14</v>
      </c>
      <c r="G343" s="94">
        <v>0</v>
      </c>
      <c r="H343" s="95">
        <v>0.2413793103448276</v>
      </c>
      <c r="I343" s="94">
        <v>10</v>
      </c>
      <c r="J343" s="94">
        <v>7</v>
      </c>
      <c r="K343" s="94">
        <v>0</v>
      </c>
      <c r="L343" s="95">
        <v>0.7</v>
      </c>
      <c r="M343" s="94">
        <v>2</v>
      </c>
      <c r="N343" s="94">
        <v>0</v>
      </c>
      <c r="O343" s="94">
        <v>0</v>
      </c>
      <c r="P343" s="95">
        <v>0</v>
      </c>
    </row>
    <row r="344" spans="1:16" x14ac:dyDescent="0.3">
      <c r="A344" s="96" t="s">
        <v>970</v>
      </c>
      <c r="B344" s="96" t="s">
        <v>334</v>
      </c>
      <c r="C344" s="96" t="s">
        <v>335</v>
      </c>
      <c r="D344" s="93" t="s">
        <v>971</v>
      </c>
      <c r="E344" s="94">
        <v>42</v>
      </c>
      <c r="F344" s="94">
        <v>12</v>
      </c>
      <c r="G344" s="94">
        <v>0</v>
      </c>
      <c r="H344" s="95">
        <v>0.2857142857142857</v>
      </c>
      <c r="I344" s="94">
        <v>17</v>
      </c>
      <c r="J344" s="94">
        <v>7</v>
      </c>
      <c r="K344" s="94">
        <v>0</v>
      </c>
      <c r="L344" s="95">
        <v>0.41176470588235292</v>
      </c>
      <c r="M344" s="94">
        <v>1</v>
      </c>
      <c r="N344" s="94">
        <v>0</v>
      </c>
      <c r="O344" s="94">
        <v>0</v>
      </c>
      <c r="P344" s="95">
        <v>0</v>
      </c>
    </row>
    <row r="345" spans="1:16" x14ac:dyDescent="0.3">
      <c r="A345" s="96" t="s">
        <v>972</v>
      </c>
      <c r="B345" s="96" t="s">
        <v>334</v>
      </c>
      <c r="C345" s="96" t="s">
        <v>350</v>
      </c>
      <c r="D345" s="93" t="s">
        <v>973</v>
      </c>
      <c r="E345" s="94">
        <v>23</v>
      </c>
      <c r="F345" s="94">
        <v>9</v>
      </c>
      <c r="G345" s="94">
        <v>0</v>
      </c>
      <c r="H345" s="95">
        <v>0.39130434782608697</v>
      </c>
      <c r="I345" s="94">
        <v>1</v>
      </c>
      <c r="J345" s="94">
        <v>0</v>
      </c>
      <c r="K345" s="94">
        <v>0</v>
      </c>
      <c r="L345" s="95">
        <v>0</v>
      </c>
      <c r="M345" s="94">
        <v>1</v>
      </c>
      <c r="N345" s="94">
        <v>0</v>
      </c>
      <c r="O345" s="94">
        <v>0</v>
      </c>
      <c r="P345" s="95">
        <v>0</v>
      </c>
    </row>
    <row r="346" spans="1:16" x14ac:dyDescent="0.3">
      <c r="A346" s="96" t="s">
        <v>974</v>
      </c>
      <c r="B346" s="96" t="s">
        <v>431</v>
      </c>
      <c r="C346" s="96" t="s">
        <v>335</v>
      </c>
      <c r="D346" s="93"/>
      <c r="E346" s="94">
        <v>0</v>
      </c>
      <c r="F346" s="94">
        <v>0</v>
      </c>
      <c r="G346" s="94">
        <v>0</v>
      </c>
      <c r="H346" s="95" t="s">
        <v>266</v>
      </c>
      <c r="I346" s="94">
        <v>0</v>
      </c>
      <c r="J346" s="94">
        <v>0</v>
      </c>
      <c r="K346" s="94">
        <v>0</v>
      </c>
      <c r="L346" s="95" t="s">
        <v>266</v>
      </c>
      <c r="M346" s="94">
        <v>0</v>
      </c>
      <c r="N346" s="94">
        <v>0</v>
      </c>
      <c r="O346" s="94">
        <v>0</v>
      </c>
      <c r="P346" s="95" t="s">
        <v>266</v>
      </c>
    </row>
    <row r="347" spans="1:16" x14ac:dyDescent="0.3">
      <c r="A347" s="96" t="s">
        <v>975</v>
      </c>
      <c r="B347" s="96" t="s">
        <v>353</v>
      </c>
      <c r="C347" s="96" t="s">
        <v>354</v>
      </c>
      <c r="D347" s="93" t="s">
        <v>976</v>
      </c>
      <c r="E347" s="94">
        <v>64</v>
      </c>
      <c r="F347" s="94">
        <v>13</v>
      </c>
      <c r="G347" s="94">
        <v>2</v>
      </c>
      <c r="H347" s="95">
        <v>0.203125</v>
      </c>
      <c r="I347" s="94">
        <v>7</v>
      </c>
      <c r="J347" s="94">
        <v>5</v>
      </c>
      <c r="K347" s="94">
        <v>0</v>
      </c>
      <c r="L347" s="95">
        <v>0.7142857142857143</v>
      </c>
      <c r="M347" s="94">
        <v>9</v>
      </c>
      <c r="N347" s="94">
        <v>1</v>
      </c>
      <c r="O347" s="94">
        <v>2</v>
      </c>
      <c r="P347" s="95">
        <v>0.1111111111111111</v>
      </c>
    </row>
    <row r="348" spans="1:16" x14ac:dyDescent="0.3">
      <c r="A348" s="96" t="s">
        <v>977</v>
      </c>
      <c r="B348" s="96" t="s">
        <v>370</v>
      </c>
      <c r="C348" s="96" t="s">
        <v>339</v>
      </c>
      <c r="D348" s="93" t="s">
        <v>978</v>
      </c>
      <c r="E348" s="94">
        <v>26</v>
      </c>
      <c r="F348" s="94">
        <v>5</v>
      </c>
      <c r="G348" s="94">
        <v>2</v>
      </c>
      <c r="H348" s="95">
        <v>0.19230769230769232</v>
      </c>
      <c r="I348" s="94">
        <v>4</v>
      </c>
      <c r="J348" s="94">
        <v>0</v>
      </c>
      <c r="K348" s="94">
        <v>0</v>
      </c>
      <c r="L348" s="95">
        <v>0</v>
      </c>
      <c r="M348" s="94">
        <v>4</v>
      </c>
      <c r="N348" s="94">
        <v>1</v>
      </c>
      <c r="O348" s="94">
        <v>0</v>
      </c>
      <c r="P348" s="95">
        <v>0.25</v>
      </c>
    </row>
    <row r="349" spans="1:16" x14ac:dyDescent="0.3">
      <c r="A349" s="96" t="s">
        <v>979</v>
      </c>
      <c r="B349" s="96" t="s">
        <v>359</v>
      </c>
      <c r="C349" s="96" t="s">
        <v>339</v>
      </c>
      <c r="D349" s="93" t="s">
        <v>980</v>
      </c>
      <c r="E349" s="94">
        <v>15</v>
      </c>
      <c r="F349" s="94">
        <v>4</v>
      </c>
      <c r="G349" s="94">
        <v>0</v>
      </c>
      <c r="H349" s="95">
        <v>0.26666666666666666</v>
      </c>
      <c r="I349" s="94">
        <v>13</v>
      </c>
      <c r="J349" s="94">
        <v>1</v>
      </c>
      <c r="K349" s="94">
        <v>0</v>
      </c>
      <c r="L349" s="95">
        <v>7.6923076923076927E-2</v>
      </c>
      <c r="M349" s="94">
        <v>2</v>
      </c>
      <c r="N349" s="94">
        <v>1</v>
      </c>
      <c r="O349" s="94">
        <v>0</v>
      </c>
      <c r="P349" s="95">
        <v>0.5</v>
      </c>
    </row>
    <row r="350" spans="1:16" x14ac:dyDescent="0.3">
      <c r="A350" s="96" t="s">
        <v>981</v>
      </c>
      <c r="B350" s="96" t="s">
        <v>370</v>
      </c>
      <c r="C350" s="96" t="s">
        <v>371</v>
      </c>
      <c r="D350" s="93" t="s">
        <v>982</v>
      </c>
      <c r="E350" s="94">
        <v>88</v>
      </c>
      <c r="F350" s="94">
        <v>37</v>
      </c>
      <c r="G350" s="94">
        <v>0</v>
      </c>
      <c r="H350" s="95">
        <v>0.42045454545454547</v>
      </c>
      <c r="I350" s="94">
        <v>22</v>
      </c>
      <c r="J350" s="94">
        <v>5</v>
      </c>
      <c r="K350" s="94">
        <v>0</v>
      </c>
      <c r="L350" s="95">
        <v>0.22727272727272727</v>
      </c>
      <c r="M350" s="94">
        <v>5</v>
      </c>
      <c r="N350" s="94">
        <v>2</v>
      </c>
      <c r="O350" s="94">
        <v>0</v>
      </c>
      <c r="P350" s="95">
        <v>0.4</v>
      </c>
    </row>
    <row r="351" spans="1:16" x14ac:dyDescent="0.3">
      <c r="A351" s="96" t="s">
        <v>983</v>
      </c>
      <c r="B351" s="96" t="s">
        <v>334</v>
      </c>
      <c r="C351" s="96" t="s">
        <v>335</v>
      </c>
      <c r="D351" s="93" t="s">
        <v>984</v>
      </c>
      <c r="E351" s="94">
        <v>25</v>
      </c>
      <c r="F351" s="94">
        <v>5</v>
      </c>
      <c r="G351" s="94">
        <v>0</v>
      </c>
      <c r="H351" s="95">
        <v>0.2</v>
      </c>
      <c r="I351" s="94">
        <v>4</v>
      </c>
      <c r="J351" s="94">
        <v>1</v>
      </c>
      <c r="K351" s="94">
        <v>0</v>
      </c>
      <c r="L351" s="95">
        <v>0.25</v>
      </c>
      <c r="M351" s="94">
        <v>12</v>
      </c>
      <c r="N351" s="94">
        <v>8</v>
      </c>
      <c r="O351" s="94">
        <v>0</v>
      </c>
      <c r="P351" s="95">
        <v>0.66666666666666663</v>
      </c>
    </row>
    <row r="352" spans="1:16" x14ac:dyDescent="0.3">
      <c r="A352" s="96" t="s">
        <v>985</v>
      </c>
      <c r="B352" s="96" t="s">
        <v>370</v>
      </c>
      <c r="C352" s="96" t="s">
        <v>335</v>
      </c>
      <c r="D352" s="93" t="s">
        <v>986</v>
      </c>
      <c r="E352" s="94">
        <v>69</v>
      </c>
      <c r="F352" s="94">
        <v>16</v>
      </c>
      <c r="G352" s="94">
        <v>0</v>
      </c>
      <c r="H352" s="95">
        <v>0.2318840579710145</v>
      </c>
      <c r="I352" s="94">
        <v>45</v>
      </c>
      <c r="J352" s="94">
        <v>9</v>
      </c>
      <c r="K352" s="94">
        <v>2</v>
      </c>
      <c r="L352" s="95">
        <v>0.2</v>
      </c>
      <c r="M352" s="94">
        <v>0</v>
      </c>
      <c r="N352" s="94">
        <v>0</v>
      </c>
      <c r="O352" s="94">
        <v>0</v>
      </c>
      <c r="P352" s="95" t="s">
        <v>266</v>
      </c>
    </row>
    <row r="353" spans="1:16" x14ac:dyDescent="0.3">
      <c r="A353" s="96" t="s">
        <v>987</v>
      </c>
      <c r="B353" s="96" t="s">
        <v>359</v>
      </c>
      <c r="C353" s="96" t="s">
        <v>339</v>
      </c>
      <c r="D353" s="93" t="s">
        <v>988</v>
      </c>
      <c r="E353" s="94">
        <v>26</v>
      </c>
      <c r="F353" s="94">
        <v>6</v>
      </c>
      <c r="G353" s="94">
        <v>0</v>
      </c>
      <c r="H353" s="95">
        <v>0.23076923076923078</v>
      </c>
      <c r="I353" s="94">
        <v>18</v>
      </c>
      <c r="J353" s="94">
        <v>4</v>
      </c>
      <c r="K353" s="94">
        <v>0</v>
      </c>
      <c r="L353" s="95">
        <v>0.22222222222222221</v>
      </c>
      <c r="M353" s="94">
        <v>2</v>
      </c>
      <c r="N353" s="94">
        <v>0</v>
      </c>
      <c r="O353" s="94">
        <v>0</v>
      </c>
      <c r="P353" s="95">
        <v>0</v>
      </c>
    </row>
    <row r="354" spans="1:16" x14ac:dyDescent="0.3">
      <c r="A354" s="96" t="s">
        <v>989</v>
      </c>
      <c r="B354" s="96" t="s">
        <v>334</v>
      </c>
      <c r="C354" s="96" t="s">
        <v>335</v>
      </c>
      <c r="D354" s="93" t="s">
        <v>990</v>
      </c>
      <c r="E354" s="94">
        <v>23</v>
      </c>
      <c r="F354" s="94">
        <v>2</v>
      </c>
      <c r="G354" s="94">
        <v>0</v>
      </c>
      <c r="H354" s="95">
        <v>8.6956521739130432E-2</v>
      </c>
      <c r="I354" s="94">
        <v>22</v>
      </c>
      <c r="J354" s="94">
        <v>10</v>
      </c>
      <c r="K354" s="94">
        <v>0</v>
      </c>
      <c r="L354" s="95">
        <v>0.45454545454545453</v>
      </c>
      <c r="M354" s="94">
        <v>6</v>
      </c>
      <c r="N354" s="94">
        <v>2</v>
      </c>
      <c r="O354" s="94">
        <v>0</v>
      </c>
      <c r="P354" s="95">
        <v>0.33333333333333331</v>
      </c>
    </row>
    <row r="355" spans="1:16" x14ac:dyDescent="0.3">
      <c r="A355" s="96" t="s">
        <v>991</v>
      </c>
      <c r="B355" s="96" t="s">
        <v>370</v>
      </c>
      <c r="C355" s="96" t="s">
        <v>335</v>
      </c>
      <c r="D355" s="93" t="s">
        <v>992</v>
      </c>
      <c r="E355" s="94">
        <v>37</v>
      </c>
      <c r="F355" s="94">
        <v>11</v>
      </c>
      <c r="G355" s="94">
        <v>0</v>
      </c>
      <c r="H355" s="95">
        <v>0.29729729729729731</v>
      </c>
      <c r="I355" s="94">
        <v>3</v>
      </c>
      <c r="J355" s="94">
        <v>1</v>
      </c>
      <c r="K355" s="94">
        <v>0</v>
      </c>
      <c r="L355" s="95">
        <v>0.33333333333333331</v>
      </c>
      <c r="M355" s="94">
        <v>20</v>
      </c>
      <c r="N355" s="94">
        <v>6</v>
      </c>
      <c r="O355" s="94">
        <v>0</v>
      </c>
      <c r="P355" s="95">
        <v>0.3</v>
      </c>
    </row>
    <row r="356" spans="1:16" x14ac:dyDescent="0.3">
      <c r="A356" s="96" t="s">
        <v>993</v>
      </c>
      <c r="B356" s="96" t="s">
        <v>359</v>
      </c>
      <c r="C356" s="96" t="s">
        <v>378</v>
      </c>
      <c r="D356" s="93" t="s">
        <v>994</v>
      </c>
      <c r="E356" s="94">
        <v>19</v>
      </c>
      <c r="F356" s="94">
        <v>8</v>
      </c>
      <c r="G356" s="94">
        <v>0</v>
      </c>
      <c r="H356" s="95">
        <v>0.42105263157894735</v>
      </c>
      <c r="I356" s="94">
        <v>10</v>
      </c>
      <c r="J356" s="94">
        <v>4</v>
      </c>
      <c r="K356" s="94">
        <v>0</v>
      </c>
      <c r="L356" s="95">
        <v>0.4</v>
      </c>
      <c r="M356" s="94">
        <v>5</v>
      </c>
      <c r="N356" s="94">
        <v>2</v>
      </c>
      <c r="O356" s="94">
        <v>0</v>
      </c>
      <c r="P356" s="95">
        <v>0.4</v>
      </c>
    </row>
    <row r="357" spans="1:16" x14ac:dyDescent="0.3">
      <c r="A357" s="96" t="s">
        <v>995</v>
      </c>
      <c r="B357" s="96" t="s">
        <v>334</v>
      </c>
      <c r="C357" s="96" t="s">
        <v>378</v>
      </c>
      <c r="D357" s="93" t="s">
        <v>996</v>
      </c>
      <c r="E357" s="94">
        <v>19</v>
      </c>
      <c r="F357" s="94">
        <v>7</v>
      </c>
      <c r="G357" s="94">
        <v>1</v>
      </c>
      <c r="H357" s="95">
        <v>0.36842105263157893</v>
      </c>
      <c r="I357" s="94">
        <v>4</v>
      </c>
      <c r="J357" s="94">
        <v>0</v>
      </c>
      <c r="K357" s="94">
        <v>0</v>
      </c>
      <c r="L357" s="95">
        <v>0</v>
      </c>
      <c r="M357" s="94">
        <v>0</v>
      </c>
      <c r="N357" s="94">
        <v>0</v>
      </c>
      <c r="O357" s="94">
        <v>0</v>
      </c>
      <c r="P357" s="95" t="s">
        <v>266</v>
      </c>
    </row>
    <row r="358" spans="1:16" x14ac:dyDescent="0.3">
      <c r="A358" s="96" t="s">
        <v>997</v>
      </c>
      <c r="B358" s="96" t="s">
        <v>431</v>
      </c>
      <c r="C358" s="96" t="s">
        <v>378</v>
      </c>
      <c r="D358" s="93"/>
      <c r="E358" s="94">
        <v>1</v>
      </c>
      <c r="F358" s="94">
        <v>0</v>
      </c>
      <c r="G358" s="94">
        <v>0</v>
      </c>
      <c r="H358" s="95">
        <v>0</v>
      </c>
      <c r="I358" s="94">
        <v>0</v>
      </c>
      <c r="J358" s="94">
        <v>0</v>
      </c>
      <c r="K358" s="94">
        <v>0</v>
      </c>
      <c r="L358" s="95" t="s">
        <v>266</v>
      </c>
      <c r="M358" s="94">
        <v>0</v>
      </c>
      <c r="N358" s="94">
        <v>0</v>
      </c>
      <c r="O358" s="94">
        <v>0</v>
      </c>
      <c r="P358" s="95" t="s">
        <v>266</v>
      </c>
    </row>
    <row r="359" spans="1:16" x14ac:dyDescent="0.3">
      <c r="A359" s="93" t="s">
        <v>998</v>
      </c>
      <c r="B359" s="93" t="s">
        <v>334</v>
      </c>
      <c r="C359" s="93" t="s">
        <v>335</v>
      </c>
      <c r="D359" s="93" t="s">
        <v>999</v>
      </c>
      <c r="E359" s="94">
        <v>14</v>
      </c>
      <c r="F359" s="94">
        <v>3</v>
      </c>
      <c r="G359" s="94">
        <v>0</v>
      </c>
      <c r="H359" s="95">
        <v>0.21428571428571427</v>
      </c>
      <c r="I359" s="94">
        <v>6</v>
      </c>
      <c r="J359" s="94">
        <v>2</v>
      </c>
      <c r="K359" s="94">
        <v>0</v>
      </c>
      <c r="L359" s="95">
        <v>0.33333333333333331</v>
      </c>
      <c r="M359" s="94">
        <v>0</v>
      </c>
      <c r="N359" s="94">
        <v>0</v>
      </c>
      <c r="O359" s="94">
        <v>0</v>
      </c>
      <c r="P359" s="95" t="s">
        <v>266</v>
      </c>
    </row>
    <row r="360" spans="1:16" x14ac:dyDescent="0.3">
      <c r="A360" s="93" t="s">
        <v>1000</v>
      </c>
      <c r="B360" s="93" t="s">
        <v>334</v>
      </c>
      <c r="C360" s="93" t="s">
        <v>378</v>
      </c>
      <c r="D360" s="93" t="s">
        <v>1001</v>
      </c>
      <c r="E360" s="94">
        <v>95</v>
      </c>
      <c r="F360" s="94">
        <v>50</v>
      </c>
      <c r="G360" s="94">
        <v>0</v>
      </c>
      <c r="H360" s="95">
        <v>0.52631578947368418</v>
      </c>
      <c r="I360" s="94">
        <v>10</v>
      </c>
      <c r="J360" s="94">
        <v>4</v>
      </c>
      <c r="K360" s="94">
        <v>0</v>
      </c>
      <c r="L360" s="95">
        <v>0.4</v>
      </c>
      <c r="M360" s="94">
        <v>6</v>
      </c>
      <c r="N360" s="94">
        <v>3</v>
      </c>
      <c r="O360" s="94">
        <v>0</v>
      </c>
      <c r="P360" s="95">
        <v>0.5</v>
      </c>
    </row>
    <row r="361" spans="1:16" x14ac:dyDescent="0.3">
      <c r="A361" s="93" t="s">
        <v>1002</v>
      </c>
      <c r="B361" s="93" t="s">
        <v>334</v>
      </c>
      <c r="C361" s="93" t="s">
        <v>339</v>
      </c>
      <c r="D361" s="93" t="s">
        <v>1003</v>
      </c>
      <c r="E361" s="94">
        <v>15</v>
      </c>
      <c r="F361" s="94">
        <v>3</v>
      </c>
      <c r="G361" s="94">
        <v>0</v>
      </c>
      <c r="H361" s="95">
        <v>0.2</v>
      </c>
      <c r="I361" s="94">
        <v>8</v>
      </c>
      <c r="J361" s="94">
        <v>3</v>
      </c>
      <c r="K361" s="94">
        <v>0</v>
      </c>
      <c r="L361" s="95">
        <v>0.375</v>
      </c>
      <c r="M361" s="94">
        <v>4</v>
      </c>
      <c r="N361" s="94">
        <v>0</v>
      </c>
      <c r="O361" s="94">
        <v>0</v>
      </c>
      <c r="P361" s="95">
        <v>0</v>
      </c>
    </row>
    <row r="362" spans="1:16" x14ac:dyDescent="0.3">
      <c r="A362" s="93" t="s">
        <v>1004</v>
      </c>
      <c r="B362" s="93" t="s">
        <v>334</v>
      </c>
      <c r="C362" s="93" t="s">
        <v>378</v>
      </c>
      <c r="D362" s="93" t="s">
        <v>1005</v>
      </c>
      <c r="E362" s="94">
        <v>13</v>
      </c>
      <c r="F362" s="94">
        <v>6</v>
      </c>
      <c r="G362" s="94">
        <v>0</v>
      </c>
      <c r="H362" s="95">
        <v>0.46153846153846156</v>
      </c>
      <c r="I362" s="94">
        <v>10</v>
      </c>
      <c r="J362" s="94">
        <v>6</v>
      </c>
      <c r="K362" s="94">
        <v>0</v>
      </c>
      <c r="L362" s="95">
        <v>0.6</v>
      </c>
      <c r="M362" s="94">
        <v>4</v>
      </c>
      <c r="N362" s="94">
        <v>2</v>
      </c>
      <c r="O362" s="94">
        <v>0</v>
      </c>
      <c r="P362" s="95">
        <v>0.5</v>
      </c>
    </row>
    <row r="363" spans="1:16" x14ac:dyDescent="0.3">
      <c r="A363" s="93" t="s">
        <v>1006</v>
      </c>
      <c r="B363" s="93" t="s">
        <v>370</v>
      </c>
      <c r="C363" s="93" t="s">
        <v>360</v>
      </c>
      <c r="D363" s="93" t="s">
        <v>1007</v>
      </c>
      <c r="E363" s="94">
        <v>27</v>
      </c>
      <c r="F363" s="94">
        <v>5</v>
      </c>
      <c r="G363" s="94">
        <v>1</v>
      </c>
      <c r="H363" s="95">
        <v>0.18518518518518517</v>
      </c>
      <c r="I363" s="94">
        <v>13</v>
      </c>
      <c r="J363" s="94">
        <v>5</v>
      </c>
      <c r="K363" s="94">
        <v>0</v>
      </c>
      <c r="L363" s="95">
        <v>0.38461538461538464</v>
      </c>
      <c r="M363" s="94">
        <v>12</v>
      </c>
      <c r="N363" s="94">
        <v>3</v>
      </c>
      <c r="O363" s="94">
        <v>2</v>
      </c>
      <c r="P363" s="95">
        <v>0.25</v>
      </c>
    </row>
    <row r="364" spans="1:16" x14ac:dyDescent="0.3">
      <c r="A364" s="93" t="s">
        <v>1008</v>
      </c>
      <c r="B364" s="93" t="s">
        <v>489</v>
      </c>
      <c r="C364" s="93" t="s">
        <v>360</v>
      </c>
      <c r="D364" s="93" t="s">
        <v>1009</v>
      </c>
      <c r="E364" s="94">
        <v>11</v>
      </c>
      <c r="F364" s="94">
        <v>1</v>
      </c>
      <c r="G364" s="94">
        <v>0</v>
      </c>
      <c r="H364" s="95">
        <v>9.0909090909090912E-2</v>
      </c>
      <c r="I364" s="94">
        <v>2</v>
      </c>
      <c r="J364" s="94">
        <v>1</v>
      </c>
      <c r="K364" s="94">
        <v>0</v>
      </c>
      <c r="L364" s="95">
        <v>0.5</v>
      </c>
      <c r="M364" s="94">
        <v>2</v>
      </c>
      <c r="N364" s="94">
        <v>0</v>
      </c>
      <c r="O364" s="94">
        <v>0</v>
      </c>
      <c r="P364" s="95">
        <v>0</v>
      </c>
    </row>
  </sheetData>
  <pageMargins left="0.7" right="0.7" top="0.75" bottom="0.75" header="0.3" footer="0.3"/>
  <pageSetup paperSize="9" scale="71" orientation="landscape"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FECC-D42A-4CC1-B4E4-C6A59533EBC9}">
  <dimension ref="A1:C33"/>
  <sheetViews>
    <sheetView showGridLines="0" workbookViewId="0"/>
  </sheetViews>
  <sheetFormatPr defaultColWidth="9.0703125" defaultRowHeight="14.5" x14ac:dyDescent="0.35"/>
  <cols>
    <col min="1" max="2" width="20.78515625" style="122" customWidth="1"/>
    <col min="3" max="3" width="26.92578125" style="122" customWidth="1"/>
    <col min="4" max="16384" width="9.0703125" style="122"/>
  </cols>
  <sheetData>
    <row r="1" spans="1:3" ht="15.5" x14ac:dyDescent="0.35">
      <c r="A1" s="84" t="s">
        <v>1010</v>
      </c>
      <c r="B1" s="84"/>
      <c r="C1" s="84"/>
    </row>
    <row r="2" spans="1:3" ht="15.5" x14ac:dyDescent="0.35">
      <c r="A2" s="129"/>
      <c r="B2" s="129"/>
      <c r="C2" s="129"/>
    </row>
    <row r="3" spans="1:3" ht="15.5" x14ac:dyDescent="0.35">
      <c r="A3" s="130" t="s">
        <v>1011</v>
      </c>
      <c r="B3" s="129"/>
      <c r="C3" s="129"/>
    </row>
    <row r="4" spans="1:3" ht="15.5" x14ac:dyDescent="0.35">
      <c r="A4" s="130" t="s">
        <v>1012</v>
      </c>
      <c r="B4" s="129"/>
      <c r="C4" s="129"/>
    </row>
    <row r="5" spans="1:3" ht="15.5" x14ac:dyDescent="0.35">
      <c r="A5" s="129"/>
      <c r="B5" s="129"/>
      <c r="C5" s="129"/>
    </row>
    <row r="6" spans="1:3" x14ac:dyDescent="0.35">
      <c r="A6" s="128" t="s">
        <v>317</v>
      </c>
      <c r="B6" s="127" t="s">
        <v>1013</v>
      </c>
      <c r="C6" s="127" t="s">
        <v>1014</v>
      </c>
    </row>
    <row r="7" spans="1:3" x14ac:dyDescent="0.35">
      <c r="A7" s="126" t="s">
        <v>337</v>
      </c>
      <c r="B7" s="125">
        <v>45017</v>
      </c>
      <c r="C7" s="124" t="s">
        <v>479</v>
      </c>
    </row>
    <row r="8" spans="1:3" x14ac:dyDescent="0.35">
      <c r="A8" s="126" t="s">
        <v>362</v>
      </c>
      <c r="B8" s="125">
        <v>45017</v>
      </c>
      <c r="C8" s="124" t="s">
        <v>1015</v>
      </c>
    </row>
    <row r="9" spans="1:3" x14ac:dyDescent="0.35">
      <c r="A9" s="126" t="s">
        <v>1016</v>
      </c>
      <c r="B9" s="125">
        <v>45017</v>
      </c>
      <c r="C9" s="124" t="s">
        <v>1017</v>
      </c>
    </row>
    <row r="10" spans="1:3" x14ac:dyDescent="0.35">
      <c r="A10" s="126" t="s">
        <v>464</v>
      </c>
      <c r="B10" s="125">
        <v>45017</v>
      </c>
      <c r="C10" s="124" t="s">
        <v>479</v>
      </c>
    </row>
    <row r="11" spans="1:3" x14ac:dyDescent="0.35">
      <c r="A11" s="126" t="s">
        <v>1018</v>
      </c>
      <c r="B11" s="125">
        <v>44287</v>
      </c>
      <c r="C11" s="124" t="s">
        <v>728</v>
      </c>
    </row>
    <row r="12" spans="1:3" x14ac:dyDescent="0.35">
      <c r="A12" s="126" t="s">
        <v>474</v>
      </c>
      <c r="B12" s="125">
        <v>45017</v>
      </c>
      <c r="C12" s="124" t="s">
        <v>740</v>
      </c>
    </row>
    <row r="13" spans="1:3" x14ac:dyDescent="0.35">
      <c r="A13" s="126" t="s">
        <v>481</v>
      </c>
      <c r="B13" s="125">
        <v>45017</v>
      </c>
      <c r="C13" s="124" t="s">
        <v>1019</v>
      </c>
    </row>
    <row r="14" spans="1:3" x14ac:dyDescent="0.35">
      <c r="A14" s="126" t="s">
        <v>1020</v>
      </c>
      <c r="B14" s="125">
        <v>44287</v>
      </c>
      <c r="C14" s="124" t="s">
        <v>968</v>
      </c>
    </row>
    <row r="15" spans="1:3" x14ac:dyDescent="0.35">
      <c r="A15" s="126" t="s">
        <v>517</v>
      </c>
      <c r="B15" s="125">
        <v>44287</v>
      </c>
      <c r="C15" s="124" t="s">
        <v>728</v>
      </c>
    </row>
    <row r="16" spans="1:3" x14ac:dyDescent="0.35">
      <c r="A16" s="126" t="s">
        <v>531</v>
      </c>
      <c r="B16" s="125">
        <v>45017</v>
      </c>
      <c r="C16" s="124" t="s">
        <v>1015</v>
      </c>
    </row>
    <row r="17" spans="1:3" x14ac:dyDescent="0.35">
      <c r="A17" s="126" t="s">
        <v>578</v>
      </c>
      <c r="B17" s="125">
        <v>45017</v>
      </c>
      <c r="C17" s="124" t="s">
        <v>740</v>
      </c>
    </row>
    <row r="18" spans="1:3" x14ac:dyDescent="0.35">
      <c r="A18" s="126" t="s">
        <v>588</v>
      </c>
      <c r="B18" s="125">
        <v>45017</v>
      </c>
      <c r="C18" s="124" t="s">
        <v>740</v>
      </c>
    </row>
    <row r="19" spans="1:3" x14ac:dyDescent="0.35">
      <c r="A19" s="126" t="s">
        <v>1021</v>
      </c>
      <c r="B19" s="125">
        <v>44287</v>
      </c>
      <c r="C19" s="124" t="s">
        <v>728</v>
      </c>
    </row>
    <row r="20" spans="1:3" x14ac:dyDescent="0.35">
      <c r="A20" s="126" t="s">
        <v>684</v>
      </c>
      <c r="B20" s="125">
        <v>44287</v>
      </c>
      <c r="C20" s="124" t="s">
        <v>829</v>
      </c>
    </row>
    <row r="21" spans="1:3" x14ac:dyDescent="0.35">
      <c r="A21" s="126" t="s">
        <v>742</v>
      </c>
      <c r="B21" s="125">
        <v>45017</v>
      </c>
      <c r="C21" s="124" t="s">
        <v>740</v>
      </c>
    </row>
    <row r="22" spans="1:3" x14ac:dyDescent="0.35">
      <c r="A22" s="126" t="s">
        <v>1022</v>
      </c>
      <c r="B22" s="125">
        <v>44287</v>
      </c>
      <c r="C22" s="124" t="s">
        <v>968</v>
      </c>
    </row>
    <row r="23" spans="1:3" x14ac:dyDescent="0.35">
      <c r="A23" s="126" t="s">
        <v>1023</v>
      </c>
      <c r="B23" s="125">
        <v>45017</v>
      </c>
      <c r="C23" s="124" t="s">
        <v>740</v>
      </c>
    </row>
    <row r="24" spans="1:3" x14ac:dyDescent="0.35">
      <c r="A24" s="126" t="s">
        <v>809</v>
      </c>
      <c r="B24" s="125">
        <v>45017</v>
      </c>
      <c r="C24" s="124" t="s">
        <v>740</v>
      </c>
    </row>
    <row r="25" spans="1:3" x14ac:dyDescent="0.35">
      <c r="A25" s="126" t="s">
        <v>814</v>
      </c>
      <c r="B25" s="125">
        <v>45017</v>
      </c>
      <c r="C25" s="124" t="s">
        <v>740</v>
      </c>
    </row>
    <row r="26" spans="1:3" x14ac:dyDescent="0.35">
      <c r="A26" s="126" t="s">
        <v>815</v>
      </c>
      <c r="B26" s="125">
        <v>44287</v>
      </c>
      <c r="C26" s="124" t="s">
        <v>829</v>
      </c>
    </row>
    <row r="27" spans="1:3" x14ac:dyDescent="0.35">
      <c r="A27" s="126" t="s">
        <v>818</v>
      </c>
      <c r="B27" s="125">
        <v>45017</v>
      </c>
      <c r="C27" s="124" t="s">
        <v>740</v>
      </c>
    </row>
    <row r="28" spans="1:3" x14ac:dyDescent="0.35">
      <c r="A28" s="126" t="s">
        <v>831</v>
      </c>
      <c r="B28" s="125">
        <v>44287</v>
      </c>
      <c r="C28" s="124" t="s">
        <v>829</v>
      </c>
    </row>
    <row r="29" spans="1:3" x14ac:dyDescent="0.35">
      <c r="A29" s="126" t="s">
        <v>846</v>
      </c>
      <c r="B29" s="125">
        <v>44287</v>
      </c>
      <c r="C29" s="124" t="s">
        <v>1015</v>
      </c>
    </row>
    <row r="30" spans="1:3" x14ac:dyDescent="0.35">
      <c r="A30" s="126" t="s">
        <v>1024</v>
      </c>
      <c r="B30" s="125">
        <v>44287</v>
      </c>
      <c r="C30" s="124" t="s">
        <v>968</v>
      </c>
    </row>
    <row r="31" spans="1:3" x14ac:dyDescent="0.35">
      <c r="A31" s="126" t="s">
        <v>853</v>
      </c>
      <c r="B31" s="125">
        <v>44287</v>
      </c>
      <c r="C31" s="124" t="s">
        <v>829</v>
      </c>
    </row>
    <row r="32" spans="1:3" x14ac:dyDescent="0.35">
      <c r="A32" s="126" t="s">
        <v>1025</v>
      </c>
      <c r="B32" s="125">
        <v>44287</v>
      </c>
      <c r="C32" s="124" t="s">
        <v>728</v>
      </c>
    </row>
    <row r="33" spans="1:1" x14ac:dyDescent="0.35">
      <c r="A33" s="123"/>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84E1-5859-476E-9F0B-92088D09AC4F}">
  <dimension ref="A1:R450"/>
  <sheetViews>
    <sheetView showGridLines="0" zoomScaleNormal="100" workbookViewId="0"/>
  </sheetViews>
  <sheetFormatPr defaultColWidth="8.78515625" defaultRowHeight="13" x14ac:dyDescent="0.3"/>
  <cols>
    <col min="1" max="1" width="19.5703125" style="4" bestFit="1" customWidth="1"/>
    <col min="2" max="7" width="11.42578125" style="4" customWidth="1"/>
    <col min="8" max="16384" width="8.78515625" style="4"/>
  </cols>
  <sheetData>
    <row r="1" spans="1:9" ht="15.5" x14ac:dyDescent="0.3">
      <c r="A1" s="1" t="s">
        <v>1026</v>
      </c>
      <c r="B1" s="2" t="s">
        <v>1027</v>
      </c>
      <c r="C1" s="3"/>
      <c r="D1" s="3"/>
      <c r="E1" s="3"/>
      <c r="F1" s="3"/>
      <c r="G1" s="3"/>
      <c r="H1" s="3"/>
      <c r="I1" s="3"/>
    </row>
    <row r="2" spans="1:9" x14ac:dyDescent="0.3">
      <c r="A2" s="99"/>
      <c r="B2" s="99"/>
      <c r="C2" s="99"/>
      <c r="D2" s="99"/>
      <c r="E2" s="99"/>
      <c r="F2" s="99"/>
      <c r="G2" s="99"/>
    </row>
    <row r="3" spans="1:9" ht="72.650000000000006" customHeight="1" x14ac:dyDescent="0.3">
      <c r="A3" s="182" t="s">
        <v>1028</v>
      </c>
      <c r="B3" s="182"/>
      <c r="C3" s="182"/>
      <c r="D3" s="182"/>
      <c r="E3" s="182"/>
      <c r="F3" s="182"/>
      <c r="G3" s="182"/>
    </row>
    <row r="4" spans="1:9" x14ac:dyDescent="0.3">
      <c r="A4" s="22"/>
      <c r="B4" s="22"/>
      <c r="D4" s="100"/>
      <c r="E4" s="22"/>
      <c r="F4" s="22"/>
      <c r="G4" s="22"/>
    </row>
    <row r="5" spans="1:9" ht="27" customHeight="1" x14ac:dyDescent="0.3">
      <c r="A5" s="180"/>
      <c r="B5" s="180"/>
      <c r="C5" s="180"/>
      <c r="D5" s="180"/>
      <c r="E5" s="180"/>
      <c r="F5" s="180"/>
      <c r="G5" s="180"/>
    </row>
    <row r="6" spans="1:9" ht="239.5" customHeight="1" x14ac:dyDescent="0.3">
      <c r="A6" s="182"/>
      <c r="B6" s="182"/>
      <c r="C6" s="182"/>
      <c r="D6" s="182"/>
      <c r="E6" s="182"/>
      <c r="F6" s="182"/>
      <c r="G6" s="182"/>
    </row>
    <row r="7" spans="1:9" ht="29.15" customHeight="1" x14ac:dyDescent="0.3">
      <c r="A7" s="182"/>
      <c r="B7" s="182"/>
      <c r="C7" s="182"/>
      <c r="D7" s="182"/>
      <c r="E7" s="182"/>
      <c r="F7" s="182"/>
      <c r="G7" s="182"/>
    </row>
    <row r="8" spans="1:9" x14ac:dyDescent="0.3">
      <c r="A8" s="182"/>
      <c r="B8" s="182"/>
      <c r="C8" s="182"/>
      <c r="D8" s="182"/>
      <c r="E8" s="182"/>
      <c r="F8" s="182"/>
      <c r="G8" s="182"/>
    </row>
    <row r="9" spans="1:9" ht="30" customHeight="1" x14ac:dyDescent="0.3">
      <c r="A9" s="182"/>
      <c r="B9" s="182"/>
      <c r="C9" s="182"/>
      <c r="D9" s="182"/>
      <c r="E9" s="182"/>
      <c r="F9" s="182"/>
      <c r="G9" s="182"/>
    </row>
    <row r="10" spans="1:9" x14ac:dyDescent="0.3">
      <c r="D10" s="9"/>
    </row>
    <row r="14" spans="1:9" x14ac:dyDescent="0.3">
      <c r="B14" s="10"/>
    </row>
    <row r="15" spans="1:9" x14ac:dyDescent="0.3">
      <c r="B15" s="10"/>
    </row>
    <row r="17" spans="1:18" ht="63.65" customHeight="1" x14ac:dyDescent="0.3">
      <c r="A17" s="22"/>
      <c r="B17" s="26"/>
      <c r="C17" s="26"/>
      <c r="D17" s="26"/>
      <c r="E17" s="26"/>
      <c r="F17" s="26"/>
      <c r="G17" s="26"/>
    </row>
    <row r="18" spans="1:18" ht="13.5" x14ac:dyDescent="0.3">
      <c r="A18" s="8"/>
      <c r="B18" s="63"/>
      <c r="C18" s="101"/>
      <c r="D18" s="63"/>
      <c r="E18" s="101"/>
      <c r="F18" s="44"/>
      <c r="G18" s="102"/>
      <c r="I18" s="47"/>
      <c r="J18" s="103"/>
      <c r="K18" s="104"/>
      <c r="L18" s="105"/>
      <c r="M18" s="104"/>
      <c r="N18" s="104"/>
      <c r="O18" s="105"/>
      <c r="P18" s="47"/>
      <c r="Q18" s="106"/>
      <c r="R18" s="107"/>
    </row>
    <row r="19" spans="1:18" ht="13.5" x14ac:dyDescent="0.3">
      <c r="A19" s="8"/>
      <c r="B19" s="63"/>
      <c r="C19" s="101"/>
      <c r="D19" s="63"/>
      <c r="E19" s="101"/>
      <c r="F19" s="44"/>
      <c r="G19" s="102"/>
      <c r="I19" s="47"/>
      <c r="J19" s="103"/>
      <c r="K19" s="104"/>
      <c r="L19" s="105"/>
      <c r="M19" s="104"/>
      <c r="N19" s="104"/>
      <c r="O19" s="105"/>
      <c r="P19" s="47"/>
      <c r="Q19" s="106"/>
      <c r="R19" s="107"/>
    </row>
    <row r="20" spans="1:18" ht="13.5" x14ac:dyDescent="0.3">
      <c r="A20" s="8"/>
      <c r="B20" s="63"/>
      <c r="C20" s="101"/>
      <c r="D20" s="63"/>
      <c r="E20" s="101"/>
      <c r="F20" s="44"/>
      <c r="G20" s="102"/>
      <c r="I20" s="47"/>
      <c r="J20" s="103"/>
      <c r="K20" s="104"/>
      <c r="L20" s="105"/>
      <c r="M20" s="104"/>
      <c r="N20" s="104"/>
      <c r="O20" s="105"/>
      <c r="P20" s="47"/>
      <c r="Q20" s="106"/>
      <c r="R20" s="107"/>
    </row>
    <row r="21" spans="1:18" ht="13.5" x14ac:dyDescent="0.3">
      <c r="A21" s="8"/>
      <c r="B21" s="63"/>
      <c r="C21" s="101"/>
      <c r="D21" s="63"/>
      <c r="E21" s="101"/>
      <c r="F21" s="44"/>
      <c r="G21" s="102"/>
      <c r="I21" s="47"/>
      <c r="J21" s="103"/>
      <c r="K21" s="104"/>
      <c r="L21" s="105"/>
      <c r="M21" s="104"/>
      <c r="N21" s="104"/>
      <c r="O21" s="105"/>
      <c r="P21" s="47"/>
      <c r="Q21" s="106"/>
      <c r="R21" s="107"/>
    </row>
    <row r="22" spans="1:18" ht="13.5" x14ac:dyDescent="0.3">
      <c r="A22" s="8"/>
      <c r="B22" s="63"/>
      <c r="C22" s="101"/>
      <c r="D22" s="63"/>
      <c r="E22" s="101"/>
      <c r="F22" s="44"/>
      <c r="G22" s="102"/>
      <c r="I22" s="47"/>
      <c r="J22" s="103"/>
      <c r="K22" s="47"/>
      <c r="L22" s="23"/>
      <c r="M22" s="47"/>
      <c r="N22" s="47"/>
      <c r="O22" s="23"/>
      <c r="P22" s="47"/>
      <c r="Q22" s="47"/>
      <c r="R22" s="23"/>
    </row>
    <row r="23" spans="1:18" ht="13.5" x14ac:dyDescent="0.3">
      <c r="A23" s="8"/>
      <c r="B23" s="63"/>
      <c r="C23" s="101"/>
      <c r="D23" s="63"/>
      <c r="E23" s="101"/>
      <c r="F23" s="44"/>
      <c r="G23" s="102"/>
      <c r="I23" s="47"/>
      <c r="J23" s="103"/>
      <c r="K23" s="47"/>
      <c r="L23" s="23"/>
      <c r="M23" s="47"/>
      <c r="N23" s="47"/>
      <c r="O23" s="23"/>
      <c r="P23" s="47"/>
      <c r="Q23" s="47"/>
      <c r="R23" s="23"/>
    </row>
    <row r="24" spans="1:18" ht="13.5" x14ac:dyDescent="0.3">
      <c r="A24" s="8"/>
      <c r="B24" s="63"/>
      <c r="C24" s="101"/>
      <c r="D24" s="63"/>
      <c r="E24" s="101"/>
      <c r="F24" s="44"/>
      <c r="G24" s="102"/>
      <c r="I24" s="47"/>
      <c r="J24" s="103"/>
      <c r="K24" s="47"/>
      <c r="L24" s="23"/>
      <c r="M24" s="47"/>
      <c r="N24" s="47"/>
      <c r="O24" s="23"/>
      <c r="P24" s="47"/>
      <c r="Q24" s="47"/>
      <c r="R24" s="23"/>
    </row>
    <row r="25" spans="1:18" ht="13.5" x14ac:dyDescent="0.3">
      <c r="A25" s="8"/>
      <c r="B25" s="63"/>
      <c r="C25" s="101"/>
      <c r="D25" s="63"/>
      <c r="E25" s="101"/>
      <c r="F25" s="44"/>
      <c r="G25" s="102"/>
      <c r="I25" s="47"/>
      <c r="J25" s="103"/>
      <c r="K25" s="47"/>
      <c r="L25" s="23"/>
      <c r="M25" s="47"/>
      <c r="N25" s="47"/>
      <c r="O25" s="23"/>
      <c r="P25" s="47"/>
      <c r="Q25" s="47"/>
      <c r="R25" s="23"/>
    </row>
    <row r="26" spans="1:18" ht="13.5" x14ac:dyDescent="0.3">
      <c r="A26" s="8"/>
      <c r="B26" s="63"/>
      <c r="C26" s="101"/>
      <c r="D26" s="63"/>
      <c r="E26" s="101"/>
      <c r="F26" s="44"/>
      <c r="G26" s="102"/>
      <c r="I26" s="47"/>
      <c r="J26" s="103"/>
      <c r="K26" s="47"/>
      <c r="L26" s="23"/>
      <c r="M26" s="47"/>
      <c r="N26" s="47"/>
      <c r="O26" s="23"/>
      <c r="P26" s="47"/>
      <c r="Q26" s="47"/>
      <c r="R26" s="23"/>
    </row>
    <row r="27" spans="1:18" ht="13.5" x14ac:dyDescent="0.3">
      <c r="A27" s="8"/>
      <c r="B27" s="63"/>
      <c r="C27" s="101"/>
      <c r="D27" s="63"/>
      <c r="E27" s="101"/>
      <c r="F27" s="44"/>
      <c r="G27" s="102"/>
      <c r="I27" s="47"/>
      <c r="J27" s="103"/>
      <c r="K27" s="47"/>
      <c r="L27" s="23"/>
      <c r="M27" s="47"/>
      <c r="N27" s="47"/>
      <c r="O27" s="23"/>
      <c r="P27" s="47"/>
      <c r="Q27" s="47"/>
      <c r="R27" s="23"/>
    </row>
    <row r="28" spans="1:18" ht="13.5" x14ac:dyDescent="0.3">
      <c r="A28" s="108"/>
      <c r="B28" s="63"/>
      <c r="C28" s="101"/>
      <c r="D28" s="63"/>
      <c r="E28" s="101"/>
      <c r="F28" s="44"/>
      <c r="G28" s="102"/>
      <c r="I28" s="47"/>
      <c r="J28" s="103"/>
      <c r="K28" s="47"/>
      <c r="L28" s="23"/>
      <c r="M28" s="47"/>
      <c r="N28" s="47"/>
      <c r="O28" s="23"/>
      <c r="P28" s="47"/>
      <c r="Q28" s="47"/>
      <c r="R28" s="23"/>
    </row>
    <row r="29" spans="1:18" ht="13.5" x14ac:dyDescent="0.3">
      <c r="A29" s="8"/>
      <c r="B29" s="63"/>
      <c r="C29" s="101"/>
      <c r="D29" s="63"/>
      <c r="E29" s="101"/>
      <c r="F29" s="44"/>
      <c r="G29" s="102"/>
      <c r="I29" s="47"/>
      <c r="J29" s="103"/>
      <c r="K29" s="47"/>
      <c r="L29" s="23"/>
      <c r="M29" s="47"/>
      <c r="N29" s="47"/>
      <c r="O29" s="23"/>
      <c r="P29" s="47"/>
      <c r="Q29" s="47"/>
      <c r="R29" s="23"/>
    </row>
    <row r="30" spans="1:18" ht="13.5" x14ac:dyDescent="0.3">
      <c r="A30" s="8"/>
      <c r="B30" s="63"/>
      <c r="C30" s="101"/>
      <c r="D30" s="63"/>
      <c r="E30" s="101"/>
      <c r="F30" s="44"/>
      <c r="G30" s="102"/>
      <c r="I30" s="47"/>
      <c r="J30" s="103"/>
      <c r="K30" s="47"/>
      <c r="L30" s="23"/>
      <c r="M30" s="47"/>
      <c r="N30" s="47"/>
      <c r="O30" s="23"/>
      <c r="P30" s="47"/>
      <c r="Q30" s="47"/>
      <c r="R30" s="23"/>
    </row>
    <row r="31" spans="1:18" ht="13.5" x14ac:dyDescent="0.3">
      <c r="A31" s="8"/>
      <c r="B31" s="63"/>
      <c r="C31" s="101"/>
      <c r="D31" s="63"/>
      <c r="E31" s="101"/>
      <c r="F31" s="44"/>
      <c r="G31" s="102"/>
      <c r="I31" s="47"/>
      <c r="J31" s="103"/>
      <c r="K31" s="47"/>
      <c r="L31" s="23"/>
      <c r="M31" s="47"/>
      <c r="N31" s="47"/>
      <c r="O31" s="23"/>
      <c r="P31" s="47"/>
      <c r="Q31" s="47"/>
      <c r="R31" s="23"/>
    </row>
    <row r="32" spans="1:18" ht="13.5" x14ac:dyDescent="0.3">
      <c r="A32" s="8"/>
      <c r="B32" s="63"/>
      <c r="C32" s="101"/>
      <c r="D32" s="63"/>
      <c r="E32" s="101"/>
      <c r="F32" s="44"/>
      <c r="G32" s="102"/>
      <c r="I32" s="47"/>
      <c r="J32" s="103"/>
      <c r="K32" s="47"/>
      <c r="L32" s="23"/>
      <c r="M32" s="47"/>
      <c r="N32" s="47"/>
      <c r="O32" s="23"/>
      <c r="P32" s="47"/>
      <c r="Q32" s="47"/>
      <c r="R32" s="23"/>
    </row>
    <row r="33" spans="1:18" ht="13.5" x14ac:dyDescent="0.3">
      <c r="A33" s="8"/>
      <c r="B33" s="63"/>
      <c r="C33" s="101"/>
      <c r="D33" s="63"/>
      <c r="E33" s="101"/>
      <c r="F33" s="44"/>
      <c r="G33" s="102"/>
      <c r="I33" s="47"/>
      <c r="J33" s="103"/>
      <c r="K33" s="47"/>
      <c r="L33" s="23"/>
      <c r="M33" s="47"/>
      <c r="N33" s="47"/>
      <c r="O33" s="23"/>
      <c r="P33" s="47"/>
      <c r="Q33" s="47"/>
      <c r="R33" s="23"/>
    </row>
    <row r="34" spans="1:18" ht="13.5" x14ac:dyDescent="0.3">
      <c r="A34" s="8"/>
      <c r="B34" s="63"/>
      <c r="C34" s="101"/>
      <c r="D34" s="63"/>
      <c r="E34" s="101"/>
      <c r="F34" s="44"/>
      <c r="G34" s="102"/>
      <c r="I34" s="47"/>
      <c r="J34" s="103"/>
      <c r="K34" s="47"/>
      <c r="L34" s="23"/>
      <c r="M34" s="47"/>
      <c r="N34" s="47"/>
      <c r="O34" s="23"/>
      <c r="P34" s="47"/>
      <c r="Q34" s="47"/>
      <c r="R34" s="23"/>
    </row>
    <row r="35" spans="1:18" ht="13.5" x14ac:dyDescent="0.3">
      <c r="A35" s="8"/>
      <c r="B35" s="63"/>
      <c r="C35" s="101"/>
      <c r="D35" s="63"/>
      <c r="E35" s="101"/>
      <c r="F35" s="44"/>
      <c r="G35" s="102"/>
      <c r="I35" s="47"/>
      <c r="J35" s="103"/>
      <c r="K35" s="47"/>
      <c r="L35" s="23"/>
      <c r="M35" s="47"/>
      <c r="N35" s="47"/>
      <c r="O35" s="23"/>
      <c r="P35" s="47"/>
      <c r="Q35" s="47"/>
      <c r="R35" s="23"/>
    </row>
    <row r="36" spans="1:18" ht="13.5" x14ac:dyDescent="0.3">
      <c r="A36" s="8"/>
      <c r="B36" s="63"/>
      <c r="C36" s="101"/>
      <c r="D36" s="63"/>
      <c r="E36" s="101"/>
      <c r="F36" s="44"/>
      <c r="G36" s="102"/>
      <c r="I36" s="47"/>
      <c r="J36" s="103"/>
      <c r="K36" s="47"/>
      <c r="L36" s="23"/>
      <c r="M36" s="47"/>
      <c r="N36" s="47"/>
      <c r="O36" s="23"/>
      <c r="P36" s="47"/>
      <c r="Q36" s="47"/>
      <c r="R36" s="23"/>
    </row>
    <row r="37" spans="1:18" ht="13.5" x14ac:dyDescent="0.3">
      <c r="A37" s="8"/>
      <c r="B37" s="63"/>
      <c r="C37" s="101"/>
      <c r="D37" s="63"/>
      <c r="E37" s="101"/>
      <c r="F37" s="44"/>
      <c r="G37" s="102"/>
      <c r="I37" s="47"/>
      <c r="J37" s="103"/>
      <c r="K37" s="47"/>
      <c r="L37" s="23"/>
      <c r="M37" s="47"/>
      <c r="N37" s="47"/>
      <c r="O37" s="23"/>
      <c r="P37" s="47"/>
      <c r="Q37" s="47"/>
      <c r="R37" s="23"/>
    </row>
    <row r="38" spans="1:18" ht="13.5" x14ac:dyDescent="0.3">
      <c r="A38" s="8"/>
      <c r="B38" s="63"/>
      <c r="C38" s="101"/>
      <c r="D38" s="63"/>
      <c r="E38" s="101"/>
      <c r="F38" s="44"/>
      <c r="G38" s="102"/>
      <c r="I38" s="47"/>
      <c r="J38" s="103"/>
      <c r="K38" s="47"/>
      <c r="L38" s="23"/>
      <c r="M38" s="47"/>
      <c r="N38" s="47"/>
      <c r="O38" s="23"/>
      <c r="P38" s="47"/>
      <c r="Q38" s="47"/>
      <c r="R38" s="23"/>
    </row>
    <row r="39" spans="1:18" ht="13.5" x14ac:dyDescent="0.3">
      <c r="A39" s="8"/>
      <c r="B39" s="63"/>
      <c r="C39" s="101"/>
      <c r="D39" s="63"/>
      <c r="E39" s="101"/>
      <c r="F39" s="44"/>
      <c r="G39" s="102"/>
      <c r="I39" s="47"/>
      <c r="J39" s="103"/>
      <c r="K39" s="47"/>
      <c r="L39" s="23"/>
      <c r="M39" s="47"/>
      <c r="N39" s="47"/>
      <c r="O39" s="23"/>
      <c r="P39" s="47"/>
      <c r="Q39" s="47"/>
      <c r="R39" s="23"/>
    </row>
    <row r="40" spans="1:18" ht="13.5" x14ac:dyDescent="0.3">
      <c r="A40" s="8"/>
      <c r="B40" s="63"/>
      <c r="C40" s="101"/>
      <c r="D40" s="63"/>
      <c r="E40" s="101"/>
      <c r="F40" s="44"/>
      <c r="G40" s="102"/>
      <c r="I40" s="47"/>
      <c r="J40" s="103"/>
      <c r="K40" s="47"/>
      <c r="L40" s="23"/>
      <c r="M40" s="47"/>
      <c r="N40" s="47"/>
      <c r="O40" s="23"/>
      <c r="P40" s="47"/>
      <c r="Q40" s="47"/>
      <c r="R40" s="23"/>
    </row>
    <row r="41" spans="1:18" ht="13.5" x14ac:dyDescent="0.3">
      <c r="A41" s="8"/>
      <c r="B41" s="63"/>
      <c r="C41" s="101"/>
      <c r="D41" s="63"/>
      <c r="E41" s="101"/>
      <c r="F41" s="44"/>
      <c r="G41" s="102"/>
      <c r="I41" s="47"/>
      <c r="J41" s="103"/>
      <c r="K41" s="47"/>
      <c r="L41" s="23"/>
      <c r="M41" s="47"/>
      <c r="N41" s="47"/>
      <c r="O41" s="23"/>
      <c r="P41" s="47"/>
      <c r="Q41" s="47"/>
      <c r="R41" s="23"/>
    </row>
    <row r="42" spans="1:18" ht="13.5" x14ac:dyDescent="0.3">
      <c r="A42" s="8"/>
      <c r="B42" s="63"/>
      <c r="C42" s="101"/>
      <c r="D42" s="63"/>
      <c r="E42" s="101"/>
      <c r="F42" s="44"/>
      <c r="G42" s="102"/>
      <c r="I42" s="47"/>
      <c r="J42" s="103"/>
      <c r="K42" s="47"/>
      <c r="L42" s="23"/>
      <c r="M42" s="47"/>
      <c r="N42" s="47"/>
      <c r="O42" s="23"/>
      <c r="P42" s="47"/>
      <c r="Q42" s="47"/>
      <c r="R42" s="23"/>
    </row>
    <row r="43" spans="1:18" ht="13.5" x14ac:dyDescent="0.3">
      <c r="A43" s="8"/>
      <c r="B43" s="63"/>
      <c r="C43" s="101"/>
      <c r="D43" s="63"/>
      <c r="E43" s="101"/>
      <c r="F43" s="44"/>
      <c r="G43" s="102"/>
      <c r="I43" s="47"/>
      <c r="J43" s="103"/>
      <c r="K43" s="47"/>
      <c r="L43" s="23"/>
      <c r="M43" s="47"/>
      <c r="N43" s="47"/>
      <c r="O43" s="23"/>
      <c r="P43" s="47"/>
      <c r="Q43" s="47"/>
      <c r="R43" s="23"/>
    </row>
    <row r="44" spans="1:18" ht="13.5" x14ac:dyDescent="0.3">
      <c r="A44" s="8"/>
      <c r="B44" s="63"/>
      <c r="C44" s="101"/>
      <c r="D44" s="63"/>
      <c r="E44" s="101"/>
      <c r="F44" s="44"/>
      <c r="G44" s="102"/>
      <c r="I44" s="47"/>
      <c r="J44" s="103"/>
      <c r="K44" s="47"/>
      <c r="L44" s="23"/>
      <c r="M44" s="47"/>
      <c r="N44" s="47"/>
      <c r="O44" s="23"/>
      <c r="P44" s="47"/>
      <c r="Q44" s="47"/>
      <c r="R44" s="23"/>
    </row>
    <row r="45" spans="1:18" ht="13.5" x14ac:dyDescent="0.3">
      <c r="A45" s="8"/>
      <c r="B45" s="63"/>
      <c r="C45" s="101"/>
      <c r="D45" s="63"/>
      <c r="E45" s="101"/>
      <c r="F45" s="44"/>
      <c r="G45" s="102"/>
      <c r="I45" s="47"/>
      <c r="J45" s="103"/>
      <c r="K45" s="47"/>
      <c r="L45" s="23"/>
      <c r="M45" s="47"/>
      <c r="N45" s="47"/>
      <c r="O45" s="23"/>
      <c r="P45" s="47"/>
      <c r="Q45" s="47"/>
      <c r="R45" s="23"/>
    </row>
    <row r="46" spans="1:18" ht="13.5" x14ac:dyDescent="0.3">
      <c r="A46" s="8"/>
      <c r="B46" s="63"/>
      <c r="C46" s="101"/>
      <c r="D46" s="63"/>
      <c r="E46" s="101"/>
      <c r="F46" s="44"/>
      <c r="G46" s="102"/>
      <c r="I46" s="47"/>
      <c r="J46" s="103"/>
      <c r="K46" s="47"/>
      <c r="L46" s="23"/>
      <c r="M46" s="47"/>
      <c r="N46" s="47"/>
      <c r="O46" s="23"/>
      <c r="P46" s="47"/>
      <c r="Q46" s="47"/>
      <c r="R46" s="23"/>
    </row>
    <row r="47" spans="1:18" ht="13.5" x14ac:dyDescent="0.3">
      <c r="A47" s="8"/>
      <c r="B47" s="63"/>
      <c r="C47" s="101"/>
      <c r="D47" s="63"/>
      <c r="E47" s="101"/>
      <c r="F47" s="44"/>
      <c r="G47" s="102"/>
      <c r="I47" s="47"/>
      <c r="J47" s="103"/>
      <c r="K47" s="47"/>
      <c r="L47" s="23"/>
      <c r="M47" s="47"/>
      <c r="N47" s="47"/>
      <c r="O47" s="23"/>
      <c r="P47" s="47"/>
      <c r="Q47" s="47"/>
      <c r="R47" s="23"/>
    </row>
    <row r="48" spans="1:18" ht="13.5" x14ac:dyDescent="0.3">
      <c r="A48" s="8"/>
      <c r="B48" s="63"/>
      <c r="C48" s="101"/>
      <c r="D48" s="63"/>
      <c r="E48" s="101"/>
      <c r="F48" s="44"/>
      <c r="G48" s="102"/>
      <c r="I48" s="47"/>
      <c r="J48" s="103"/>
      <c r="K48" s="47"/>
      <c r="L48" s="23"/>
      <c r="M48" s="47"/>
      <c r="N48" s="47"/>
      <c r="O48" s="23"/>
      <c r="P48" s="47"/>
      <c r="Q48" s="47"/>
      <c r="R48" s="23"/>
    </row>
    <row r="49" spans="1:18" ht="13.5" x14ac:dyDescent="0.3">
      <c r="A49" s="8"/>
      <c r="B49" s="63"/>
      <c r="C49" s="101"/>
      <c r="D49" s="63"/>
      <c r="E49" s="101"/>
      <c r="F49" s="44"/>
      <c r="G49" s="102"/>
      <c r="I49" s="47"/>
      <c r="J49" s="103"/>
      <c r="K49" s="47"/>
      <c r="L49" s="23"/>
      <c r="M49" s="47"/>
      <c r="N49" s="47"/>
      <c r="O49" s="23"/>
      <c r="P49" s="47"/>
      <c r="Q49" s="47"/>
      <c r="R49" s="23"/>
    </row>
    <row r="50" spans="1:18" ht="13.5" x14ac:dyDescent="0.3">
      <c r="A50" s="8"/>
      <c r="B50" s="63"/>
      <c r="C50" s="101"/>
      <c r="D50" s="63"/>
      <c r="E50" s="101"/>
      <c r="F50" s="44"/>
      <c r="G50" s="102"/>
      <c r="I50" s="47"/>
      <c r="J50" s="103"/>
      <c r="K50" s="47"/>
      <c r="L50" s="23"/>
      <c r="M50" s="47"/>
      <c r="N50" s="47"/>
      <c r="O50" s="23"/>
      <c r="P50" s="47"/>
      <c r="Q50" s="47"/>
      <c r="R50" s="23"/>
    </row>
    <row r="51" spans="1:18" ht="13.5" x14ac:dyDescent="0.3">
      <c r="A51" s="8"/>
      <c r="B51" s="63"/>
      <c r="C51" s="101"/>
      <c r="D51" s="63"/>
      <c r="E51" s="101"/>
      <c r="F51" s="44"/>
      <c r="G51" s="102"/>
      <c r="I51" s="47"/>
      <c r="J51" s="103"/>
      <c r="K51" s="47"/>
      <c r="L51" s="23"/>
      <c r="M51" s="47"/>
      <c r="N51" s="47"/>
      <c r="O51" s="23"/>
      <c r="P51" s="47"/>
      <c r="Q51" s="47"/>
      <c r="R51" s="23"/>
    </row>
    <row r="52" spans="1:18" ht="13.5" x14ac:dyDescent="0.3">
      <c r="A52" s="8"/>
      <c r="B52" s="63"/>
      <c r="C52" s="101"/>
      <c r="D52" s="63"/>
      <c r="E52" s="101"/>
      <c r="F52" s="44"/>
      <c r="G52" s="102"/>
      <c r="I52" s="47"/>
      <c r="J52" s="103"/>
      <c r="K52" s="47"/>
      <c r="L52" s="23"/>
      <c r="N52" s="47"/>
      <c r="O52" s="23"/>
      <c r="Q52" s="47"/>
      <c r="R52" s="23"/>
    </row>
    <row r="53" spans="1:18" ht="13.5" x14ac:dyDescent="0.3">
      <c r="A53" s="8"/>
      <c r="B53" s="63"/>
      <c r="C53" s="101"/>
      <c r="D53" s="63"/>
      <c r="E53" s="101"/>
      <c r="F53" s="44"/>
      <c r="G53" s="102"/>
      <c r="I53" s="47"/>
      <c r="J53" s="103"/>
      <c r="K53" s="47"/>
      <c r="L53" s="23"/>
      <c r="N53" s="47"/>
      <c r="O53" s="23"/>
      <c r="Q53" s="47"/>
      <c r="R53" s="23"/>
    </row>
    <row r="54" spans="1:18" ht="13.5" x14ac:dyDescent="0.3">
      <c r="A54" s="8"/>
      <c r="B54" s="63"/>
      <c r="C54" s="101"/>
      <c r="D54" s="63"/>
      <c r="E54" s="101"/>
      <c r="F54" s="44"/>
      <c r="G54" s="102"/>
      <c r="I54" s="47"/>
      <c r="J54" s="103"/>
      <c r="K54" s="47"/>
      <c r="L54" s="23"/>
      <c r="N54" s="47"/>
      <c r="O54" s="23"/>
      <c r="Q54" s="47"/>
      <c r="R54" s="23"/>
    </row>
    <row r="55" spans="1:18" ht="13.5" x14ac:dyDescent="0.3">
      <c r="A55" s="8"/>
      <c r="B55" s="63"/>
      <c r="C55" s="101"/>
      <c r="D55" s="63"/>
      <c r="E55" s="101"/>
      <c r="F55" s="44"/>
      <c r="G55" s="102"/>
      <c r="I55" s="47"/>
      <c r="J55" s="103"/>
      <c r="K55" s="47"/>
      <c r="L55" s="23"/>
      <c r="N55" s="47"/>
      <c r="O55" s="23"/>
      <c r="Q55" s="47"/>
      <c r="R55" s="23"/>
    </row>
    <row r="56" spans="1:18" ht="13.5" x14ac:dyDescent="0.3">
      <c r="A56" s="8"/>
      <c r="B56" s="63"/>
      <c r="C56" s="101"/>
      <c r="D56" s="63"/>
      <c r="E56" s="101"/>
      <c r="F56" s="44"/>
      <c r="G56" s="102"/>
      <c r="I56" s="47"/>
      <c r="J56" s="103"/>
      <c r="K56" s="47"/>
      <c r="L56" s="23"/>
      <c r="N56" s="47"/>
      <c r="O56" s="23"/>
      <c r="Q56" s="47"/>
      <c r="R56" s="23"/>
    </row>
    <row r="57" spans="1:18" ht="13.5" x14ac:dyDescent="0.3">
      <c r="A57" s="8"/>
      <c r="B57" s="63"/>
      <c r="C57" s="101"/>
      <c r="D57" s="63"/>
      <c r="E57" s="101"/>
      <c r="F57" s="44"/>
      <c r="G57" s="102"/>
      <c r="I57" s="47"/>
      <c r="J57" s="103"/>
      <c r="K57" s="47"/>
      <c r="L57" s="23"/>
      <c r="N57" s="47"/>
      <c r="O57" s="23"/>
      <c r="Q57" s="47"/>
      <c r="R57" s="23"/>
    </row>
    <row r="58" spans="1:18" ht="13.5" x14ac:dyDescent="0.3">
      <c r="A58" s="8"/>
      <c r="B58" s="63"/>
      <c r="C58" s="101"/>
      <c r="D58" s="63"/>
      <c r="E58" s="101"/>
      <c r="F58" s="44"/>
      <c r="G58" s="102"/>
      <c r="I58" s="47"/>
      <c r="J58" s="103"/>
      <c r="K58" s="47"/>
      <c r="L58" s="23"/>
      <c r="N58" s="47"/>
      <c r="O58" s="23"/>
      <c r="Q58" s="47"/>
      <c r="R58" s="23"/>
    </row>
    <row r="59" spans="1:18" ht="13.5" x14ac:dyDescent="0.3">
      <c r="A59" s="8"/>
      <c r="B59" s="63"/>
      <c r="C59" s="101"/>
      <c r="D59" s="63"/>
      <c r="E59" s="101"/>
      <c r="F59" s="44"/>
      <c r="G59" s="102"/>
      <c r="I59" s="47"/>
      <c r="J59" s="103"/>
      <c r="K59" s="47"/>
      <c r="L59" s="23"/>
      <c r="N59" s="47"/>
      <c r="O59" s="23"/>
      <c r="Q59" s="47"/>
      <c r="R59" s="23"/>
    </row>
    <row r="60" spans="1:18" ht="13.5" x14ac:dyDescent="0.3">
      <c r="A60" s="8"/>
      <c r="B60" s="63"/>
      <c r="C60" s="101"/>
      <c r="D60" s="63"/>
      <c r="E60" s="101"/>
      <c r="F60" s="44"/>
      <c r="G60" s="102"/>
      <c r="I60" s="47"/>
      <c r="J60" s="103"/>
      <c r="K60" s="47"/>
      <c r="L60" s="23"/>
      <c r="N60" s="47"/>
      <c r="O60" s="23"/>
      <c r="Q60" s="47"/>
      <c r="R60" s="23"/>
    </row>
    <row r="61" spans="1:18" ht="13.5" x14ac:dyDescent="0.3">
      <c r="A61" s="108"/>
      <c r="B61" s="63"/>
      <c r="C61" s="101"/>
      <c r="D61" s="63"/>
      <c r="E61" s="101"/>
      <c r="F61" s="44"/>
      <c r="G61" s="102"/>
      <c r="I61" s="47"/>
      <c r="J61" s="103"/>
      <c r="K61" s="47"/>
      <c r="L61" s="23"/>
      <c r="N61" s="47"/>
      <c r="O61" s="23"/>
      <c r="Q61" s="47"/>
      <c r="R61" s="23"/>
    </row>
    <row r="62" spans="1:18" ht="13.5" x14ac:dyDescent="0.3">
      <c r="A62" s="8"/>
      <c r="B62" s="63"/>
      <c r="C62" s="101"/>
      <c r="D62" s="63"/>
      <c r="E62" s="101"/>
      <c r="F62" s="44"/>
      <c r="G62" s="102"/>
      <c r="I62" s="47"/>
      <c r="J62" s="103"/>
      <c r="K62" s="47"/>
      <c r="L62" s="23"/>
      <c r="N62" s="47"/>
      <c r="O62" s="23"/>
      <c r="Q62" s="47"/>
      <c r="R62" s="23"/>
    </row>
    <row r="63" spans="1:18" ht="13.5" x14ac:dyDescent="0.3">
      <c r="A63" s="8"/>
      <c r="B63" s="63"/>
      <c r="C63" s="101"/>
      <c r="D63" s="63"/>
      <c r="E63" s="101"/>
      <c r="F63" s="44"/>
      <c r="G63" s="102"/>
      <c r="I63" s="47"/>
      <c r="J63" s="103"/>
      <c r="K63" s="47"/>
      <c r="L63" s="23"/>
      <c r="N63" s="47"/>
      <c r="O63" s="23"/>
      <c r="Q63" s="47"/>
      <c r="R63" s="23"/>
    </row>
    <row r="64" spans="1:18" ht="13.5" x14ac:dyDescent="0.3">
      <c r="A64" s="8"/>
      <c r="B64" s="63"/>
      <c r="C64" s="101"/>
      <c r="D64" s="63"/>
      <c r="E64" s="101"/>
      <c r="F64" s="44"/>
      <c r="G64" s="102"/>
      <c r="I64" s="47"/>
      <c r="J64" s="103"/>
      <c r="K64" s="47"/>
      <c r="L64" s="23"/>
      <c r="N64" s="47"/>
      <c r="O64" s="23"/>
      <c r="Q64" s="47"/>
      <c r="R64" s="23"/>
    </row>
    <row r="65" spans="1:18" ht="13.5" x14ac:dyDescent="0.3">
      <c r="A65" s="8"/>
      <c r="B65" s="63"/>
      <c r="C65" s="101"/>
      <c r="D65" s="63"/>
      <c r="E65" s="101"/>
      <c r="F65" s="44"/>
      <c r="G65" s="102"/>
      <c r="I65" s="47"/>
      <c r="J65" s="103"/>
      <c r="K65" s="47"/>
      <c r="L65" s="23"/>
      <c r="N65" s="47"/>
      <c r="O65" s="23"/>
      <c r="Q65" s="47"/>
      <c r="R65" s="23"/>
    </row>
    <row r="66" spans="1:18" ht="13.5" x14ac:dyDescent="0.3">
      <c r="A66" s="8"/>
      <c r="B66" s="63"/>
      <c r="C66" s="101"/>
      <c r="D66" s="63"/>
      <c r="E66" s="101"/>
      <c r="F66" s="44"/>
      <c r="G66" s="102"/>
      <c r="I66" s="47"/>
      <c r="J66" s="103"/>
      <c r="K66" s="47"/>
      <c r="L66" s="23"/>
      <c r="N66" s="47"/>
      <c r="O66" s="23"/>
      <c r="Q66" s="47"/>
      <c r="R66" s="23"/>
    </row>
    <row r="67" spans="1:18" ht="13.5" x14ac:dyDescent="0.3">
      <c r="A67" s="8"/>
      <c r="B67" s="63"/>
      <c r="C67" s="101"/>
      <c r="D67" s="63"/>
      <c r="E67" s="101"/>
      <c r="F67" s="44"/>
      <c r="G67" s="102"/>
      <c r="I67" s="47"/>
      <c r="J67" s="103"/>
      <c r="K67" s="47"/>
      <c r="L67" s="23"/>
      <c r="N67" s="47"/>
      <c r="O67" s="23"/>
      <c r="Q67" s="47"/>
      <c r="R67" s="23"/>
    </row>
    <row r="68" spans="1:18" ht="13.5" x14ac:dyDescent="0.3">
      <c r="A68" s="8"/>
      <c r="B68" s="63"/>
      <c r="C68" s="101"/>
      <c r="D68" s="63"/>
      <c r="E68" s="101"/>
      <c r="F68" s="44"/>
      <c r="G68" s="102"/>
      <c r="I68" s="47"/>
      <c r="J68" s="103"/>
      <c r="K68" s="47"/>
      <c r="L68" s="23"/>
      <c r="N68" s="47"/>
      <c r="O68" s="23"/>
      <c r="Q68" s="47"/>
      <c r="R68" s="23"/>
    </row>
    <row r="69" spans="1:18" ht="13.5" x14ac:dyDescent="0.3">
      <c r="A69" s="8"/>
      <c r="B69" s="63"/>
      <c r="C69" s="101"/>
      <c r="D69" s="63"/>
      <c r="E69" s="101"/>
      <c r="F69" s="44"/>
      <c r="G69" s="102"/>
      <c r="I69" s="47"/>
      <c r="J69" s="103"/>
      <c r="K69" s="47"/>
      <c r="L69" s="23"/>
      <c r="N69" s="47"/>
      <c r="O69" s="23"/>
      <c r="Q69" s="47"/>
      <c r="R69" s="23"/>
    </row>
    <row r="70" spans="1:18" ht="13.5" x14ac:dyDescent="0.3">
      <c r="A70" s="8"/>
      <c r="B70" s="63"/>
      <c r="C70" s="101"/>
      <c r="D70" s="63"/>
      <c r="E70" s="101"/>
      <c r="F70" s="44"/>
      <c r="G70" s="102"/>
      <c r="I70" s="47"/>
      <c r="J70" s="103"/>
      <c r="K70" s="47"/>
      <c r="L70" s="23"/>
      <c r="N70" s="47"/>
      <c r="O70" s="23"/>
      <c r="Q70" s="47"/>
      <c r="R70" s="23"/>
    </row>
    <row r="71" spans="1:18" ht="13.5" x14ac:dyDescent="0.3">
      <c r="A71" s="8"/>
      <c r="B71" s="63"/>
      <c r="C71" s="101"/>
      <c r="D71" s="63"/>
      <c r="E71" s="101"/>
      <c r="F71" s="44"/>
      <c r="G71" s="102"/>
      <c r="I71" s="47"/>
      <c r="J71" s="103"/>
      <c r="K71" s="47"/>
      <c r="L71" s="23"/>
      <c r="N71" s="47"/>
      <c r="O71" s="23"/>
      <c r="Q71" s="47"/>
      <c r="R71" s="23"/>
    </row>
    <row r="72" spans="1:18" ht="13.5" x14ac:dyDescent="0.3">
      <c r="A72" s="8"/>
      <c r="B72" s="63"/>
      <c r="C72" s="101"/>
      <c r="D72" s="63"/>
      <c r="E72" s="101"/>
      <c r="F72" s="44"/>
      <c r="G72" s="102"/>
      <c r="I72" s="47"/>
      <c r="J72" s="103"/>
      <c r="K72" s="47"/>
      <c r="L72" s="23"/>
      <c r="N72" s="47"/>
      <c r="O72" s="23"/>
      <c r="Q72" s="47"/>
      <c r="R72" s="23"/>
    </row>
    <row r="73" spans="1:18" ht="13.5" x14ac:dyDescent="0.3">
      <c r="A73" s="8"/>
      <c r="B73" s="63"/>
      <c r="C73" s="101"/>
      <c r="D73" s="63"/>
      <c r="E73" s="101"/>
      <c r="F73" s="44"/>
      <c r="G73" s="102"/>
      <c r="I73" s="47"/>
      <c r="J73" s="103"/>
      <c r="K73" s="47"/>
      <c r="L73" s="23"/>
      <c r="N73" s="47"/>
      <c r="O73" s="23"/>
      <c r="Q73" s="47"/>
      <c r="R73" s="23"/>
    </row>
    <row r="74" spans="1:18" ht="13.5" x14ac:dyDescent="0.3">
      <c r="A74" s="8"/>
      <c r="B74" s="63"/>
      <c r="C74" s="101"/>
      <c r="D74" s="63"/>
      <c r="E74" s="101"/>
      <c r="F74" s="44"/>
      <c r="G74" s="102"/>
      <c r="I74" s="47"/>
      <c r="J74" s="103"/>
      <c r="K74" s="47"/>
      <c r="L74" s="23"/>
      <c r="N74" s="47"/>
      <c r="O74" s="23"/>
      <c r="Q74" s="47"/>
      <c r="R74" s="23"/>
    </row>
    <row r="75" spans="1:18" ht="13.5" x14ac:dyDescent="0.3">
      <c r="A75" s="8"/>
      <c r="B75" s="63"/>
      <c r="C75" s="101"/>
      <c r="D75" s="63"/>
      <c r="E75" s="101"/>
      <c r="F75" s="44"/>
      <c r="G75" s="102"/>
      <c r="I75" s="47"/>
      <c r="J75" s="103"/>
      <c r="K75" s="47"/>
      <c r="L75" s="23"/>
      <c r="N75" s="47"/>
      <c r="O75" s="23"/>
      <c r="Q75" s="47"/>
      <c r="R75" s="23"/>
    </row>
    <row r="76" spans="1:18" ht="13.5" x14ac:dyDescent="0.3">
      <c r="A76" s="8"/>
      <c r="B76" s="63"/>
      <c r="C76" s="101"/>
      <c r="D76" s="63"/>
      <c r="E76" s="101"/>
      <c r="F76" s="44"/>
      <c r="G76" s="102"/>
      <c r="I76" s="47"/>
      <c r="J76" s="103"/>
      <c r="K76" s="47"/>
      <c r="L76" s="23"/>
      <c r="N76" s="47"/>
      <c r="O76" s="23"/>
      <c r="Q76" s="47"/>
      <c r="R76" s="23"/>
    </row>
    <row r="77" spans="1:18" ht="13.5" x14ac:dyDescent="0.3">
      <c r="A77" s="8"/>
      <c r="B77" s="63"/>
      <c r="C77" s="101"/>
      <c r="D77" s="63"/>
      <c r="E77" s="101"/>
      <c r="F77" s="44"/>
      <c r="G77" s="102"/>
      <c r="I77" s="47"/>
      <c r="J77" s="103"/>
      <c r="K77" s="47"/>
      <c r="L77" s="23"/>
      <c r="N77" s="47"/>
      <c r="O77" s="23"/>
      <c r="Q77" s="47"/>
      <c r="R77" s="23"/>
    </row>
    <row r="78" spans="1:18" ht="13.5" x14ac:dyDescent="0.3">
      <c r="A78" s="8"/>
      <c r="B78" s="63"/>
      <c r="C78" s="101"/>
      <c r="D78" s="63"/>
      <c r="E78" s="101"/>
      <c r="F78" s="44"/>
      <c r="G78" s="102"/>
      <c r="I78" s="47"/>
      <c r="J78" s="103"/>
      <c r="K78" s="47"/>
      <c r="L78" s="23"/>
      <c r="N78" s="47"/>
      <c r="O78" s="23"/>
      <c r="Q78" s="47"/>
      <c r="R78" s="23"/>
    </row>
    <row r="79" spans="1:18" ht="13.5" x14ac:dyDescent="0.3">
      <c r="A79" s="8"/>
      <c r="B79" s="63"/>
      <c r="C79" s="101"/>
      <c r="D79" s="63"/>
      <c r="E79" s="101"/>
      <c r="F79" s="44"/>
      <c r="G79" s="102"/>
      <c r="I79" s="47"/>
      <c r="J79" s="103"/>
      <c r="K79" s="47"/>
      <c r="L79" s="23"/>
      <c r="N79" s="47"/>
      <c r="O79" s="23"/>
      <c r="Q79" s="47"/>
      <c r="R79" s="23"/>
    </row>
    <row r="80" spans="1:18" ht="13.5" x14ac:dyDescent="0.3">
      <c r="A80" s="8"/>
      <c r="B80" s="63"/>
      <c r="C80" s="101"/>
      <c r="D80" s="63"/>
      <c r="E80" s="101"/>
      <c r="F80" s="44"/>
      <c r="G80" s="102"/>
      <c r="I80" s="47"/>
      <c r="J80" s="103"/>
      <c r="K80" s="47"/>
      <c r="L80" s="23"/>
      <c r="N80" s="47"/>
      <c r="O80" s="23"/>
      <c r="Q80" s="47"/>
      <c r="R80" s="23"/>
    </row>
    <row r="81" spans="1:18" ht="13.5" x14ac:dyDescent="0.3">
      <c r="A81" s="8"/>
      <c r="B81" s="63"/>
      <c r="C81" s="101"/>
      <c r="D81" s="63"/>
      <c r="E81" s="101"/>
      <c r="F81" s="44"/>
      <c r="G81" s="102"/>
      <c r="I81" s="47"/>
      <c r="J81" s="103"/>
      <c r="K81" s="47"/>
      <c r="L81" s="23"/>
      <c r="N81" s="47"/>
      <c r="O81" s="23"/>
      <c r="Q81" s="47"/>
      <c r="R81" s="23"/>
    </row>
    <row r="82" spans="1:18" ht="13.5" x14ac:dyDescent="0.3">
      <c r="A82" s="8"/>
      <c r="B82" s="63"/>
      <c r="C82" s="101"/>
      <c r="D82" s="63"/>
      <c r="E82" s="101"/>
      <c r="F82" s="44"/>
      <c r="G82" s="102"/>
      <c r="I82" s="47"/>
      <c r="J82" s="103"/>
      <c r="K82" s="47"/>
      <c r="L82" s="23"/>
      <c r="N82" s="47"/>
      <c r="O82" s="23"/>
      <c r="Q82" s="47"/>
      <c r="R82" s="23"/>
    </row>
    <row r="83" spans="1:18" ht="13.5" x14ac:dyDescent="0.3">
      <c r="A83" s="8"/>
      <c r="B83" s="63"/>
      <c r="C83" s="101"/>
      <c r="D83" s="63"/>
      <c r="E83" s="101"/>
      <c r="F83" s="44"/>
      <c r="G83" s="102"/>
      <c r="I83" s="47"/>
      <c r="J83" s="103"/>
      <c r="K83" s="47"/>
      <c r="L83" s="23"/>
      <c r="N83" s="47"/>
      <c r="O83" s="23"/>
      <c r="Q83" s="47"/>
      <c r="R83" s="23"/>
    </row>
    <row r="84" spans="1:18" ht="13.5" x14ac:dyDescent="0.3">
      <c r="A84" s="8"/>
      <c r="B84" s="63"/>
      <c r="C84" s="101"/>
      <c r="D84" s="63"/>
      <c r="E84" s="101"/>
      <c r="F84" s="44"/>
      <c r="G84" s="102"/>
      <c r="I84" s="47"/>
      <c r="J84" s="103"/>
      <c r="K84" s="47"/>
      <c r="L84" s="23"/>
      <c r="N84" s="47"/>
      <c r="O84" s="23"/>
      <c r="Q84" s="47"/>
      <c r="R84" s="23"/>
    </row>
    <row r="85" spans="1:18" ht="13.5" x14ac:dyDescent="0.3">
      <c r="A85" s="8"/>
      <c r="B85" s="63"/>
      <c r="C85" s="101"/>
      <c r="D85" s="63"/>
      <c r="E85" s="101"/>
      <c r="F85" s="44"/>
      <c r="G85" s="102"/>
      <c r="I85" s="47"/>
      <c r="J85" s="103"/>
      <c r="K85" s="47"/>
      <c r="L85" s="23"/>
      <c r="N85" s="47"/>
      <c r="O85" s="23"/>
      <c r="Q85" s="47"/>
      <c r="R85" s="23"/>
    </row>
    <row r="86" spans="1:18" ht="13.5" x14ac:dyDescent="0.3">
      <c r="A86" s="8"/>
      <c r="B86" s="63"/>
      <c r="C86" s="101"/>
      <c r="D86" s="63"/>
      <c r="E86" s="101"/>
      <c r="F86" s="44"/>
      <c r="G86" s="102"/>
      <c r="I86" s="47"/>
      <c r="J86" s="103"/>
      <c r="K86" s="47"/>
      <c r="L86" s="23"/>
      <c r="N86" s="47"/>
      <c r="O86" s="23"/>
      <c r="Q86" s="47"/>
      <c r="R86" s="23"/>
    </row>
    <row r="87" spans="1:18" ht="13.5" x14ac:dyDescent="0.3">
      <c r="A87" s="8"/>
      <c r="B87" s="63"/>
      <c r="C87" s="101"/>
      <c r="D87" s="63"/>
      <c r="E87" s="101"/>
      <c r="F87" s="44"/>
      <c r="G87" s="102"/>
      <c r="I87" s="47"/>
      <c r="J87" s="103"/>
      <c r="K87" s="47"/>
      <c r="L87" s="23"/>
      <c r="N87" s="47"/>
      <c r="O87" s="23"/>
      <c r="Q87" s="47"/>
      <c r="R87" s="23"/>
    </row>
    <row r="88" spans="1:18" ht="13.5" x14ac:dyDescent="0.3">
      <c r="A88" s="8"/>
      <c r="B88" s="63"/>
      <c r="C88" s="101"/>
      <c r="D88" s="63"/>
      <c r="E88" s="101"/>
      <c r="F88" s="44"/>
      <c r="G88" s="102"/>
      <c r="I88" s="47"/>
      <c r="J88" s="103"/>
      <c r="K88" s="47"/>
      <c r="L88" s="23"/>
      <c r="N88" s="47"/>
      <c r="O88" s="23"/>
      <c r="Q88" s="47"/>
      <c r="R88" s="23"/>
    </row>
    <row r="89" spans="1:18" ht="13.5" x14ac:dyDescent="0.3">
      <c r="A89" s="8"/>
      <c r="B89" s="63"/>
      <c r="C89" s="101"/>
      <c r="D89" s="63"/>
      <c r="E89" s="101"/>
      <c r="F89" s="44"/>
      <c r="G89" s="102"/>
      <c r="I89" s="47"/>
      <c r="J89" s="103"/>
      <c r="K89" s="47"/>
      <c r="L89" s="23"/>
      <c r="N89" s="47"/>
      <c r="O89" s="23"/>
      <c r="Q89" s="47"/>
      <c r="R89" s="23"/>
    </row>
    <row r="90" spans="1:18" ht="13.5" x14ac:dyDescent="0.3">
      <c r="A90" s="8"/>
      <c r="B90" s="63"/>
      <c r="C90" s="101"/>
      <c r="D90" s="63"/>
      <c r="E90" s="101"/>
      <c r="F90" s="44"/>
      <c r="G90" s="102"/>
      <c r="I90" s="47"/>
      <c r="J90" s="103"/>
      <c r="K90" s="47"/>
      <c r="L90" s="23"/>
      <c r="N90" s="47"/>
      <c r="O90" s="23"/>
      <c r="Q90" s="47"/>
      <c r="R90" s="23"/>
    </row>
    <row r="91" spans="1:18" ht="13.5" x14ac:dyDescent="0.3">
      <c r="A91" s="8"/>
      <c r="B91" s="63"/>
      <c r="C91" s="101"/>
      <c r="D91" s="63"/>
      <c r="E91" s="101"/>
      <c r="F91" s="44"/>
      <c r="G91" s="102"/>
      <c r="I91" s="47"/>
      <c r="J91" s="103"/>
      <c r="K91" s="47"/>
      <c r="L91" s="23"/>
      <c r="N91" s="47"/>
      <c r="O91" s="23"/>
      <c r="Q91" s="47"/>
      <c r="R91" s="23"/>
    </row>
    <row r="92" spans="1:18" ht="13.5" x14ac:dyDescent="0.3">
      <c r="A92" s="8"/>
      <c r="B92" s="63"/>
      <c r="C92" s="101"/>
      <c r="D92" s="63"/>
      <c r="E92" s="101"/>
      <c r="F92" s="44"/>
      <c r="G92" s="102"/>
      <c r="I92" s="47"/>
      <c r="J92" s="103"/>
      <c r="K92" s="47"/>
      <c r="L92" s="23"/>
      <c r="N92" s="47"/>
      <c r="O92" s="23"/>
      <c r="Q92" s="47"/>
      <c r="R92" s="23"/>
    </row>
    <row r="93" spans="1:18" ht="13.5" x14ac:dyDescent="0.3">
      <c r="A93" s="8"/>
      <c r="B93" s="63"/>
      <c r="C93" s="101"/>
      <c r="D93" s="63"/>
      <c r="E93" s="101"/>
      <c r="F93" s="44"/>
      <c r="G93" s="102"/>
      <c r="I93" s="47"/>
      <c r="J93" s="103"/>
      <c r="K93" s="47"/>
      <c r="L93" s="23"/>
      <c r="N93" s="47"/>
      <c r="O93" s="23"/>
      <c r="Q93" s="47"/>
      <c r="R93" s="23"/>
    </row>
    <row r="94" spans="1:18" ht="13.5" x14ac:dyDescent="0.3">
      <c r="A94" s="8"/>
      <c r="B94" s="63"/>
      <c r="C94" s="101"/>
      <c r="D94" s="63"/>
      <c r="E94" s="101"/>
      <c r="F94" s="44"/>
      <c r="G94" s="102"/>
      <c r="I94" s="47"/>
      <c r="J94" s="103"/>
      <c r="K94" s="47"/>
      <c r="L94" s="23"/>
      <c r="N94" s="47"/>
      <c r="O94" s="23"/>
      <c r="Q94" s="47"/>
      <c r="R94" s="23"/>
    </row>
    <row r="95" spans="1:18" ht="13.5" x14ac:dyDescent="0.3">
      <c r="A95" s="8"/>
      <c r="B95" s="63"/>
      <c r="C95" s="101"/>
      <c r="D95" s="63"/>
      <c r="E95" s="101"/>
      <c r="F95" s="44"/>
      <c r="G95" s="102"/>
      <c r="I95" s="47"/>
      <c r="J95" s="103"/>
      <c r="K95" s="47"/>
      <c r="L95" s="23"/>
      <c r="N95" s="47"/>
      <c r="O95" s="23"/>
      <c r="Q95" s="47"/>
      <c r="R95" s="23"/>
    </row>
    <row r="96" spans="1:18" ht="13.5" x14ac:dyDescent="0.3">
      <c r="A96" s="8"/>
      <c r="B96" s="63"/>
      <c r="C96" s="101"/>
      <c r="D96" s="63"/>
      <c r="E96" s="101"/>
      <c r="F96" s="44"/>
      <c r="G96" s="102"/>
      <c r="I96" s="47"/>
      <c r="J96" s="103"/>
      <c r="K96" s="47"/>
      <c r="L96" s="23"/>
      <c r="N96" s="47"/>
      <c r="O96" s="23"/>
      <c r="Q96" s="47"/>
      <c r="R96" s="23"/>
    </row>
    <row r="97" spans="1:18" ht="13.5" x14ac:dyDescent="0.3">
      <c r="A97" s="8"/>
      <c r="B97" s="63"/>
      <c r="C97" s="101"/>
      <c r="D97" s="63"/>
      <c r="E97" s="101"/>
      <c r="F97" s="44"/>
      <c r="G97" s="102"/>
      <c r="I97" s="47"/>
      <c r="J97" s="103"/>
      <c r="K97" s="47"/>
      <c r="L97" s="23"/>
      <c r="N97" s="47"/>
      <c r="O97" s="23"/>
      <c r="Q97" s="47"/>
      <c r="R97" s="23"/>
    </row>
    <row r="98" spans="1:18" ht="13.5" x14ac:dyDescent="0.3">
      <c r="A98" s="8"/>
      <c r="B98" s="63"/>
      <c r="C98" s="101"/>
      <c r="D98" s="63"/>
      <c r="E98" s="101"/>
      <c r="F98" s="44"/>
      <c r="G98" s="102"/>
      <c r="I98" s="47"/>
      <c r="J98" s="103"/>
      <c r="K98" s="47"/>
      <c r="L98" s="23"/>
      <c r="N98" s="47"/>
      <c r="O98" s="23"/>
      <c r="Q98" s="47"/>
      <c r="R98" s="23"/>
    </row>
    <row r="99" spans="1:18" ht="13.5" x14ac:dyDescent="0.3">
      <c r="A99" s="8"/>
      <c r="B99" s="63"/>
      <c r="C99" s="101"/>
      <c r="D99" s="63"/>
      <c r="E99" s="101"/>
      <c r="F99" s="44"/>
      <c r="G99" s="102"/>
      <c r="I99" s="47"/>
      <c r="J99" s="103"/>
      <c r="K99" s="47"/>
      <c r="L99" s="23"/>
      <c r="N99" s="47"/>
      <c r="O99" s="23"/>
      <c r="Q99" s="47"/>
      <c r="R99" s="23"/>
    </row>
    <row r="100" spans="1:18" ht="13.5" x14ac:dyDescent="0.3">
      <c r="A100" s="8"/>
      <c r="B100" s="63"/>
      <c r="C100" s="101"/>
      <c r="D100" s="63"/>
      <c r="E100" s="101"/>
      <c r="F100" s="44"/>
      <c r="G100" s="102"/>
      <c r="I100" s="47"/>
      <c r="J100" s="103"/>
      <c r="K100" s="47"/>
      <c r="L100" s="23"/>
      <c r="N100" s="47"/>
      <c r="O100" s="23"/>
      <c r="Q100" s="47"/>
      <c r="R100" s="23"/>
    </row>
    <row r="101" spans="1:18" ht="13.5" x14ac:dyDescent="0.3">
      <c r="A101" s="8"/>
      <c r="B101" s="63"/>
      <c r="C101" s="101"/>
      <c r="D101" s="63"/>
      <c r="E101" s="101"/>
      <c r="F101" s="44"/>
      <c r="G101" s="102"/>
      <c r="I101" s="47"/>
      <c r="J101" s="103"/>
      <c r="K101" s="47"/>
      <c r="L101" s="23"/>
      <c r="N101" s="47"/>
      <c r="O101" s="23"/>
      <c r="Q101" s="47"/>
      <c r="R101" s="23"/>
    </row>
    <row r="102" spans="1:18" ht="13.5" x14ac:dyDescent="0.3">
      <c r="A102" s="8"/>
      <c r="B102" s="63"/>
      <c r="C102" s="101"/>
      <c r="D102" s="63"/>
      <c r="E102" s="101"/>
      <c r="F102" s="44"/>
      <c r="G102" s="102"/>
      <c r="I102" s="47"/>
      <c r="J102" s="103"/>
      <c r="K102" s="47"/>
      <c r="L102" s="23"/>
      <c r="N102" s="47"/>
      <c r="O102" s="23"/>
      <c r="Q102" s="47"/>
      <c r="R102" s="23"/>
    </row>
    <row r="103" spans="1:18" ht="13.5" x14ac:dyDescent="0.3">
      <c r="A103" s="8"/>
      <c r="B103" s="63"/>
      <c r="C103" s="101"/>
      <c r="D103" s="63"/>
      <c r="E103" s="101"/>
      <c r="F103" s="44"/>
      <c r="G103" s="102"/>
      <c r="I103" s="47"/>
      <c r="J103" s="103"/>
      <c r="K103" s="47"/>
      <c r="L103" s="23"/>
      <c r="N103" s="47"/>
      <c r="O103" s="23"/>
      <c r="Q103" s="47"/>
      <c r="R103" s="23"/>
    </row>
    <row r="104" spans="1:18" ht="13.5" x14ac:dyDescent="0.3">
      <c r="A104" s="8"/>
      <c r="B104" s="63"/>
      <c r="C104" s="101"/>
      <c r="D104" s="63"/>
      <c r="E104" s="101"/>
      <c r="F104" s="44"/>
      <c r="G104" s="102"/>
      <c r="I104" s="47"/>
      <c r="J104" s="103"/>
      <c r="K104" s="47"/>
      <c r="L104" s="23"/>
      <c r="N104" s="47"/>
      <c r="O104" s="23"/>
      <c r="Q104" s="47"/>
      <c r="R104" s="23"/>
    </row>
    <row r="105" spans="1:18" ht="13.5" x14ac:dyDescent="0.3">
      <c r="A105" s="8"/>
      <c r="B105" s="63"/>
      <c r="C105" s="101"/>
      <c r="D105" s="63"/>
      <c r="E105" s="101"/>
      <c r="F105" s="44"/>
      <c r="G105" s="102"/>
      <c r="I105" s="47"/>
      <c r="J105" s="103"/>
      <c r="K105" s="47"/>
      <c r="L105" s="23"/>
      <c r="N105" s="47"/>
      <c r="O105" s="23"/>
      <c r="Q105" s="47"/>
      <c r="R105" s="23"/>
    </row>
    <row r="106" spans="1:18" ht="13.5" x14ac:dyDescent="0.3">
      <c r="A106" s="8"/>
      <c r="B106" s="63"/>
      <c r="C106" s="101"/>
      <c r="D106" s="63"/>
      <c r="E106" s="101"/>
      <c r="F106" s="44"/>
      <c r="G106" s="102"/>
      <c r="I106" s="47"/>
      <c r="J106" s="103"/>
      <c r="K106" s="47"/>
      <c r="L106" s="23"/>
      <c r="N106" s="47"/>
      <c r="O106" s="23"/>
      <c r="Q106" s="47"/>
      <c r="R106" s="23"/>
    </row>
    <row r="107" spans="1:18" ht="13.5" x14ac:dyDescent="0.3">
      <c r="A107" s="8"/>
      <c r="B107" s="63"/>
      <c r="C107" s="101"/>
      <c r="D107" s="63"/>
      <c r="E107" s="101"/>
      <c r="F107" s="44"/>
      <c r="G107" s="102"/>
      <c r="I107" s="47"/>
      <c r="J107" s="103"/>
      <c r="K107" s="47"/>
      <c r="L107" s="23"/>
      <c r="N107" s="47"/>
      <c r="O107" s="23"/>
      <c r="Q107" s="47"/>
      <c r="R107" s="23"/>
    </row>
    <row r="108" spans="1:18" ht="13.5" x14ac:dyDescent="0.3">
      <c r="A108" s="8"/>
      <c r="B108" s="63"/>
      <c r="C108" s="101"/>
      <c r="D108" s="63"/>
      <c r="E108" s="101"/>
      <c r="F108" s="44"/>
      <c r="G108" s="102"/>
      <c r="I108" s="47"/>
      <c r="J108" s="103"/>
      <c r="K108" s="47"/>
      <c r="L108" s="23"/>
      <c r="N108" s="47"/>
      <c r="O108" s="23"/>
      <c r="Q108" s="47"/>
      <c r="R108" s="23"/>
    </row>
    <row r="109" spans="1:18" ht="13.5" x14ac:dyDescent="0.3">
      <c r="A109" s="8"/>
      <c r="B109" s="63"/>
      <c r="C109" s="101"/>
      <c r="D109" s="63"/>
      <c r="E109" s="101"/>
      <c r="F109" s="44"/>
      <c r="G109" s="102"/>
      <c r="I109" s="47"/>
      <c r="J109" s="103"/>
      <c r="K109" s="47"/>
      <c r="L109" s="23"/>
      <c r="N109" s="47"/>
      <c r="O109" s="23"/>
      <c r="Q109" s="47"/>
      <c r="R109" s="23"/>
    </row>
    <row r="110" spans="1:18" ht="13.5" x14ac:dyDescent="0.3">
      <c r="A110" s="8"/>
      <c r="B110" s="63"/>
      <c r="C110" s="101"/>
      <c r="D110" s="63"/>
      <c r="E110" s="101"/>
      <c r="F110" s="44"/>
      <c r="G110" s="102"/>
      <c r="I110" s="47"/>
      <c r="J110" s="103"/>
      <c r="K110" s="47"/>
      <c r="L110" s="23"/>
      <c r="N110" s="47"/>
      <c r="O110" s="23"/>
      <c r="Q110" s="47"/>
      <c r="R110" s="23"/>
    </row>
    <row r="111" spans="1:18" ht="13.5" x14ac:dyDescent="0.3">
      <c r="A111" s="8"/>
      <c r="B111" s="63"/>
      <c r="C111" s="101"/>
      <c r="D111" s="63"/>
      <c r="E111" s="101"/>
      <c r="F111" s="44"/>
      <c r="G111" s="102"/>
      <c r="I111" s="47"/>
      <c r="J111" s="103"/>
      <c r="K111" s="47"/>
      <c r="L111" s="23"/>
      <c r="N111" s="47"/>
      <c r="O111" s="23"/>
      <c r="Q111" s="47"/>
      <c r="R111" s="23"/>
    </row>
    <row r="112" spans="1:18" ht="13.5" x14ac:dyDescent="0.3">
      <c r="A112" s="8"/>
      <c r="B112" s="63"/>
      <c r="C112" s="101"/>
      <c r="D112" s="63"/>
      <c r="E112" s="101"/>
      <c r="F112" s="44"/>
      <c r="G112" s="102"/>
      <c r="I112" s="47"/>
      <c r="J112" s="103"/>
      <c r="K112" s="47"/>
      <c r="L112" s="23"/>
      <c r="N112" s="47"/>
      <c r="O112" s="23"/>
      <c r="Q112" s="47"/>
      <c r="R112" s="23"/>
    </row>
    <row r="113" spans="1:18" ht="13.5" x14ac:dyDescent="0.3">
      <c r="A113" s="8"/>
      <c r="B113" s="63"/>
      <c r="C113" s="101"/>
      <c r="D113" s="63"/>
      <c r="E113" s="101"/>
      <c r="F113" s="44"/>
      <c r="G113" s="102"/>
      <c r="I113" s="47"/>
      <c r="J113" s="103"/>
      <c r="K113" s="47"/>
      <c r="L113" s="23"/>
      <c r="N113" s="47"/>
      <c r="O113" s="23"/>
      <c r="Q113" s="47"/>
      <c r="R113" s="23"/>
    </row>
    <row r="114" spans="1:18" ht="13.5" x14ac:dyDescent="0.3">
      <c r="A114" s="8"/>
      <c r="B114" s="63"/>
      <c r="C114" s="101"/>
      <c r="D114" s="63"/>
      <c r="E114" s="101"/>
      <c r="F114" s="44"/>
      <c r="G114" s="102"/>
      <c r="I114" s="47"/>
      <c r="J114" s="103"/>
      <c r="K114" s="47"/>
      <c r="L114" s="23"/>
      <c r="N114" s="47"/>
      <c r="O114" s="23"/>
      <c r="Q114" s="47"/>
      <c r="R114" s="23"/>
    </row>
    <row r="115" spans="1:18" ht="13.5" x14ac:dyDescent="0.3">
      <c r="A115" s="8"/>
      <c r="B115" s="63"/>
      <c r="C115" s="101"/>
      <c r="D115" s="63"/>
      <c r="E115" s="101"/>
      <c r="F115" s="44"/>
      <c r="G115" s="102"/>
      <c r="I115" s="47"/>
      <c r="J115" s="103"/>
      <c r="K115" s="47"/>
      <c r="L115" s="23"/>
      <c r="N115" s="47"/>
      <c r="O115" s="23"/>
      <c r="Q115" s="47"/>
      <c r="R115" s="23"/>
    </row>
    <row r="116" spans="1:18" ht="13.5" x14ac:dyDescent="0.3">
      <c r="A116" s="8"/>
      <c r="B116" s="63"/>
      <c r="C116" s="101"/>
      <c r="D116" s="63"/>
      <c r="E116" s="101"/>
      <c r="F116" s="44"/>
      <c r="G116" s="102"/>
      <c r="I116" s="47"/>
      <c r="J116" s="103"/>
      <c r="K116" s="47"/>
      <c r="L116" s="23"/>
      <c r="N116" s="47"/>
      <c r="O116" s="23"/>
      <c r="Q116" s="47"/>
      <c r="R116" s="23"/>
    </row>
    <row r="117" spans="1:18" ht="13.5" x14ac:dyDescent="0.3">
      <c r="A117" s="8"/>
      <c r="B117" s="63"/>
      <c r="C117" s="101"/>
      <c r="D117" s="63"/>
      <c r="E117" s="101"/>
      <c r="F117" s="44"/>
      <c r="G117" s="102"/>
      <c r="I117" s="47"/>
      <c r="J117" s="103"/>
      <c r="K117" s="47"/>
      <c r="L117" s="23"/>
      <c r="N117" s="47"/>
      <c r="O117" s="23"/>
      <c r="Q117" s="47"/>
      <c r="R117" s="23"/>
    </row>
    <row r="118" spans="1:18" ht="13.5" x14ac:dyDescent="0.3">
      <c r="A118" s="8"/>
      <c r="B118" s="63"/>
      <c r="C118" s="101"/>
      <c r="D118" s="63"/>
      <c r="E118" s="101"/>
      <c r="F118" s="44"/>
      <c r="G118" s="102"/>
      <c r="I118" s="47"/>
      <c r="J118" s="103"/>
      <c r="K118" s="47"/>
      <c r="L118" s="23"/>
      <c r="N118" s="47"/>
      <c r="O118" s="23"/>
      <c r="Q118" s="47"/>
      <c r="R118" s="23"/>
    </row>
    <row r="119" spans="1:18" ht="13.5" x14ac:dyDescent="0.3">
      <c r="A119" s="8"/>
      <c r="B119" s="63"/>
      <c r="C119" s="101"/>
      <c r="D119" s="63"/>
      <c r="E119" s="101"/>
      <c r="F119" s="44"/>
      <c r="G119" s="102"/>
      <c r="I119" s="47"/>
      <c r="J119" s="103"/>
      <c r="K119" s="47"/>
      <c r="L119" s="23"/>
      <c r="N119" s="47"/>
      <c r="O119" s="23"/>
      <c r="Q119" s="47"/>
      <c r="R119" s="23"/>
    </row>
    <row r="120" spans="1:18" ht="13.5" x14ac:dyDescent="0.3">
      <c r="A120" s="8"/>
      <c r="B120" s="63"/>
      <c r="C120" s="101"/>
      <c r="D120" s="63"/>
      <c r="E120" s="101"/>
      <c r="F120" s="44"/>
      <c r="G120" s="102"/>
      <c r="I120" s="47"/>
      <c r="J120" s="103"/>
      <c r="K120" s="47"/>
      <c r="L120" s="23"/>
      <c r="N120" s="47"/>
      <c r="O120" s="23"/>
      <c r="Q120" s="47"/>
      <c r="R120" s="23"/>
    </row>
    <row r="121" spans="1:18" ht="13.5" x14ac:dyDescent="0.3">
      <c r="A121" s="8"/>
      <c r="B121" s="63"/>
      <c r="C121" s="101"/>
      <c r="D121" s="63"/>
      <c r="E121" s="101"/>
      <c r="F121" s="44"/>
      <c r="G121" s="102"/>
      <c r="I121" s="47"/>
      <c r="J121" s="103"/>
      <c r="K121" s="47"/>
      <c r="L121" s="23"/>
      <c r="N121" s="47"/>
      <c r="O121" s="23"/>
      <c r="Q121" s="47"/>
      <c r="R121" s="23"/>
    </row>
    <row r="122" spans="1:18" ht="13.5" x14ac:dyDescent="0.3">
      <c r="A122" s="8"/>
      <c r="B122" s="63"/>
      <c r="C122" s="101"/>
      <c r="D122" s="63"/>
      <c r="E122" s="101"/>
      <c r="F122" s="44"/>
      <c r="G122" s="102"/>
      <c r="I122" s="47"/>
      <c r="J122" s="103"/>
      <c r="K122" s="47"/>
      <c r="L122" s="23"/>
      <c r="N122" s="47"/>
      <c r="O122" s="23"/>
      <c r="Q122" s="47"/>
      <c r="R122" s="23"/>
    </row>
    <row r="123" spans="1:18" ht="13.5" x14ac:dyDescent="0.3">
      <c r="A123" s="8"/>
      <c r="B123" s="63"/>
      <c r="C123" s="101"/>
      <c r="D123" s="63"/>
      <c r="E123" s="101"/>
      <c r="F123" s="44"/>
      <c r="G123" s="102"/>
      <c r="I123" s="47"/>
      <c r="J123" s="103"/>
      <c r="K123" s="47"/>
      <c r="L123" s="23"/>
      <c r="N123" s="47"/>
      <c r="O123" s="23"/>
      <c r="Q123" s="47"/>
      <c r="R123" s="23"/>
    </row>
    <row r="124" spans="1:18" ht="13.5" x14ac:dyDescent="0.3">
      <c r="A124" s="8"/>
      <c r="B124" s="63"/>
      <c r="C124" s="101"/>
      <c r="D124" s="63"/>
      <c r="E124" s="101"/>
      <c r="F124" s="44"/>
      <c r="G124" s="102"/>
      <c r="I124" s="47"/>
      <c r="J124" s="103"/>
      <c r="K124" s="47"/>
      <c r="L124" s="23"/>
      <c r="N124" s="47"/>
      <c r="O124" s="23"/>
      <c r="Q124" s="47"/>
      <c r="R124" s="23"/>
    </row>
    <row r="125" spans="1:18" ht="13.5" x14ac:dyDescent="0.3">
      <c r="A125" s="8"/>
      <c r="B125" s="63"/>
      <c r="C125" s="101"/>
      <c r="D125" s="63"/>
      <c r="E125" s="101"/>
      <c r="F125" s="44"/>
      <c r="G125" s="102"/>
      <c r="I125" s="47"/>
      <c r="J125" s="103"/>
      <c r="K125" s="47"/>
      <c r="L125" s="23"/>
      <c r="N125" s="47"/>
      <c r="O125" s="23"/>
      <c r="Q125" s="47"/>
      <c r="R125" s="23"/>
    </row>
    <row r="126" spans="1:18" ht="13.5" x14ac:dyDescent="0.3">
      <c r="A126" s="8"/>
      <c r="B126" s="63"/>
      <c r="C126" s="101"/>
      <c r="D126" s="63"/>
      <c r="E126" s="101"/>
      <c r="F126" s="44"/>
      <c r="G126" s="102"/>
      <c r="I126" s="47"/>
      <c r="J126" s="103"/>
      <c r="K126" s="47"/>
      <c r="L126" s="23"/>
      <c r="N126" s="47"/>
      <c r="O126" s="23"/>
      <c r="Q126" s="47"/>
      <c r="R126" s="23"/>
    </row>
    <row r="127" spans="1:18" ht="13.5" x14ac:dyDescent="0.3">
      <c r="A127" s="8"/>
      <c r="B127" s="63"/>
      <c r="C127" s="101"/>
      <c r="D127" s="63"/>
      <c r="E127" s="101"/>
      <c r="F127" s="44"/>
      <c r="G127" s="102"/>
      <c r="I127" s="47"/>
      <c r="J127" s="103"/>
      <c r="K127" s="47"/>
      <c r="L127" s="23"/>
      <c r="N127" s="47"/>
      <c r="O127" s="23"/>
      <c r="Q127" s="47"/>
      <c r="R127" s="23"/>
    </row>
    <row r="128" spans="1:18" ht="13.5" x14ac:dyDescent="0.3">
      <c r="A128" s="8"/>
      <c r="B128" s="63"/>
      <c r="C128" s="101"/>
      <c r="D128" s="63"/>
      <c r="E128" s="101"/>
      <c r="F128" s="44"/>
      <c r="G128" s="102"/>
      <c r="I128" s="47"/>
      <c r="J128" s="103"/>
      <c r="K128" s="47"/>
      <c r="L128" s="23"/>
      <c r="N128" s="47"/>
      <c r="O128" s="23"/>
      <c r="Q128" s="47"/>
      <c r="R128" s="23"/>
    </row>
    <row r="129" spans="1:18" ht="13.5" x14ac:dyDescent="0.3">
      <c r="A129" s="8"/>
      <c r="B129" s="63"/>
      <c r="C129" s="101"/>
      <c r="D129" s="63"/>
      <c r="E129" s="101"/>
      <c r="F129" s="44"/>
      <c r="G129" s="102"/>
      <c r="I129" s="47"/>
      <c r="J129" s="103"/>
      <c r="K129" s="47"/>
      <c r="L129" s="23"/>
      <c r="N129" s="47"/>
      <c r="O129" s="23"/>
      <c r="Q129" s="47"/>
      <c r="R129" s="23"/>
    </row>
    <row r="130" spans="1:18" ht="13.5" x14ac:dyDescent="0.3">
      <c r="A130" s="8"/>
      <c r="B130" s="63"/>
      <c r="C130" s="101"/>
      <c r="D130" s="63"/>
      <c r="E130" s="101"/>
      <c r="F130" s="44"/>
      <c r="G130" s="102"/>
      <c r="I130" s="47"/>
      <c r="J130" s="103"/>
      <c r="K130" s="47"/>
      <c r="L130" s="23"/>
      <c r="N130" s="47"/>
      <c r="O130" s="23"/>
      <c r="Q130" s="47"/>
      <c r="R130" s="23"/>
    </row>
    <row r="131" spans="1:18" ht="13.5" x14ac:dyDescent="0.3">
      <c r="A131" s="8"/>
      <c r="B131" s="63"/>
      <c r="C131" s="101"/>
      <c r="D131" s="63"/>
      <c r="E131" s="101"/>
      <c r="F131" s="44"/>
      <c r="G131" s="102"/>
      <c r="I131" s="47"/>
      <c r="J131" s="103"/>
      <c r="K131" s="47"/>
      <c r="L131" s="23"/>
      <c r="N131" s="47"/>
      <c r="O131" s="23"/>
      <c r="Q131" s="47"/>
      <c r="R131" s="23"/>
    </row>
    <row r="132" spans="1:18" ht="13.5" x14ac:dyDescent="0.3">
      <c r="A132" s="8"/>
      <c r="B132" s="63"/>
      <c r="C132" s="101"/>
      <c r="D132" s="63"/>
      <c r="E132" s="101"/>
      <c r="F132" s="44"/>
      <c r="G132" s="102"/>
      <c r="I132" s="47"/>
      <c r="J132" s="103"/>
      <c r="K132" s="47"/>
      <c r="L132" s="23"/>
      <c r="N132" s="47"/>
      <c r="O132" s="23"/>
      <c r="Q132" s="47"/>
      <c r="R132" s="23"/>
    </row>
    <row r="133" spans="1:18" ht="13.5" x14ac:dyDescent="0.3">
      <c r="A133" s="8"/>
      <c r="B133" s="63"/>
      <c r="C133" s="101"/>
      <c r="D133" s="63"/>
      <c r="E133" s="101"/>
      <c r="F133" s="44"/>
      <c r="G133" s="102"/>
      <c r="I133" s="47"/>
      <c r="J133" s="103"/>
      <c r="K133" s="47"/>
      <c r="L133" s="23"/>
      <c r="N133" s="47"/>
      <c r="O133" s="23"/>
      <c r="Q133" s="47"/>
      <c r="R133" s="23"/>
    </row>
    <row r="134" spans="1:18" ht="13.5" x14ac:dyDescent="0.3">
      <c r="A134" s="8"/>
      <c r="B134" s="63"/>
      <c r="C134" s="101"/>
      <c r="D134" s="63"/>
      <c r="E134" s="101"/>
      <c r="F134" s="44"/>
      <c r="G134" s="102"/>
      <c r="I134" s="47"/>
      <c r="J134" s="103"/>
      <c r="K134" s="47"/>
      <c r="L134" s="23"/>
      <c r="N134" s="47"/>
      <c r="O134" s="23"/>
      <c r="Q134" s="47"/>
      <c r="R134" s="23"/>
    </row>
    <row r="135" spans="1:18" ht="13.5" x14ac:dyDescent="0.3">
      <c r="A135" s="8"/>
      <c r="B135" s="63"/>
      <c r="C135" s="101"/>
      <c r="D135" s="63"/>
      <c r="E135" s="101"/>
      <c r="F135" s="44"/>
      <c r="G135" s="102"/>
      <c r="I135" s="47"/>
      <c r="J135" s="103"/>
      <c r="K135" s="47"/>
      <c r="L135" s="23"/>
      <c r="N135" s="47"/>
      <c r="O135" s="23"/>
      <c r="Q135" s="47"/>
      <c r="R135" s="23"/>
    </row>
    <row r="136" spans="1:18" ht="13.5" x14ac:dyDescent="0.3">
      <c r="A136" s="8"/>
      <c r="B136" s="63"/>
      <c r="C136" s="101"/>
      <c r="D136" s="63"/>
      <c r="E136" s="101"/>
      <c r="F136" s="44"/>
      <c r="G136" s="102"/>
      <c r="I136" s="47"/>
      <c r="J136" s="103"/>
      <c r="K136" s="47"/>
      <c r="L136" s="23"/>
      <c r="N136" s="47"/>
      <c r="O136" s="23"/>
      <c r="Q136" s="47"/>
      <c r="R136" s="23"/>
    </row>
    <row r="137" spans="1:18" ht="13.5" x14ac:dyDescent="0.3">
      <c r="A137" s="8"/>
      <c r="B137" s="63"/>
      <c r="C137" s="101"/>
      <c r="D137" s="63"/>
      <c r="E137" s="101"/>
      <c r="F137" s="44"/>
      <c r="G137" s="102"/>
      <c r="I137" s="47"/>
      <c r="J137" s="103"/>
      <c r="K137" s="47"/>
      <c r="L137" s="23"/>
      <c r="N137" s="47"/>
      <c r="O137" s="23"/>
      <c r="Q137" s="47"/>
      <c r="R137" s="23"/>
    </row>
    <row r="138" spans="1:18" ht="13.5" x14ac:dyDescent="0.3">
      <c r="A138" s="8"/>
      <c r="B138" s="63"/>
      <c r="C138" s="101"/>
      <c r="D138" s="63"/>
      <c r="E138" s="101"/>
      <c r="F138" s="44"/>
      <c r="G138" s="102"/>
      <c r="I138" s="47"/>
      <c r="J138" s="103"/>
      <c r="K138" s="47"/>
      <c r="L138" s="23"/>
      <c r="N138" s="47"/>
      <c r="O138" s="23"/>
      <c r="Q138" s="47"/>
      <c r="R138" s="23"/>
    </row>
    <row r="139" spans="1:18" ht="13.5" x14ac:dyDescent="0.3">
      <c r="A139" s="8"/>
      <c r="B139" s="63"/>
      <c r="C139" s="101"/>
      <c r="D139" s="63"/>
      <c r="E139" s="101"/>
      <c r="F139" s="44"/>
      <c r="G139" s="102"/>
      <c r="I139" s="47"/>
      <c r="J139" s="103"/>
      <c r="K139" s="47"/>
      <c r="L139" s="23"/>
      <c r="N139" s="47"/>
      <c r="O139" s="23"/>
      <c r="Q139" s="47"/>
      <c r="R139" s="23"/>
    </row>
    <row r="140" spans="1:18" ht="13.5" x14ac:dyDescent="0.3">
      <c r="A140" s="8"/>
      <c r="B140" s="63"/>
      <c r="C140" s="101"/>
      <c r="D140" s="63"/>
      <c r="E140" s="101"/>
      <c r="F140" s="44"/>
      <c r="G140" s="102"/>
      <c r="I140" s="47"/>
      <c r="J140" s="103"/>
      <c r="K140" s="47"/>
      <c r="L140" s="23"/>
      <c r="N140" s="47"/>
      <c r="O140" s="23"/>
      <c r="Q140" s="47"/>
      <c r="R140" s="23"/>
    </row>
    <row r="141" spans="1:18" ht="13.5" x14ac:dyDescent="0.3">
      <c r="A141" s="8"/>
      <c r="B141" s="63"/>
      <c r="C141" s="101"/>
      <c r="D141" s="63"/>
      <c r="E141" s="101"/>
      <c r="F141" s="44"/>
      <c r="G141" s="102"/>
      <c r="I141" s="47"/>
      <c r="J141" s="103"/>
      <c r="K141" s="47"/>
      <c r="L141" s="23"/>
      <c r="N141" s="47"/>
      <c r="O141" s="23"/>
      <c r="Q141" s="47"/>
      <c r="R141" s="23"/>
    </row>
    <row r="142" spans="1:18" ht="13.5" x14ac:dyDescent="0.3">
      <c r="A142" s="8"/>
      <c r="B142" s="63"/>
      <c r="C142" s="101"/>
      <c r="D142" s="63"/>
      <c r="E142" s="101"/>
      <c r="F142" s="44"/>
      <c r="G142" s="102"/>
      <c r="I142" s="47"/>
      <c r="J142" s="103"/>
      <c r="K142" s="47"/>
      <c r="L142" s="23"/>
      <c r="N142" s="47"/>
      <c r="O142" s="23"/>
      <c r="Q142" s="47"/>
      <c r="R142" s="23"/>
    </row>
    <row r="143" spans="1:18" ht="13.5" x14ac:dyDescent="0.3">
      <c r="A143" s="8"/>
      <c r="B143" s="63"/>
      <c r="C143" s="101"/>
      <c r="D143" s="63"/>
      <c r="E143" s="101"/>
      <c r="F143" s="44"/>
      <c r="G143" s="102"/>
      <c r="I143" s="47"/>
      <c r="J143" s="103"/>
      <c r="K143" s="47"/>
      <c r="L143" s="23"/>
      <c r="N143" s="47"/>
      <c r="O143" s="23"/>
      <c r="Q143" s="47"/>
      <c r="R143" s="23"/>
    </row>
    <row r="144" spans="1:18" ht="13.5" x14ac:dyDescent="0.3">
      <c r="A144" s="8"/>
      <c r="B144" s="63"/>
      <c r="C144" s="101"/>
      <c r="D144" s="63"/>
      <c r="E144" s="101"/>
      <c r="F144" s="44"/>
      <c r="G144" s="102"/>
      <c r="I144" s="47"/>
      <c r="J144" s="103"/>
      <c r="K144" s="47"/>
      <c r="L144" s="23"/>
      <c r="N144" s="47"/>
      <c r="O144" s="23"/>
      <c r="Q144" s="47"/>
      <c r="R144" s="23"/>
    </row>
    <row r="145" spans="1:18" ht="13.5" x14ac:dyDescent="0.3">
      <c r="A145" s="8"/>
      <c r="B145" s="63"/>
      <c r="C145" s="101"/>
      <c r="D145" s="63"/>
      <c r="E145" s="101"/>
      <c r="F145" s="44"/>
      <c r="G145" s="102"/>
      <c r="I145" s="47"/>
      <c r="J145" s="103"/>
      <c r="K145" s="47"/>
      <c r="L145" s="23"/>
      <c r="N145" s="47"/>
      <c r="O145" s="23"/>
      <c r="Q145" s="47"/>
      <c r="R145" s="23"/>
    </row>
    <row r="146" spans="1:18" ht="13.5" x14ac:dyDescent="0.3">
      <c r="A146" s="8"/>
      <c r="B146" s="63"/>
      <c r="C146" s="101"/>
      <c r="D146" s="63"/>
      <c r="E146" s="101"/>
      <c r="F146" s="44"/>
      <c r="G146" s="102"/>
      <c r="I146" s="47"/>
      <c r="J146" s="103"/>
      <c r="K146" s="47"/>
      <c r="L146" s="23"/>
      <c r="N146" s="47"/>
      <c r="O146" s="23"/>
      <c r="Q146" s="47"/>
      <c r="R146" s="23"/>
    </row>
    <row r="147" spans="1:18" ht="13.5" x14ac:dyDescent="0.3">
      <c r="A147" s="8"/>
      <c r="B147" s="63"/>
      <c r="C147" s="101"/>
      <c r="D147" s="63"/>
      <c r="E147" s="101"/>
      <c r="F147" s="44"/>
      <c r="G147" s="102"/>
      <c r="I147" s="47"/>
      <c r="J147" s="103"/>
      <c r="K147" s="47"/>
      <c r="L147" s="23"/>
      <c r="N147" s="47"/>
      <c r="O147" s="23"/>
      <c r="Q147" s="47"/>
      <c r="R147" s="23"/>
    </row>
    <row r="148" spans="1:18" ht="13.5" x14ac:dyDescent="0.3">
      <c r="A148" s="8"/>
      <c r="B148" s="63"/>
      <c r="C148" s="101"/>
      <c r="D148" s="63"/>
      <c r="E148" s="101"/>
      <c r="F148" s="44"/>
      <c r="G148" s="102"/>
      <c r="I148" s="47"/>
      <c r="J148" s="103"/>
      <c r="K148" s="47"/>
      <c r="L148" s="23"/>
      <c r="N148" s="47"/>
      <c r="O148" s="23"/>
      <c r="Q148" s="47"/>
      <c r="R148" s="23"/>
    </row>
    <row r="149" spans="1:18" ht="13.5" x14ac:dyDescent="0.3">
      <c r="A149" s="8"/>
      <c r="B149" s="63"/>
      <c r="C149" s="101"/>
      <c r="D149" s="63"/>
      <c r="E149" s="101"/>
      <c r="F149" s="44"/>
      <c r="G149" s="102"/>
      <c r="I149" s="47"/>
      <c r="J149" s="103"/>
      <c r="K149" s="47"/>
      <c r="L149" s="23"/>
      <c r="N149" s="47"/>
      <c r="O149" s="23"/>
      <c r="Q149" s="47"/>
      <c r="R149" s="23"/>
    </row>
    <row r="150" spans="1:18" ht="13.5" x14ac:dyDescent="0.3">
      <c r="A150" s="8"/>
      <c r="B150" s="63"/>
      <c r="C150" s="101"/>
      <c r="D150" s="63"/>
      <c r="E150" s="101"/>
      <c r="F150" s="44"/>
      <c r="G150" s="102"/>
      <c r="I150" s="47"/>
      <c r="J150" s="103"/>
      <c r="K150" s="47"/>
      <c r="L150" s="23"/>
      <c r="N150" s="47"/>
      <c r="O150" s="23"/>
      <c r="Q150" s="47"/>
      <c r="R150" s="23"/>
    </row>
    <row r="151" spans="1:18" ht="13.5" x14ac:dyDescent="0.3">
      <c r="A151" s="8"/>
      <c r="B151" s="63"/>
      <c r="C151" s="101"/>
      <c r="D151" s="63"/>
      <c r="E151" s="101"/>
      <c r="F151" s="44"/>
      <c r="G151" s="102"/>
      <c r="I151" s="47"/>
      <c r="J151" s="103"/>
      <c r="K151" s="47"/>
      <c r="L151" s="23"/>
      <c r="N151" s="47"/>
      <c r="O151" s="23"/>
      <c r="Q151" s="47"/>
      <c r="R151" s="23"/>
    </row>
    <row r="152" spans="1:18" ht="13.5" x14ac:dyDescent="0.3">
      <c r="A152" s="8"/>
      <c r="B152" s="63"/>
      <c r="C152" s="101"/>
      <c r="D152" s="63"/>
      <c r="E152" s="101"/>
      <c r="F152" s="44"/>
      <c r="G152" s="102"/>
      <c r="I152" s="47"/>
      <c r="J152" s="103"/>
      <c r="K152" s="47"/>
      <c r="L152" s="23"/>
      <c r="N152" s="47"/>
      <c r="O152" s="23"/>
      <c r="Q152" s="47"/>
      <c r="R152" s="23"/>
    </row>
    <row r="153" spans="1:18" ht="13.5" x14ac:dyDescent="0.3">
      <c r="A153" s="8"/>
      <c r="B153" s="63"/>
      <c r="C153" s="101"/>
      <c r="D153" s="63"/>
      <c r="E153" s="101"/>
      <c r="F153" s="44"/>
      <c r="G153" s="102"/>
      <c r="I153" s="47"/>
      <c r="J153" s="103"/>
      <c r="K153" s="47"/>
      <c r="L153" s="23"/>
      <c r="N153" s="47"/>
      <c r="O153" s="23"/>
      <c r="Q153" s="47"/>
      <c r="R153" s="23"/>
    </row>
    <row r="154" spans="1:18" ht="13.5" x14ac:dyDescent="0.3">
      <c r="A154" s="8"/>
      <c r="B154" s="63"/>
      <c r="C154" s="101"/>
      <c r="D154" s="63"/>
      <c r="E154" s="101"/>
      <c r="F154" s="44"/>
      <c r="G154" s="102"/>
      <c r="I154" s="47"/>
      <c r="J154" s="103"/>
      <c r="K154" s="47"/>
      <c r="L154" s="23"/>
      <c r="N154" s="47"/>
      <c r="O154" s="23"/>
      <c r="Q154" s="47"/>
      <c r="R154" s="23"/>
    </row>
    <row r="155" spans="1:18" ht="13.5" x14ac:dyDescent="0.3">
      <c r="A155" s="8"/>
      <c r="B155" s="63"/>
      <c r="C155" s="101"/>
      <c r="D155" s="63"/>
      <c r="E155" s="101"/>
      <c r="F155" s="44"/>
      <c r="G155" s="102"/>
      <c r="I155" s="47"/>
      <c r="J155" s="103"/>
      <c r="K155" s="47"/>
      <c r="L155" s="23"/>
      <c r="N155" s="47"/>
      <c r="O155" s="23"/>
      <c r="Q155" s="47"/>
      <c r="R155" s="23"/>
    </row>
    <row r="156" spans="1:18" ht="13.5" x14ac:dyDescent="0.3">
      <c r="A156" s="8"/>
      <c r="B156" s="63"/>
      <c r="C156" s="101"/>
      <c r="D156" s="63"/>
      <c r="E156" s="101"/>
      <c r="F156" s="44"/>
      <c r="G156" s="102"/>
      <c r="I156" s="47"/>
      <c r="J156" s="103"/>
      <c r="K156" s="47"/>
      <c r="L156" s="23"/>
      <c r="N156" s="47"/>
      <c r="O156" s="23"/>
      <c r="Q156" s="47"/>
      <c r="R156" s="23"/>
    </row>
    <row r="157" spans="1:18" ht="13.5" x14ac:dyDescent="0.3">
      <c r="A157" s="8"/>
      <c r="B157" s="63"/>
      <c r="C157" s="101"/>
      <c r="D157" s="63"/>
      <c r="E157" s="101"/>
      <c r="F157" s="44"/>
      <c r="G157" s="102"/>
      <c r="I157" s="47"/>
      <c r="J157" s="103"/>
      <c r="K157" s="47"/>
      <c r="L157" s="23"/>
      <c r="N157" s="47"/>
      <c r="O157" s="23"/>
      <c r="Q157" s="47"/>
      <c r="R157" s="23"/>
    </row>
    <row r="158" spans="1:18" ht="13.5" x14ac:dyDescent="0.3">
      <c r="A158" s="8"/>
      <c r="B158" s="63"/>
      <c r="C158" s="101"/>
      <c r="D158" s="63"/>
      <c r="E158" s="101"/>
      <c r="F158" s="44"/>
      <c r="G158" s="102"/>
      <c r="I158" s="47"/>
      <c r="J158" s="103"/>
      <c r="K158" s="47"/>
      <c r="L158" s="23"/>
      <c r="N158" s="47"/>
      <c r="O158" s="23"/>
      <c r="Q158" s="47"/>
      <c r="R158" s="23"/>
    </row>
    <row r="159" spans="1:18" ht="13.5" x14ac:dyDescent="0.3">
      <c r="A159" s="8"/>
      <c r="B159" s="63"/>
      <c r="C159" s="101"/>
      <c r="D159" s="63"/>
      <c r="E159" s="101"/>
      <c r="F159" s="44"/>
      <c r="G159" s="102"/>
      <c r="I159" s="47"/>
      <c r="J159" s="103"/>
      <c r="K159" s="47"/>
      <c r="L159" s="23"/>
      <c r="N159" s="47"/>
      <c r="O159" s="23"/>
      <c r="Q159" s="47"/>
      <c r="R159" s="23"/>
    </row>
    <row r="160" spans="1:18" ht="13.5" x14ac:dyDescent="0.3">
      <c r="A160" s="8"/>
      <c r="B160" s="63"/>
      <c r="C160" s="101"/>
      <c r="D160" s="63"/>
      <c r="E160" s="101"/>
      <c r="F160" s="44"/>
      <c r="G160" s="102"/>
      <c r="I160" s="47"/>
      <c r="J160" s="103"/>
      <c r="K160" s="47"/>
      <c r="L160" s="23"/>
      <c r="N160" s="47"/>
      <c r="O160" s="23"/>
      <c r="Q160" s="47"/>
      <c r="R160" s="23"/>
    </row>
    <row r="161" spans="1:18" ht="13.5" x14ac:dyDescent="0.3">
      <c r="A161" s="8"/>
      <c r="B161" s="63"/>
      <c r="C161" s="101"/>
      <c r="D161" s="63"/>
      <c r="E161" s="101"/>
      <c r="F161" s="44"/>
      <c r="G161" s="102"/>
      <c r="I161" s="47"/>
      <c r="J161" s="103"/>
      <c r="K161" s="47"/>
      <c r="L161" s="23"/>
      <c r="N161" s="47"/>
      <c r="O161" s="23"/>
      <c r="Q161" s="47"/>
      <c r="R161" s="23"/>
    </row>
    <row r="162" spans="1:18" ht="13.5" x14ac:dyDescent="0.3">
      <c r="A162" s="8"/>
      <c r="B162" s="63"/>
      <c r="C162" s="101"/>
      <c r="D162" s="63"/>
      <c r="E162" s="101"/>
      <c r="F162" s="44"/>
      <c r="G162" s="102"/>
      <c r="I162" s="47"/>
      <c r="J162" s="103"/>
      <c r="K162" s="47"/>
      <c r="L162" s="23"/>
      <c r="N162" s="47"/>
      <c r="O162" s="23"/>
      <c r="Q162" s="47"/>
      <c r="R162" s="23"/>
    </row>
    <row r="163" spans="1:18" ht="13.5" x14ac:dyDescent="0.3">
      <c r="A163" s="8"/>
      <c r="B163" s="63"/>
      <c r="C163" s="101"/>
      <c r="D163" s="63"/>
      <c r="E163" s="101"/>
      <c r="F163" s="44"/>
      <c r="G163" s="102"/>
      <c r="I163" s="47"/>
      <c r="J163" s="103"/>
      <c r="K163" s="47"/>
      <c r="L163" s="23"/>
      <c r="N163" s="47"/>
      <c r="O163" s="23"/>
      <c r="Q163" s="47"/>
      <c r="R163" s="23"/>
    </row>
    <row r="164" spans="1:18" ht="13.5" x14ac:dyDescent="0.3">
      <c r="A164" s="8"/>
      <c r="B164" s="63"/>
      <c r="C164" s="101"/>
      <c r="D164" s="63"/>
      <c r="E164" s="101"/>
      <c r="F164" s="44"/>
      <c r="G164" s="102"/>
      <c r="I164" s="47"/>
      <c r="J164" s="103"/>
      <c r="K164" s="47"/>
      <c r="L164" s="23"/>
      <c r="N164" s="47"/>
      <c r="O164" s="23"/>
      <c r="Q164" s="47"/>
      <c r="R164" s="23"/>
    </row>
    <row r="165" spans="1:18" ht="13.5" x14ac:dyDescent="0.3">
      <c r="A165" s="8"/>
      <c r="B165" s="63"/>
      <c r="C165" s="101"/>
      <c r="D165" s="63"/>
      <c r="E165" s="101"/>
      <c r="F165" s="44"/>
      <c r="G165" s="102"/>
      <c r="I165" s="47"/>
      <c r="J165" s="103"/>
      <c r="K165" s="47"/>
      <c r="L165" s="23"/>
      <c r="N165" s="47"/>
      <c r="O165" s="23"/>
      <c r="Q165" s="47"/>
      <c r="R165" s="23"/>
    </row>
    <row r="166" spans="1:18" ht="13.5" x14ac:dyDescent="0.3">
      <c r="A166" s="8"/>
      <c r="B166" s="63"/>
      <c r="C166" s="101"/>
      <c r="D166" s="63"/>
      <c r="E166" s="101"/>
      <c r="F166" s="44"/>
      <c r="G166" s="102"/>
      <c r="I166" s="47"/>
      <c r="J166" s="103"/>
      <c r="K166" s="47"/>
      <c r="L166" s="23"/>
      <c r="N166" s="47"/>
      <c r="O166" s="23"/>
      <c r="Q166" s="47"/>
      <c r="R166" s="23"/>
    </row>
    <row r="167" spans="1:18" ht="13.5" x14ac:dyDescent="0.3">
      <c r="A167" s="8"/>
      <c r="B167" s="63"/>
      <c r="C167" s="101"/>
      <c r="D167" s="63"/>
      <c r="E167" s="101"/>
      <c r="F167" s="44"/>
      <c r="G167" s="102"/>
      <c r="I167" s="47"/>
      <c r="J167" s="103"/>
      <c r="K167" s="47"/>
      <c r="L167" s="23"/>
      <c r="N167" s="47"/>
      <c r="O167" s="23"/>
      <c r="Q167" s="47"/>
      <c r="R167" s="23"/>
    </row>
    <row r="168" spans="1:18" ht="13.5" x14ac:dyDescent="0.3">
      <c r="A168" s="8"/>
      <c r="B168" s="63"/>
      <c r="C168" s="101"/>
      <c r="D168" s="63"/>
      <c r="E168" s="101"/>
      <c r="F168" s="44"/>
      <c r="G168" s="102"/>
      <c r="I168" s="47"/>
      <c r="J168" s="103"/>
      <c r="K168" s="47"/>
      <c r="L168" s="23"/>
      <c r="N168" s="47"/>
      <c r="O168" s="23"/>
      <c r="Q168" s="47"/>
      <c r="R168" s="23"/>
    </row>
    <row r="169" spans="1:18" ht="13.5" x14ac:dyDescent="0.3">
      <c r="A169" s="8"/>
      <c r="B169" s="63"/>
      <c r="C169" s="101"/>
      <c r="D169" s="63"/>
      <c r="E169" s="101"/>
      <c r="F169" s="44"/>
      <c r="G169" s="102"/>
      <c r="I169" s="47"/>
      <c r="J169" s="103"/>
      <c r="K169" s="47"/>
      <c r="L169" s="23"/>
      <c r="N169" s="47"/>
      <c r="O169" s="23"/>
      <c r="Q169" s="47"/>
      <c r="R169" s="23"/>
    </row>
    <row r="170" spans="1:18" ht="13.5" x14ac:dyDescent="0.3">
      <c r="A170" s="8"/>
      <c r="B170" s="63"/>
      <c r="C170" s="101"/>
      <c r="D170" s="63"/>
      <c r="E170" s="101"/>
      <c r="F170" s="44"/>
      <c r="G170" s="102"/>
      <c r="I170" s="47"/>
      <c r="J170" s="103"/>
      <c r="K170" s="47"/>
      <c r="L170" s="23"/>
      <c r="N170" s="47"/>
      <c r="O170" s="23"/>
      <c r="Q170" s="47"/>
      <c r="R170" s="23"/>
    </row>
    <row r="171" spans="1:18" ht="13.5" x14ac:dyDescent="0.3">
      <c r="A171" s="8"/>
      <c r="B171" s="63"/>
      <c r="C171" s="101"/>
      <c r="D171" s="63"/>
      <c r="E171" s="101"/>
      <c r="F171" s="44"/>
      <c r="G171" s="102"/>
      <c r="I171" s="47"/>
      <c r="J171" s="103"/>
      <c r="K171" s="47"/>
      <c r="L171" s="23"/>
      <c r="N171" s="47"/>
      <c r="O171" s="23"/>
      <c r="Q171" s="47"/>
      <c r="R171" s="23"/>
    </row>
    <row r="172" spans="1:18" ht="13.5" x14ac:dyDescent="0.3">
      <c r="A172" s="8"/>
      <c r="B172" s="63"/>
      <c r="C172" s="101"/>
      <c r="D172" s="63"/>
      <c r="E172" s="101"/>
      <c r="F172" s="44"/>
      <c r="G172" s="102"/>
      <c r="I172" s="47"/>
      <c r="J172" s="103"/>
      <c r="K172" s="47"/>
      <c r="L172" s="23"/>
      <c r="N172" s="47"/>
      <c r="O172" s="23"/>
      <c r="Q172" s="47"/>
      <c r="R172" s="23"/>
    </row>
    <row r="173" spans="1:18" ht="13.5" x14ac:dyDescent="0.3">
      <c r="A173" s="8"/>
      <c r="B173" s="63"/>
      <c r="C173" s="101"/>
      <c r="D173" s="63"/>
      <c r="E173" s="101"/>
      <c r="F173" s="44"/>
      <c r="G173" s="102"/>
      <c r="I173" s="47"/>
      <c r="J173" s="103"/>
      <c r="K173" s="47"/>
      <c r="L173" s="23"/>
      <c r="N173" s="47"/>
      <c r="O173" s="23"/>
      <c r="Q173" s="47"/>
      <c r="R173" s="23"/>
    </row>
    <row r="174" spans="1:18" ht="13.5" x14ac:dyDescent="0.3">
      <c r="A174" s="8"/>
      <c r="B174" s="63"/>
      <c r="C174" s="101"/>
      <c r="D174" s="63"/>
      <c r="E174" s="101"/>
      <c r="F174" s="44"/>
      <c r="G174" s="102"/>
      <c r="I174" s="47"/>
      <c r="J174" s="103"/>
      <c r="K174" s="47"/>
      <c r="L174" s="23"/>
      <c r="N174" s="47"/>
      <c r="O174" s="23"/>
      <c r="Q174" s="47"/>
      <c r="R174" s="23"/>
    </row>
    <row r="175" spans="1:18" ht="13.5" x14ac:dyDescent="0.3">
      <c r="A175" s="8"/>
      <c r="B175" s="63"/>
      <c r="C175" s="101"/>
      <c r="D175" s="63"/>
      <c r="E175" s="101"/>
      <c r="F175" s="44"/>
      <c r="G175" s="102"/>
      <c r="I175" s="47"/>
      <c r="J175" s="103"/>
      <c r="K175" s="47"/>
      <c r="L175" s="23"/>
      <c r="N175" s="47"/>
      <c r="O175" s="23"/>
      <c r="Q175" s="47"/>
      <c r="R175" s="23"/>
    </row>
    <row r="176" spans="1:18" ht="13.5" x14ac:dyDescent="0.3">
      <c r="A176" s="8"/>
      <c r="B176" s="63"/>
      <c r="C176" s="101"/>
      <c r="D176" s="63"/>
      <c r="E176" s="101"/>
      <c r="F176" s="44"/>
      <c r="G176" s="102"/>
      <c r="I176" s="47"/>
      <c r="J176" s="103"/>
      <c r="K176" s="47"/>
      <c r="L176" s="23"/>
      <c r="N176" s="47"/>
      <c r="O176" s="23"/>
      <c r="Q176" s="47"/>
      <c r="R176" s="23"/>
    </row>
    <row r="177" spans="1:18" ht="13.5" x14ac:dyDescent="0.3">
      <c r="A177" s="8"/>
      <c r="B177" s="63"/>
      <c r="C177" s="101"/>
      <c r="D177" s="63"/>
      <c r="E177" s="101"/>
      <c r="F177" s="44"/>
      <c r="G177" s="102"/>
      <c r="I177" s="47"/>
      <c r="J177" s="103"/>
      <c r="K177" s="47"/>
      <c r="L177" s="23"/>
      <c r="N177" s="47"/>
      <c r="O177" s="23"/>
      <c r="Q177" s="47"/>
      <c r="R177" s="23"/>
    </row>
    <row r="178" spans="1:18" ht="13.5" x14ac:dyDescent="0.3">
      <c r="A178" s="8"/>
      <c r="B178" s="63"/>
      <c r="C178" s="101"/>
      <c r="D178" s="63"/>
      <c r="E178" s="101"/>
      <c r="F178" s="44"/>
      <c r="G178" s="102"/>
      <c r="I178" s="47"/>
      <c r="J178" s="103"/>
      <c r="K178" s="47"/>
      <c r="L178" s="23"/>
      <c r="N178" s="47"/>
      <c r="O178" s="23"/>
      <c r="Q178" s="47"/>
      <c r="R178" s="23"/>
    </row>
    <row r="179" spans="1:18" ht="13.5" x14ac:dyDescent="0.3">
      <c r="A179" s="8"/>
      <c r="B179" s="63"/>
      <c r="C179" s="101"/>
      <c r="D179" s="63"/>
      <c r="E179" s="101"/>
      <c r="F179" s="44"/>
      <c r="G179" s="102"/>
      <c r="I179" s="47"/>
      <c r="J179" s="103"/>
      <c r="K179" s="47"/>
      <c r="L179" s="23"/>
      <c r="N179" s="47"/>
      <c r="O179" s="23"/>
      <c r="Q179" s="47"/>
      <c r="R179" s="23"/>
    </row>
    <row r="180" spans="1:18" ht="13.5" x14ac:dyDescent="0.3">
      <c r="A180" s="8"/>
      <c r="B180" s="63"/>
      <c r="C180" s="101"/>
      <c r="D180" s="63"/>
      <c r="E180" s="101"/>
      <c r="F180" s="44"/>
      <c r="G180" s="102"/>
      <c r="I180" s="47"/>
      <c r="J180" s="103"/>
      <c r="K180" s="47"/>
      <c r="L180" s="23"/>
      <c r="N180" s="47"/>
      <c r="O180" s="23"/>
      <c r="Q180" s="47"/>
      <c r="R180" s="23"/>
    </row>
    <row r="181" spans="1:18" ht="13.5" x14ac:dyDescent="0.3">
      <c r="A181" s="8"/>
      <c r="B181" s="63"/>
      <c r="C181" s="101"/>
      <c r="D181" s="63"/>
      <c r="E181" s="101"/>
      <c r="F181" s="44"/>
      <c r="G181" s="102"/>
      <c r="I181" s="47"/>
      <c r="J181" s="103"/>
      <c r="K181" s="47"/>
      <c r="L181" s="23"/>
      <c r="N181" s="47"/>
      <c r="O181" s="23"/>
      <c r="Q181" s="47"/>
      <c r="R181" s="23"/>
    </row>
    <row r="182" spans="1:18" ht="13.5" x14ac:dyDescent="0.3">
      <c r="A182" s="8"/>
      <c r="B182" s="63"/>
      <c r="C182" s="101"/>
      <c r="D182" s="63"/>
      <c r="E182" s="101"/>
      <c r="F182" s="44"/>
      <c r="G182" s="102"/>
      <c r="I182" s="47"/>
      <c r="J182" s="103"/>
      <c r="K182" s="47"/>
      <c r="L182" s="23"/>
      <c r="N182" s="47"/>
      <c r="O182" s="23"/>
      <c r="Q182" s="47"/>
      <c r="R182" s="23"/>
    </row>
    <row r="183" spans="1:18" ht="13.5" x14ac:dyDescent="0.3">
      <c r="A183" s="8"/>
      <c r="B183" s="63"/>
      <c r="C183" s="101"/>
      <c r="D183" s="63"/>
      <c r="E183" s="101"/>
      <c r="F183" s="44"/>
      <c r="G183" s="102"/>
      <c r="I183" s="47"/>
      <c r="J183" s="103"/>
      <c r="K183" s="47"/>
      <c r="L183" s="23"/>
      <c r="N183" s="47"/>
      <c r="O183" s="23"/>
      <c r="Q183" s="47"/>
      <c r="R183" s="23"/>
    </row>
    <row r="184" spans="1:18" ht="13.5" x14ac:dyDescent="0.3">
      <c r="A184" s="8"/>
      <c r="B184" s="63"/>
      <c r="C184" s="101"/>
      <c r="D184" s="63"/>
      <c r="E184" s="101"/>
      <c r="F184" s="44"/>
      <c r="G184" s="102"/>
      <c r="I184" s="47"/>
      <c r="J184" s="103"/>
      <c r="K184" s="47"/>
      <c r="L184" s="23"/>
      <c r="N184" s="47"/>
      <c r="O184" s="23"/>
      <c r="Q184" s="47"/>
      <c r="R184" s="23"/>
    </row>
    <row r="185" spans="1:18" ht="13.5" x14ac:dyDescent="0.3">
      <c r="A185" s="8"/>
      <c r="B185" s="63"/>
      <c r="C185" s="101"/>
      <c r="D185" s="63"/>
      <c r="E185" s="101"/>
      <c r="F185" s="44"/>
      <c r="G185" s="102"/>
      <c r="I185" s="47"/>
      <c r="J185" s="103"/>
      <c r="K185" s="47"/>
      <c r="L185" s="23"/>
      <c r="N185" s="47"/>
      <c r="O185" s="23"/>
      <c r="Q185" s="47"/>
      <c r="R185" s="23"/>
    </row>
    <row r="186" spans="1:18" ht="13.5" x14ac:dyDescent="0.3">
      <c r="A186" s="8"/>
      <c r="B186" s="63"/>
      <c r="C186" s="101"/>
      <c r="D186" s="63"/>
      <c r="E186" s="101"/>
      <c r="F186" s="44"/>
      <c r="G186" s="102"/>
      <c r="I186" s="47"/>
      <c r="J186" s="103"/>
      <c r="K186" s="47"/>
      <c r="L186" s="23"/>
      <c r="N186" s="47"/>
      <c r="O186" s="23"/>
      <c r="Q186" s="47"/>
      <c r="R186" s="23"/>
    </row>
    <row r="187" spans="1:18" ht="13.5" x14ac:dyDescent="0.3">
      <c r="A187" s="8"/>
      <c r="B187" s="63"/>
      <c r="C187" s="101"/>
      <c r="D187" s="63"/>
      <c r="E187" s="101"/>
      <c r="F187" s="44"/>
      <c r="G187" s="102"/>
      <c r="I187" s="47"/>
      <c r="J187" s="103"/>
      <c r="K187" s="47"/>
      <c r="L187" s="23"/>
      <c r="N187" s="47"/>
      <c r="O187" s="23"/>
      <c r="Q187" s="47"/>
      <c r="R187" s="23"/>
    </row>
    <row r="188" spans="1:18" ht="13.5" x14ac:dyDescent="0.3">
      <c r="A188" s="8"/>
      <c r="B188" s="63"/>
      <c r="C188" s="101"/>
      <c r="D188" s="63"/>
      <c r="E188" s="101"/>
      <c r="F188" s="44"/>
      <c r="G188" s="102"/>
      <c r="I188" s="47"/>
      <c r="J188" s="103"/>
      <c r="K188" s="47"/>
      <c r="L188" s="23"/>
      <c r="N188" s="47"/>
      <c r="O188" s="23"/>
      <c r="Q188" s="47"/>
      <c r="R188" s="23"/>
    </row>
    <row r="189" spans="1:18" ht="13.5" x14ac:dyDescent="0.3">
      <c r="A189" s="8"/>
      <c r="B189" s="63"/>
      <c r="C189" s="101"/>
      <c r="D189" s="63"/>
      <c r="E189" s="101"/>
      <c r="F189" s="44"/>
      <c r="G189" s="102"/>
      <c r="I189" s="47"/>
      <c r="J189" s="103"/>
      <c r="K189" s="47"/>
      <c r="L189" s="23"/>
      <c r="N189" s="47"/>
      <c r="O189" s="23"/>
      <c r="Q189" s="47"/>
      <c r="R189" s="23"/>
    </row>
    <row r="190" spans="1:18" ht="13.5" x14ac:dyDescent="0.3">
      <c r="A190" s="8"/>
      <c r="B190" s="63"/>
      <c r="C190" s="101"/>
      <c r="D190" s="63"/>
      <c r="E190" s="101"/>
      <c r="F190" s="44"/>
      <c r="G190" s="102"/>
      <c r="I190" s="47"/>
      <c r="J190" s="103"/>
      <c r="K190" s="47"/>
      <c r="L190" s="23"/>
      <c r="N190" s="47"/>
      <c r="O190" s="23"/>
      <c r="Q190" s="47"/>
      <c r="R190" s="23"/>
    </row>
    <row r="191" spans="1:18" ht="13.5" x14ac:dyDescent="0.3">
      <c r="A191" s="8"/>
      <c r="B191" s="63"/>
      <c r="C191" s="101"/>
      <c r="D191" s="63"/>
      <c r="E191" s="101"/>
      <c r="F191" s="44"/>
      <c r="G191" s="102"/>
      <c r="I191" s="47"/>
      <c r="J191" s="103"/>
      <c r="K191" s="47"/>
      <c r="L191" s="23"/>
      <c r="N191" s="47"/>
      <c r="O191" s="23"/>
      <c r="Q191" s="47"/>
      <c r="R191" s="23"/>
    </row>
    <row r="192" spans="1:18" ht="13.5" x14ac:dyDescent="0.3">
      <c r="A192" s="8"/>
      <c r="B192" s="63"/>
      <c r="C192" s="101"/>
      <c r="D192" s="63"/>
      <c r="E192" s="101"/>
      <c r="F192" s="44"/>
      <c r="G192" s="102"/>
      <c r="I192" s="47"/>
      <c r="J192" s="103"/>
      <c r="K192" s="47"/>
      <c r="L192" s="23"/>
      <c r="N192" s="47"/>
      <c r="O192" s="23"/>
      <c r="Q192" s="47"/>
      <c r="R192" s="23"/>
    </row>
    <row r="193" spans="1:18" ht="13.5" x14ac:dyDescent="0.3">
      <c r="A193" s="8"/>
      <c r="B193" s="63"/>
      <c r="C193" s="101"/>
      <c r="D193" s="63"/>
      <c r="E193" s="101"/>
      <c r="F193" s="44"/>
      <c r="G193" s="102"/>
      <c r="I193" s="47"/>
      <c r="J193" s="103"/>
      <c r="K193" s="47"/>
      <c r="L193" s="23"/>
      <c r="N193" s="47"/>
      <c r="O193" s="23"/>
      <c r="Q193" s="47"/>
      <c r="R193" s="23"/>
    </row>
    <row r="194" spans="1:18" ht="13.5" x14ac:dyDescent="0.3">
      <c r="A194" s="8"/>
      <c r="B194" s="63"/>
      <c r="C194" s="101"/>
      <c r="D194" s="63"/>
      <c r="E194" s="101"/>
      <c r="F194" s="44"/>
      <c r="G194" s="102"/>
      <c r="I194" s="47"/>
      <c r="J194" s="103"/>
      <c r="K194" s="47"/>
      <c r="L194" s="23"/>
      <c r="N194" s="47"/>
      <c r="O194" s="23"/>
      <c r="Q194" s="47"/>
      <c r="R194" s="23"/>
    </row>
    <row r="195" spans="1:18" ht="13.5" x14ac:dyDescent="0.3">
      <c r="A195" s="8"/>
      <c r="B195" s="63"/>
      <c r="C195" s="101"/>
      <c r="D195" s="63"/>
      <c r="E195" s="101"/>
      <c r="F195" s="44"/>
      <c r="G195" s="102"/>
      <c r="I195" s="47"/>
      <c r="J195" s="103"/>
      <c r="K195" s="47"/>
      <c r="L195" s="23"/>
      <c r="N195" s="47"/>
      <c r="O195" s="23"/>
      <c r="Q195" s="47"/>
      <c r="R195" s="23"/>
    </row>
    <row r="196" spans="1:18" ht="13.5" x14ac:dyDescent="0.3">
      <c r="A196" s="8"/>
      <c r="B196" s="63"/>
      <c r="C196" s="101"/>
      <c r="D196" s="63"/>
      <c r="E196" s="101"/>
      <c r="F196" s="44"/>
      <c r="G196" s="102"/>
      <c r="I196" s="47"/>
      <c r="J196" s="103"/>
      <c r="K196" s="47"/>
      <c r="L196" s="23"/>
      <c r="N196" s="47"/>
      <c r="O196" s="23"/>
      <c r="Q196" s="47"/>
      <c r="R196" s="23"/>
    </row>
    <row r="197" spans="1:18" ht="13.5" x14ac:dyDescent="0.3">
      <c r="A197" s="8"/>
      <c r="B197" s="63"/>
      <c r="C197" s="101"/>
      <c r="D197" s="63"/>
      <c r="E197" s="101"/>
      <c r="F197" s="44"/>
      <c r="G197" s="102"/>
      <c r="I197" s="47"/>
      <c r="J197" s="103"/>
      <c r="K197" s="47"/>
      <c r="L197" s="23"/>
      <c r="N197" s="47"/>
      <c r="O197" s="23"/>
      <c r="Q197" s="47"/>
      <c r="R197" s="23"/>
    </row>
    <row r="198" spans="1:18" ht="13.5" x14ac:dyDescent="0.3">
      <c r="A198" s="8"/>
      <c r="B198" s="63"/>
      <c r="C198" s="101"/>
      <c r="D198" s="63"/>
      <c r="E198" s="101"/>
      <c r="F198" s="44"/>
      <c r="G198" s="102"/>
      <c r="I198" s="47"/>
      <c r="J198" s="103"/>
      <c r="K198" s="47"/>
      <c r="L198" s="23"/>
      <c r="N198" s="47"/>
      <c r="O198" s="23"/>
      <c r="Q198" s="47"/>
      <c r="R198" s="23"/>
    </row>
    <row r="199" spans="1:18" ht="13.5" x14ac:dyDescent="0.3">
      <c r="A199" s="8"/>
      <c r="B199" s="63"/>
      <c r="C199" s="101"/>
      <c r="D199" s="63"/>
      <c r="E199" s="101"/>
      <c r="F199" s="44"/>
      <c r="G199" s="102"/>
      <c r="I199" s="47"/>
      <c r="J199" s="103"/>
      <c r="K199" s="47"/>
      <c r="L199" s="23"/>
      <c r="N199" s="47"/>
      <c r="O199" s="23"/>
      <c r="Q199" s="47"/>
      <c r="R199" s="23"/>
    </row>
    <row r="200" spans="1:18" ht="13.5" x14ac:dyDescent="0.3">
      <c r="A200" s="8"/>
      <c r="B200" s="63"/>
      <c r="C200" s="101"/>
      <c r="D200" s="63"/>
      <c r="E200" s="101"/>
      <c r="F200" s="44"/>
      <c r="G200" s="102"/>
      <c r="I200" s="47"/>
      <c r="J200" s="103"/>
      <c r="K200" s="47"/>
      <c r="L200" s="23"/>
      <c r="N200" s="47"/>
      <c r="O200" s="23"/>
      <c r="Q200" s="47"/>
      <c r="R200" s="23"/>
    </row>
    <row r="201" spans="1:18" ht="13.5" x14ac:dyDescent="0.3">
      <c r="A201" s="8"/>
      <c r="B201" s="63"/>
      <c r="C201" s="101"/>
      <c r="D201" s="63"/>
      <c r="E201" s="101"/>
      <c r="F201" s="44"/>
      <c r="G201" s="102"/>
      <c r="I201" s="47"/>
      <c r="J201" s="103"/>
      <c r="K201" s="47"/>
      <c r="L201" s="23"/>
      <c r="N201" s="47"/>
      <c r="O201" s="23"/>
      <c r="Q201" s="47"/>
      <c r="R201" s="23"/>
    </row>
    <row r="202" spans="1:18" ht="13.5" x14ac:dyDescent="0.3">
      <c r="A202" s="8"/>
      <c r="B202" s="63"/>
      <c r="C202" s="101"/>
      <c r="D202" s="63"/>
      <c r="E202" s="101"/>
      <c r="F202" s="44"/>
      <c r="G202" s="102"/>
      <c r="I202" s="47"/>
      <c r="J202" s="103"/>
      <c r="K202" s="47"/>
      <c r="L202" s="23"/>
      <c r="N202" s="47"/>
      <c r="O202" s="23"/>
      <c r="Q202" s="47"/>
      <c r="R202" s="23"/>
    </row>
    <row r="203" spans="1:18" ht="13.5" x14ac:dyDescent="0.3">
      <c r="A203" s="8"/>
      <c r="B203" s="63"/>
      <c r="C203" s="101"/>
      <c r="D203" s="63"/>
      <c r="E203" s="101"/>
      <c r="F203" s="44"/>
      <c r="G203" s="102"/>
      <c r="I203" s="47"/>
      <c r="J203" s="103"/>
      <c r="K203" s="47"/>
      <c r="L203" s="23"/>
      <c r="N203" s="47"/>
      <c r="O203" s="23"/>
      <c r="Q203" s="47"/>
      <c r="R203" s="23"/>
    </row>
    <row r="204" spans="1:18" ht="13.5" x14ac:dyDescent="0.3">
      <c r="A204" s="8"/>
      <c r="B204" s="63"/>
      <c r="C204" s="101"/>
      <c r="D204" s="63"/>
      <c r="E204" s="101"/>
      <c r="F204" s="44"/>
      <c r="G204" s="102"/>
      <c r="I204" s="47"/>
      <c r="J204" s="103"/>
      <c r="K204" s="47"/>
      <c r="L204" s="23"/>
      <c r="N204" s="47"/>
      <c r="O204" s="23"/>
      <c r="Q204" s="47"/>
      <c r="R204" s="23"/>
    </row>
    <row r="205" spans="1:18" ht="13.5" x14ac:dyDescent="0.3">
      <c r="A205" s="8"/>
      <c r="B205" s="63"/>
      <c r="C205" s="101"/>
      <c r="D205" s="63"/>
      <c r="E205" s="101"/>
      <c r="F205" s="44"/>
      <c r="G205" s="102"/>
      <c r="I205" s="47"/>
      <c r="J205" s="103"/>
      <c r="K205" s="47"/>
      <c r="L205" s="23"/>
      <c r="N205" s="47"/>
      <c r="O205" s="23"/>
      <c r="Q205" s="47"/>
      <c r="R205" s="23"/>
    </row>
    <row r="206" spans="1:18" ht="13.5" x14ac:dyDescent="0.3">
      <c r="A206" s="8"/>
      <c r="B206" s="63"/>
      <c r="C206" s="101"/>
      <c r="D206" s="63"/>
      <c r="E206" s="101"/>
      <c r="F206" s="44"/>
      <c r="G206" s="102"/>
      <c r="I206" s="47"/>
      <c r="J206" s="103"/>
      <c r="K206" s="47"/>
      <c r="L206" s="23"/>
      <c r="N206" s="47"/>
      <c r="O206" s="23"/>
      <c r="Q206" s="47"/>
      <c r="R206" s="23"/>
    </row>
    <row r="207" spans="1:18" ht="13.5" x14ac:dyDescent="0.3">
      <c r="A207" s="8"/>
      <c r="B207" s="63"/>
      <c r="C207" s="101"/>
      <c r="D207" s="63"/>
      <c r="E207" s="101"/>
      <c r="F207" s="44"/>
      <c r="G207" s="102"/>
      <c r="I207" s="47"/>
      <c r="J207" s="103"/>
      <c r="K207" s="47"/>
      <c r="L207" s="23"/>
      <c r="N207" s="47"/>
      <c r="O207" s="23"/>
      <c r="Q207" s="47"/>
      <c r="R207" s="23"/>
    </row>
    <row r="208" spans="1:18" ht="13.5" x14ac:dyDescent="0.3">
      <c r="A208" s="8"/>
      <c r="B208" s="63"/>
      <c r="C208" s="101"/>
      <c r="D208" s="63"/>
      <c r="E208" s="101"/>
      <c r="F208" s="44"/>
      <c r="G208" s="102"/>
      <c r="I208" s="47"/>
      <c r="J208" s="103"/>
      <c r="K208" s="47"/>
      <c r="L208" s="23"/>
      <c r="N208" s="47"/>
      <c r="O208" s="23"/>
      <c r="Q208" s="47"/>
      <c r="R208" s="23"/>
    </row>
    <row r="209" spans="1:18" ht="13.5" x14ac:dyDescent="0.3">
      <c r="A209" s="8"/>
      <c r="B209" s="63"/>
      <c r="C209" s="101"/>
      <c r="D209" s="63"/>
      <c r="E209" s="101"/>
      <c r="F209" s="44"/>
      <c r="G209" s="102"/>
      <c r="I209" s="47"/>
      <c r="J209" s="103"/>
      <c r="K209" s="47"/>
      <c r="L209" s="23"/>
      <c r="N209" s="47"/>
      <c r="O209" s="23"/>
      <c r="Q209" s="47"/>
      <c r="R209" s="23"/>
    </row>
    <row r="210" spans="1:18" ht="13.5" x14ac:dyDescent="0.3">
      <c r="A210" s="8"/>
      <c r="B210" s="63"/>
      <c r="C210" s="101"/>
      <c r="D210" s="63"/>
      <c r="E210" s="101"/>
      <c r="F210" s="44"/>
      <c r="G210" s="102"/>
      <c r="I210" s="47"/>
      <c r="J210" s="103"/>
      <c r="K210" s="47"/>
      <c r="L210" s="23"/>
      <c r="N210" s="47"/>
      <c r="O210" s="23"/>
      <c r="Q210" s="47"/>
      <c r="R210" s="23"/>
    </row>
    <row r="211" spans="1:18" ht="13.5" x14ac:dyDescent="0.3">
      <c r="A211" s="8"/>
      <c r="B211" s="63"/>
      <c r="C211" s="101"/>
      <c r="D211" s="63"/>
      <c r="E211" s="101"/>
      <c r="F211" s="44"/>
      <c r="G211" s="102"/>
      <c r="I211" s="47"/>
      <c r="J211" s="103"/>
      <c r="K211" s="47"/>
      <c r="L211" s="23"/>
      <c r="N211" s="47"/>
      <c r="O211" s="23"/>
      <c r="Q211" s="47"/>
      <c r="R211" s="23"/>
    </row>
    <row r="212" spans="1:18" ht="13.5" x14ac:dyDescent="0.3">
      <c r="A212" s="8"/>
      <c r="B212" s="63"/>
      <c r="C212" s="101"/>
      <c r="D212" s="63"/>
      <c r="E212" s="101"/>
      <c r="F212" s="44"/>
      <c r="G212" s="102"/>
      <c r="I212" s="47"/>
      <c r="J212" s="103"/>
      <c r="K212" s="47"/>
      <c r="L212" s="23"/>
      <c r="N212" s="47"/>
      <c r="O212" s="23"/>
      <c r="Q212" s="47"/>
      <c r="R212" s="23"/>
    </row>
    <row r="213" spans="1:18" ht="13.5" x14ac:dyDescent="0.3">
      <c r="A213" s="108"/>
      <c r="B213" s="63"/>
      <c r="C213" s="101"/>
      <c r="D213" s="63"/>
      <c r="E213" s="101"/>
      <c r="F213" s="44"/>
      <c r="G213" s="102"/>
      <c r="I213" s="47"/>
      <c r="J213" s="103"/>
      <c r="K213" s="47"/>
      <c r="L213" s="23"/>
      <c r="N213" s="47"/>
      <c r="O213" s="23"/>
      <c r="Q213" s="47"/>
      <c r="R213" s="23"/>
    </row>
    <row r="214" spans="1:18" ht="13.5" x14ac:dyDescent="0.3">
      <c r="A214" s="8"/>
      <c r="B214" s="63"/>
      <c r="C214" s="101"/>
      <c r="D214" s="63"/>
      <c r="E214" s="101"/>
      <c r="F214" s="44"/>
      <c r="G214" s="102"/>
      <c r="I214" s="47"/>
      <c r="J214" s="103"/>
      <c r="K214" s="47"/>
      <c r="L214" s="23"/>
      <c r="N214" s="47"/>
      <c r="O214" s="23"/>
      <c r="Q214" s="47"/>
      <c r="R214" s="23"/>
    </row>
    <row r="215" spans="1:18" ht="13.5" x14ac:dyDescent="0.3">
      <c r="A215" s="8"/>
      <c r="B215" s="63"/>
      <c r="C215" s="101"/>
      <c r="D215" s="63"/>
      <c r="E215" s="101"/>
      <c r="F215" s="44"/>
      <c r="G215" s="102"/>
      <c r="I215" s="47"/>
      <c r="J215" s="103"/>
      <c r="K215" s="47"/>
      <c r="L215" s="23"/>
      <c r="N215" s="47"/>
      <c r="O215" s="23"/>
      <c r="Q215" s="47"/>
      <c r="R215" s="23"/>
    </row>
    <row r="216" spans="1:18" ht="13.5" x14ac:dyDescent="0.3">
      <c r="A216" s="8"/>
      <c r="B216" s="63"/>
      <c r="C216" s="101"/>
      <c r="D216" s="63"/>
      <c r="E216" s="101"/>
      <c r="F216" s="44"/>
      <c r="G216" s="102"/>
      <c r="I216" s="47"/>
      <c r="J216" s="103"/>
      <c r="K216" s="47"/>
      <c r="L216" s="23"/>
      <c r="N216" s="47"/>
      <c r="O216" s="23"/>
      <c r="Q216" s="47"/>
      <c r="R216" s="23"/>
    </row>
    <row r="217" spans="1:18" ht="13.5" x14ac:dyDescent="0.3">
      <c r="A217" s="108"/>
      <c r="B217" s="63"/>
      <c r="C217" s="101"/>
      <c r="D217" s="63"/>
      <c r="E217" s="101"/>
      <c r="F217" s="44"/>
      <c r="G217" s="102"/>
      <c r="I217" s="47"/>
      <c r="J217" s="103"/>
      <c r="K217" s="47"/>
      <c r="L217" s="23"/>
      <c r="N217" s="47"/>
      <c r="O217" s="23"/>
      <c r="Q217" s="47"/>
      <c r="R217" s="23"/>
    </row>
    <row r="218" spans="1:18" ht="13.5" x14ac:dyDescent="0.3">
      <c r="A218" s="108"/>
      <c r="B218" s="63"/>
      <c r="C218" s="101"/>
      <c r="D218" s="63"/>
      <c r="E218" s="101"/>
      <c r="F218" s="44"/>
      <c r="G218" s="102"/>
      <c r="I218" s="47"/>
      <c r="J218" s="103"/>
      <c r="K218" s="47"/>
      <c r="L218" s="23"/>
      <c r="N218" s="47"/>
      <c r="O218" s="23"/>
      <c r="Q218" s="47"/>
      <c r="R218" s="23"/>
    </row>
    <row r="219" spans="1:18" ht="13.5" x14ac:dyDescent="0.3">
      <c r="A219" s="8"/>
      <c r="B219" s="63"/>
      <c r="C219" s="101"/>
      <c r="D219" s="63"/>
      <c r="E219" s="101"/>
      <c r="F219" s="44"/>
      <c r="G219" s="102"/>
      <c r="I219" s="47"/>
      <c r="J219" s="103"/>
      <c r="K219" s="47"/>
      <c r="L219" s="23"/>
      <c r="N219" s="47"/>
      <c r="O219" s="23"/>
      <c r="Q219" s="47"/>
      <c r="R219" s="23"/>
    </row>
    <row r="220" spans="1:18" ht="13.5" x14ac:dyDescent="0.3">
      <c r="A220" s="8"/>
      <c r="B220" s="63"/>
      <c r="C220" s="101"/>
      <c r="D220" s="63"/>
      <c r="E220" s="101"/>
      <c r="F220" s="44"/>
      <c r="G220" s="102"/>
      <c r="I220" s="47"/>
      <c r="J220" s="103"/>
      <c r="K220" s="47"/>
      <c r="L220" s="23"/>
      <c r="N220" s="47"/>
      <c r="O220" s="23"/>
      <c r="Q220" s="47"/>
      <c r="R220" s="23"/>
    </row>
    <row r="221" spans="1:18" ht="13.5" x14ac:dyDescent="0.3">
      <c r="A221" s="8"/>
      <c r="B221" s="63"/>
      <c r="C221" s="101"/>
      <c r="D221" s="63"/>
      <c r="E221" s="101"/>
      <c r="F221" s="44"/>
      <c r="G221" s="102"/>
      <c r="I221" s="47"/>
      <c r="J221" s="103"/>
      <c r="K221" s="47"/>
      <c r="L221" s="23"/>
      <c r="N221" s="47"/>
      <c r="O221" s="23"/>
      <c r="Q221" s="47"/>
      <c r="R221" s="23"/>
    </row>
    <row r="222" spans="1:18" ht="13.5" x14ac:dyDescent="0.3">
      <c r="A222" s="8"/>
      <c r="B222" s="63"/>
      <c r="C222" s="101"/>
      <c r="D222" s="63"/>
      <c r="E222" s="101"/>
      <c r="F222" s="44"/>
      <c r="G222" s="102"/>
      <c r="I222" s="47"/>
      <c r="J222" s="103"/>
      <c r="K222" s="47"/>
      <c r="L222" s="23"/>
      <c r="N222" s="47"/>
      <c r="O222" s="23"/>
      <c r="Q222" s="47"/>
      <c r="R222" s="23"/>
    </row>
    <row r="223" spans="1:18" ht="13.5" x14ac:dyDescent="0.3">
      <c r="A223" s="8"/>
      <c r="B223" s="63"/>
      <c r="C223" s="101"/>
      <c r="D223" s="63"/>
      <c r="E223" s="101"/>
      <c r="F223" s="44"/>
      <c r="G223" s="102"/>
      <c r="I223" s="47"/>
      <c r="J223" s="103"/>
      <c r="K223" s="47"/>
      <c r="L223" s="23"/>
      <c r="N223" s="47"/>
      <c r="O223" s="23"/>
      <c r="Q223" s="47"/>
      <c r="R223" s="23"/>
    </row>
    <row r="224" spans="1:18" ht="13.5" x14ac:dyDescent="0.3">
      <c r="A224" s="8"/>
      <c r="B224" s="63"/>
      <c r="C224" s="101"/>
      <c r="D224" s="63"/>
      <c r="E224" s="101"/>
      <c r="F224" s="44"/>
      <c r="G224" s="102"/>
      <c r="I224" s="47"/>
      <c r="J224" s="103"/>
      <c r="K224" s="47"/>
      <c r="L224" s="23"/>
      <c r="N224" s="47"/>
      <c r="O224" s="23"/>
      <c r="Q224" s="47"/>
      <c r="R224" s="23"/>
    </row>
    <row r="225" spans="1:18" ht="13.5" x14ac:dyDescent="0.3">
      <c r="A225" s="8"/>
      <c r="B225" s="63"/>
      <c r="C225" s="101"/>
      <c r="D225" s="63"/>
      <c r="E225" s="101"/>
      <c r="F225" s="44"/>
      <c r="G225" s="102"/>
      <c r="I225" s="47"/>
      <c r="J225" s="103"/>
      <c r="K225" s="47"/>
      <c r="L225" s="23"/>
      <c r="N225" s="47"/>
      <c r="O225" s="23"/>
      <c r="Q225" s="47"/>
      <c r="R225" s="23"/>
    </row>
    <row r="226" spans="1:18" ht="13.5" x14ac:dyDescent="0.3">
      <c r="A226" s="8"/>
      <c r="B226" s="63"/>
      <c r="C226" s="101"/>
      <c r="D226" s="63"/>
      <c r="E226" s="101"/>
      <c r="F226" s="44"/>
      <c r="G226" s="102"/>
      <c r="I226" s="47"/>
      <c r="J226" s="103"/>
      <c r="K226" s="47"/>
      <c r="L226" s="23"/>
      <c r="N226" s="47"/>
      <c r="O226" s="23"/>
      <c r="Q226" s="47"/>
      <c r="R226" s="23"/>
    </row>
    <row r="227" spans="1:18" ht="13.5" x14ac:dyDescent="0.3">
      <c r="A227" s="8"/>
      <c r="B227" s="63"/>
      <c r="C227" s="101"/>
      <c r="D227" s="63"/>
      <c r="E227" s="101"/>
      <c r="F227" s="44"/>
      <c r="G227" s="102"/>
      <c r="I227" s="47"/>
      <c r="J227" s="103"/>
      <c r="K227" s="47"/>
      <c r="L227" s="23"/>
      <c r="N227" s="47"/>
      <c r="O227" s="23"/>
      <c r="Q227" s="47"/>
      <c r="R227" s="23"/>
    </row>
    <row r="228" spans="1:18" ht="13.5" x14ac:dyDescent="0.3">
      <c r="A228" s="8"/>
      <c r="B228" s="63"/>
      <c r="C228" s="101"/>
      <c r="D228" s="63"/>
      <c r="E228" s="101"/>
      <c r="F228" s="44"/>
      <c r="G228" s="102"/>
      <c r="I228" s="47"/>
      <c r="J228" s="103"/>
      <c r="K228" s="47"/>
      <c r="L228" s="23"/>
      <c r="N228" s="47"/>
      <c r="O228" s="23"/>
      <c r="Q228" s="47"/>
      <c r="R228" s="23"/>
    </row>
    <row r="229" spans="1:18" ht="13.5" x14ac:dyDescent="0.3">
      <c r="A229" s="8"/>
      <c r="B229" s="63"/>
      <c r="C229" s="101"/>
      <c r="D229" s="63"/>
      <c r="E229" s="101"/>
      <c r="F229" s="44"/>
      <c r="G229" s="102"/>
      <c r="I229" s="47"/>
      <c r="J229" s="103"/>
      <c r="K229" s="47"/>
      <c r="L229" s="23"/>
      <c r="N229" s="47"/>
      <c r="O229" s="23"/>
      <c r="Q229" s="47"/>
      <c r="R229" s="23"/>
    </row>
    <row r="230" spans="1:18" ht="13.5" x14ac:dyDescent="0.3">
      <c r="A230" s="8"/>
      <c r="B230" s="63"/>
      <c r="C230" s="101"/>
      <c r="D230" s="63"/>
      <c r="E230" s="101"/>
      <c r="F230" s="44"/>
      <c r="G230" s="102"/>
      <c r="I230" s="47"/>
      <c r="J230" s="103"/>
      <c r="K230" s="47"/>
      <c r="L230" s="23"/>
      <c r="N230" s="47"/>
      <c r="O230" s="23"/>
      <c r="Q230" s="47"/>
      <c r="R230" s="23"/>
    </row>
    <row r="231" spans="1:18" ht="13.5" x14ac:dyDescent="0.3">
      <c r="A231" s="8"/>
      <c r="B231" s="63"/>
      <c r="C231" s="101"/>
      <c r="D231" s="63"/>
      <c r="E231" s="101"/>
      <c r="F231" s="44"/>
      <c r="G231" s="102"/>
      <c r="I231" s="47"/>
      <c r="J231" s="103"/>
      <c r="K231" s="47"/>
      <c r="L231" s="23"/>
      <c r="N231" s="47"/>
      <c r="O231" s="23"/>
      <c r="Q231" s="47"/>
      <c r="R231" s="23"/>
    </row>
    <row r="232" spans="1:18" ht="13.5" x14ac:dyDescent="0.3">
      <c r="A232" s="108"/>
      <c r="B232" s="63"/>
      <c r="C232" s="101"/>
      <c r="D232" s="63"/>
      <c r="E232" s="101"/>
      <c r="F232" s="44"/>
      <c r="G232" s="102"/>
      <c r="I232" s="47"/>
      <c r="J232" s="103"/>
      <c r="K232" s="47"/>
      <c r="L232" s="23"/>
      <c r="N232" s="47"/>
      <c r="O232" s="23"/>
      <c r="Q232" s="47"/>
      <c r="R232" s="23"/>
    </row>
    <row r="233" spans="1:18" ht="13.5" x14ac:dyDescent="0.3">
      <c r="A233" s="8"/>
      <c r="B233" s="63"/>
      <c r="C233" s="101"/>
      <c r="D233" s="63"/>
      <c r="E233" s="101"/>
      <c r="F233" s="44"/>
      <c r="G233" s="102"/>
      <c r="I233" s="47"/>
      <c r="J233" s="103"/>
      <c r="K233" s="47"/>
      <c r="L233" s="23"/>
      <c r="N233" s="47"/>
      <c r="O233" s="23"/>
      <c r="Q233" s="47"/>
      <c r="R233" s="23"/>
    </row>
    <row r="234" spans="1:18" ht="13.5" x14ac:dyDescent="0.3">
      <c r="A234" s="8"/>
      <c r="B234" s="63"/>
      <c r="C234" s="101"/>
      <c r="D234" s="63"/>
      <c r="E234" s="101"/>
      <c r="F234" s="44"/>
      <c r="G234" s="102"/>
      <c r="I234" s="47"/>
      <c r="J234" s="103"/>
      <c r="K234" s="47"/>
      <c r="L234" s="23"/>
      <c r="N234" s="47"/>
      <c r="O234" s="23"/>
      <c r="Q234" s="47"/>
      <c r="R234" s="23"/>
    </row>
    <row r="235" spans="1:18" ht="13.5" x14ac:dyDescent="0.3">
      <c r="A235" s="8"/>
      <c r="B235" s="63"/>
      <c r="C235" s="101"/>
      <c r="D235" s="63"/>
      <c r="E235" s="101"/>
      <c r="F235" s="44"/>
      <c r="G235" s="102"/>
      <c r="I235" s="47"/>
      <c r="J235" s="103"/>
      <c r="K235" s="47"/>
      <c r="L235" s="23"/>
      <c r="N235" s="47"/>
      <c r="O235" s="23"/>
      <c r="Q235" s="47"/>
      <c r="R235" s="23"/>
    </row>
    <row r="236" spans="1:18" ht="13.5" x14ac:dyDescent="0.3">
      <c r="A236" s="8"/>
      <c r="B236" s="63"/>
      <c r="C236" s="101"/>
      <c r="D236" s="63"/>
      <c r="E236" s="101"/>
      <c r="F236" s="44"/>
      <c r="G236" s="102"/>
      <c r="I236" s="47"/>
      <c r="J236" s="103"/>
      <c r="K236" s="47"/>
      <c r="L236" s="23"/>
      <c r="N236" s="47"/>
      <c r="O236" s="23"/>
      <c r="Q236" s="47"/>
      <c r="R236" s="23"/>
    </row>
    <row r="237" spans="1:18" ht="13.5" x14ac:dyDescent="0.3">
      <c r="A237" s="8"/>
      <c r="B237" s="63"/>
      <c r="C237" s="101"/>
      <c r="D237" s="63"/>
      <c r="E237" s="101"/>
      <c r="F237" s="44"/>
      <c r="G237" s="102"/>
      <c r="I237" s="47"/>
      <c r="J237" s="103"/>
      <c r="K237" s="47"/>
      <c r="L237" s="23"/>
      <c r="N237" s="47"/>
      <c r="O237" s="23"/>
      <c r="Q237" s="47"/>
      <c r="R237" s="23"/>
    </row>
    <row r="238" spans="1:18" ht="13.5" x14ac:dyDescent="0.3">
      <c r="A238" s="8"/>
      <c r="B238" s="63"/>
      <c r="C238" s="101"/>
      <c r="D238" s="63"/>
      <c r="E238" s="101"/>
      <c r="F238" s="44"/>
      <c r="G238" s="102"/>
      <c r="I238" s="47"/>
      <c r="J238" s="103"/>
      <c r="K238" s="47"/>
      <c r="L238" s="23"/>
      <c r="N238" s="47"/>
      <c r="O238" s="23"/>
      <c r="Q238" s="47"/>
      <c r="R238" s="23"/>
    </row>
    <row r="239" spans="1:18" ht="13.5" x14ac:dyDescent="0.3">
      <c r="A239" s="8"/>
      <c r="B239" s="63"/>
      <c r="C239" s="101"/>
      <c r="D239" s="63"/>
      <c r="E239" s="101"/>
      <c r="F239" s="44"/>
      <c r="G239" s="102"/>
      <c r="I239" s="47"/>
      <c r="J239" s="103"/>
      <c r="K239" s="47"/>
      <c r="L239" s="23"/>
      <c r="N239" s="47"/>
      <c r="O239" s="23"/>
      <c r="Q239" s="47"/>
      <c r="R239" s="23"/>
    </row>
    <row r="240" spans="1:18" ht="13.5" x14ac:dyDescent="0.3">
      <c r="A240" s="8"/>
      <c r="B240" s="63"/>
      <c r="C240" s="101"/>
      <c r="D240" s="63"/>
      <c r="E240" s="101"/>
      <c r="F240" s="44"/>
      <c r="G240" s="102"/>
      <c r="I240" s="47"/>
      <c r="J240" s="103"/>
      <c r="K240" s="47"/>
      <c r="L240" s="23"/>
      <c r="N240" s="47"/>
      <c r="O240" s="23"/>
      <c r="Q240" s="47"/>
      <c r="R240" s="23"/>
    </row>
    <row r="241" spans="1:18" ht="13.5" x14ac:dyDescent="0.3">
      <c r="A241" s="8"/>
      <c r="B241" s="63"/>
      <c r="C241" s="101"/>
      <c r="D241" s="63"/>
      <c r="E241" s="101"/>
      <c r="F241" s="44"/>
      <c r="G241" s="102"/>
      <c r="I241" s="47"/>
      <c r="J241" s="103"/>
      <c r="K241" s="47"/>
      <c r="L241" s="23"/>
      <c r="N241" s="47"/>
      <c r="O241" s="23"/>
      <c r="Q241" s="47"/>
      <c r="R241" s="23"/>
    </row>
    <row r="242" spans="1:18" ht="13.5" x14ac:dyDescent="0.3">
      <c r="A242" s="8"/>
      <c r="B242" s="63"/>
      <c r="C242" s="101"/>
      <c r="D242" s="63"/>
      <c r="E242" s="101"/>
      <c r="F242" s="44"/>
      <c r="G242" s="102"/>
      <c r="I242" s="47"/>
      <c r="J242" s="103"/>
      <c r="K242" s="47"/>
      <c r="L242" s="23"/>
      <c r="N242" s="47"/>
      <c r="O242" s="23"/>
      <c r="Q242" s="47"/>
      <c r="R242" s="23"/>
    </row>
    <row r="243" spans="1:18" ht="13.5" x14ac:dyDescent="0.3">
      <c r="A243" s="8"/>
      <c r="B243" s="63"/>
      <c r="C243" s="101"/>
      <c r="D243" s="63"/>
      <c r="E243" s="101"/>
      <c r="F243" s="44"/>
      <c r="G243" s="102"/>
      <c r="I243" s="47"/>
      <c r="J243" s="103"/>
      <c r="K243" s="47"/>
      <c r="L243" s="23"/>
      <c r="N243" s="47"/>
      <c r="O243" s="23"/>
      <c r="Q243" s="47"/>
      <c r="R243" s="23"/>
    </row>
    <row r="244" spans="1:18" ht="13.5" x14ac:dyDescent="0.3">
      <c r="A244" s="8"/>
      <c r="B244" s="63"/>
      <c r="C244" s="101"/>
      <c r="D244" s="63"/>
      <c r="E244" s="101"/>
      <c r="F244" s="44"/>
      <c r="G244" s="102"/>
      <c r="I244" s="47"/>
      <c r="J244" s="103"/>
      <c r="K244" s="47"/>
      <c r="L244" s="23"/>
      <c r="N244" s="47"/>
      <c r="O244" s="23"/>
      <c r="Q244" s="47"/>
      <c r="R244" s="23"/>
    </row>
    <row r="245" spans="1:18" ht="13.5" x14ac:dyDescent="0.3">
      <c r="A245" s="8"/>
      <c r="B245" s="63"/>
      <c r="C245" s="101"/>
      <c r="D245" s="63"/>
      <c r="E245" s="101"/>
      <c r="F245" s="44"/>
      <c r="G245" s="102"/>
      <c r="I245" s="47"/>
      <c r="J245" s="103"/>
      <c r="K245" s="47"/>
      <c r="L245" s="23"/>
      <c r="N245" s="47"/>
      <c r="O245" s="23"/>
      <c r="Q245" s="47"/>
      <c r="R245" s="23"/>
    </row>
    <row r="246" spans="1:18" ht="13.5" x14ac:dyDescent="0.3">
      <c r="A246" s="8"/>
      <c r="B246" s="63"/>
      <c r="C246" s="101"/>
      <c r="D246" s="63"/>
      <c r="E246" s="101"/>
      <c r="F246" s="44"/>
      <c r="G246" s="102"/>
      <c r="I246" s="47"/>
      <c r="J246" s="103"/>
      <c r="K246" s="47"/>
      <c r="L246" s="23"/>
      <c r="N246" s="47"/>
      <c r="O246" s="23"/>
      <c r="Q246" s="47"/>
      <c r="R246" s="23"/>
    </row>
    <row r="247" spans="1:18" ht="13.5" x14ac:dyDescent="0.3">
      <c r="A247" s="8"/>
      <c r="B247" s="63"/>
      <c r="C247" s="101"/>
      <c r="D247" s="63"/>
      <c r="E247" s="101"/>
      <c r="F247" s="44"/>
      <c r="G247" s="102"/>
      <c r="I247" s="47"/>
      <c r="J247" s="103"/>
      <c r="K247" s="47"/>
      <c r="L247" s="23"/>
      <c r="N247" s="47"/>
      <c r="O247" s="23"/>
      <c r="Q247" s="47"/>
      <c r="R247" s="23"/>
    </row>
    <row r="248" spans="1:18" ht="13.5" x14ac:dyDescent="0.3">
      <c r="A248" s="8"/>
      <c r="B248" s="63"/>
      <c r="C248" s="101"/>
      <c r="D248" s="63"/>
      <c r="E248" s="101"/>
      <c r="F248" s="44"/>
      <c r="G248" s="102"/>
      <c r="I248" s="47"/>
      <c r="J248" s="103"/>
      <c r="K248" s="47"/>
      <c r="L248" s="23"/>
      <c r="N248" s="47"/>
      <c r="O248" s="23"/>
      <c r="Q248" s="47"/>
      <c r="R248" s="23"/>
    </row>
    <row r="249" spans="1:18" ht="13.5" x14ac:dyDescent="0.3">
      <c r="A249" s="8"/>
      <c r="B249" s="63"/>
      <c r="C249" s="101"/>
      <c r="D249" s="63"/>
      <c r="E249" s="101"/>
      <c r="F249" s="44"/>
      <c r="G249" s="102"/>
      <c r="I249" s="47"/>
      <c r="J249" s="103"/>
      <c r="K249" s="47"/>
      <c r="L249" s="23"/>
      <c r="N249" s="47"/>
      <c r="O249" s="23"/>
      <c r="Q249" s="47"/>
      <c r="R249" s="23"/>
    </row>
    <row r="250" spans="1:18" ht="13.5" x14ac:dyDescent="0.3">
      <c r="A250" s="8"/>
      <c r="B250" s="63"/>
      <c r="C250" s="101"/>
      <c r="D250" s="63"/>
      <c r="E250" s="101"/>
      <c r="F250" s="44"/>
      <c r="G250" s="102"/>
      <c r="I250" s="47"/>
      <c r="J250" s="103"/>
      <c r="K250" s="47"/>
      <c r="L250" s="23"/>
      <c r="N250" s="47"/>
      <c r="O250" s="23"/>
      <c r="Q250" s="47"/>
      <c r="R250" s="23"/>
    </row>
    <row r="251" spans="1:18" ht="13.5" x14ac:dyDescent="0.3">
      <c r="A251" s="8"/>
      <c r="B251" s="63"/>
      <c r="C251" s="101"/>
      <c r="D251" s="63"/>
      <c r="E251" s="101"/>
      <c r="F251" s="44"/>
      <c r="G251" s="102"/>
      <c r="I251" s="47"/>
      <c r="J251" s="103"/>
      <c r="K251" s="47"/>
      <c r="L251" s="23"/>
      <c r="N251" s="47"/>
      <c r="O251" s="23"/>
      <c r="Q251" s="47"/>
      <c r="R251" s="23"/>
    </row>
    <row r="252" spans="1:18" ht="13.5" x14ac:dyDescent="0.3">
      <c r="A252" s="8"/>
      <c r="B252" s="63"/>
      <c r="C252" s="101"/>
      <c r="D252" s="63"/>
      <c r="E252" s="101"/>
      <c r="F252" s="44"/>
      <c r="G252" s="102"/>
      <c r="I252" s="47"/>
      <c r="J252" s="103"/>
      <c r="K252" s="47"/>
      <c r="L252" s="23"/>
      <c r="N252" s="47"/>
      <c r="O252" s="23"/>
      <c r="Q252" s="47"/>
      <c r="R252" s="23"/>
    </row>
    <row r="253" spans="1:18" ht="13.5" x14ac:dyDescent="0.3">
      <c r="A253" s="8"/>
      <c r="B253" s="63"/>
      <c r="C253" s="101"/>
      <c r="D253" s="63"/>
      <c r="E253" s="101"/>
      <c r="F253" s="44"/>
      <c r="G253" s="102"/>
      <c r="I253" s="47"/>
      <c r="J253" s="103"/>
      <c r="K253" s="47"/>
      <c r="L253" s="23"/>
      <c r="N253" s="47"/>
      <c r="O253" s="23"/>
      <c r="Q253" s="47"/>
      <c r="R253" s="23"/>
    </row>
    <row r="254" spans="1:18" ht="13.5" x14ac:dyDescent="0.3">
      <c r="A254" s="8"/>
      <c r="B254" s="63"/>
      <c r="C254" s="101"/>
      <c r="D254" s="63"/>
      <c r="E254" s="101"/>
      <c r="F254" s="44"/>
      <c r="G254" s="102"/>
      <c r="I254" s="47"/>
      <c r="J254" s="103"/>
      <c r="K254" s="47"/>
      <c r="L254" s="23"/>
      <c r="N254" s="47"/>
      <c r="O254" s="23"/>
      <c r="Q254" s="47"/>
      <c r="R254" s="23"/>
    </row>
    <row r="255" spans="1:18" ht="13.5" x14ac:dyDescent="0.3">
      <c r="A255" s="8"/>
      <c r="B255" s="63"/>
      <c r="C255" s="101"/>
      <c r="D255" s="63"/>
      <c r="E255" s="101"/>
      <c r="F255" s="44"/>
      <c r="G255" s="102"/>
      <c r="I255" s="47"/>
      <c r="J255" s="103"/>
      <c r="K255" s="47"/>
      <c r="L255" s="23"/>
      <c r="N255" s="47"/>
      <c r="O255" s="23"/>
      <c r="Q255" s="47"/>
      <c r="R255" s="23"/>
    </row>
    <row r="256" spans="1:18" ht="13.5" x14ac:dyDescent="0.3">
      <c r="A256" s="8"/>
      <c r="B256" s="63"/>
      <c r="C256" s="101"/>
      <c r="D256" s="63"/>
      <c r="E256" s="101"/>
      <c r="F256" s="44"/>
      <c r="G256" s="102"/>
      <c r="I256" s="47"/>
      <c r="J256" s="103"/>
      <c r="K256" s="47"/>
      <c r="L256" s="23"/>
      <c r="N256" s="47"/>
      <c r="O256" s="23"/>
      <c r="Q256" s="47"/>
      <c r="R256" s="23"/>
    </row>
    <row r="257" spans="1:18" ht="13.5" x14ac:dyDescent="0.3">
      <c r="A257" s="8"/>
      <c r="B257" s="63"/>
      <c r="C257" s="101"/>
      <c r="D257" s="63"/>
      <c r="E257" s="101"/>
      <c r="F257" s="44"/>
      <c r="G257" s="102"/>
      <c r="I257" s="47"/>
      <c r="J257" s="103"/>
      <c r="K257" s="47"/>
      <c r="L257" s="23"/>
      <c r="N257" s="47"/>
      <c r="O257" s="23"/>
      <c r="Q257" s="47"/>
      <c r="R257" s="23"/>
    </row>
    <row r="258" spans="1:18" ht="13.5" x14ac:dyDescent="0.3">
      <c r="A258" s="8"/>
      <c r="B258" s="63"/>
      <c r="C258" s="101"/>
      <c r="D258" s="63"/>
      <c r="E258" s="101"/>
      <c r="F258" s="44"/>
      <c r="G258" s="102"/>
      <c r="I258" s="47"/>
      <c r="J258" s="103"/>
      <c r="K258" s="47"/>
      <c r="L258" s="23"/>
      <c r="N258" s="47"/>
      <c r="O258" s="23"/>
      <c r="Q258" s="47"/>
      <c r="R258" s="23"/>
    </row>
    <row r="259" spans="1:18" ht="13.5" x14ac:dyDescent="0.3">
      <c r="A259" s="8"/>
      <c r="B259" s="63"/>
      <c r="C259" s="101"/>
      <c r="D259" s="63"/>
      <c r="E259" s="101"/>
      <c r="F259" s="44"/>
      <c r="G259" s="102"/>
      <c r="I259" s="47"/>
      <c r="J259" s="103"/>
      <c r="K259" s="47"/>
      <c r="L259" s="23"/>
      <c r="N259" s="47"/>
      <c r="O259" s="23"/>
      <c r="Q259" s="47"/>
      <c r="R259" s="23"/>
    </row>
    <row r="260" spans="1:18" ht="13.5" x14ac:dyDescent="0.3">
      <c r="A260" s="8"/>
      <c r="B260" s="63"/>
      <c r="C260" s="101"/>
      <c r="D260" s="63"/>
      <c r="E260" s="101"/>
      <c r="F260" s="44"/>
      <c r="G260" s="102"/>
      <c r="I260" s="47"/>
      <c r="J260" s="103"/>
      <c r="K260" s="47"/>
      <c r="L260" s="23"/>
      <c r="N260" s="47"/>
      <c r="O260" s="23"/>
      <c r="Q260" s="47"/>
      <c r="R260" s="23"/>
    </row>
    <row r="261" spans="1:18" ht="13.5" x14ac:dyDescent="0.3">
      <c r="A261" s="8"/>
      <c r="B261" s="63"/>
      <c r="C261" s="101"/>
      <c r="D261" s="63"/>
      <c r="E261" s="101"/>
      <c r="F261" s="44"/>
      <c r="G261" s="102"/>
      <c r="I261" s="47"/>
      <c r="J261" s="103"/>
      <c r="K261" s="47"/>
      <c r="L261" s="23"/>
      <c r="N261" s="47"/>
      <c r="O261" s="23"/>
      <c r="Q261" s="47"/>
      <c r="R261" s="23"/>
    </row>
    <row r="262" spans="1:18" ht="13.5" x14ac:dyDescent="0.3">
      <c r="A262" s="8"/>
      <c r="B262" s="63"/>
      <c r="C262" s="101"/>
      <c r="D262" s="63"/>
      <c r="E262" s="101"/>
      <c r="F262" s="44"/>
      <c r="G262" s="102"/>
      <c r="I262" s="47"/>
      <c r="J262" s="103"/>
      <c r="K262" s="47"/>
      <c r="L262" s="23"/>
      <c r="N262" s="47"/>
      <c r="O262" s="23"/>
      <c r="Q262" s="47"/>
      <c r="R262" s="23"/>
    </row>
    <row r="263" spans="1:18" ht="13.5" x14ac:dyDescent="0.3">
      <c r="A263" s="8"/>
      <c r="B263" s="63"/>
      <c r="C263" s="101"/>
      <c r="D263" s="63"/>
      <c r="E263" s="101"/>
      <c r="F263" s="44"/>
      <c r="G263" s="102"/>
      <c r="I263" s="47"/>
      <c r="J263" s="103"/>
      <c r="K263" s="47"/>
      <c r="L263" s="23"/>
      <c r="N263" s="47"/>
      <c r="O263" s="23"/>
      <c r="Q263" s="47"/>
      <c r="R263" s="23"/>
    </row>
    <row r="264" spans="1:18" ht="13.5" x14ac:dyDescent="0.3">
      <c r="A264" s="8"/>
      <c r="B264" s="63"/>
      <c r="C264" s="101"/>
      <c r="D264" s="63"/>
      <c r="E264" s="101"/>
      <c r="F264" s="44"/>
      <c r="G264" s="102"/>
      <c r="I264" s="47"/>
      <c r="J264" s="103"/>
      <c r="K264" s="47"/>
      <c r="L264" s="23"/>
      <c r="N264" s="47"/>
      <c r="O264" s="23"/>
      <c r="Q264" s="47"/>
      <c r="R264" s="23"/>
    </row>
    <row r="265" spans="1:18" ht="13.5" x14ac:dyDescent="0.3">
      <c r="A265" s="8"/>
      <c r="B265" s="63"/>
      <c r="C265" s="101"/>
      <c r="D265" s="63"/>
      <c r="E265" s="101"/>
      <c r="F265" s="44"/>
      <c r="G265" s="102"/>
      <c r="I265" s="47"/>
      <c r="J265" s="103"/>
      <c r="K265" s="47"/>
      <c r="L265" s="23"/>
      <c r="N265" s="47"/>
      <c r="O265" s="23"/>
      <c r="Q265" s="47"/>
      <c r="R265" s="23"/>
    </row>
    <row r="266" spans="1:18" ht="13.5" x14ac:dyDescent="0.3">
      <c r="A266" s="8"/>
      <c r="B266" s="63"/>
      <c r="C266" s="101"/>
      <c r="D266" s="63"/>
      <c r="E266" s="101"/>
      <c r="F266" s="44"/>
      <c r="G266" s="102"/>
      <c r="I266" s="47"/>
      <c r="J266" s="103"/>
      <c r="K266" s="47"/>
      <c r="L266" s="23"/>
      <c r="N266" s="47"/>
      <c r="O266" s="23"/>
      <c r="Q266" s="47"/>
      <c r="R266" s="23"/>
    </row>
    <row r="267" spans="1:18" ht="13.5" x14ac:dyDescent="0.3">
      <c r="A267" s="8"/>
      <c r="B267" s="63"/>
      <c r="C267" s="101"/>
      <c r="D267" s="63"/>
      <c r="E267" s="101"/>
      <c r="F267" s="44"/>
      <c r="G267" s="102"/>
      <c r="I267" s="47"/>
      <c r="J267" s="103"/>
      <c r="K267" s="47"/>
      <c r="L267" s="23"/>
      <c r="N267" s="47"/>
      <c r="O267" s="23"/>
      <c r="Q267" s="47"/>
      <c r="R267" s="23"/>
    </row>
    <row r="268" spans="1:18" ht="13.5" x14ac:dyDescent="0.3">
      <c r="A268" s="108"/>
      <c r="B268" s="63"/>
      <c r="C268" s="101"/>
      <c r="D268" s="63"/>
      <c r="E268" s="101"/>
      <c r="F268" s="44"/>
      <c r="G268" s="102"/>
      <c r="I268" s="47"/>
      <c r="J268" s="103"/>
      <c r="K268" s="47"/>
      <c r="L268" s="23"/>
      <c r="N268" s="47"/>
      <c r="O268" s="23"/>
      <c r="Q268" s="47"/>
      <c r="R268" s="23"/>
    </row>
    <row r="269" spans="1:18" ht="13.5" x14ac:dyDescent="0.3">
      <c r="A269" s="8"/>
      <c r="B269" s="63"/>
      <c r="C269" s="101"/>
      <c r="D269" s="63"/>
      <c r="E269" s="101"/>
      <c r="F269" s="44"/>
      <c r="G269" s="102"/>
      <c r="I269" s="47"/>
      <c r="J269" s="103"/>
      <c r="K269" s="47"/>
      <c r="L269" s="23"/>
      <c r="N269" s="47"/>
      <c r="O269" s="23"/>
      <c r="Q269" s="47"/>
      <c r="R269" s="23"/>
    </row>
    <row r="270" spans="1:18" ht="13.5" x14ac:dyDescent="0.3">
      <c r="A270" s="8"/>
      <c r="B270" s="63"/>
      <c r="C270" s="101"/>
      <c r="D270" s="63"/>
      <c r="E270" s="101"/>
      <c r="F270" s="44"/>
      <c r="G270" s="102"/>
      <c r="I270" s="47"/>
      <c r="J270" s="103"/>
      <c r="K270" s="47"/>
      <c r="L270" s="23"/>
      <c r="N270" s="47"/>
      <c r="O270" s="23"/>
      <c r="Q270" s="47"/>
      <c r="R270" s="23"/>
    </row>
    <row r="271" spans="1:18" ht="13.5" x14ac:dyDescent="0.3">
      <c r="A271" s="8"/>
      <c r="B271" s="63"/>
      <c r="C271" s="101"/>
      <c r="D271" s="63"/>
      <c r="E271" s="101"/>
      <c r="F271" s="44"/>
      <c r="G271" s="102"/>
      <c r="I271" s="47"/>
      <c r="J271" s="103"/>
      <c r="K271" s="47"/>
      <c r="L271" s="23"/>
      <c r="N271" s="47"/>
      <c r="O271" s="23"/>
      <c r="Q271" s="47"/>
      <c r="R271" s="23"/>
    </row>
    <row r="272" spans="1:18" ht="13.5" x14ac:dyDescent="0.3">
      <c r="A272" s="8"/>
      <c r="B272" s="63"/>
      <c r="C272" s="101"/>
      <c r="D272" s="63"/>
      <c r="E272" s="101"/>
      <c r="F272" s="44"/>
      <c r="G272" s="102"/>
      <c r="I272" s="47"/>
      <c r="J272" s="103"/>
      <c r="K272" s="47"/>
      <c r="L272" s="23"/>
      <c r="N272" s="47"/>
      <c r="O272" s="23"/>
      <c r="Q272" s="47"/>
      <c r="R272" s="23"/>
    </row>
    <row r="273" spans="1:18" ht="13.5" x14ac:dyDescent="0.3">
      <c r="A273" s="8"/>
      <c r="B273" s="63"/>
      <c r="C273" s="101"/>
      <c r="D273" s="63"/>
      <c r="E273" s="101"/>
      <c r="F273" s="44"/>
      <c r="G273" s="102"/>
      <c r="I273" s="47"/>
      <c r="J273" s="103"/>
      <c r="K273" s="47"/>
      <c r="L273" s="23"/>
      <c r="N273" s="47"/>
      <c r="O273" s="23"/>
      <c r="Q273" s="47"/>
      <c r="R273" s="23"/>
    </row>
    <row r="274" spans="1:18" ht="13.5" x14ac:dyDescent="0.3">
      <c r="A274" s="8"/>
      <c r="B274" s="63"/>
      <c r="C274" s="101"/>
      <c r="D274" s="63"/>
      <c r="E274" s="101"/>
      <c r="F274" s="44"/>
      <c r="G274" s="102"/>
      <c r="I274" s="47"/>
      <c r="J274" s="103"/>
      <c r="K274" s="47"/>
      <c r="L274" s="23"/>
      <c r="N274" s="47"/>
      <c r="O274" s="23"/>
      <c r="Q274" s="47"/>
      <c r="R274" s="23"/>
    </row>
    <row r="275" spans="1:18" ht="13.5" x14ac:dyDescent="0.3">
      <c r="A275" s="8"/>
      <c r="B275" s="63"/>
      <c r="C275" s="101"/>
      <c r="D275" s="63"/>
      <c r="E275" s="101"/>
      <c r="F275" s="44"/>
      <c r="G275" s="102"/>
      <c r="I275" s="47"/>
      <c r="J275" s="103"/>
      <c r="K275" s="47"/>
      <c r="L275" s="23"/>
      <c r="N275" s="47"/>
      <c r="O275" s="23"/>
      <c r="Q275" s="47"/>
      <c r="R275" s="23"/>
    </row>
    <row r="276" spans="1:18" ht="13.5" x14ac:dyDescent="0.3">
      <c r="A276" s="8"/>
      <c r="B276" s="63"/>
      <c r="C276" s="101"/>
      <c r="D276" s="63"/>
      <c r="E276" s="101"/>
      <c r="F276" s="44"/>
      <c r="G276" s="102"/>
      <c r="I276" s="47"/>
      <c r="J276" s="103"/>
      <c r="K276" s="47"/>
      <c r="L276" s="23"/>
      <c r="N276" s="47"/>
      <c r="O276" s="23"/>
      <c r="Q276" s="47"/>
      <c r="R276" s="23"/>
    </row>
    <row r="277" spans="1:18" ht="13.5" x14ac:dyDescent="0.3">
      <c r="A277" s="8"/>
      <c r="B277" s="63"/>
      <c r="C277" s="101"/>
      <c r="D277" s="63"/>
      <c r="E277" s="101"/>
      <c r="F277" s="44"/>
      <c r="G277" s="102"/>
      <c r="I277" s="47"/>
      <c r="J277" s="103"/>
      <c r="K277" s="47"/>
      <c r="L277" s="23"/>
      <c r="N277" s="47"/>
      <c r="O277" s="23"/>
      <c r="Q277" s="47"/>
      <c r="R277" s="23"/>
    </row>
    <row r="278" spans="1:18" ht="13.5" x14ac:dyDescent="0.3">
      <c r="A278" s="8"/>
      <c r="B278" s="63"/>
      <c r="C278" s="101"/>
      <c r="D278" s="63"/>
      <c r="E278" s="101"/>
      <c r="F278" s="44"/>
      <c r="G278" s="102"/>
      <c r="I278" s="47"/>
      <c r="J278" s="103"/>
      <c r="K278" s="47"/>
      <c r="L278" s="23"/>
      <c r="N278" s="47"/>
      <c r="O278" s="23"/>
      <c r="Q278" s="47"/>
      <c r="R278" s="23"/>
    </row>
    <row r="279" spans="1:18" ht="13.5" x14ac:dyDescent="0.3">
      <c r="A279" s="8"/>
      <c r="B279" s="63"/>
      <c r="C279" s="101"/>
      <c r="D279" s="63"/>
      <c r="E279" s="101"/>
      <c r="F279" s="44"/>
      <c r="G279" s="102"/>
      <c r="I279" s="47"/>
      <c r="J279" s="103"/>
      <c r="K279" s="47"/>
      <c r="L279" s="23"/>
      <c r="N279" s="47"/>
      <c r="O279" s="23"/>
      <c r="Q279" s="47"/>
      <c r="R279" s="23"/>
    </row>
    <row r="280" spans="1:18" ht="13.5" x14ac:dyDescent="0.3">
      <c r="A280" s="8"/>
      <c r="B280" s="63"/>
      <c r="C280" s="101"/>
      <c r="D280" s="63"/>
      <c r="E280" s="101"/>
      <c r="F280" s="44"/>
      <c r="G280" s="102"/>
      <c r="I280" s="47"/>
      <c r="J280" s="103"/>
      <c r="K280" s="47"/>
      <c r="L280" s="23"/>
      <c r="N280" s="47"/>
      <c r="O280" s="23"/>
      <c r="Q280" s="47"/>
      <c r="R280" s="23"/>
    </row>
    <row r="281" spans="1:18" ht="13.5" x14ac:dyDescent="0.3">
      <c r="A281" s="8"/>
      <c r="B281" s="63"/>
      <c r="C281" s="101"/>
      <c r="D281" s="63"/>
      <c r="E281" s="101"/>
      <c r="F281" s="44"/>
      <c r="G281" s="102"/>
      <c r="I281" s="47"/>
      <c r="J281" s="103"/>
      <c r="K281" s="47"/>
      <c r="L281" s="23"/>
      <c r="N281" s="47"/>
      <c r="O281" s="23"/>
      <c r="Q281" s="47"/>
      <c r="R281" s="23"/>
    </row>
    <row r="282" spans="1:18" ht="13.5" x14ac:dyDescent="0.3">
      <c r="A282" s="8"/>
      <c r="B282" s="63"/>
      <c r="C282" s="101"/>
      <c r="D282" s="63"/>
      <c r="E282" s="101"/>
      <c r="F282" s="44"/>
      <c r="G282" s="102"/>
      <c r="I282" s="47"/>
      <c r="J282" s="103"/>
      <c r="K282" s="47"/>
      <c r="L282" s="23"/>
      <c r="N282" s="47"/>
      <c r="O282" s="23"/>
      <c r="Q282" s="47"/>
      <c r="R282" s="23"/>
    </row>
    <row r="283" spans="1:18" ht="13.5" x14ac:dyDescent="0.3">
      <c r="A283" s="8"/>
      <c r="B283" s="63"/>
      <c r="C283" s="101"/>
      <c r="D283" s="63"/>
      <c r="E283" s="101"/>
      <c r="F283" s="44"/>
      <c r="G283" s="102"/>
      <c r="I283" s="47"/>
      <c r="J283" s="103"/>
      <c r="K283" s="47"/>
      <c r="L283" s="23"/>
      <c r="N283" s="47"/>
      <c r="O283" s="23"/>
      <c r="Q283" s="47"/>
      <c r="R283" s="23"/>
    </row>
    <row r="284" spans="1:18" ht="13.5" x14ac:dyDescent="0.3">
      <c r="A284" s="8"/>
      <c r="B284" s="63"/>
      <c r="C284" s="101"/>
      <c r="D284" s="63"/>
      <c r="E284" s="101"/>
      <c r="F284" s="44"/>
      <c r="G284" s="102"/>
      <c r="I284" s="47"/>
      <c r="J284" s="103"/>
      <c r="K284" s="47"/>
      <c r="L284" s="23"/>
      <c r="N284" s="47"/>
      <c r="O284" s="23"/>
      <c r="Q284" s="47"/>
      <c r="R284" s="23"/>
    </row>
    <row r="285" spans="1:18" ht="13.5" x14ac:dyDescent="0.3">
      <c r="A285" s="8"/>
      <c r="B285" s="63"/>
      <c r="C285" s="101"/>
      <c r="D285" s="63"/>
      <c r="E285" s="101"/>
      <c r="F285" s="44"/>
      <c r="G285" s="102"/>
      <c r="I285" s="47"/>
      <c r="J285" s="103"/>
      <c r="K285" s="47"/>
      <c r="L285" s="23"/>
      <c r="N285" s="47"/>
      <c r="O285" s="23"/>
      <c r="Q285" s="47"/>
      <c r="R285" s="23"/>
    </row>
    <row r="286" spans="1:18" ht="13.5" x14ac:dyDescent="0.3">
      <c r="A286" s="8"/>
      <c r="B286" s="63"/>
      <c r="C286" s="101"/>
      <c r="D286" s="63"/>
      <c r="E286" s="101"/>
      <c r="F286" s="44"/>
      <c r="G286" s="102"/>
      <c r="I286" s="47"/>
      <c r="J286" s="103"/>
      <c r="K286" s="47"/>
      <c r="L286" s="23"/>
      <c r="N286" s="47"/>
      <c r="O286" s="23"/>
      <c r="Q286" s="47"/>
      <c r="R286" s="23"/>
    </row>
    <row r="287" spans="1:18" ht="13.5" x14ac:dyDescent="0.3">
      <c r="A287" s="8"/>
      <c r="B287" s="63"/>
      <c r="C287" s="101"/>
      <c r="D287" s="63"/>
      <c r="E287" s="101"/>
      <c r="F287" s="44"/>
      <c r="G287" s="102"/>
      <c r="I287" s="47"/>
      <c r="J287" s="103"/>
      <c r="K287" s="47"/>
      <c r="L287" s="23"/>
      <c r="N287" s="47"/>
      <c r="O287" s="23"/>
      <c r="Q287" s="47"/>
      <c r="R287" s="23"/>
    </row>
    <row r="288" spans="1:18" ht="13.5" x14ac:dyDescent="0.3">
      <c r="A288" s="8"/>
      <c r="B288" s="63"/>
      <c r="C288" s="101"/>
      <c r="D288" s="63"/>
      <c r="E288" s="101"/>
      <c r="F288" s="44"/>
      <c r="G288" s="102"/>
      <c r="I288" s="47"/>
      <c r="J288" s="103"/>
      <c r="K288" s="47"/>
      <c r="L288" s="23"/>
      <c r="N288" s="47"/>
      <c r="O288" s="23"/>
      <c r="Q288" s="47"/>
      <c r="R288" s="23"/>
    </row>
    <row r="289" spans="1:18" ht="13.5" x14ac:dyDescent="0.3">
      <c r="A289" s="8"/>
      <c r="B289" s="63"/>
      <c r="C289" s="101"/>
      <c r="D289" s="63"/>
      <c r="E289" s="101"/>
      <c r="F289" s="44"/>
      <c r="G289" s="102"/>
      <c r="I289" s="47"/>
      <c r="J289" s="103"/>
      <c r="K289" s="47"/>
      <c r="L289" s="23"/>
      <c r="N289" s="47"/>
      <c r="O289" s="23"/>
      <c r="Q289" s="47"/>
      <c r="R289" s="23"/>
    </row>
    <row r="290" spans="1:18" ht="13.5" x14ac:dyDescent="0.3">
      <c r="A290" s="8"/>
      <c r="B290" s="63"/>
      <c r="C290" s="101"/>
      <c r="D290" s="63"/>
      <c r="E290" s="101"/>
      <c r="F290" s="44"/>
      <c r="G290" s="102"/>
      <c r="I290" s="47"/>
      <c r="J290" s="103"/>
      <c r="K290" s="47"/>
      <c r="L290" s="23"/>
      <c r="N290" s="47"/>
      <c r="O290" s="23"/>
      <c r="Q290" s="47"/>
      <c r="R290" s="23"/>
    </row>
    <row r="291" spans="1:18" ht="13.5" x14ac:dyDescent="0.3">
      <c r="A291" s="8"/>
      <c r="B291" s="63"/>
      <c r="C291" s="101"/>
      <c r="D291" s="63"/>
      <c r="E291" s="101"/>
      <c r="F291" s="44"/>
      <c r="G291" s="102"/>
      <c r="I291" s="47"/>
      <c r="J291" s="103"/>
      <c r="K291" s="47"/>
      <c r="L291" s="23"/>
      <c r="N291" s="47"/>
      <c r="O291" s="23"/>
      <c r="Q291" s="47"/>
      <c r="R291" s="23"/>
    </row>
    <row r="292" spans="1:18" ht="13.5" x14ac:dyDescent="0.3">
      <c r="A292" s="8"/>
      <c r="B292" s="63"/>
      <c r="C292" s="101"/>
      <c r="D292" s="63"/>
      <c r="E292" s="101"/>
      <c r="F292" s="44"/>
      <c r="G292" s="102"/>
      <c r="I292" s="47"/>
      <c r="J292" s="103"/>
      <c r="K292" s="47"/>
      <c r="L292" s="23"/>
      <c r="N292" s="47"/>
      <c r="O292" s="23"/>
      <c r="Q292" s="47"/>
      <c r="R292" s="23"/>
    </row>
    <row r="293" spans="1:18" ht="13.5" x14ac:dyDescent="0.3">
      <c r="A293" s="8"/>
      <c r="B293" s="63"/>
      <c r="C293" s="101"/>
      <c r="D293" s="63"/>
      <c r="E293" s="101"/>
      <c r="F293" s="44"/>
      <c r="G293" s="102"/>
      <c r="I293" s="47"/>
      <c r="J293" s="103"/>
      <c r="K293" s="47"/>
      <c r="L293" s="23"/>
      <c r="N293" s="47"/>
      <c r="O293" s="23"/>
      <c r="Q293" s="47"/>
      <c r="R293" s="23"/>
    </row>
    <row r="294" spans="1:18" ht="13.5" x14ac:dyDescent="0.3">
      <c r="A294" s="8"/>
      <c r="B294" s="63"/>
      <c r="C294" s="101"/>
      <c r="D294" s="63"/>
      <c r="E294" s="101"/>
      <c r="F294" s="44"/>
      <c r="G294" s="102"/>
      <c r="I294" s="47"/>
      <c r="J294" s="103"/>
      <c r="K294" s="47"/>
      <c r="L294" s="23"/>
      <c r="N294" s="47"/>
      <c r="O294" s="23"/>
      <c r="Q294" s="47"/>
      <c r="R294" s="23"/>
    </row>
    <row r="295" spans="1:18" ht="13.5" x14ac:dyDescent="0.3">
      <c r="A295" s="8"/>
      <c r="B295" s="63"/>
      <c r="C295" s="101"/>
      <c r="D295" s="63"/>
      <c r="E295" s="101"/>
      <c r="F295" s="44"/>
      <c r="G295" s="102"/>
      <c r="I295" s="47"/>
      <c r="J295" s="103"/>
      <c r="K295" s="47"/>
      <c r="L295" s="23"/>
      <c r="N295" s="47"/>
      <c r="O295" s="23"/>
      <c r="Q295" s="47"/>
      <c r="R295" s="23"/>
    </row>
    <row r="296" spans="1:18" ht="13.5" x14ac:dyDescent="0.3">
      <c r="A296" s="8"/>
      <c r="B296" s="63"/>
      <c r="C296" s="101"/>
      <c r="D296" s="63"/>
      <c r="E296" s="101"/>
      <c r="F296" s="44"/>
      <c r="G296" s="102"/>
      <c r="I296" s="47"/>
      <c r="J296" s="103"/>
      <c r="K296" s="47"/>
      <c r="L296" s="23"/>
      <c r="N296" s="47"/>
      <c r="O296" s="23"/>
      <c r="Q296" s="47"/>
      <c r="R296" s="23"/>
    </row>
    <row r="297" spans="1:18" ht="13.5" x14ac:dyDescent="0.3">
      <c r="A297" s="8"/>
      <c r="B297" s="63"/>
      <c r="C297" s="101"/>
      <c r="D297" s="63"/>
      <c r="E297" s="101"/>
      <c r="F297" s="44"/>
      <c r="G297" s="102"/>
      <c r="I297" s="47"/>
      <c r="J297" s="103"/>
      <c r="K297" s="47"/>
      <c r="L297" s="23"/>
      <c r="N297" s="47"/>
      <c r="O297" s="23"/>
      <c r="Q297" s="47"/>
      <c r="R297" s="23"/>
    </row>
    <row r="298" spans="1:18" ht="13.5" x14ac:dyDescent="0.3">
      <c r="A298" s="8"/>
      <c r="B298" s="63"/>
      <c r="C298" s="101"/>
      <c r="D298" s="63"/>
      <c r="E298" s="101"/>
      <c r="F298" s="44"/>
      <c r="G298" s="102"/>
      <c r="I298" s="47"/>
      <c r="J298" s="103"/>
      <c r="K298" s="47"/>
      <c r="L298" s="23"/>
      <c r="N298" s="47"/>
      <c r="O298" s="23"/>
      <c r="Q298" s="47"/>
      <c r="R298" s="23"/>
    </row>
    <row r="299" spans="1:18" ht="13.5" x14ac:dyDescent="0.3">
      <c r="A299" s="8"/>
      <c r="B299" s="63"/>
      <c r="C299" s="101"/>
      <c r="D299" s="63"/>
      <c r="E299" s="101"/>
      <c r="F299" s="44"/>
      <c r="G299" s="102"/>
      <c r="I299" s="47"/>
      <c r="J299" s="103"/>
      <c r="K299" s="47"/>
      <c r="L299" s="23"/>
      <c r="N299" s="47"/>
      <c r="O299" s="23"/>
      <c r="Q299" s="47"/>
      <c r="R299" s="23"/>
    </row>
    <row r="300" spans="1:18" ht="13.5" x14ac:dyDescent="0.3">
      <c r="A300" s="8"/>
      <c r="B300" s="63"/>
      <c r="C300" s="101"/>
      <c r="D300" s="63"/>
      <c r="E300" s="101"/>
      <c r="F300" s="44"/>
      <c r="G300" s="102"/>
      <c r="I300" s="47"/>
      <c r="J300" s="103"/>
      <c r="K300" s="47"/>
      <c r="L300" s="23"/>
      <c r="N300" s="47"/>
      <c r="O300" s="23"/>
      <c r="Q300" s="47"/>
      <c r="R300" s="23"/>
    </row>
    <row r="301" spans="1:18" ht="13.5" x14ac:dyDescent="0.3">
      <c r="A301" s="8"/>
      <c r="B301" s="63"/>
      <c r="C301" s="101"/>
      <c r="D301" s="63"/>
      <c r="E301" s="101"/>
      <c r="F301" s="44"/>
      <c r="G301" s="102"/>
      <c r="I301" s="47"/>
      <c r="J301" s="103"/>
      <c r="K301" s="47"/>
      <c r="L301" s="23"/>
      <c r="N301" s="47"/>
      <c r="O301" s="23"/>
      <c r="Q301" s="47"/>
      <c r="R301" s="23"/>
    </row>
    <row r="302" spans="1:18" ht="13.5" x14ac:dyDescent="0.3">
      <c r="A302" s="8"/>
      <c r="B302" s="63"/>
      <c r="C302" s="101"/>
      <c r="D302" s="63"/>
      <c r="E302" s="101"/>
      <c r="F302" s="44"/>
      <c r="G302" s="102"/>
      <c r="I302" s="47"/>
      <c r="J302" s="103"/>
      <c r="K302" s="47"/>
      <c r="L302" s="23"/>
      <c r="N302" s="47"/>
      <c r="O302" s="23"/>
      <c r="Q302" s="47"/>
      <c r="R302" s="23"/>
    </row>
    <row r="303" spans="1:18" ht="13.5" x14ac:dyDescent="0.3">
      <c r="A303" s="8"/>
      <c r="B303" s="63"/>
      <c r="C303" s="101"/>
      <c r="D303" s="63"/>
      <c r="E303" s="101"/>
      <c r="F303" s="44"/>
      <c r="G303" s="102"/>
      <c r="I303" s="47"/>
      <c r="J303" s="103"/>
      <c r="K303" s="47"/>
      <c r="L303" s="23"/>
      <c r="N303" s="47"/>
      <c r="O303" s="23"/>
      <c r="Q303" s="47"/>
      <c r="R303" s="23"/>
    </row>
    <row r="304" spans="1:18" ht="13.5" x14ac:dyDescent="0.3">
      <c r="A304" s="8"/>
      <c r="B304" s="63"/>
      <c r="C304" s="101"/>
      <c r="D304" s="63"/>
      <c r="E304" s="101"/>
      <c r="F304" s="44"/>
      <c r="G304" s="102"/>
      <c r="I304" s="47"/>
      <c r="J304" s="103"/>
      <c r="K304" s="47"/>
      <c r="L304" s="23"/>
      <c r="N304" s="47"/>
      <c r="O304" s="23"/>
      <c r="Q304" s="47"/>
      <c r="R304" s="23"/>
    </row>
    <row r="305" spans="1:18" ht="13.5" x14ac:dyDescent="0.3">
      <c r="A305" s="8"/>
      <c r="B305" s="63"/>
      <c r="C305" s="101"/>
      <c r="D305" s="63"/>
      <c r="E305" s="101"/>
      <c r="F305" s="44"/>
      <c r="G305" s="102"/>
      <c r="I305" s="47"/>
      <c r="J305" s="103"/>
      <c r="K305" s="47"/>
      <c r="L305" s="23"/>
      <c r="N305" s="47"/>
      <c r="O305" s="23"/>
      <c r="Q305" s="47"/>
      <c r="R305" s="23"/>
    </row>
    <row r="306" spans="1:18" ht="13.5" x14ac:dyDescent="0.3">
      <c r="A306" s="8"/>
      <c r="B306" s="63"/>
      <c r="C306" s="101"/>
      <c r="D306" s="63"/>
      <c r="E306" s="101"/>
      <c r="F306" s="44"/>
      <c r="G306" s="102"/>
      <c r="I306" s="47"/>
      <c r="J306" s="103"/>
      <c r="K306" s="47"/>
      <c r="L306" s="23"/>
      <c r="N306" s="47"/>
      <c r="O306" s="23"/>
      <c r="Q306" s="47"/>
      <c r="R306" s="23"/>
    </row>
    <row r="307" spans="1:18" ht="13.5" x14ac:dyDescent="0.3">
      <c r="A307" s="8"/>
      <c r="B307" s="63"/>
      <c r="C307" s="101"/>
      <c r="D307" s="63"/>
      <c r="E307" s="101"/>
      <c r="F307" s="44"/>
      <c r="G307" s="102"/>
      <c r="I307" s="47"/>
      <c r="J307" s="103"/>
      <c r="K307" s="47"/>
      <c r="L307" s="23"/>
      <c r="N307" s="47"/>
      <c r="O307" s="23"/>
      <c r="Q307" s="47"/>
      <c r="R307" s="23"/>
    </row>
    <row r="308" spans="1:18" ht="13.5" x14ac:dyDescent="0.3">
      <c r="A308" s="8"/>
      <c r="B308" s="63"/>
      <c r="C308" s="101"/>
      <c r="D308" s="63"/>
      <c r="E308" s="101"/>
      <c r="F308" s="44"/>
      <c r="G308" s="102"/>
      <c r="I308" s="47"/>
      <c r="J308" s="103"/>
      <c r="K308" s="47"/>
      <c r="L308" s="23"/>
      <c r="N308" s="47"/>
      <c r="O308" s="23"/>
      <c r="Q308" s="47"/>
      <c r="R308" s="23"/>
    </row>
    <row r="309" spans="1:18" ht="13.5" x14ac:dyDescent="0.3">
      <c r="A309" s="8"/>
      <c r="B309" s="63"/>
      <c r="C309" s="101"/>
      <c r="D309" s="63"/>
      <c r="E309" s="101"/>
      <c r="F309" s="44"/>
      <c r="G309" s="102"/>
      <c r="I309" s="47"/>
      <c r="J309" s="103"/>
      <c r="K309" s="47"/>
      <c r="L309" s="23"/>
      <c r="N309" s="47"/>
      <c r="O309" s="23"/>
      <c r="Q309" s="47"/>
      <c r="R309" s="23"/>
    </row>
    <row r="310" spans="1:18" ht="13.5" x14ac:dyDescent="0.3">
      <c r="A310" s="8"/>
      <c r="B310" s="63"/>
      <c r="C310" s="101"/>
      <c r="D310" s="63"/>
      <c r="E310" s="101"/>
      <c r="F310" s="44"/>
      <c r="G310" s="102"/>
      <c r="I310" s="47"/>
      <c r="J310" s="103"/>
      <c r="K310" s="47"/>
      <c r="L310" s="23"/>
      <c r="N310" s="47"/>
      <c r="O310" s="23"/>
      <c r="Q310" s="47"/>
      <c r="R310" s="23"/>
    </row>
    <row r="311" spans="1:18" ht="13.5" x14ac:dyDescent="0.3">
      <c r="A311" s="8"/>
      <c r="B311" s="63"/>
      <c r="C311" s="101"/>
      <c r="D311" s="63"/>
      <c r="E311" s="101"/>
      <c r="F311" s="44"/>
      <c r="G311" s="102"/>
      <c r="I311" s="47"/>
      <c r="J311" s="103"/>
      <c r="K311" s="47"/>
      <c r="L311" s="23"/>
      <c r="N311" s="47"/>
      <c r="O311" s="23"/>
      <c r="Q311" s="47"/>
      <c r="R311" s="23"/>
    </row>
    <row r="312" spans="1:18" ht="13.5" x14ac:dyDescent="0.3">
      <c r="A312" s="8"/>
      <c r="B312" s="63"/>
      <c r="C312" s="101"/>
      <c r="D312" s="63"/>
      <c r="E312" s="101"/>
      <c r="F312" s="44"/>
      <c r="G312" s="102"/>
      <c r="I312" s="47"/>
      <c r="J312" s="103"/>
      <c r="K312" s="47"/>
      <c r="L312" s="23"/>
      <c r="N312" s="47"/>
      <c r="O312" s="23"/>
      <c r="Q312" s="47"/>
      <c r="R312" s="23"/>
    </row>
    <row r="313" spans="1:18" ht="13.5" x14ac:dyDescent="0.3">
      <c r="A313" s="8"/>
      <c r="B313" s="63"/>
      <c r="C313" s="101"/>
      <c r="D313" s="63"/>
      <c r="E313" s="101"/>
      <c r="F313" s="44"/>
      <c r="G313" s="102"/>
      <c r="I313" s="47"/>
      <c r="J313" s="103"/>
      <c r="K313" s="47"/>
      <c r="L313" s="23"/>
      <c r="N313" s="47"/>
      <c r="O313" s="23"/>
      <c r="Q313" s="47"/>
      <c r="R313" s="23"/>
    </row>
    <row r="314" spans="1:18" ht="13.5" x14ac:dyDescent="0.3">
      <c r="A314" s="8"/>
      <c r="B314" s="63"/>
      <c r="C314" s="101"/>
      <c r="D314" s="63"/>
      <c r="E314" s="101"/>
      <c r="F314" s="44"/>
      <c r="G314" s="102"/>
      <c r="I314" s="47"/>
      <c r="J314" s="103"/>
      <c r="K314" s="47"/>
      <c r="L314" s="23"/>
      <c r="N314" s="47"/>
      <c r="O314" s="23"/>
      <c r="Q314" s="47"/>
      <c r="R314" s="23"/>
    </row>
    <row r="315" spans="1:18" ht="13.5" x14ac:dyDescent="0.3">
      <c r="A315" s="8"/>
      <c r="B315" s="63"/>
      <c r="C315" s="101"/>
      <c r="D315" s="63"/>
      <c r="E315" s="101"/>
      <c r="F315" s="44"/>
      <c r="G315" s="102"/>
      <c r="I315" s="47"/>
      <c r="J315" s="103"/>
      <c r="K315" s="47"/>
      <c r="L315" s="23"/>
      <c r="N315" s="47"/>
      <c r="O315" s="23"/>
      <c r="Q315" s="47"/>
      <c r="R315" s="23"/>
    </row>
    <row r="316" spans="1:18" ht="13.5" x14ac:dyDescent="0.3">
      <c r="A316" s="8"/>
      <c r="B316" s="63"/>
      <c r="C316" s="101"/>
      <c r="D316" s="63"/>
      <c r="E316" s="101"/>
      <c r="F316" s="44"/>
      <c r="G316" s="102"/>
      <c r="I316" s="47"/>
      <c r="J316" s="103"/>
      <c r="K316" s="47"/>
      <c r="L316" s="23"/>
      <c r="N316" s="47"/>
      <c r="O316" s="23"/>
      <c r="Q316" s="47"/>
      <c r="R316" s="23"/>
    </row>
    <row r="317" spans="1:18" ht="13.5" x14ac:dyDescent="0.3">
      <c r="A317" s="8"/>
      <c r="B317" s="63"/>
      <c r="C317" s="101"/>
      <c r="D317" s="63"/>
      <c r="E317" s="101"/>
      <c r="F317" s="44"/>
      <c r="G317" s="102"/>
      <c r="I317" s="47"/>
      <c r="J317" s="103"/>
      <c r="K317" s="47"/>
      <c r="L317" s="23"/>
      <c r="N317" s="47"/>
      <c r="O317" s="23"/>
      <c r="Q317" s="47"/>
      <c r="R317" s="23"/>
    </row>
    <row r="318" spans="1:18" ht="13.5" x14ac:dyDescent="0.3">
      <c r="A318" s="8"/>
      <c r="B318" s="63"/>
      <c r="C318" s="101"/>
      <c r="D318" s="63"/>
      <c r="E318" s="101"/>
      <c r="F318" s="44"/>
      <c r="G318" s="102"/>
      <c r="I318" s="47"/>
      <c r="J318" s="103"/>
      <c r="K318" s="47"/>
      <c r="L318" s="23"/>
      <c r="N318" s="47"/>
      <c r="O318" s="23"/>
      <c r="Q318" s="47"/>
      <c r="R318" s="23"/>
    </row>
    <row r="319" spans="1:18" ht="13.5" x14ac:dyDescent="0.3">
      <c r="A319" s="8"/>
      <c r="B319" s="63"/>
      <c r="C319" s="101"/>
      <c r="D319" s="63"/>
      <c r="E319" s="101"/>
      <c r="F319" s="44"/>
      <c r="G319" s="102"/>
      <c r="I319" s="47"/>
      <c r="J319" s="103"/>
      <c r="K319" s="47"/>
      <c r="L319" s="23"/>
      <c r="N319" s="47"/>
      <c r="O319" s="23"/>
      <c r="Q319" s="47"/>
      <c r="R319" s="23"/>
    </row>
    <row r="320" spans="1:18" ht="13.5" x14ac:dyDescent="0.3">
      <c r="A320" s="8"/>
      <c r="B320" s="63"/>
      <c r="C320" s="101"/>
      <c r="D320" s="63"/>
      <c r="E320" s="101"/>
      <c r="F320" s="44"/>
      <c r="G320" s="102"/>
      <c r="I320" s="47"/>
      <c r="J320" s="103"/>
      <c r="K320" s="47"/>
      <c r="L320" s="23"/>
      <c r="N320" s="47"/>
      <c r="O320" s="23"/>
      <c r="Q320" s="47"/>
      <c r="R320" s="23"/>
    </row>
    <row r="321" spans="1:18" ht="13.5" x14ac:dyDescent="0.3">
      <c r="A321" s="8"/>
      <c r="B321" s="63"/>
      <c r="C321" s="101"/>
      <c r="D321" s="63"/>
      <c r="E321" s="101"/>
      <c r="F321" s="44"/>
      <c r="G321" s="102"/>
      <c r="I321" s="47"/>
      <c r="J321" s="103"/>
      <c r="K321" s="47"/>
      <c r="L321" s="23"/>
      <c r="N321" s="47"/>
      <c r="O321" s="23"/>
      <c r="Q321" s="47"/>
      <c r="R321" s="23"/>
    </row>
    <row r="322" spans="1:18" ht="13.5" x14ac:dyDescent="0.3">
      <c r="A322" s="8"/>
      <c r="B322" s="63"/>
      <c r="C322" s="101"/>
      <c r="D322" s="63"/>
      <c r="E322" s="101"/>
      <c r="F322" s="44"/>
      <c r="G322" s="102"/>
      <c r="I322" s="47"/>
      <c r="J322" s="103"/>
      <c r="K322" s="47"/>
      <c r="L322" s="23"/>
      <c r="N322" s="47"/>
      <c r="O322" s="23"/>
      <c r="Q322" s="47"/>
      <c r="R322" s="23"/>
    </row>
    <row r="323" spans="1:18" ht="13.5" x14ac:dyDescent="0.3">
      <c r="A323" s="8"/>
      <c r="B323" s="63"/>
      <c r="C323" s="101"/>
      <c r="D323" s="63"/>
      <c r="E323" s="101"/>
      <c r="F323" s="44"/>
      <c r="G323" s="102"/>
      <c r="I323" s="47"/>
      <c r="J323" s="103"/>
      <c r="K323" s="47"/>
      <c r="L323" s="23"/>
      <c r="N323" s="47"/>
      <c r="O323" s="23"/>
      <c r="Q323" s="47"/>
      <c r="R323" s="23"/>
    </row>
    <row r="324" spans="1:18" ht="13.5" x14ac:dyDescent="0.3">
      <c r="A324" s="108"/>
      <c r="B324" s="63"/>
      <c r="C324" s="101"/>
      <c r="D324" s="63"/>
      <c r="E324" s="101"/>
      <c r="F324" s="44"/>
      <c r="G324" s="102"/>
      <c r="I324" s="47"/>
      <c r="J324" s="103"/>
      <c r="K324" s="47"/>
      <c r="L324" s="23"/>
      <c r="N324" s="47"/>
      <c r="O324" s="23"/>
      <c r="Q324" s="47"/>
      <c r="R324" s="23"/>
    </row>
    <row r="325" spans="1:18" ht="13.5" x14ac:dyDescent="0.3">
      <c r="A325" s="8"/>
      <c r="B325" s="63"/>
      <c r="C325" s="101"/>
      <c r="D325" s="63"/>
      <c r="E325" s="101"/>
      <c r="F325" s="44"/>
      <c r="G325" s="102"/>
      <c r="I325" s="47"/>
      <c r="J325" s="103"/>
      <c r="K325" s="47"/>
      <c r="L325" s="23"/>
      <c r="N325" s="47"/>
      <c r="O325" s="23"/>
      <c r="Q325" s="47"/>
      <c r="R325" s="23"/>
    </row>
    <row r="326" spans="1:18" ht="13.5" x14ac:dyDescent="0.3">
      <c r="A326" s="8"/>
      <c r="B326" s="63"/>
      <c r="C326" s="101"/>
      <c r="D326" s="63"/>
      <c r="E326" s="101"/>
      <c r="F326" s="44"/>
      <c r="G326" s="102"/>
      <c r="I326" s="47"/>
      <c r="J326" s="103"/>
      <c r="K326" s="47"/>
      <c r="L326" s="23"/>
      <c r="N326" s="47"/>
      <c r="O326" s="23"/>
      <c r="Q326" s="47"/>
      <c r="R326" s="23"/>
    </row>
    <row r="327" spans="1:18" ht="13.5" x14ac:dyDescent="0.3">
      <c r="A327" s="8"/>
      <c r="B327" s="63"/>
      <c r="C327" s="101"/>
      <c r="D327" s="63"/>
      <c r="E327" s="101"/>
      <c r="F327" s="44"/>
      <c r="G327" s="102"/>
      <c r="I327" s="47"/>
      <c r="J327" s="103"/>
      <c r="K327" s="47"/>
      <c r="L327" s="23"/>
      <c r="N327" s="47"/>
      <c r="O327" s="23"/>
      <c r="Q327" s="47"/>
      <c r="R327" s="23"/>
    </row>
    <row r="328" spans="1:18" ht="13.5" x14ac:dyDescent="0.3">
      <c r="A328" s="8"/>
      <c r="B328" s="63"/>
      <c r="C328" s="101"/>
      <c r="D328" s="63"/>
      <c r="E328" s="101"/>
      <c r="F328" s="44"/>
      <c r="G328" s="102"/>
      <c r="I328" s="47"/>
      <c r="J328" s="103"/>
      <c r="K328" s="47"/>
      <c r="L328" s="23"/>
      <c r="N328" s="47"/>
      <c r="O328" s="23"/>
      <c r="Q328" s="47"/>
      <c r="R328" s="23"/>
    </row>
    <row r="329" spans="1:18" ht="13.5" x14ac:dyDescent="0.3">
      <c r="A329" s="8"/>
      <c r="B329" s="63"/>
      <c r="C329" s="101"/>
      <c r="D329" s="63"/>
      <c r="E329" s="101"/>
      <c r="F329" s="44"/>
      <c r="G329" s="102"/>
      <c r="I329" s="47"/>
      <c r="J329" s="103"/>
      <c r="K329" s="47"/>
      <c r="L329" s="23"/>
      <c r="N329" s="47"/>
      <c r="O329" s="23"/>
      <c r="Q329" s="47"/>
      <c r="R329" s="23"/>
    </row>
    <row r="330" spans="1:18" ht="13.5" x14ac:dyDescent="0.3">
      <c r="A330" s="8"/>
      <c r="B330" s="63"/>
      <c r="C330" s="101"/>
      <c r="D330" s="63"/>
      <c r="E330" s="101"/>
      <c r="F330" s="44"/>
      <c r="G330" s="102"/>
      <c r="I330" s="47"/>
      <c r="J330" s="103"/>
      <c r="K330" s="47"/>
      <c r="L330" s="23"/>
      <c r="N330" s="47"/>
      <c r="O330" s="23"/>
      <c r="Q330" s="47"/>
      <c r="R330" s="23"/>
    </row>
    <row r="331" spans="1:18" ht="13.5" x14ac:dyDescent="0.3">
      <c r="A331" s="8"/>
      <c r="B331" s="63"/>
      <c r="C331" s="101"/>
      <c r="D331" s="63"/>
      <c r="E331" s="101"/>
      <c r="F331" s="44"/>
      <c r="G331" s="102"/>
      <c r="I331" s="47"/>
      <c r="J331" s="103"/>
      <c r="K331" s="47"/>
      <c r="L331" s="23"/>
      <c r="N331" s="47"/>
      <c r="O331" s="23"/>
      <c r="Q331" s="47"/>
      <c r="R331" s="23"/>
    </row>
    <row r="332" spans="1:18" ht="13.5" x14ac:dyDescent="0.3">
      <c r="A332" s="8"/>
      <c r="B332" s="63"/>
      <c r="C332" s="101"/>
      <c r="D332" s="63"/>
      <c r="E332" s="101"/>
      <c r="F332" s="44"/>
      <c r="G332" s="102"/>
      <c r="I332" s="47"/>
      <c r="J332" s="103"/>
      <c r="K332" s="47"/>
      <c r="L332" s="23"/>
      <c r="N332" s="47"/>
      <c r="O332" s="23"/>
      <c r="Q332" s="47"/>
      <c r="R332" s="23"/>
    </row>
    <row r="333" spans="1:18" ht="13.5" x14ac:dyDescent="0.3">
      <c r="A333" s="8"/>
      <c r="B333" s="63"/>
      <c r="C333" s="101"/>
      <c r="D333" s="63"/>
      <c r="E333" s="101"/>
      <c r="F333" s="44"/>
      <c r="G333" s="102"/>
      <c r="I333" s="47"/>
      <c r="J333" s="103"/>
      <c r="K333" s="47"/>
      <c r="L333" s="23"/>
      <c r="N333" s="47"/>
      <c r="O333" s="23"/>
      <c r="Q333" s="47"/>
      <c r="R333" s="23"/>
    </row>
    <row r="334" spans="1:18" ht="13.5" x14ac:dyDescent="0.3">
      <c r="A334" s="8"/>
      <c r="B334" s="63"/>
      <c r="C334" s="101"/>
      <c r="D334" s="63"/>
      <c r="E334" s="101"/>
      <c r="F334" s="44"/>
      <c r="G334" s="102"/>
      <c r="I334" s="47"/>
      <c r="J334" s="103"/>
      <c r="K334" s="47"/>
      <c r="L334" s="23"/>
      <c r="N334" s="47"/>
      <c r="O334" s="23"/>
      <c r="Q334" s="47"/>
      <c r="R334" s="23"/>
    </row>
    <row r="335" spans="1:18" ht="13.5" x14ac:dyDescent="0.3">
      <c r="A335" s="8"/>
      <c r="B335" s="63"/>
      <c r="C335" s="101"/>
      <c r="D335" s="63"/>
      <c r="E335" s="101"/>
      <c r="F335" s="44"/>
      <c r="G335" s="102"/>
      <c r="I335" s="47"/>
      <c r="J335" s="103"/>
      <c r="K335" s="47"/>
      <c r="L335" s="23"/>
      <c r="N335" s="47"/>
      <c r="O335" s="23"/>
      <c r="Q335" s="47"/>
      <c r="R335" s="23"/>
    </row>
    <row r="336" spans="1:18" ht="13.5" x14ac:dyDescent="0.3">
      <c r="A336" s="8"/>
      <c r="B336" s="63"/>
      <c r="C336" s="101"/>
      <c r="D336" s="63"/>
      <c r="E336" s="101"/>
      <c r="F336" s="44"/>
      <c r="G336" s="102"/>
      <c r="I336" s="47"/>
      <c r="J336" s="103"/>
      <c r="K336" s="47"/>
      <c r="L336" s="23"/>
      <c r="N336" s="47"/>
      <c r="O336" s="23"/>
      <c r="Q336" s="47"/>
      <c r="R336" s="23"/>
    </row>
    <row r="337" spans="1:18" ht="13.5" x14ac:dyDescent="0.3">
      <c r="A337" s="8"/>
      <c r="B337" s="63"/>
      <c r="C337" s="101"/>
      <c r="D337" s="63"/>
      <c r="E337" s="101"/>
      <c r="F337" s="44"/>
      <c r="G337" s="102"/>
      <c r="I337" s="47"/>
      <c r="J337" s="103"/>
      <c r="K337" s="47"/>
      <c r="L337" s="23"/>
      <c r="N337" s="47"/>
      <c r="O337" s="23"/>
      <c r="Q337" s="47"/>
      <c r="R337" s="23"/>
    </row>
    <row r="338" spans="1:18" ht="13.5" x14ac:dyDescent="0.3">
      <c r="A338" s="8"/>
      <c r="B338" s="63"/>
      <c r="C338" s="101"/>
      <c r="D338" s="63"/>
      <c r="E338" s="101"/>
      <c r="F338" s="44"/>
      <c r="G338" s="102"/>
      <c r="I338" s="47"/>
      <c r="J338" s="103"/>
      <c r="K338" s="47"/>
      <c r="L338" s="23"/>
      <c r="N338" s="47"/>
      <c r="O338" s="23"/>
      <c r="Q338" s="47"/>
      <c r="R338" s="23"/>
    </row>
    <row r="339" spans="1:18" ht="13.5" x14ac:dyDescent="0.3">
      <c r="A339" s="8"/>
      <c r="B339" s="63"/>
      <c r="C339" s="101"/>
      <c r="D339" s="63"/>
      <c r="E339" s="101"/>
      <c r="F339" s="44"/>
      <c r="G339" s="102"/>
      <c r="I339" s="47"/>
      <c r="J339" s="103"/>
      <c r="K339" s="47"/>
      <c r="L339" s="23"/>
      <c r="N339" s="47"/>
      <c r="O339" s="23"/>
      <c r="Q339" s="47"/>
      <c r="R339" s="23"/>
    </row>
    <row r="340" spans="1:18" ht="13.5" x14ac:dyDescent="0.3">
      <c r="A340" s="8"/>
      <c r="B340" s="63"/>
      <c r="C340" s="101"/>
      <c r="D340" s="63"/>
      <c r="E340" s="101"/>
      <c r="F340" s="44"/>
      <c r="G340" s="102"/>
      <c r="I340" s="47"/>
      <c r="J340" s="103"/>
      <c r="K340" s="47"/>
      <c r="L340" s="23"/>
      <c r="N340" s="47"/>
      <c r="O340" s="23"/>
      <c r="Q340" s="47"/>
      <c r="R340" s="23"/>
    </row>
    <row r="341" spans="1:18" ht="13.5" x14ac:dyDescent="0.3">
      <c r="A341" s="8"/>
      <c r="B341" s="63"/>
      <c r="C341" s="101"/>
      <c r="D341" s="63"/>
      <c r="E341" s="101"/>
      <c r="F341" s="44"/>
      <c r="G341" s="102"/>
      <c r="I341" s="47"/>
      <c r="J341" s="103"/>
      <c r="K341" s="47"/>
      <c r="L341" s="23"/>
      <c r="N341" s="47"/>
      <c r="O341" s="23"/>
      <c r="Q341" s="47"/>
      <c r="R341" s="23"/>
    </row>
    <row r="342" spans="1:18" ht="13.5" x14ac:dyDescent="0.3">
      <c r="A342" s="8"/>
      <c r="B342" s="63"/>
      <c r="C342" s="101"/>
      <c r="D342" s="63"/>
      <c r="E342" s="101"/>
      <c r="F342" s="44"/>
      <c r="G342" s="102"/>
      <c r="I342" s="47"/>
      <c r="J342" s="103"/>
      <c r="K342" s="47"/>
      <c r="L342" s="23"/>
      <c r="N342" s="47"/>
      <c r="O342" s="23"/>
      <c r="Q342" s="47"/>
      <c r="R342" s="23"/>
    </row>
    <row r="343" spans="1:18" ht="13.5" x14ac:dyDescent="0.3">
      <c r="A343" s="8"/>
      <c r="B343" s="63"/>
      <c r="C343" s="101"/>
      <c r="D343" s="63"/>
      <c r="E343" s="101"/>
      <c r="F343" s="44"/>
      <c r="G343" s="102"/>
      <c r="I343" s="47"/>
      <c r="J343" s="103"/>
      <c r="K343" s="47"/>
      <c r="L343" s="23"/>
      <c r="N343" s="47"/>
      <c r="O343" s="23"/>
      <c r="Q343" s="47"/>
      <c r="R343" s="23"/>
    </row>
    <row r="344" spans="1:18" ht="13.5" x14ac:dyDescent="0.3">
      <c r="A344" s="8"/>
      <c r="B344" s="63"/>
      <c r="C344" s="101"/>
      <c r="D344" s="63"/>
      <c r="E344" s="101"/>
      <c r="F344" s="44"/>
      <c r="G344" s="102"/>
      <c r="I344" s="47"/>
      <c r="J344" s="103"/>
      <c r="K344" s="47"/>
      <c r="L344" s="23"/>
      <c r="N344" s="47"/>
      <c r="O344" s="23"/>
      <c r="Q344" s="47"/>
      <c r="R344" s="23"/>
    </row>
    <row r="345" spans="1:18" ht="13.5" x14ac:dyDescent="0.3">
      <c r="A345" s="8"/>
      <c r="B345" s="63"/>
      <c r="C345" s="101"/>
      <c r="D345" s="63"/>
      <c r="E345" s="101"/>
      <c r="F345" s="44"/>
      <c r="G345" s="102"/>
      <c r="I345" s="47"/>
      <c r="J345" s="103"/>
      <c r="K345" s="47"/>
      <c r="L345" s="23"/>
      <c r="N345" s="47"/>
      <c r="O345" s="23"/>
      <c r="Q345" s="47"/>
      <c r="R345" s="23"/>
    </row>
    <row r="346" spans="1:18" ht="13.5" x14ac:dyDescent="0.3">
      <c r="A346" s="8"/>
      <c r="B346" s="63"/>
      <c r="C346" s="101"/>
      <c r="D346" s="63"/>
      <c r="E346" s="101"/>
      <c r="F346" s="44"/>
      <c r="G346" s="102"/>
      <c r="I346" s="47"/>
      <c r="J346" s="103"/>
      <c r="K346" s="47"/>
      <c r="L346" s="23"/>
      <c r="N346" s="47"/>
      <c r="O346" s="23"/>
      <c r="Q346" s="47"/>
      <c r="R346" s="23"/>
    </row>
    <row r="347" spans="1:18" ht="13.5" x14ac:dyDescent="0.3">
      <c r="A347" s="8"/>
      <c r="B347" s="63"/>
      <c r="C347" s="101"/>
      <c r="D347" s="63"/>
      <c r="E347" s="101"/>
      <c r="F347" s="44"/>
      <c r="G347" s="102"/>
      <c r="I347" s="47"/>
      <c r="J347" s="103"/>
      <c r="K347" s="47"/>
      <c r="L347" s="23"/>
      <c r="N347" s="47"/>
      <c r="O347" s="23"/>
      <c r="Q347" s="47"/>
      <c r="R347" s="23"/>
    </row>
    <row r="348" spans="1:18" ht="13.5" x14ac:dyDescent="0.3">
      <c r="A348" s="8"/>
      <c r="B348" s="63"/>
      <c r="C348" s="101"/>
      <c r="D348" s="63"/>
      <c r="E348" s="101"/>
      <c r="F348" s="44"/>
      <c r="G348" s="102"/>
      <c r="I348" s="47"/>
      <c r="J348" s="103"/>
      <c r="K348" s="47"/>
      <c r="L348" s="23"/>
      <c r="N348" s="47"/>
      <c r="O348" s="23"/>
      <c r="Q348" s="47"/>
      <c r="R348" s="23"/>
    </row>
    <row r="349" spans="1:18" ht="13.5" x14ac:dyDescent="0.3">
      <c r="A349" s="8"/>
      <c r="B349" s="63"/>
      <c r="C349" s="101"/>
      <c r="D349" s="63"/>
      <c r="E349" s="101"/>
      <c r="F349" s="44"/>
      <c r="G349" s="102"/>
      <c r="I349" s="47"/>
      <c r="J349" s="103"/>
      <c r="K349" s="47"/>
      <c r="L349" s="23"/>
      <c r="N349" s="47"/>
      <c r="O349" s="23"/>
      <c r="Q349" s="47"/>
      <c r="R349" s="23"/>
    </row>
    <row r="350" spans="1:18" ht="13.5" x14ac:dyDescent="0.3">
      <c r="A350" s="8"/>
      <c r="B350" s="63"/>
      <c r="C350" s="101"/>
      <c r="D350" s="63"/>
      <c r="E350" s="101"/>
      <c r="F350" s="44"/>
      <c r="G350" s="102"/>
      <c r="I350" s="47"/>
      <c r="J350" s="103"/>
      <c r="K350" s="47"/>
      <c r="L350" s="23"/>
      <c r="N350" s="47"/>
      <c r="O350" s="23"/>
      <c r="Q350" s="47"/>
      <c r="R350" s="23"/>
    </row>
    <row r="351" spans="1:18" ht="13.5" x14ac:dyDescent="0.3">
      <c r="A351" s="8"/>
      <c r="B351" s="63"/>
      <c r="C351" s="101"/>
      <c r="D351" s="63"/>
      <c r="E351" s="101"/>
      <c r="F351" s="44"/>
      <c r="G351" s="102"/>
      <c r="I351" s="47"/>
      <c r="J351" s="103"/>
      <c r="K351" s="47"/>
      <c r="L351" s="23"/>
      <c r="N351" s="47"/>
      <c r="O351" s="23"/>
      <c r="Q351" s="47"/>
      <c r="R351" s="23"/>
    </row>
    <row r="352" spans="1:18" ht="13.5" x14ac:dyDescent="0.3">
      <c r="A352" s="8"/>
      <c r="B352" s="63"/>
      <c r="C352" s="101"/>
      <c r="D352" s="63"/>
      <c r="E352" s="101"/>
      <c r="F352" s="44"/>
      <c r="G352" s="102"/>
      <c r="I352" s="47"/>
      <c r="J352" s="103"/>
      <c r="K352" s="47"/>
      <c r="L352" s="23"/>
      <c r="N352" s="47"/>
      <c r="O352" s="23"/>
      <c r="Q352" s="47"/>
      <c r="R352" s="23"/>
    </row>
    <row r="353" spans="1:18" ht="13.5" x14ac:dyDescent="0.3">
      <c r="A353" s="8"/>
      <c r="B353" s="63"/>
      <c r="C353" s="101"/>
      <c r="D353" s="63"/>
      <c r="E353" s="101"/>
      <c r="F353" s="44"/>
      <c r="G353" s="102"/>
      <c r="I353" s="47"/>
      <c r="J353" s="103"/>
      <c r="K353" s="47"/>
      <c r="L353" s="23"/>
      <c r="N353" s="47"/>
      <c r="O353" s="23"/>
      <c r="Q353" s="47"/>
      <c r="R353" s="23"/>
    </row>
    <row r="354" spans="1:18" ht="13.5" x14ac:dyDescent="0.3">
      <c r="A354" s="8"/>
      <c r="B354" s="63"/>
      <c r="C354" s="101"/>
      <c r="D354" s="63"/>
      <c r="E354" s="101"/>
      <c r="F354" s="44"/>
      <c r="G354" s="102"/>
      <c r="I354" s="47"/>
      <c r="J354" s="103"/>
      <c r="K354" s="47"/>
      <c r="L354" s="23"/>
      <c r="N354" s="47"/>
      <c r="O354" s="23"/>
      <c r="Q354" s="47"/>
      <c r="R354" s="23"/>
    </row>
    <row r="355" spans="1:18" ht="13.5" x14ac:dyDescent="0.3">
      <c r="A355" s="8"/>
      <c r="B355" s="63"/>
      <c r="C355" s="101"/>
      <c r="D355" s="63"/>
      <c r="E355" s="101"/>
      <c r="F355" s="44"/>
      <c r="G355" s="102"/>
      <c r="I355" s="47"/>
      <c r="J355" s="103"/>
      <c r="K355" s="47"/>
      <c r="L355" s="23"/>
      <c r="N355" s="47"/>
      <c r="O355" s="23"/>
      <c r="Q355" s="47"/>
      <c r="R355" s="23"/>
    </row>
    <row r="356" spans="1:18" ht="13.5" x14ac:dyDescent="0.3">
      <c r="A356" s="8"/>
      <c r="B356" s="63"/>
      <c r="C356" s="101"/>
      <c r="D356" s="63"/>
      <c r="E356" s="101"/>
      <c r="F356" s="44"/>
      <c r="G356" s="102"/>
      <c r="I356" s="47"/>
      <c r="J356" s="103"/>
      <c r="K356" s="47"/>
      <c r="L356" s="23"/>
      <c r="N356" s="47"/>
      <c r="O356" s="23"/>
      <c r="Q356" s="47"/>
      <c r="R356" s="23"/>
    </row>
    <row r="357" spans="1:18" ht="13.5" x14ac:dyDescent="0.3">
      <c r="A357" s="8"/>
      <c r="B357" s="63"/>
      <c r="C357" s="101"/>
      <c r="D357" s="63"/>
      <c r="E357" s="101"/>
      <c r="F357" s="44"/>
      <c r="G357" s="102"/>
      <c r="I357" s="47"/>
      <c r="J357" s="103"/>
      <c r="K357" s="47"/>
      <c r="L357" s="23"/>
      <c r="N357" s="47"/>
      <c r="O357" s="23"/>
      <c r="Q357" s="47"/>
      <c r="R357" s="23"/>
    </row>
    <row r="358" spans="1:18" ht="13.5" x14ac:dyDescent="0.3">
      <c r="A358" s="8"/>
      <c r="B358" s="63"/>
      <c r="C358" s="101"/>
      <c r="D358" s="63"/>
      <c r="E358" s="101"/>
      <c r="F358" s="44"/>
      <c r="G358" s="102"/>
      <c r="I358" s="47"/>
      <c r="J358" s="103"/>
      <c r="K358" s="47"/>
      <c r="L358" s="23"/>
      <c r="N358" s="47"/>
      <c r="O358" s="23"/>
      <c r="Q358" s="47"/>
      <c r="R358" s="23"/>
    </row>
    <row r="359" spans="1:18" ht="13.5" x14ac:dyDescent="0.3">
      <c r="A359" s="8"/>
      <c r="B359" s="63"/>
      <c r="C359" s="101"/>
      <c r="D359" s="63"/>
      <c r="E359" s="101"/>
      <c r="F359" s="44"/>
      <c r="G359" s="102"/>
      <c r="I359" s="47"/>
      <c r="J359" s="103"/>
      <c r="K359" s="47"/>
      <c r="L359" s="23"/>
      <c r="N359" s="47"/>
      <c r="O359" s="23"/>
      <c r="Q359" s="47"/>
      <c r="R359" s="23"/>
    </row>
    <row r="360" spans="1:18" ht="13.5" x14ac:dyDescent="0.3">
      <c r="A360" s="8"/>
      <c r="B360" s="63"/>
      <c r="C360" s="101"/>
      <c r="D360" s="63"/>
      <c r="E360" s="101"/>
      <c r="F360" s="44"/>
      <c r="G360" s="102"/>
      <c r="I360" s="47"/>
      <c r="J360" s="103"/>
      <c r="K360" s="47"/>
      <c r="L360" s="23"/>
      <c r="N360" s="47"/>
      <c r="O360" s="23"/>
      <c r="Q360" s="47"/>
      <c r="R360" s="23"/>
    </row>
    <row r="361" spans="1:18" ht="13.5" x14ac:dyDescent="0.3">
      <c r="A361" s="8"/>
      <c r="B361" s="63"/>
      <c r="C361" s="101"/>
      <c r="D361" s="63"/>
      <c r="E361" s="101"/>
      <c r="F361" s="44"/>
      <c r="G361" s="102"/>
      <c r="I361" s="47"/>
      <c r="J361" s="103"/>
      <c r="K361" s="47"/>
      <c r="L361" s="23"/>
      <c r="N361" s="47"/>
      <c r="O361" s="23"/>
      <c r="Q361" s="47"/>
      <c r="R361" s="23"/>
    </row>
    <row r="362" spans="1:18" ht="13.5" x14ac:dyDescent="0.3">
      <c r="A362" s="8"/>
      <c r="B362" s="63"/>
      <c r="C362" s="101"/>
      <c r="D362" s="63"/>
      <c r="E362" s="101"/>
      <c r="F362" s="44"/>
      <c r="G362" s="102"/>
      <c r="I362" s="47"/>
      <c r="J362" s="103"/>
      <c r="K362" s="47"/>
      <c r="L362" s="23"/>
      <c r="N362" s="47"/>
      <c r="O362" s="23"/>
      <c r="Q362" s="47"/>
      <c r="R362" s="23"/>
    </row>
    <row r="363" spans="1:18" ht="13.5" x14ac:dyDescent="0.3">
      <c r="A363" s="8"/>
      <c r="B363" s="63"/>
      <c r="C363" s="101"/>
      <c r="D363" s="63"/>
      <c r="E363" s="101"/>
      <c r="F363" s="44"/>
      <c r="G363" s="102"/>
      <c r="I363" s="47"/>
      <c r="J363" s="103"/>
      <c r="K363" s="47"/>
      <c r="L363" s="23"/>
      <c r="N363" s="47"/>
      <c r="O363" s="23"/>
      <c r="Q363" s="47"/>
      <c r="R363" s="23"/>
    </row>
    <row r="364" spans="1:18" ht="13.5" x14ac:dyDescent="0.3">
      <c r="A364" s="8"/>
      <c r="B364" s="63"/>
      <c r="C364" s="101"/>
      <c r="D364" s="63"/>
      <c r="E364" s="101"/>
      <c r="F364" s="44"/>
      <c r="G364" s="102"/>
      <c r="I364" s="47"/>
      <c r="J364" s="103"/>
      <c r="K364" s="47"/>
      <c r="L364" s="23"/>
      <c r="N364" s="47"/>
      <c r="O364" s="23"/>
      <c r="Q364" s="47"/>
      <c r="R364" s="23"/>
    </row>
    <row r="365" spans="1:18" ht="13.5" x14ac:dyDescent="0.3">
      <c r="A365" s="8"/>
      <c r="B365" s="63"/>
      <c r="C365" s="101"/>
      <c r="D365" s="63"/>
      <c r="E365" s="101"/>
      <c r="F365" s="44"/>
      <c r="G365" s="102"/>
      <c r="I365" s="47"/>
      <c r="J365" s="103"/>
      <c r="K365" s="47"/>
      <c r="L365" s="23"/>
      <c r="N365" s="47"/>
      <c r="O365" s="23"/>
      <c r="Q365" s="47"/>
      <c r="R365" s="23"/>
    </row>
    <row r="366" spans="1:18" ht="13.5" x14ac:dyDescent="0.3">
      <c r="A366" s="8"/>
      <c r="B366" s="63"/>
      <c r="C366" s="101"/>
      <c r="D366" s="63"/>
      <c r="E366" s="101"/>
      <c r="F366" s="44"/>
      <c r="G366" s="102"/>
      <c r="I366" s="47"/>
      <c r="J366" s="103"/>
      <c r="K366" s="47"/>
      <c r="L366" s="23"/>
      <c r="N366" s="47"/>
      <c r="O366" s="23"/>
      <c r="Q366" s="47"/>
      <c r="R366" s="23"/>
    </row>
    <row r="367" spans="1:18" ht="13.5" x14ac:dyDescent="0.3">
      <c r="A367" s="8"/>
      <c r="B367" s="63"/>
      <c r="C367" s="101"/>
      <c r="D367" s="63"/>
      <c r="E367" s="101"/>
      <c r="F367" s="44"/>
      <c r="G367" s="102"/>
      <c r="I367" s="47"/>
      <c r="J367" s="103"/>
      <c r="K367" s="47"/>
      <c r="L367" s="23"/>
      <c r="N367" s="47"/>
      <c r="O367" s="23"/>
      <c r="Q367" s="47"/>
      <c r="R367" s="23"/>
    </row>
    <row r="368" spans="1:18" ht="13.5" x14ac:dyDescent="0.3">
      <c r="A368" s="8"/>
      <c r="B368" s="63"/>
      <c r="C368" s="101"/>
      <c r="D368" s="63"/>
      <c r="E368" s="101"/>
      <c r="F368" s="44"/>
      <c r="G368" s="102"/>
      <c r="I368" s="47"/>
      <c r="J368" s="103"/>
      <c r="K368" s="47"/>
      <c r="L368" s="23"/>
      <c r="N368" s="47"/>
      <c r="O368" s="23"/>
      <c r="Q368" s="47"/>
      <c r="R368" s="23"/>
    </row>
    <row r="369" spans="1:18" ht="13.5" x14ac:dyDescent="0.3">
      <c r="A369" s="8"/>
      <c r="B369" s="63"/>
      <c r="C369" s="101"/>
      <c r="D369" s="63"/>
      <c r="E369" s="101"/>
      <c r="F369" s="44"/>
      <c r="G369" s="102"/>
      <c r="I369" s="47"/>
      <c r="J369" s="103"/>
      <c r="K369" s="47"/>
      <c r="L369" s="23"/>
      <c r="N369" s="47"/>
      <c r="O369" s="23"/>
      <c r="Q369" s="47"/>
      <c r="R369" s="23"/>
    </row>
    <row r="370" spans="1:18" ht="13.5" x14ac:dyDescent="0.3">
      <c r="A370" s="8"/>
      <c r="B370" s="63"/>
      <c r="C370" s="101"/>
      <c r="D370" s="63"/>
      <c r="E370" s="101"/>
      <c r="F370" s="44"/>
      <c r="G370" s="102"/>
      <c r="I370" s="47"/>
      <c r="J370" s="103"/>
      <c r="K370" s="47"/>
      <c r="L370" s="23"/>
      <c r="N370" s="47"/>
      <c r="O370" s="23"/>
      <c r="Q370" s="47"/>
      <c r="R370" s="23"/>
    </row>
    <row r="371" spans="1:18" ht="13.5" x14ac:dyDescent="0.3">
      <c r="A371" s="8"/>
      <c r="B371" s="63"/>
      <c r="C371" s="101"/>
      <c r="D371" s="63"/>
      <c r="E371" s="101"/>
      <c r="F371" s="44"/>
      <c r="G371" s="102"/>
      <c r="I371" s="47"/>
      <c r="J371" s="103"/>
      <c r="K371" s="47"/>
      <c r="L371" s="23"/>
      <c r="N371" s="47"/>
      <c r="O371" s="23"/>
      <c r="Q371" s="47"/>
      <c r="R371" s="23"/>
    </row>
    <row r="372" spans="1:18" ht="13.5" x14ac:dyDescent="0.3">
      <c r="A372" s="8"/>
      <c r="B372" s="63"/>
      <c r="C372" s="101"/>
      <c r="D372" s="63"/>
      <c r="E372" s="101"/>
      <c r="F372" s="44"/>
      <c r="G372" s="102"/>
      <c r="I372" s="47"/>
      <c r="J372" s="103"/>
      <c r="K372" s="47"/>
      <c r="L372" s="23"/>
      <c r="N372" s="47"/>
      <c r="O372" s="23"/>
      <c r="Q372" s="47"/>
      <c r="R372" s="23"/>
    </row>
    <row r="373" spans="1:18" ht="13.5" x14ac:dyDescent="0.3">
      <c r="A373" s="8"/>
      <c r="B373" s="63"/>
      <c r="C373" s="101"/>
      <c r="D373" s="63"/>
      <c r="E373" s="101"/>
      <c r="F373" s="44"/>
      <c r="G373" s="102"/>
      <c r="I373" s="47"/>
      <c r="J373" s="103"/>
      <c r="K373" s="47"/>
      <c r="L373" s="23"/>
      <c r="N373" s="47"/>
      <c r="O373" s="23"/>
      <c r="Q373" s="47"/>
      <c r="R373" s="23"/>
    </row>
    <row r="374" spans="1:18" ht="13.5" x14ac:dyDescent="0.3">
      <c r="A374" s="108"/>
      <c r="B374" s="63"/>
      <c r="C374" s="101"/>
      <c r="D374" s="63"/>
      <c r="E374" s="101"/>
      <c r="F374" s="44"/>
      <c r="G374" s="102"/>
      <c r="I374" s="47"/>
      <c r="J374" s="103"/>
      <c r="K374" s="47"/>
      <c r="L374" s="23"/>
      <c r="N374" s="47"/>
      <c r="O374" s="23"/>
      <c r="Q374" s="47"/>
      <c r="R374" s="23"/>
    </row>
    <row r="375" spans="1:18" ht="13.5" x14ac:dyDescent="0.3">
      <c r="A375" s="8"/>
      <c r="B375" s="63"/>
      <c r="C375" s="101"/>
      <c r="D375" s="63"/>
      <c r="E375" s="101"/>
      <c r="F375" s="44"/>
      <c r="G375" s="102"/>
      <c r="I375" s="47"/>
      <c r="J375" s="103"/>
      <c r="K375" s="47"/>
      <c r="L375" s="23"/>
      <c r="N375" s="47"/>
      <c r="O375" s="23"/>
      <c r="Q375" s="47"/>
      <c r="R375" s="23"/>
    </row>
    <row r="376" spans="1:18" ht="13.5" x14ac:dyDescent="0.3">
      <c r="A376" s="8"/>
      <c r="B376" s="63"/>
      <c r="C376" s="101"/>
      <c r="D376" s="63"/>
      <c r="E376" s="101"/>
      <c r="F376" s="44"/>
      <c r="G376" s="102"/>
      <c r="I376" s="47"/>
      <c r="J376" s="103"/>
      <c r="K376" s="47"/>
      <c r="L376" s="23"/>
      <c r="N376" s="47"/>
      <c r="O376" s="23"/>
      <c r="Q376" s="47"/>
      <c r="R376" s="23"/>
    </row>
    <row r="377" spans="1:18" ht="13.5" x14ac:dyDescent="0.3">
      <c r="A377" s="8"/>
      <c r="B377" s="63"/>
      <c r="C377" s="101"/>
      <c r="D377" s="63"/>
      <c r="E377" s="101"/>
      <c r="F377" s="44"/>
      <c r="G377" s="102"/>
      <c r="I377" s="47"/>
      <c r="J377" s="103"/>
      <c r="K377" s="47"/>
      <c r="L377" s="23"/>
      <c r="N377" s="47"/>
      <c r="O377" s="23"/>
      <c r="Q377" s="47"/>
      <c r="R377" s="23"/>
    </row>
    <row r="378" spans="1:18" ht="13.5" x14ac:dyDescent="0.3">
      <c r="A378" s="8"/>
      <c r="B378" s="63"/>
      <c r="C378" s="101"/>
      <c r="D378" s="63"/>
      <c r="E378" s="101"/>
      <c r="F378" s="44"/>
      <c r="G378" s="102"/>
      <c r="I378" s="47"/>
      <c r="J378" s="103"/>
      <c r="K378" s="47"/>
      <c r="L378" s="23"/>
      <c r="N378" s="47"/>
      <c r="O378" s="23"/>
      <c r="Q378" s="47"/>
      <c r="R378" s="23"/>
    </row>
    <row r="379" spans="1:18" ht="13.5" x14ac:dyDescent="0.3">
      <c r="A379" s="8"/>
      <c r="B379" s="63"/>
      <c r="C379" s="101"/>
      <c r="D379" s="63"/>
      <c r="E379" s="101"/>
      <c r="F379" s="44"/>
      <c r="G379" s="102"/>
      <c r="I379" s="47"/>
      <c r="J379" s="103"/>
      <c r="K379" s="47"/>
      <c r="L379" s="23"/>
      <c r="N379" s="47"/>
      <c r="O379" s="23"/>
      <c r="Q379" s="47"/>
      <c r="R379" s="23"/>
    </row>
    <row r="380" spans="1:18" ht="13.5" x14ac:dyDescent="0.3">
      <c r="A380" s="8"/>
      <c r="B380" s="63"/>
      <c r="C380" s="101"/>
      <c r="D380" s="63"/>
      <c r="E380" s="101"/>
      <c r="F380" s="44"/>
      <c r="G380" s="102"/>
      <c r="I380" s="47"/>
      <c r="J380" s="103"/>
      <c r="K380" s="47"/>
      <c r="L380" s="23"/>
      <c r="N380" s="47"/>
      <c r="O380" s="23"/>
      <c r="Q380" s="47"/>
      <c r="R380" s="23"/>
    </row>
    <row r="381" spans="1:18" ht="13.5" x14ac:dyDescent="0.3">
      <c r="A381" s="8"/>
      <c r="B381" s="63"/>
      <c r="C381" s="101"/>
      <c r="D381" s="63"/>
      <c r="E381" s="101"/>
      <c r="F381" s="44"/>
      <c r="G381" s="102"/>
      <c r="I381" s="47"/>
      <c r="J381" s="103"/>
      <c r="K381" s="47"/>
      <c r="L381" s="23"/>
      <c r="N381" s="47"/>
      <c r="O381" s="23"/>
      <c r="Q381" s="47"/>
      <c r="R381" s="23"/>
    </row>
    <row r="382" spans="1:18" ht="13.5" x14ac:dyDescent="0.3">
      <c r="A382" s="8"/>
      <c r="B382" s="63"/>
      <c r="C382" s="101"/>
      <c r="D382" s="63"/>
      <c r="E382" s="101"/>
      <c r="F382" s="44"/>
      <c r="G382" s="102"/>
      <c r="I382" s="47"/>
      <c r="J382" s="103"/>
      <c r="K382" s="47"/>
      <c r="L382" s="23"/>
      <c r="N382" s="47"/>
      <c r="O382" s="23"/>
      <c r="Q382" s="47"/>
      <c r="R382" s="23"/>
    </row>
    <row r="383" spans="1:18" ht="13.5" x14ac:dyDescent="0.3">
      <c r="A383" s="8"/>
      <c r="B383" s="63"/>
      <c r="C383" s="101"/>
      <c r="D383" s="63"/>
      <c r="E383" s="101"/>
      <c r="F383" s="44"/>
      <c r="G383" s="102"/>
      <c r="I383" s="47"/>
      <c r="J383" s="103"/>
      <c r="K383" s="47"/>
      <c r="L383" s="23"/>
      <c r="N383" s="47"/>
      <c r="O383" s="23"/>
      <c r="Q383" s="47"/>
      <c r="R383" s="23"/>
    </row>
    <row r="384" spans="1:18" ht="13.5" x14ac:dyDescent="0.3">
      <c r="A384" s="8"/>
      <c r="B384" s="63"/>
      <c r="C384" s="101"/>
      <c r="D384" s="63"/>
      <c r="E384" s="101"/>
      <c r="F384" s="44"/>
      <c r="G384" s="102"/>
      <c r="I384" s="47"/>
      <c r="J384" s="103"/>
      <c r="K384" s="47"/>
      <c r="L384" s="23"/>
      <c r="N384" s="47"/>
      <c r="O384" s="23"/>
      <c r="Q384" s="47"/>
      <c r="R384" s="23"/>
    </row>
    <row r="385" spans="1:18" ht="13.5" x14ac:dyDescent="0.3">
      <c r="A385" s="8"/>
      <c r="B385" s="63"/>
      <c r="C385" s="101"/>
      <c r="D385" s="63"/>
      <c r="E385" s="101"/>
      <c r="F385" s="44"/>
      <c r="G385" s="102"/>
      <c r="I385" s="47"/>
      <c r="J385" s="103"/>
      <c r="K385" s="47"/>
      <c r="L385" s="23"/>
      <c r="N385" s="47"/>
      <c r="O385" s="23"/>
      <c r="Q385" s="47"/>
      <c r="R385" s="23"/>
    </row>
    <row r="386" spans="1:18" ht="13.5" x14ac:dyDescent="0.3">
      <c r="A386" s="8"/>
      <c r="B386" s="63"/>
      <c r="C386" s="101"/>
      <c r="D386" s="63"/>
      <c r="E386" s="101"/>
      <c r="F386" s="44"/>
      <c r="G386" s="102"/>
      <c r="I386" s="47"/>
      <c r="J386" s="103"/>
      <c r="K386" s="47"/>
      <c r="L386" s="23"/>
      <c r="N386" s="47"/>
      <c r="O386" s="23"/>
      <c r="Q386" s="47"/>
      <c r="R386" s="23"/>
    </row>
    <row r="387" spans="1:18" ht="13.5" x14ac:dyDescent="0.3">
      <c r="A387" s="8"/>
      <c r="B387" s="63"/>
      <c r="C387" s="101"/>
      <c r="D387" s="63"/>
      <c r="E387" s="101"/>
      <c r="F387" s="44"/>
      <c r="G387" s="102"/>
      <c r="I387" s="47"/>
      <c r="J387" s="103"/>
      <c r="K387" s="47"/>
      <c r="L387" s="23"/>
      <c r="N387" s="47"/>
      <c r="O387" s="23"/>
      <c r="Q387" s="47"/>
      <c r="R387" s="23"/>
    </row>
    <row r="388" spans="1:18" ht="13.5" x14ac:dyDescent="0.3">
      <c r="A388" s="8"/>
      <c r="B388" s="63"/>
      <c r="C388" s="101"/>
      <c r="D388" s="63"/>
      <c r="E388" s="101"/>
      <c r="F388" s="44"/>
      <c r="G388" s="102"/>
      <c r="I388" s="47"/>
      <c r="J388" s="103"/>
      <c r="K388" s="47"/>
      <c r="L388" s="23"/>
      <c r="N388" s="47"/>
      <c r="O388" s="23"/>
      <c r="Q388" s="47"/>
      <c r="R388" s="23"/>
    </row>
    <row r="389" spans="1:18" ht="13.5" x14ac:dyDescent="0.3">
      <c r="A389" s="8"/>
      <c r="B389" s="63"/>
      <c r="C389" s="101"/>
      <c r="D389" s="63"/>
      <c r="E389" s="101"/>
      <c r="F389" s="44"/>
      <c r="G389" s="102"/>
      <c r="I389" s="47"/>
      <c r="J389" s="103"/>
      <c r="K389" s="47"/>
      <c r="L389" s="23"/>
      <c r="N389" s="47"/>
      <c r="O389" s="23"/>
      <c r="Q389" s="47"/>
      <c r="R389" s="23"/>
    </row>
    <row r="390" spans="1:18" ht="13.5" x14ac:dyDescent="0.3">
      <c r="A390" s="8"/>
      <c r="B390" s="63"/>
      <c r="C390" s="101"/>
      <c r="D390" s="63"/>
      <c r="E390" s="101"/>
      <c r="F390" s="44"/>
      <c r="G390" s="102"/>
      <c r="I390" s="47"/>
      <c r="J390" s="103"/>
      <c r="K390" s="47"/>
      <c r="L390" s="23"/>
      <c r="N390" s="47"/>
      <c r="O390" s="23"/>
      <c r="Q390" s="47"/>
      <c r="R390" s="23"/>
    </row>
    <row r="391" spans="1:18" ht="13.5" x14ac:dyDescent="0.3">
      <c r="A391" s="8"/>
      <c r="B391" s="63"/>
      <c r="C391" s="101"/>
      <c r="D391" s="63"/>
      <c r="E391" s="101"/>
      <c r="F391" s="44"/>
      <c r="G391" s="102"/>
      <c r="I391" s="47"/>
      <c r="J391" s="103"/>
      <c r="K391" s="47"/>
      <c r="L391" s="23"/>
      <c r="N391" s="47"/>
      <c r="O391" s="23"/>
      <c r="Q391" s="47"/>
      <c r="R391" s="23"/>
    </row>
    <row r="392" spans="1:18" ht="13.5" x14ac:dyDescent="0.3">
      <c r="A392" s="8"/>
      <c r="B392" s="63"/>
      <c r="C392" s="101"/>
      <c r="D392" s="63"/>
      <c r="E392" s="101"/>
      <c r="F392" s="44"/>
      <c r="G392" s="102"/>
      <c r="I392" s="47"/>
      <c r="J392" s="103"/>
      <c r="K392" s="47"/>
      <c r="L392" s="23"/>
      <c r="N392" s="47"/>
      <c r="O392" s="23"/>
      <c r="Q392" s="47"/>
      <c r="R392" s="23"/>
    </row>
    <row r="393" spans="1:18" ht="13.5" x14ac:dyDescent="0.3">
      <c r="A393" s="8"/>
      <c r="B393" s="63"/>
      <c r="C393" s="101"/>
      <c r="D393" s="63"/>
      <c r="E393" s="101"/>
      <c r="F393" s="44"/>
      <c r="G393" s="102"/>
      <c r="I393" s="47"/>
      <c r="J393" s="103"/>
      <c r="K393" s="47"/>
      <c r="L393" s="23"/>
      <c r="N393" s="47"/>
      <c r="O393" s="23"/>
      <c r="Q393" s="47"/>
      <c r="R393" s="23"/>
    </row>
    <row r="394" spans="1:18" ht="13.5" x14ac:dyDescent="0.3">
      <c r="A394" s="8"/>
      <c r="B394" s="63"/>
      <c r="C394" s="101"/>
      <c r="D394" s="63"/>
      <c r="E394" s="101"/>
      <c r="F394" s="44"/>
      <c r="G394" s="102"/>
      <c r="I394" s="47"/>
      <c r="J394" s="103"/>
      <c r="K394" s="47"/>
      <c r="L394" s="23"/>
      <c r="N394" s="47"/>
      <c r="O394" s="23"/>
      <c r="Q394" s="47"/>
      <c r="R394" s="23"/>
    </row>
    <row r="395" spans="1:18" ht="13.5" x14ac:dyDescent="0.3">
      <c r="A395" s="8"/>
      <c r="B395" s="63"/>
      <c r="C395" s="101"/>
      <c r="D395" s="63"/>
      <c r="E395" s="101"/>
      <c r="F395" s="44"/>
      <c r="G395" s="102"/>
      <c r="I395" s="47"/>
      <c r="J395" s="103"/>
      <c r="K395" s="47"/>
      <c r="L395" s="23"/>
      <c r="N395" s="47"/>
      <c r="O395" s="23"/>
      <c r="Q395" s="47"/>
      <c r="R395" s="23"/>
    </row>
    <row r="396" spans="1:18" ht="13.5" x14ac:dyDescent="0.3">
      <c r="A396" s="8"/>
      <c r="B396" s="63"/>
      <c r="C396" s="101"/>
      <c r="D396" s="63"/>
      <c r="E396" s="101"/>
      <c r="F396" s="44"/>
      <c r="G396" s="102"/>
      <c r="I396" s="47"/>
      <c r="J396" s="103"/>
      <c r="K396" s="47"/>
      <c r="L396" s="23"/>
      <c r="N396" s="47"/>
      <c r="O396" s="23"/>
      <c r="Q396" s="47"/>
      <c r="R396" s="23"/>
    </row>
    <row r="397" spans="1:18" ht="13.5" x14ac:dyDescent="0.3">
      <c r="A397" s="8"/>
      <c r="B397" s="63"/>
      <c r="C397" s="101"/>
      <c r="D397" s="63"/>
      <c r="E397" s="101"/>
      <c r="F397" s="44"/>
      <c r="G397" s="102"/>
      <c r="I397" s="47"/>
      <c r="J397" s="103"/>
      <c r="K397" s="47"/>
      <c r="L397" s="23"/>
      <c r="N397" s="47"/>
      <c r="O397" s="23"/>
      <c r="Q397" s="47"/>
      <c r="R397" s="23"/>
    </row>
    <row r="398" spans="1:18" ht="13.5" x14ac:dyDescent="0.3">
      <c r="A398" s="8"/>
      <c r="B398" s="63"/>
      <c r="C398" s="101"/>
      <c r="D398" s="63"/>
      <c r="E398" s="101"/>
      <c r="F398" s="44"/>
      <c r="G398" s="102"/>
      <c r="I398" s="47"/>
      <c r="J398" s="103"/>
      <c r="K398" s="47"/>
      <c r="L398" s="23"/>
      <c r="N398" s="47"/>
      <c r="O398" s="23"/>
      <c r="Q398" s="47"/>
      <c r="R398" s="23"/>
    </row>
    <row r="399" spans="1:18" ht="13.5" x14ac:dyDescent="0.3">
      <c r="A399" s="8"/>
      <c r="B399" s="63"/>
      <c r="C399" s="101"/>
      <c r="D399" s="63"/>
      <c r="E399" s="101"/>
      <c r="F399" s="44"/>
      <c r="G399" s="102"/>
      <c r="I399" s="47"/>
      <c r="J399" s="103"/>
      <c r="K399" s="47"/>
      <c r="L399" s="23"/>
      <c r="N399" s="47"/>
      <c r="O399" s="23"/>
      <c r="Q399" s="47"/>
      <c r="R399" s="23"/>
    </row>
    <row r="400" spans="1:18" ht="13.5" x14ac:dyDescent="0.3">
      <c r="A400" s="8"/>
      <c r="B400" s="63"/>
      <c r="C400" s="101"/>
      <c r="D400" s="63"/>
      <c r="E400" s="101"/>
      <c r="F400" s="44"/>
      <c r="G400" s="102"/>
      <c r="I400" s="47"/>
      <c r="J400" s="103"/>
      <c r="K400" s="47"/>
      <c r="L400" s="23"/>
      <c r="N400" s="47"/>
      <c r="O400" s="23"/>
      <c r="Q400" s="47"/>
      <c r="R400" s="23"/>
    </row>
    <row r="401" spans="1:18" ht="13.5" x14ac:dyDescent="0.3">
      <c r="A401" s="8"/>
      <c r="B401" s="63"/>
      <c r="C401" s="101"/>
      <c r="D401" s="63"/>
      <c r="E401" s="101"/>
      <c r="F401" s="44"/>
      <c r="G401" s="102"/>
      <c r="I401" s="47"/>
      <c r="J401" s="103"/>
      <c r="K401" s="47"/>
      <c r="L401" s="23"/>
      <c r="N401" s="47"/>
      <c r="O401" s="23"/>
      <c r="Q401" s="47"/>
      <c r="R401" s="23"/>
    </row>
    <row r="402" spans="1:18" ht="13.5" x14ac:dyDescent="0.3">
      <c r="A402" s="8"/>
      <c r="B402" s="63"/>
      <c r="C402" s="101"/>
      <c r="D402" s="63"/>
      <c r="E402" s="101"/>
      <c r="F402" s="44"/>
      <c r="G402" s="102"/>
      <c r="I402" s="47"/>
      <c r="J402" s="103"/>
      <c r="K402" s="47"/>
      <c r="L402" s="23"/>
      <c r="N402" s="47"/>
      <c r="O402" s="23"/>
      <c r="Q402" s="47"/>
      <c r="R402" s="23"/>
    </row>
    <row r="403" spans="1:18" ht="13.5" x14ac:dyDescent="0.3">
      <c r="A403" s="8"/>
      <c r="B403" s="63"/>
      <c r="C403" s="101"/>
      <c r="D403" s="63"/>
      <c r="E403" s="101"/>
      <c r="F403" s="44"/>
      <c r="G403" s="102"/>
      <c r="I403" s="47"/>
      <c r="J403" s="103"/>
      <c r="K403" s="47"/>
      <c r="L403" s="23"/>
      <c r="N403" s="47"/>
      <c r="O403" s="23"/>
      <c r="Q403" s="47"/>
      <c r="R403" s="23"/>
    </row>
    <row r="404" spans="1:18" ht="13.5" x14ac:dyDescent="0.3">
      <c r="A404" s="8"/>
      <c r="B404" s="63"/>
      <c r="C404" s="101"/>
      <c r="D404" s="63"/>
      <c r="E404" s="101"/>
      <c r="F404" s="44"/>
      <c r="G404" s="102"/>
      <c r="I404" s="47"/>
      <c r="J404" s="103"/>
      <c r="K404" s="47"/>
      <c r="L404" s="23"/>
      <c r="N404" s="47"/>
      <c r="O404" s="23"/>
      <c r="Q404" s="47"/>
      <c r="R404" s="23"/>
    </row>
    <row r="405" spans="1:18" ht="13.5" x14ac:dyDescent="0.3">
      <c r="A405" s="8"/>
      <c r="B405" s="63"/>
      <c r="C405" s="101"/>
      <c r="D405" s="63"/>
      <c r="E405" s="101"/>
      <c r="F405" s="44"/>
      <c r="G405" s="102"/>
      <c r="I405" s="47"/>
      <c r="J405" s="103"/>
      <c r="K405" s="47"/>
      <c r="L405" s="23"/>
      <c r="N405" s="47"/>
      <c r="O405" s="23"/>
      <c r="Q405" s="47"/>
      <c r="R405" s="23"/>
    </row>
    <row r="406" spans="1:18" ht="13.5" x14ac:dyDescent="0.3">
      <c r="A406" s="8"/>
      <c r="B406" s="63"/>
      <c r="C406" s="101"/>
      <c r="D406" s="63"/>
      <c r="E406" s="101"/>
      <c r="F406" s="44"/>
      <c r="G406" s="102"/>
      <c r="I406" s="47"/>
      <c r="J406" s="103"/>
      <c r="K406" s="47"/>
      <c r="L406" s="23"/>
      <c r="N406" s="47"/>
      <c r="O406" s="23"/>
      <c r="Q406" s="47"/>
      <c r="R406" s="23"/>
    </row>
    <row r="407" spans="1:18" ht="13.5" x14ac:dyDescent="0.3">
      <c r="A407" s="8"/>
      <c r="B407" s="63"/>
      <c r="C407" s="101"/>
      <c r="D407" s="63"/>
      <c r="E407" s="101"/>
      <c r="F407" s="44"/>
      <c r="G407" s="102"/>
      <c r="I407" s="47"/>
      <c r="J407" s="103"/>
      <c r="K407" s="47"/>
      <c r="L407" s="23"/>
      <c r="N407" s="47"/>
      <c r="O407" s="23"/>
      <c r="Q407" s="47"/>
      <c r="R407" s="23"/>
    </row>
    <row r="408" spans="1:18" ht="13.5" x14ac:dyDescent="0.3">
      <c r="A408" s="8"/>
      <c r="B408" s="63"/>
      <c r="C408" s="101"/>
      <c r="D408" s="63"/>
      <c r="E408" s="101"/>
      <c r="F408" s="44"/>
      <c r="G408" s="102"/>
      <c r="I408" s="47"/>
      <c r="J408" s="103"/>
      <c r="K408" s="47"/>
      <c r="L408" s="23"/>
      <c r="N408" s="47"/>
      <c r="O408" s="23"/>
      <c r="Q408" s="47"/>
      <c r="R408" s="23"/>
    </row>
    <row r="409" spans="1:18" ht="13.5" x14ac:dyDescent="0.3">
      <c r="A409" s="8"/>
      <c r="B409" s="63"/>
      <c r="C409" s="101"/>
      <c r="D409" s="63"/>
      <c r="E409" s="101"/>
      <c r="F409" s="44"/>
      <c r="G409" s="102"/>
      <c r="I409" s="47"/>
      <c r="J409" s="103"/>
      <c r="K409" s="47"/>
      <c r="L409" s="23"/>
      <c r="N409" s="47"/>
      <c r="O409" s="23"/>
      <c r="Q409" s="47"/>
      <c r="R409" s="23"/>
    </row>
    <row r="410" spans="1:18" ht="13.5" x14ac:dyDescent="0.3">
      <c r="A410" s="8"/>
      <c r="B410" s="63"/>
      <c r="C410" s="101"/>
      <c r="D410" s="63"/>
      <c r="E410" s="101"/>
      <c r="F410" s="44"/>
      <c r="G410" s="102"/>
      <c r="I410" s="47"/>
      <c r="J410" s="103"/>
      <c r="K410" s="47"/>
      <c r="L410" s="23"/>
      <c r="N410" s="47"/>
      <c r="O410" s="23"/>
      <c r="Q410" s="47"/>
      <c r="R410" s="23"/>
    </row>
    <row r="411" spans="1:18" ht="13.5" x14ac:dyDescent="0.3">
      <c r="A411" s="8"/>
      <c r="B411" s="63"/>
      <c r="C411" s="101"/>
      <c r="D411" s="63"/>
      <c r="E411" s="101"/>
      <c r="F411" s="44"/>
      <c r="G411" s="102"/>
      <c r="I411" s="47"/>
      <c r="J411" s="103"/>
      <c r="K411" s="47"/>
      <c r="L411" s="23"/>
      <c r="N411" s="47"/>
      <c r="O411" s="23"/>
      <c r="Q411" s="47"/>
      <c r="R411" s="23"/>
    </row>
    <row r="412" spans="1:18" ht="13.5" x14ac:dyDescent="0.3">
      <c r="A412" s="8"/>
      <c r="B412" s="63"/>
      <c r="C412" s="101"/>
      <c r="D412" s="63"/>
      <c r="E412" s="101"/>
      <c r="F412" s="44"/>
      <c r="G412" s="102"/>
      <c r="I412" s="47"/>
      <c r="J412" s="103"/>
      <c r="K412" s="47"/>
      <c r="L412" s="23"/>
      <c r="N412" s="47"/>
      <c r="O412" s="23"/>
      <c r="Q412" s="47"/>
      <c r="R412" s="23"/>
    </row>
    <row r="413" spans="1:18" ht="13.5" x14ac:dyDescent="0.3">
      <c r="A413" s="8"/>
      <c r="B413" s="63"/>
      <c r="C413" s="101"/>
      <c r="D413" s="63"/>
      <c r="E413" s="101"/>
      <c r="F413" s="44"/>
      <c r="G413" s="102"/>
      <c r="I413" s="47"/>
      <c r="J413" s="103"/>
      <c r="K413" s="47"/>
      <c r="L413" s="23"/>
      <c r="N413" s="47"/>
      <c r="O413" s="23"/>
      <c r="Q413" s="47"/>
      <c r="R413" s="23"/>
    </row>
    <row r="414" spans="1:18" ht="13.5" x14ac:dyDescent="0.3">
      <c r="A414" s="8"/>
      <c r="B414" s="63"/>
      <c r="C414" s="101"/>
      <c r="D414" s="63"/>
      <c r="E414" s="101"/>
      <c r="F414" s="44"/>
      <c r="G414" s="102"/>
      <c r="I414" s="47"/>
      <c r="J414" s="103"/>
      <c r="K414" s="47"/>
      <c r="L414" s="23"/>
      <c r="N414" s="47"/>
      <c r="O414" s="23"/>
      <c r="Q414" s="47"/>
      <c r="R414" s="23"/>
    </row>
    <row r="415" spans="1:18" ht="13.5" x14ac:dyDescent="0.3">
      <c r="A415" s="8"/>
      <c r="B415" s="63"/>
      <c r="C415" s="101"/>
      <c r="D415" s="63"/>
      <c r="E415" s="101"/>
      <c r="F415" s="44"/>
      <c r="G415" s="102"/>
      <c r="I415" s="47"/>
      <c r="J415" s="103"/>
      <c r="K415" s="47"/>
      <c r="L415" s="23"/>
      <c r="N415" s="47"/>
      <c r="O415" s="23"/>
      <c r="Q415" s="47"/>
      <c r="R415" s="23"/>
    </row>
    <row r="416" spans="1:18" ht="13.5" x14ac:dyDescent="0.3">
      <c r="A416" s="8"/>
      <c r="B416" s="63"/>
      <c r="C416" s="101"/>
      <c r="D416" s="63"/>
      <c r="E416" s="101"/>
      <c r="F416" s="44"/>
      <c r="G416" s="102"/>
      <c r="I416" s="47"/>
      <c r="J416" s="103"/>
      <c r="K416" s="47"/>
      <c r="L416" s="23"/>
      <c r="N416" s="47"/>
      <c r="O416" s="23"/>
      <c r="Q416" s="47"/>
      <c r="R416" s="23"/>
    </row>
    <row r="417" spans="1:18" ht="13.5" x14ac:dyDescent="0.3">
      <c r="A417" s="8"/>
      <c r="B417" s="63"/>
      <c r="C417" s="101"/>
      <c r="D417" s="63"/>
      <c r="E417" s="101"/>
      <c r="F417" s="44"/>
      <c r="G417" s="102"/>
      <c r="I417" s="47"/>
      <c r="J417" s="103"/>
      <c r="K417" s="47"/>
      <c r="L417" s="23"/>
      <c r="N417" s="47"/>
      <c r="O417" s="23"/>
      <c r="Q417" s="47"/>
      <c r="R417" s="23"/>
    </row>
    <row r="418" spans="1:18" ht="13.5" x14ac:dyDescent="0.3">
      <c r="A418" s="8"/>
      <c r="B418" s="63"/>
      <c r="C418" s="101"/>
      <c r="D418" s="63"/>
      <c r="E418" s="101"/>
      <c r="F418" s="44"/>
      <c r="G418" s="102"/>
      <c r="I418" s="47"/>
      <c r="J418" s="103"/>
      <c r="K418" s="47"/>
      <c r="L418" s="23"/>
      <c r="N418" s="47"/>
      <c r="O418" s="23"/>
      <c r="Q418" s="47"/>
      <c r="R418" s="23"/>
    </row>
    <row r="419" spans="1:18" ht="13.5" x14ac:dyDescent="0.3">
      <c r="A419" s="8"/>
      <c r="B419" s="63"/>
      <c r="C419" s="101"/>
      <c r="D419" s="63"/>
      <c r="E419" s="101"/>
      <c r="F419" s="44"/>
      <c r="G419" s="102"/>
      <c r="I419" s="47"/>
      <c r="J419" s="103"/>
      <c r="K419" s="47"/>
      <c r="L419" s="23"/>
      <c r="N419" s="47"/>
      <c r="O419" s="23"/>
      <c r="Q419" s="47"/>
      <c r="R419" s="23"/>
    </row>
    <row r="420" spans="1:18" ht="13.5" x14ac:dyDescent="0.3">
      <c r="A420" s="8"/>
      <c r="B420" s="63"/>
      <c r="C420" s="101"/>
      <c r="D420" s="63"/>
      <c r="E420" s="101"/>
      <c r="F420" s="44"/>
      <c r="G420" s="102"/>
      <c r="I420" s="47"/>
      <c r="J420" s="103"/>
      <c r="K420" s="47"/>
      <c r="L420" s="23"/>
      <c r="N420" s="47"/>
      <c r="O420" s="23"/>
      <c r="Q420" s="47"/>
      <c r="R420" s="23"/>
    </row>
    <row r="421" spans="1:18" ht="13.5" x14ac:dyDescent="0.3">
      <c r="A421" s="8"/>
      <c r="B421" s="63"/>
      <c r="C421" s="101"/>
      <c r="D421" s="63"/>
      <c r="E421" s="101"/>
      <c r="F421" s="44"/>
      <c r="G421" s="102"/>
      <c r="I421" s="47"/>
      <c r="J421" s="103"/>
      <c r="K421" s="47"/>
      <c r="L421" s="23"/>
      <c r="N421" s="47"/>
      <c r="O421" s="23"/>
      <c r="Q421" s="47"/>
      <c r="R421" s="23"/>
    </row>
    <row r="422" spans="1:18" x14ac:dyDescent="0.3">
      <c r="A422" s="8"/>
      <c r="B422" s="63"/>
      <c r="C422" s="101"/>
      <c r="D422" s="63"/>
      <c r="E422" s="101"/>
      <c r="F422" s="44"/>
      <c r="G422" s="102"/>
    </row>
    <row r="423" spans="1:18" x14ac:dyDescent="0.3">
      <c r="A423" s="8"/>
      <c r="B423" s="63"/>
      <c r="C423" s="101"/>
      <c r="D423" s="63"/>
      <c r="E423" s="101"/>
      <c r="F423" s="44"/>
      <c r="G423" s="102"/>
    </row>
    <row r="424" spans="1:18" s="114" customFormat="1" ht="13.5" x14ac:dyDescent="0.3">
      <c r="A424" s="109"/>
      <c r="B424" s="110"/>
      <c r="C424" s="111"/>
      <c r="D424" s="110"/>
      <c r="E424" s="111"/>
      <c r="F424" s="112"/>
      <c r="G424" s="113"/>
    </row>
    <row r="425" spans="1:18" s="114" customFormat="1" ht="14.25" customHeight="1" x14ac:dyDescent="0.3">
      <c r="A425" s="115"/>
      <c r="B425" s="116"/>
      <c r="C425" s="117"/>
      <c r="D425" s="116"/>
      <c r="E425" s="117"/>
      <c r="F425" s="118"/>
      <c r="G425" s="119"/>
    </row>
    <row r="426" spans="1:18" s="114" customFormat="1" ht="13.5" x14ac:dyDescent="0.3">
      <c r="A426" s="115"/>
      <c r="B426" s="116"/>
      <c r="C426" s="117"/>
      <c r="D426" s="116"/>
      <c r="E426" s="117"/>
      <c r="F426" s="118"/>
      <c r="G426" s="119"/>
    </row>
    <row r="427" spans="1:18" s="114" customFormat="1" ht="13.5" x14ac:dyDescent="0.3">
      <c r="A427" s="109"/>
      <c r="B427" s="110"/>
      <c r="C427" s="111"/>
      <c r="D427" s="110"/>
      <c r="E427" s="111"/>
      <c r="F427" s="112"/>
      <c r="G427" s="113"/>
    </row>
    <row r="428" spans="1:18" x14ac:dyDescent="0.3">
      <c r="A428" s="8"/>
      <c r="B428" s="63"/>
      <c r="C428" s="101"/>
      <c r="D428" s="63"/>
      <c r="E428" s="101"/>
      <c r="F428" s="44"/>
      <c r="G428" s="102"/>
    </row>
    <row r="429" spans="1:18" x14ac:dyDescent="0.3">
      <c r="A429" s="8"/>
      <c r="B429" s="63"/>
      <c r="C429" s="101"/>
      <c r="D429" s="63"/>
      <c r="E429" s="101"/>
      <c r="F429" s="44"/>
      <c r="G429" s="102"/>
    </row>
    <row r="430" spans="1:18" x14ac:dyDescent="0.3">
      <c r="A430" s="8"/>
      <c r="B430" s="63"/>
      <c r="C430" s="101"/>
      <c r="D430" s="63"/>
      <c r="E430" s="101"/>
      <c r="F430" s="44"/>
      <c r="G430" s="102"/>
    </row>
    <row r="431" spans="1:18" x14ac:dyDescent="0.3">
      <c r="A431" s="8"/>
      <c r="B431" s="63"/>
      <c r="C431" s="101"/>
      <c r="D431" s="63"/>
      <c r="E431" s="101"/>
      <c r="F431" s="44"/>
      <c r="G431" s="102"/>
    </row>
    <row r="432" spans="1:18" x14ac:dyDescent="0.3">
      <c r="A432" s="8"/>
      <c r="B432" s="63"/>
      <c r="C432" s="101"/>
      <c r="D432" s="63"/>
      <c r="E432" s="101"/>
      <c r="F432" s="44"/>
      <c r="G432" s="102"/>
    </row>
    <row r="433" spans="1:7" x14ac:dyDescent="0.3">
      <c r="A433" s="8"/>
      <c r="B433" s="63"/>
      <c r="C433" s="101"/>
      <c r="D433" s="63"/>
      <c r="E433" s="101"/>
      <c r="F433" s="44"/>
      <c r="G433" s="102"/>
    </row>
    <row r="434" spans="1:7" x14ac:dyDescent="0.3">
      <c r="A434" s="8"/>
      <c r="B434" s="63"/>
      <c r="C434" s="101"/>
      <c r="D434" s="63"/>
      <c r="E434" s="101"/>
      <c r="F434" s="44"/>
      <c r="G434" s="102"/>
    </row>
    <row r="435" spans="1:7" x14ac:dyDescent="0.3">
      <c r="A435" s="8"/>
      <c r="B435" s="63"/>
      <c r="C435" s="101"/>
      <c r="D435" s="63"/>
      <c r="E435" s="101"/>
      <c r="F435" s="44"/>
      <c r="G435" s="102"/>
    </row>
    <row r="436" spans="1:7" x14ac:dyDescent="0.3">
      <c r="A436" s="8"/>
      <c r="B436" s="63"/>
      <c r="C436" s="101"/>
      <c r="D436" s="63"/>
      <c r="E436" s="101"/>
      <c r="F436" s="44"/>
      <c r="G436" s="102"/>
    </row>
    <row r="437" spans="1:7" x14ac:dyDescent="0.3">
      <c r="A437" s="8"/>
      <c r="B437" s="63"/>
      <c r="C437" s="101"/>
      <c r="D437" s="63"/>
      <c r="E437" s="101"/>
      <c r="F437" s="44"/>
      <c r="G437" s="102"/>
    </row>
    <row r="438" spans="1:7" x14ac:dyDescent="0.3">
      <c r="A438" s="8"/>
      <c r="B438" s="63"/>
      <c r="C438" s="101"/>
      <c r="D438" s="63"/>
      <c r="E438" s="101"/>
      <c r="F438" s="44"/>
      <c r="G438" s="102"/>
    </row>
    <row r="439" spans="1:7" x14ac:dyDescent="0.3">
      <c r="A439" s="8"/>
      <c r="B439" s="63"/>
      <c r="C439" s="101"/>
      <c r="D439" s="63"/>
      <c r="E439" s="101"/>
      <c r="F439" s="44"/>
      <c r="G439" s="102"/>
    </row>
    <row r="440" spans="1:7" x14ac:dyDescent="0.3">
      <c r="A440" s="8"/>
      <c r="B440" s="63"/>
      <c r="C440" s="101"/>
      <c r="D440" s="63"/>
      <c r="E440" s="101"/>
      <c r="F440" s="44"/>
      <c r="G440" s="102"/>
    </row>
    <row r="441" spans="1:7" x14ac:dyDescent="0.3">
      <c r="A441" s="8"/>
      <c r="B441" s="63"/>
      <c r="C441" s="101"/>
      <c r="D441" s="63"/>
      <c r="E441" s="101"/>
      <c r="F441" s="44"/>
      <c r="G441" s="102"/>
    </row>
    <row r="442" spans="1:7" x14ac:dyDescent="0.3">
      <c r="A442" s="8"/>
      <c r="B442" s="63"/>
      <c r="C442" s="101"/>
      <c r="D442" s="63"/>
      <c r="E442" s="101"/>
      <c r="F442" s="44"/>
      <c r="G442" s="102"/>
    </row>
    <row r="443" spans="1:7" x14ac:dyDescent="0.3">
      <c r="A443" s="8"/>
      <c r="B443" s="63"/>
      <c r="C443" s="101"/>
      <c r="D443" s="63"/>
      <c r="E443" s="101"/>
      <c r="F443" s="44"/>
      <c r="G443" s="102"/>
    </row>
    <row r="444" spans="1:7" x14ac:dyDescent="0.3">
      <c r="A444" s="8"/>
      <c r="B444" s="63"/>
      <c r="C444" s="101"/>
      <c r="D444" s="63"/>
      <c r="E444" s="101"/>
      <c r="F444" s="44"/>
      <c r="G444" s="102"/>
    </row>
    <row r="445" spans="1:7" x14ac:dyDescent="0.3">
      <c r="A445" s="8"/>
      <c r="B445" s="63"/>
      <c r="C445" s="101"/>
      <c r="D445" s="63"/>
      <c r="E445" s="101"/>
      <c r="F445" s="44"/>
      <c r="G445" s="102"/>
    </row>
    <row r="446" spans="1:7" x14ac:dyDescent="0.3">
      <c r="A446" s="8"/>
      <c r="B446" s="63"/>
      <c r="C446" s="101"/>
      <c r="D446" s="63"/>
      <c r="E446" s="101"/>
      <c r="F446" s="44"/>
      <c r="G446" s="102"/>
    </row>
    <row r="447" spans="1:7" x14ac:dyDescent="0.3">
      <c r="A447" s="8"/>
      <c r="B447" s="63"/>
      <c r="C447" s="101"/>
      <c r="D447" s="63"/>
      <c r="E447" s="101"/>
      <c r="F447" s="44"/>
      <c r="G447" s="102"/>
    </row>
    <row r="448" spans="1:7" x14ac:dyDescent="0.3">
      <c r="A448" s="8"/>
      <c r="B448" s="63"/>
      <c r="C448" s="101"/>
      <c r="D448" s="63"/>
      <c r="E448" s="101"/>
      <c r="F448" s="44"/>
      <c r="G448" s="102"/>
    </row>
    <row r="449" spans="1:7" x14ac:dyDescent="0.3">
      <c r="A449" s="8"/>
      <c r="B449" s="63"/>
      <c r="C449" s="101"/>
      <c r="D449" s="63"/>
      <c r="E449" s="101"/>
      <c r="F449" s="44"/>
      <c r="G449" s="102"/>
    </row>
    <row r="450" spans="1:7" x14ac:dyDescent="0.3">
      <c r="A450" s="8"/>
      <c r="B450" s="63"/>
      <c r="C450" s="101"/>
      <c r="D450" s="63"/>
      <c r="E450" s="101"/>
      <c r="F450" s="44"/>
      <c r="G450" s="102"/>
    </row>
  </sheetData>
  <mergeCells count="5">
    <mergeCell ref="A3:G3"/>
    <mergeCell ref="A5:G5"/>
    <mergeCell ref="A6:G6"/>
    <mergeCell ref="A7:G8"/>
    <mergeCell ref="A9:G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FFF6-E908-4275-839E-28DEB93492E9}">
  <sheetPr>
    <tabColor theme="4" tint="0.39997558519241921"/>
    <pageSetUpPr fitToPage="1"/>
  </sheetPr>
  <dimension ref="A1:N27"/>
  <sheetViews>
    <sheetView showGridLines="0" workbookViewId="0">
      <selection activeCell="K15" sqref="K15"/>
    </sheetView>
  </sheetViews>
  <sheetFormatPr defaultColWidth="8.78515625" defaultRowHeight="13" x14ac:dyDescent="0.3"/>
  <cols>
    <col min="1" max="1" width="11.2109375" style="4" customWidth="1"/>
    <col min="2" max="11" width="11.42578125" style="4" customWidth="1"/>
    <col min="12" max="16384" width="8.78515625" style="4"/>
  </cols>
  <sheetData>
    <row r="1" spans="1:14" ht="15.5" x14ac:dyDescent="0.3">
      <c r="A1" s="1" t="s">
        <v>4</v>
      </c>
      <c r="B1" s="2" t="s">
        <v>68</v>
      </c>
      <c r="C1" s="3"/>
      <c r="D1" s="3"/>
      <c r="E1" s="3"/>
      <c r="F1" s="3"/>
      <c r="G1" s="3"/>
      <c r="H1" s="3"/>
      <c r="I1" s="3"/>
      <c r="J1" s="3"/>
      <c r="K1" s="3"/>
    </row>
    <row r="2" spans="1:14" x14ac:dyDescent="0.3">
      <c r="A2" s="5" t="s">
        <v>69</v>
      </c>
      <c r="B2" s="6" t="s">
        <v>70</v>
      </c>
    </row>
    <row r="3" spans="1:14" ht="14" x14ac:dyDescent="0.3">
      <c r="A3" s="64" t="s">
        <v>71</v>
      </c>
      <c r="B3" s="6"/>
    </row>
    <row r="5" spans="1:14" ht="14.5" x14ac:dyDescent="0.3">
      <c r="A5" s="4" t="s">
        <v>72</v>
      </c>
    </row>
    <row r="7" spans="1:14" x14ac:dyDescent="0.3">
      <c r="A7" s="4" t="s">
        <v>73</v>
      </c>
      <c r="E7" s="9" t="s">
        <v>74</v>
      </c>
    </row>
    <row r="8" spans="1:14" x14ac:dyDescent="0.3">
      <c r="A8" s="4" t="s">
        <v>75</v>
      </c>
    </row>
    <row r="9" spans="1:14" x14ac:dyDescent="0.3">
      <c r="A9" s="4" t="s">
        <v>76</v>
      </c>
    </row>
    <row r="11" spans="1:14" x14ac:dyDescent="0.3">
      <c r="A11" s="4" t="s">
        <v>77</v>
      </c>
      <c r="B11" s="10">
        <v>45839</v>
      </c>
    </row>
    <row r="12" spans="1:14" x14ac:dyDescent="0.3">
      <c r="A12" s="4" t="s">
        <v>78</v>
      </c>
      <c r="B12" s="10">
        <v>45931</v>
      </c>
    </row>
    <row r="14" spans="1:14" ht="60" customHeight="1" x14ac:dyDescent="0.3">
      <c r="A14" s="21" t="s">
        <v>79</v>
      </c>
      <c r="B14" s="7" t="s">
        <v>80</v>
      </c>
      <c r="C14" s="7" t="s">
        <v>81</v>
      </c>
      <c r="D14" s="7" t="s">
        <v>82</v>
      </c>
      <c r="E14" s="7" t="s">
        <v>83</v>
      </c>
      <c r="F14" s="43" t="s">
        <v>84</v>
      </c>
      <c r="G14" s="161" t="s">
        <v>85</v>
      </c>
      <c r="H14" s="161" t="s">
        <v>86</v>
      </c>
      <c r="I14" s="161" t="s">
        <v>87</v>
      </c>
      <c r="J14" s="161" t="s">
        <v>88</v>
      </c>
      <c r="K14" s="162" t="s">
        <v>89</v>
      </c>
      <c r="L14" s="47"/>
      <c r="M14" s="47"/>
      <c r="N14" s="47"/>
    </row>
    <row r="15" spans="1:14" ht="14.25" customHeight="1" x14ac:dyDescent="0.3">
      <c r="A15" s="4" t="s">
        <v>90</v>
      </c>
      <c r="B15" s="131">
        <v>6</v>
      </c>
      <c r="C15" s="132">
        <v>4</v>
      </c>
      <c r="D15" s="133">
        <v>2</v>
      </c>
      <c r="E15" s="132">
        <v>0</v>
      </c>
      <c r="F15" s="134">
        <f t="shared" ref="F15:F27" si="0">SUM(B15:E15)</f>
        <v>12</v>
      </c>
      <c r="G15" s="132">
        <v>5</v>
      </c>
      <c r="H15" s="132">
        <v>4</v>
      </c>
      <c r="I15" s="132">
        <v>0</v>
      </c>
      <c r="J15" s="132">
        <v>0</v>
      </c>
      <c r="K15" s="135">
        <f t="shared" ref="K15:K27" si="1">SUM(G15:J15)</f>
        <v>9</v>
      </c>
    </row>
    <row r="16" spans="1:14" ht="14.25" customHeight="1" x14ac:dyDescent="0.3">
      <c r="A16" s="4" t="s">
        <v>91</v>
      </c>
      <c r="B16" s="136">
        <v>11</v>
      </c>
      <c r="C16" s="137">
        <v>6</v>
      </c>
      <c r="D16" s="137">
        <v>1</v>
      </c>
      <c r="E16" s="137">
        <v>0</v>
      </c>
      <c r="F16" s="138">
        <f t="shared" si="0"/>
        <v>18</v>
      </c>
      <c r="G16" s="137">
        <v>5</v>
      </c>
      <c r="H16" s="137">
        <v>3</v>
      </c>
      <c r="I16" s="137">
        <v>1</v>
      </c>
      <c r="J16" s="137">
        <v>0</v>
      </c>
      <c r="K16" s="139">
        <f t="shared" si="1"/>
        <v>9</v>
      </c>
    </row>
    <row r="17" spans="1:11" ht="14.25" customHeight="1" x14ac:dyDescent="0.3">
      <c r="A17" s="4" t="s">
        <v>92</v>
      </c>
      <c r="B17" s="136">
        <v>13</v>
      </c>
      <c r="C17" s="137">
        <v>3</v>
      </c>
      <c r="D17" s="137">
        <v>0</v>
      </c>
      <c r="E17" s="137">
        <v>0</v>
      </c>
      <c r="F17" s="138">
        <f t="shared" si="0"/>
        <v>16</v>
      </c>
      <c r="G17" s="137">
        <v>11</v>
      </c>
      <c r="H17" s="137">
        <v>7</v>
      </c>
      <c r="I17" s="137">
        <v>2</v>
      </c>
      <c r="J17" s="137">
        <v>0</v>
      </c>
      <c r="K17" s="139">
        <f t="shared" si="1"/>
        <v>20</v>
      </c>
    </row>
    <row r="18" spans="1:11" ht="14.25" customHeight="1" x14ac:dyDescent="0.3">
      <c r="A18" s="4" t="s">
        <v>93</v>
      </c>
      <c r="B18" s="136">
        <v>10</v>
      </c>
      <c r="C18" s="137">
        <v>2</v>
      </c>
      <c r="D18" s="137">
        <v>0</v>
      </c>
      <c r="E18" s="137">
        <v>0</v>
      </c>
      <c r="F18" s="138">
        <f t="shared" si="0"/>
        <v>12</v>
      </c>
      <c r="G18" s="137">
        <v>13</v>
      </c>
      <c r="H18" s="137">
        <v>3</v>
      </c>
      <c r="I18" s="137">
        <v>0</v>
      </c>
      <c r="J18" s="137">
        <v>0</v>
      </c>
      <c r="K18" s="139">
        <f t="shared" si="1"/>
        <v>16</v>
      </c>
    </row>
    <row r="19" spans="1:11" ht="14.25" customHeight="1" x14ac:dyDescent="0.3">
      <c r="A19" s="4" t="s">
        <v>94</v>
      </c>
      <c r="B19" s="136">
        <v>1</v>
      </c>
      <c r="C19" s="137">
        <v>2</v>
      </c>
      <c r="D19" s="137">
        <v>0</v>
      </c>
      <c r="E19" s="137">
        <v>0</v>
      </c>
      <c r="F19" s="138">
        <f t="shared" si="0"/>
        <v>3</v>
      </c>
      <c r="G19" s="137">
        <v>10</v>
      </c>
      <c r="H19" s="137">
        <v>2</v>
      </c>
      <c r="I19" s="137">
        <v>0</v>
      </c>
      <c r="J19" s="137">
        <v>0</v>
      </c>
      <c r="K19" s="139">
        <f t="shared" si="1"/>
        <v>12</v>
      </c>
    </row>
    <row r="20" spans="1:11" ht="14.25" customHeight="1" x14ac:dyDescent="0.3">
      <c r="A20" s="4" t="s">
        <v>95</v>
      </c>
      <c r="B20" s="136">
        <v>3</v>
      </c>
      <c r="C20" s="137">
        <v>2</v>
      </c>
      <c r="D20" s="137">
        <v>0</v>
      </c>
      <c r="E20" s="137">
        <v>0</v>
      </c>
      <c r="F20" s="138">
        <f t="shared" si="0"/>
        <v>5</v>
      </c>
      <c r="G20" s="137">
        <v>1</v>
      </c>
      <c r="H20" s="137">
        <v>2</v>
      </c>
      <c r="I20" s="137">
        <v>0</v>
      </c>
      <c r="J20" s="137">
        <v>0</v>
      </c>
      <c r="K20" s="139">
        <f t="shared" si="1"/>
        <v>3</v>
      </c>
    </row>
    <row r="21" spans="1:11" ht="14.25" customHeight="1" x14ac:dyDescent="0.3">
      <c r="A21" s="4" t="s">
        <v>96</v>
      </c>
      <c r="B21" s="136">
        <v>11</v>
      </c>
      <c r="C21" s="137">
        <v>12</v>
      </c>
      <c r="D21" s="137">
        <v>0</v>
      </c>
      <c r="E21" s="137">
        <v>0</v>
      </c>
      <c r="F21" s="138">
        <f t="shared" si="0"/>
        <v>23</v>
      </c>
      <c r="G21" s="137">
        <v>3</v>
      </c>
      <c r="H21" s="137">
        <v>2</v>
      </c>
      <c r="I21" s="137">
        <v>0</v>
      </c>
      <c r="J21" s="137">
        <v>0</v>
      </c>
      <c r="K21" s="139">
        <f t="shared" si="1"/>
        <v>5</v>
      </c>
    </row>
    <row r="22" spans="1:11" ht="14.25" customHeight="1" x14ac:dyDescent="0.3">
      <c r="A22" s="4" t="s">
        <v>97</v>
      </c>
      <c r="B22" s="136">
        <v>8</v>
      </c>
      <c r="C22" s="137">
        <v>6</v>
      </c>
      <c r="D22" s="137">
        <v>0</v>
      </c>
      <c r="E22" s="137">
        <v>0</v>
      </c>
      <c r="F22" s="138">
        <f t="shared" si="0"/>
        <v>14</v>
      </c>
      <c r="G22" s="137">
        <v>10</v>
      </c>
      <c r="H22" s="137">
        <v>10</v>
      </c>
      <c r="I22" s="137">
        <v>0</v>
      </c>
      <c r="J22" s="137">
        <v>0</v>
      </c>
      <c r="K22" s="139">
        <f t="shared" si="1"/>
        <v>20</v>
      </c>
    </row>
    <row r="23" spans="1:11" ht="14.25" customHeight="1" x14ac:dyDescent="0.3">
      <c r="A23" s="4" t="s">
        <v>98</v>
      </c>
      <c r="B23" s="136">
        <v>4</v>
      </c>
      <c r="C23" s="137">
        <v>4</v>
      </c>
      <c r="D23" s="137">
        <v>0</v>
      </c>
      <c r="E23" s="137">
        <v>1</v>
      </c>
      <c r="F23" s="138">
        <f t="shared" si="0"/>
        <v>9</v>
      </c>
      <c r="G23" s="137">
        <v>5</v>
      </c>
      <c r="H23" s="137">
        <v>5</v>
      </c>
      <c r="I23" s="137">
        <v>0</v>
      </c>
      <c r="J23" s="137">
        <v>0</v>
      </c>
      <c r="K23" s="139">
        <f t="shared" si="1"/>
        <v>10</v>
      </c>
    </row>
    <row r="24" spans="1:11" x14ac:dyDescent="0.3">
      <c r="A24" s="4" t="s">
        <v>99</v>
      </c>
      <c r="B24" s="136">
        <v>6</v>
      </c>
      <c r="C24" s="137">
        <v>7</v>
      </c>
      <c r="D24" s="137">
        <v>1</v>
      </c>
      <c r="E24" s="137">
        <v>0</v>
      </c>
      <c r="F24" s="138">
        <f t="shared" si="0"/>
        <v>14</v>
      </c>
      <c r="G24" s="137">
        <v>7</v>
      </c>
      <c r="H24" s="137">
        <v>5</v>
      </c>
      <c r="I24" s="137">
        <v>0</v>
      </c>
      <c r="J24" s="137">
        <v>0</v>
      </c>
      <c r="K24" s="139">
        <f t="shared" si="1"/>
        <v>12</v>
      </c>
    </row>
    <row r="25" spans="1:11" x14ac:dyDescent="0.3">
      <c r="A25" s="4" t="s">
        <v>100</v>
      </c>
      <c r="B25" s="136">
        <v>12</v>
      </c>
      <c r="C25" s="137">
        <v>6</v>
      </c>
      <c r="D25" s="137">
        <v>0</v>
      </c>
      <c r="E25" s="137">
        <v>1</v>
      </c>
      <c r="F25" s="138">
        <f t="shared" si="0"/>
        <v>19</v>
      </c>
      <c r="G25" s="137">
        <v>4</v>
      </c>
      <c r="H25" s="137">
        <v>8</v>
      </c>
      <c r="I25" s="137">
        <v>1</v>
      </c>
      <c r="J25" s="137">
        <v>0</v>
      </c>
      <c r="K25" s="139">
        <f t="shared" si="1"/>
        <v>13</v>
      </c>
    </row>
    <row r="26" spans="1:11" x14ac:dyDescent="0.3">
      <c r="A26" s="4" t="s">
        <v>101</v>
      </c>
      <c r="B26" s="136">
        <v>9</v>
      </c>
      <c r="C26" s="137">
        <v>4</v>
      </c>
      <c r="D26" s="137">
        <v>1</v>
      </c>
      <c r="E26" s="137">
        <v>0</v>
      </c>
      <c r="F26" s="138">
        <f t="shared" si="0"/>
        <v>14</v>
      </c>
      <c r="G26" s="137">
        <v>11</v>
      </c>
      <c r="H26" s="137">
        <v>4</v>
      </c>
      <c r="I26" s="137">
        <v>0</v>
      </c>
      <c r="J26" s="137">
        <v>1</v>
      </c>
      <c r="K26" s="139">
        <f t="shared" si="1"/>
        <v>16</v>
      </c>
    </row>
    <row r="27" spans="1:11" x14ac:dyDescent="0.3">
      <c r="A27" s="4" t="s">
        <v>102</v>
      </c>
      <c r="B27" s="140">
        <v>18</v>
      </c>
      <c r="C27" s="141">
        <v>3</v>
      </c>
      <c r="D27" s="141">
        <v>0</v>
      </c>
      <c r="E27" s="141">
        <v>0</v>
      </c>
      <c r="F27" s="142">
        <f t="shared" si="0"/>
        <v>21</v>
      </c>
      <c r="G27" s="141">
        <v>10</v>
      </c>
      <c r="H27" s="141">
        <v>6</v>
      </c>
      <c r="I27" s="141">
        <v>1</v>
      </c>
      <c r="J27" s="141">
        <v>0</v>
      </c>
      <c r="K27" s="143">
        <f t="shared" si="1"/>
        <v>17</v>
      </c>
    </row>
  </sheetData>
  <hyperlinks>
    <hyperlink ref="E7" r:id="rId1" xr:uid="{05360C91-E000-49D7-A4E1-ED513964A577}"/>
    <hyperlink ref="A3" location="Contents!A1" display="Contents" xr:uid="{55D7C182-54F6-4186-931E-F6D34ED989C5}"/>
  </hyperlinks>
  <pageMargins left="0.7" right="0.7" top="0.75" bottom="0.75" header="0.3" footer="0.3"/>
  <pageSetup paperSize="9" scale="70"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728D-B5DD-4F72-B25F-F51F430C2074}">
  <sheetPr>
    <tabColor theme="4" tint="0.39997558519241921"/>
    <pageSetUpPr fitToPage="1"/>
  </sheetPr>
  <dimension ref="A1:O67"/>
  <sheetViews>
    <sheetView showGridLines="0" workbookViewId="0">
      <pane ySplit="14" topLeftCell="A15" activePane="bottomLeft" state="frozen"/>
      <selection pane="bottomLeft" activeCell="L15" sqref="L15"/>
    </sheetView>
  </sheetViews>
  <sheetFormatPr defaultColWidth="8.78515625" defaultRowHeight="13" x14ac:dyDescent="0.3"/>
  <cols>
    <col min="1" max="1" width="11.2109375" style="4" customWidth="1"/>
    <col min="2" max="2" width="8.78515625" style="4"/>
    <col min="3" max="12" width="11.42578125" style="4" customWidth="1"/>
    <col min="13" max="16384" width="8.78515625" style="4"/>
  </cols>
  <sheetData>
    <row r="1" spans="1:15" ht="15.5" x14ac:dyDescent="0.3">
      <c r="A1" s="1" t="s">
        <v>6</v>
      </c>
      <c r="B1" s="2" t="s">
        <v>103</v>
      </c>
      <c r="C1" s="3"/>
      <c r="D1" s="3"/>
      <c r="E1" s="3"/>
      <c r="F1" s="3"/>
      <c r="G1" s="3"/>
      <c r="H1" s="3"/>
      <c r="I1" s="3"/>
      <c r="J1" s="3"/>
      <c r="K1" s="3"/>
      <c r="L1" s="3"/>
    </row>
    <row r="2" spans="1:15" x14ac:dyDescent="0.3">
      <c r="A2" s="5" t="s">
        <v>69</v>
      </c>
      <c r="B2" s="6" t="s">
        <v>104</v>
      </c>
    </row>
    <row r="3" spans="1:15" ht="14" x14ac:dyDescent="0.3">
      <c r="A3" s="64" t="s">
        <v>71</v>
      </c>
      <c r="B3" s="6"/>
    </row>
    <row r="5" spans="1:15" ht="14.5" x14ac:dyDescent="0.3">
      <c r="A5" s="4" t="s">
        <v>72</v>
      </c>
    </row>
    <row r="7" spans="1:15" x14ac:dyDescent="0.3">
      <c r="A7" s="4" t="s">
        <v>73</v>
      </c>
      <c r="E7" s="9" t="s">
        <v>74</v>
      </c>
    </row>
    <row r="8" spans="1:15" x14ac:dyDescent="0.3">
      <c r="A8" s="4" t="s">
        <v>75</v>
      </c>
    </row>
    <row r="9" spans="1:15" x14ac:dyDescent="0.3">
      <c r="A9" s="4" t="s">
        <v>76</v>
      </c>
    </row>
    <row r="11" spans="1:15" x14ac:dyDescent="0.3">
      <c r="A11" s="4" t="s">
        <v>77</v>
      </c>
      <c r="B11" s="10">
        <v>45839</v>
      </c>
      <c r="D11" s="4" t="s">
        <v>105</v>
      </c>
    </row>
    <row r="12" spans="1:15" x14ac:dyDescent="0.3">
      <c r="A12" s="4" t="s">
        <v>78</v>
      </c>
      <c r="B12" s="10">
        <v>45931</v>
      </c>
    </row>
    <row r="13" spans="1:15" x14ac:dyDescent="0.3">
      <c r="B13" s="10"/>
    </row>
    <row r="14" spans="1:15" ht="60" customHeight="1" x14ac:dyDescent="0.3">
      <c r="A14" s="21" t="s">
        <v>106</v>
      </c>
      <c r="B14" s="21" t="s">
        <v>107</v>
      </c>
      <c r="C14" s="7" t="s">
        <v>80</v>
      </c>
      <c r="D14" s="7" t="s">
        <v>81</v>
      </c>
      <c r="E14" s="7" t="s">
        <v>82</v>
      </c>
      <c r="F14" s="7" t="s">
        <v>83</v>
      </c>
      <c r="G14" s="43" t="s">
        <v>84</v>
      </c>
      <c r="H14" s="161" t="s">
        <v>85</v>
      </c>
      <c r="I14" s="161" t="s">
        <v>86</v>
      </c>
      <c r="J14" s="161" t="s">
        <v>87</v>
      </c>
      <c r="K14" s="161" t="s">
        <v>88</v>
      </c>
      <c r="L14" s="162" t="s">
        <v>89</v>
      </c>
      <c r="M14" s="47"/>
      <c r="N14" s="47"/>
      <c r="O14" s="47"/>
    </row>
    <row r="15" spans="1:15" ht="14.25" customHeight="1" x14ac:dyDescent="0.3">
      <c r="A15" s="120" t="s">
        <v>108</v>
      </c>
      <c r="B15" s="121">
        <v>2012</v>
      </c>
      <c r="C15" s="144">
        <v>1</v>
      </c>
      <c r="D15" s="145">
        <v>0</v>
      </c>
      <c r="E15" s="145">
        <v>1</v>
      </c>
      <c r="F15" s="145">
        <v>0</v>
      </c>
      <c r="G15" s="146">
        <f t="shared" ref="G15:G67" si="0">SUM(C15:F15)</f>
        <v>2</v>
      </c>
      <c r="H15" s="145">
        <v>0</v>
      </c>
      <c r="I15" s="145">
        <v>1</v>
      </c>
      <c r="J15" s="145">
        <v>0</v>
      </c>
      <c r="K15" s="145">
        <v>0</v>
      </c>
      <c r="L15" s="147">
        <f t="shared" ref="L15:L67" si="1">SUM(H15:K15)</f>
        <v>1</v>
      </c>
    </row>
    <row r="16" spans="1:15" ht="14.25" customHeight="1" x14ac:dyDescent="0.3">
      <c r="A16" s="120" t="s">
        <v>109</v>
      </c>
      <c r="B16" s="121">
        <v>2012</v>
      </c>
      <c r="C16" s="148">
        <v>3</v>
      </c>
      <c r="D16" s="149">
        <v>1</v>
      </c>
      <c r="E16" s="149">
        <v>0</v>
      </c>
      <c r="F16" s="149">
        <v>0</v>
      </c>
      <c r="G16" s="150">
        <f t="shared" si="0"/>
        <v>4</v>
      </c>
      <c r="H16" s="149">
        <v>0</v>
      </c>
      <c r="I16" s="149">
        <v>1</v>
      </c>
      <c r="J16" s="149">
        <v>0</v>
      </c>
      <c r="K16" s="149">
        <v>0</v>
      </c>
      <c r="L16" s="151">
        <f t="shared" si="1"/>
        <v>1</v>
      </c>
    </row>
    <row r="17" spans="1:12" ht="14.25" customHeight="1" x14ac:dyDescent="0.3">
      <c r="A17" s="120" t="s">
        <v>110</v>
      </c>
      <c r="B17" s="121">
        <v>2012</v>
      </c>
      <c r="C17" s="148">
        <v>1</v>
      </c>
      <c r="D17" s="149">
        <v>1</v>
      </c>
      <c r="E17" s="149">
        <v>0</v>
      </c>
      <c r="F17" s="149">
        <v>0</v>
      </c>
      <c r="G17" s="150">
        <f t="shared" si="0"/>
        <v>2</v>
      </c>
      <c r="H17" s="149">
        <v>3</v>
      </c>
      <c r="I17" s="149">
        <v>1</v>
      </c>
      <c r="J17" s="149">
        <v>0</v>
      </c>
      <c r="K17" s="149">
        <v>0</v>
      </c>
      <c r="L17" s="151">
        <f t="shared" si="1"/>
        <v>4</v>
      </c>
    </row>
    <row r="18" spans="1:12" ht="14.25" customHeight="1" x14ac:dyDescent="0.3">
      <c r="A18" s="120" t="s">
        <v>111</v>
      </c>
      <c r="B18" s="121">
        <v>2013</v>
      </c>
      <c r="C18" s="148">
        <v>1</v>
      </c>
      <c r="D18" s="149">
        <v>2</v>
      </c>
      <c r="E18" s="149">
        <v>1</v>
      </c>
      <c r="F18" s="149">
        <v>0</v>
      </c>
      <c r="G18" s="150">
        <f t="shared" si="0"/>
        <v>4</v>
      </c>
      <c r="H18" s="149">
        <v>2</v>
      </c>
      <c r="I18" s="149">
        <v>1</v>
      </c>
      <c r="J18" s="149">
        <v>0</v>
      </c>
      <c r="K18" s="149">
        <v>0</v>
      </c>
      <c r="L18" s="151">
        <f t="shared" si="1"/>
        <v>3</v>
      </c>
    </row>
    <row r="19" spans="1:12" ht="14.25" customHeight="1" x14ac:dyDescent="0.3">
      <c r="A19" s="120" t="s">
        <v>108</v>
      </c>
      <c r="B19" s="121">
        <v>2013</v>
      </c>
      <c r="C19" s="148">
        <v>4</v>
      </c>
      <c r="D19" s="149">
        <v>2</v>
      </c>
      <c r="E19" s="149">
        <v>0</v>
      </c>
      <c r="F19" s="149">
        <v>0</v>
      </c>
      <c r="G19" s="150">
        <f t="shared" si="0"/>
        <v>6</v>
      </c>
      <c r="H19" s="149">
        <v>2</v>
      </c>
      <c r="I19" s="149">
        <v>0</v>
      </c>
      <c r="J19" s="149">
        <v>1</v>
      </c>
      <c r="K19" s="149">
        <v>0</v>
      </c>
      <c r="L19" s="151">
        <f t="shared" si="1"/>
        <v>3</v>
      </c>
    </row>
    <row r="20" spans="1:12" ht="14.25" customHeight="1" x14ac:dyDescent="0.3">
      <c r="A20" s="120" t="s">
        <v>109</v>
      </c>
      <c r="B20" s="121">
        <v>2013</v>
      </c>
      <c r="C20" s="148">
        <v>5</v>
      </c>
      <c r="D20" s="149">
        <v>2</v>
      </c>
      <c r="E20" s="149">
        <v>0</v>
      </c>
      <c r="F20" s="149">
        <v>0</v>
      </c>
      <c r="G20" s="150">
        <f t="shared" si="0"/>
        <v>7</v>
      </c>
      <c r="H20" s="149">
        <v>0</v>
      </c>
      <c r="I20" s="149">
        <v>2</v>
      </c>
      <c r="J20" s="149">
        <v>0</v>
      </c>
      <c r="K20" s="149">
        <v>0</v>
      </c>
      <c r="L20" s="151">
        <f t="shared" si="1"/>
        <v>2</v>
      </c>
    </row>
    <row r="21" spans="1:12" ht="14.25" customHeight="1" x14ac:dyDescent="0.3">
      <c r="A21" s="120" t="s">
        <v>110</v>
      </c>
      <c r="B21" s="121">
        <v>2013</v>
      </c>
      <c r="C21" s="148">
        <v>1</v>
      </c>
      <c r="D21" s="149">
        <v>0</v>
      </c>
      <c r="E21" s="149">
        <v>0</v>
      </c>
      <c r="F21" s="149">
        <v>0</v>
      </c>
      <c r="G21" s="150">
        <f t="shared" si="0"/>
        <v>1</v>
      </c>
      <c r="H21" s="149">
        <v>1</v>
      </c>
      <c r="I21" s="149">
        <v>0</v>
      </c>
      <c r="J21" s="149">
        <v>0</v>
      </c>
      <c r="K21" s="149">
        <v>0</v>
      </c>
      <c r="L21" s="151">
        <f t="shared" si="1"/>
        <v>1</v>
      </c>
    </row>
    <row r="22" spans="1:12" ht="14.25" customHeight="1" x14ac:dyDescent="0.3">
      <c r="A22" s="120" t="s">
        <v>111</v>
      </c>
      <c r="B22" s="121">
        <v>2014</v>
      </c>
      <c r="C22" s="148">
        <v>1</v>
      </c>
      <c r="D22" s="149">
        <v>2</v>
      </c>
      <c r="E22" s="149">
        <v>1</v>
      </c>
      <c r="F22" s="149">
        <v>0</v>
      </c>
      <c r="G22" s="150">
        <f t="shared" si="0"/>
        <v>4</v>
      </c>
      <c r="H22" s="149">
        <v>2</v>
      </c>
      <c r="I22" s="149">
        <v>1</v>
      </c>
      <c r="J22" s="149">
        <v>0</v>
      </c>
      <c r="K22" s="149">
        <v>0</v>
      </c>
      <c r="L22" s="151">
        <f t="shared" si="1"/>
        <v>3</v>
      </c>
    </row>
    <row r="23" spans="1:12" ht="14.25" customHeight="1" x14ac:dyDescent="0.3">
      <c r="A23" s="120" t="s">
        <v>108</v>
      </c>
      <c r="B23" s="121">
        <v>2014</v>
      </c>
      <c r="C23" s="148">
        <v>5</v>
      </c>
      <c r="D23" s="149">
        <v>0</v>
      </c>
      <c r="E23" s="149">
        <v>0</v>
      </c>
      <c r="F23" s="149">
        <v>0</v>
      </c>
      <c r="G23" s="150">
        <f t="shared" si="0"/>
        <v>5</v>
      </c>
      <c r="H23" s="149">
        <v>4</v>
      </c>
      <c r="I23" s="149">
        <v>2</v>
      </c>
      <c r="J23" s="149">
        <v>1</v>
      </c>
      <c r="K23" s="149">
        <v>0</v>
      </c>
      <c r="L23" s="151">
        <f t="shared" si="1"/>
        <v>7</v>
      </c>
    </row>
    <row r="24" spans="1:12" ht="14.25" customHeight="1" x14ac:dyDescent="0.3">
      <c r="A24" s="120" t="s">
        <v>109</v>
      </c>
      <c r="B24" s="121">
        <v>2014</v>
      </c>
      <c r="C24" s="148">
        <v>4</v>
      </c>
      <c r="D24" s="149">
        <v>1</v>
      </c>
      <c r="E24" s="149">
        <v>0</v>
      </c>
      <c r="F24" s="149">
        <v>0</v>
      </c>
      <c r="G24" s="150">
        <f t="shared" si="0"/>
        <v>5</v>
      </c>
      <c r="H24" s="149">
        <v>3</v>
      </c>
      <c r="I24" s="149">
        <v>1</v>
      </c>
      <c r="J24" s="149">
        <v>0</v>
      </c>
      <c r="K24" s="149">
        <v>0</v>
      </c>
      <c r="L24" s="151">
        <f t="shared" si="1"/>
        <v>4</v>
      </c>
    </row>
    <row r="25" spans="1:12" ht="14.25" customHeight="1" x14ac:dyDescent="0.3">
      <c r="A25" s="120" t="s">
        <v>110</v>
      </c>
      <c r="B25" s="121">
        <v>2014</v>
      </c>
      <c r="C25" s="148">
        <v>3</v>
      </c>
      <c r="D25" s="149">
        <v>1</v>
      </c>
      <c r="E25" s="149">
        <v>0</v>
      </c>
      <c r="F25" s="149">
        <v>0</v>
      </c>
      <c r="G25" s="150">
        <f t="shared" si="0"/>
        <v>4</v>
      </c>
      <c r="H25" s="149">
        <v>3</v>
      </c>
      <c r="I25" s="149">
        <v>3</v>
      </c>
      <c r="J25" s="149">
        <v>0</v>
      </c>
      <c r="K25" s="149">
        <v>0</v>
      </c>
      <c r="L25" s="151">
        <f t="shared" si="1"/>
        <v>6</v>
      </c>
    </row>
    <row r="26" spans="1:12" ht="14.25" customHeight="1" x14ac:dyDescent="0.3">
      <c r="A26" s="120" t="s">
        <v>111</v>
      </c>
      <c r="B26" s="121">
        <v>2015</v>
      </c>
      <c r="C26" s="148">
        <v>1</v>
      </c>
      <c r="D26" s="149">
        <v>1</v>
      </c>
      <c r="E26" s="149">
        <v>0</v>
      </c>
      <c r="F26" s="149">
        <v>0</v>
      </c>
      <c r="G26" s="150">
        <f t="shared" si="0"/>
        <v>2</v>
      </c>
      <c r="H26" s="149">
        <v>1</v>
      </c>
      <c r="I26" s="149">
        <v>1</v>
      </c>
      <c r="J26" s="149">
        <v>1</v>
      </c>
      <c r="K26" s="149">
        <v>0</v>
      </c>
      <c r="L26" s="151">
        <f t="shared" si="1"/>
        <v>3</v>
      </c>
    </row>
    <row r="27" spans="1:12" ht="14.25" customHeight="1" x14ac:dyDescent="0.3">
      <c r="A27" s="120" t="s">
        <v>108</v>
      </c>
      <c r="B27" s="121">
        <v>2015</v>
      </c>
      <c r="C27" s="148">
        <v>5</v>
      </c>
      <c r="D27" s="149">
        <v>2</v>
      </c>
      <c r="E27" s="149">
        <v>0</v>
      </c>
      <c r="F27" s="149">
        <v>0</v>
      </c>
      <c r="G27" s="150">
        <f t="shared" si="0"/>
        <v>7</v>
      </c>
      <c r="H27" s="149">
        <v>4</v>
      </c>
      <c r="I27" s="149">
        <v>0</v>
      </c>
      <c r="J27" s="149">
        <v>0</v>
      </c>
      <c r="K27" s="149">
        <v>0</v>
      </c>
      <c r="L27" s="151">
        <f t="shared" si="1"/>
        <v>4</v>
      </c>
    </row>
    <row r="28" spans="1:12" ht="14.25" customHeight="1" x14ac:dyDescent="0.3">
      <c r="A28" s="120" t="s">
        <v>109</v>
      </c>
      <c r="B28" s="121">
        <v>2015</v>
      </c>
      <c r="C28" s="148">
        <v>0</v>
      </c>
      <c r="D28" s="149">
        <v>0</v>
      </c>
      <c r="E28" s="149">
        <v>0</v>
      </c>
      <c r="F28" s="149">
        <v>0</v>
      </c>
      <c r="G28" s="150">
        <f t="shared" si="0"/>
        <v>0</v>
      </c>
      <c r="H28" s="149">
        <v>4</v>
      </c>
      <c r="I28" s="149">
        <v>0</v>
      </c>
      <c r="J28" s="149">
        <v>0</v>
      </c>
      <c r="K28" s="149">
        <v>0</v>
      </c>
      <c r="L28" s="151">
        <f t="shared" si="1"/>
        <v>4</v>
      </c>
    </row>
    <row r="29" spans="1:12" x14ac:dyDescent="0.3">
      <c r="A29" s="120" t="s">
        <v>110</v>
      </c>
      <c r="B29" s="121">
        <v>2015</v>
      </c>
      <c r="C29" s="136">
        <v>4</v>
      </c>
      <c r="D29" s="137">
        <v>0</v>
      </c>
      <c r="E29" s="137">
        <v>0</v>
      </c>
      <c r="F29" s="137">
        <v>0</v>
      </c>
      <c r="G29" s="150">
        <f t="shared" si="0"/>
        <v>4</v>
      </c>
      <c r="H29" s="137">
        <v>3</v>
      </c>
      <c r="I29" s="137">
        <v>2</v>
      </c>
      <c r="J29" s="137">
        <v>0</v>
      </c>
      <c r="K29" s="137">
        <v>0</v>
      </c>
      <c r="L29" s="151">
        <f t="shared" si="1"/>
        <v>5</v>
      </c>
    </row>
    <row r="30" spans="1:12" x14ac:dyDescent="0.3">
      <c r="A30" s="120" t="s">
        <v>111</v>
      </c>
      <c r="B30" s="121">
        <v>2016</v>
      </c>
      <c r="C30" s="136">
        <v>1</v>
      </c>
      <c r="D30" s="137">
        <v>0</v>
      </c>
      <c r="E30" s="137">
        <v>0</v>
      </c>
      <c r="F30" s="137">
        <v>0</v>
      </c>
      <c r="G30" s="150">
        <f t="shared" si="0"/>
        <v>1</v>
      </c>
      <c r="H30" s="137">
        <v>2</v>
      </c>
      <c r="I30" s="137">
        <v>1</v>
      </c>
      <c r="J30" s="137">
        <v>0</v>
      </c>
      <c r="K30" s="137">
        <v>0</v>
      </c>
      <c r="L30" s="151">
        <f t="shared" si="1"/>
        <v>3</v>
      </c>
    </row>
    <row r="31" spans="1:12" x14ac:dyDescent="0.3">
      <c r="A31" s="120" t="s">
        <v>108</v>
      </c>
      <c r="B31" s="121">
        <v>2016</v>
      </c>
      <c r="C31" s="136">
        <v>1</v>
      </c>
      <c r="D31" s="137">
        <v>1</v>
      </c>
      <c r="E31" s="137">
        <v>0</v>
      </c>
      <c r="F31" s="137">
        <v>0</v>
      </c>
      <c r="G31" s="150">
        <f t="shared" si="0"/>
        <v>2</v>
      </c>
      <c r="H31" s="137">
        <v>4</v>
      </c>
      <c r="I31" s="137">
        <v>2</v>
      </c>
      <c r="J31" s="137">
        <v>0</v>
      </c>
      <c r="K31" s="137">
        <v>0</v>
      </c>
      <c r="L31" s="151">
        <f t="shared" si="1"/>
        <v>6</v>
      </c>
    </row>
    <row r="32" spans="1:12" x14ac:dyDescent="0.3">
      <c r="A32" s="120" t="s">
        <v>109</v>
      </c>
      <c r="B32" s="121">
        <v>2016</v>
      </c>
      <c r="C32" s="136">
        <v>0</v>
      </c>
      <c r="D32" s="137">
        <v>1</v>
      </c>
      <c r="E32" s="137">
        <v>0</v>
      </c>
      <c r="F32" s="137">
        <v>0</v>
      </c>
      <c r="G32" s="150">
        <f t="shared" si="0"/>
        <v>1</v>
      </c>
      <c r="H32" s="137">
        <v>1</v>
      </c>
      <c r="I32" s="137">
        <v>0</v>
      </c>
      <c r="J32" s="137">
        <v>0</v>
      </c>
      <c r="K32" s="137">
        <v>0</v>
      </c>
      <c r="L32" s="151">
        <f t="shared" si="1"/>
        <v>1</v>
      </c>
    </row>
    <row r="33" spans="1:12" x14ac:dyDescent="0.3">
      <c r="A33" s="120" t="s">
        <v>110</v>
      </c>
      <c r="B33" s="121">
        <v>2016</v>
      </c>
      <c r="C33" s="136">
        <v>0</v>
      </c>
      <c r="D33" s="137">
        <v>0</v>
      </c>
      <c r="E33" s="137">
        <v>0</v>
      </c>
      <c r="F33" s="137">
        <v>0</v>
      </c>
      <c r="G33" s="150">
        <f t="shared" si="0"/>
        <v>0</v>
      </c>
      <c r="H33" s="137">
        <v>3</v>
      </c>
      <c r="I33" s="137">
        <v>0</v>
      </c>
      <c r="J33" s="137">
        <v>0</v>
      </c>
      <c r="K33" s="137">
        <v>0</v>
      </c>
      <c r="L33" s="151">
        <f t="shared" si="1"/>
        <v>3</v>
      </c>
    </row>
    <row r="34" spans="1:12" x14ac:dyDescent="0.3">
      <c r="A34" s="120" t="s">
        <v>111</v>
      </c>
      <c r="B34" s="121">
        <v>2017</v>
      </c>
      <c r="C34" s="136">
        <v>0</v>
      </c>
      <c r="D34" s="137">
        <v>0</v>
      </c>
      <c r="E34" s="137">
        <v>0</v>
      </c>
      <c r="F34" s="137">
        <v>0</v>
      </c>
      <c r="G34" s="150">
        <f t="shared" si="0"/>
        <v>0</v>
      </c>
      <c r="H34" s="137">
        <v>2</v>
      </c>
      <c r="I34" s="137">
        <v>0</v>
      </c>
      <c r="J34" s="137">
        <v>0</v>
      </c>
      <c r="K34" s="137">
        <v>0</v>
      </c>
      <c r="L34" s="151">
        <f t="shared" si="1"/>
        <v>2</v>
      </c>
    </row>
    <row r="35" spans="1:12" x14ac:dyDescent="0.3">
      <c r="A35" s="120" t="s">
        <v>108</v>
      </c>
      <c r="B35" s="121">
        <v>2017</v>
      </c>
      <c r="C35" s="136">
        <v>1</v>
      </c>
      <c r="D35" s="137">
        <v>0</v>
      </c>
      <c r="E35" s="137">
        <v>0</v>
      </c>
      <c r="F35" s="137">
        <v>0</v>
      </c>
      <c r="G35" s="150">
        <f t="shared" si="0"/>
        <v>1</v>
      </c>
      <c r="H35" s="137">
        <v>1</v>
      </c>
      <c r="I35" s="137">
        <v>0</v>
      </c>
      <c r="J35" s="137">
        <v>0</v>
      </c>
      <c r="K35" s="137">
        <v>0</v>
      </c>
      <c r="L35" s="151">
        <f t="shared" si="1"/>
        <v>1</v>
      </c>
    </row>
    <row r="36" spans="1:12" x14ac:dyDescent="0.3">
      <c r="A36" s="120" t="s">
        <v>109</v>
      </c>
      <c r="B36" s="121">
        <v>2017</v>
      </c>
      <c r="C36" s="136">
        <v>0</v>
      </c>
      <c r="D36" s="137">
        <v>1</v>
      </c>
      <c r="E36" s="137">
        <v>0</v>
      </c>
      <c r="F36" s="137">
        <v>0</v>
      </c>
      <c r="G36" s="150">
        <f t="shared" si="0"/>
        <v>1</v>
      </c>
      <c r="H36" s="137">
        <v>0</v>
      </c>
      <c r="I36" s="137">
        <v>2</v>
      </c>
      <c r="J36" s="137">
        <v>0</v>
      </c>
      <c r="K36" s="137">
        <v>0</v>
      </c>
      <c r="L36" s="151">
        <f t="shared" si="1"/>
        <v>2</v>
      </c>
    </row>
    <row r="37" spans="1:12" x14ac:dyDescent="0.3">
      <c r="A37" s="120" t="s">
        <v>110</v>
      </c>
      <c r="B37" s="121">
        <v>2017</v>
      </c>
      <c r="C37" s="136">
        <v>2</v>
      </c>
      <c r="D37" s="137">
        <v>1</v>
      </c>
      <c r="E37" s="137">
        <v>0</v>
      </c>
      <c r="F37" s="137">
        <v>0</v>
      </c>
      <c r="G37" s="150">
        <f t="shared" si="0"/>
        <v>3</v>
      </c>
      <c r="H37" s="137">
        <v>0</v>
      </c>
      <c r="I37" s="137">
        <v>0</v>
      </c>
      <c r="J37" s="137">
        <v>0</v>
      </c>
      <c r="K37" s="137">
        <v>0</v>
      </c>
      <c r="L37" s="151">
        <f t="shared" si="1"/>
        <v>0</v>
      </c>
    </row>
    <row r="38" spans="1:12" x14ac:dyDescent="0.3">
      <c r="A38" s="120" t="s">
        <v>111</v>
      </c>
      <c r="B38" s="121">
        <v>2018</v>
      </c>
      <c r="C38" s="136">
        <v>0</v>
      </c>
      <c r="D38" s="137">
        <v>0</v>
      </c>
      <c r="E38" s="137">
        <v>0</v>
      </c>
      <c r="F38" s="137">
        <v>0</v>
      </c>
      <c r="G38" s="150">
        <f t="shared" si="0"/>
        <v>0</v>
      </c>
      <c r="H38" s="137">
        <v>0</v>
      </c>
      <c r="I38" s="137">
        <v>0</v>
      </c>
      <c r="J38" s="137">
        <v>0</v>
      </c>
      <c r="K38" s="137">
        <v>0</v>
      </c>
      <c r="L38" s="151">
        <f t="shared" si="1"/>
        <v>0</v>
      </c>
    </row>
    <row r="39" spans="1:12" x14ac:dyDescent="0.3">
      <c r="A39" s="120" t="s">
        <v>108</v>
      </c>
      <c r="B39" s="121">
        <v>2018</v>
      </c>
      <c r="C39" s="136">
        <v>5</v>
      </c>
      <c r="D39" s="137">
        <v>1</v>
      </c>
      <c r="E39" s="137">
        <v>0</v>
      </c>
      <c r="F39" s="137">
        <v>0</v>
      </c>
      <c r="G39" s="150">
        <f t="shared" si="0"/>
        <v>6</v>
      </c>
      <c r="H39" s="137">
        <v>1</v>
      </c>
      <c r="I39" s="137">
        <v>1</v>
      </c>
      <c r="J39" s="137">
        <v>0</v>
      </c>
      <c r="K39" s="137">
        <v>0</v>
      </c>
      <c r="L39" s="151">
        <f t="shared" si="1"/>
        <v>2</v>
      </c>
    </row>
    <row r="40" spans="1:12" x14ac:dyDescent="0.3">
      <c r="A40" s="120" t="s">
        <v>109</v>
      </c>
      <c r="B40" s="121">
        <v>2018</v>
      </c>
      <c r="C40" s="136">
        <v>2</v>
      </c>
      <c r="D40" s="137">
        <v>5</v>
      </c>
      <c r="E40" s="137">
        <v>0</v>
      </c>
      <c r="F40" s="137">
        <v>0</v>
      </c>
      <c r="G40" s="150">
        <f t="shared" si="0"/>
        <v>7</v>
      </c>
      <c r="H40" s="137">
        <v>0</v>
      </c>
      <c r="I40" s="137">
        <v>0</v>
      </c>
      <c r="J40" s="137">
        <v>0</v>
      </c>
      <c r="K40" s="137">
        <v>0</v>
      </c>
      <c r="L40" s="151">
        <f t="shared" si="1"/>
        <v>0</v>
      </c>
    </row>
    <row r="41" spans="1:12" x14ac:dyDescent="0.3">
      <c r="A41" s="120" t="s">
        <v>110</v>
      </c>
      <c r="B41" s="121">
        <v>2018</v>
      </c>
      <c r="C41" s="136">
        <v>4</v>
      </c>
      <c r="D41" s="137">
        <v>4</v>
      </c>
      <c r="E41" s="137">
        <v>0</v>
      </c>
      <c r="F41" s="137">
        <v>0</v>
      </c>
      <c r="G41" s="150">
        <f t="shared" si="0"/>
        <v>8</v>
      </c>
      <c r="H41" s="137">
        <v>1</v>
      </c>
      <c r="I41" s="137">
        <v>1</v>
      </c>
      <c r="J41" s="137">
        <v>0</v>
      </c>
      <c r="K41" s="137">
        <v>0</v>
      </c>
      <c r="L41" s="151">
        <f t="shared" si="1"/>
        <v>2</v>
      </c>
    </row>
    <row r="42" spans="1:12" x14ac:dyDescent="0.3">
      <c r="A42" s="120" t="s">
        <v>111</v>
      </c>
      <c r="B42" s="121">
        <v>2019</v>
      </c>
      <c r="C42" s="136">
        <v>0</v>
      </c>
      <c r="D42" s="137">
        <v>2</v>
      </c>
      <c r="E42" s="137">
        <v>0</v>
      </c>
      <c r="F42" s="137">
        <v>0</v>
      </c>
      <c r="G42" s="150">
        <f t="shared" si="0"/>
        <v>2</v>
      </c>
      <c r="H42" s="137">
        <v>1</v>
      </c>
      <c r="I42" s="137">
        <v>0</v>
      </c>
      <c r="J42" s="137">
        <v>0</v>
      </c>
      <c r="K42" s="137">
        <v>0</v>
      </c>
      <c r="L42" s="151">
        <f t="shared" si="1"/>
        <v>1</v>
      </c>
    </row>
    <row r="43" spans="1:12" x14ac:dyDescent="0.3">
      <c r="A43" s="120" t="s">
        <v>108</v>
      </c>
      <c r="B43" s="121">
        <v>2019</v>
      </c>
      <c r="C43" s="136">
        <v>3</v>
      </c>
      <c r="D43" s="137">
        <v>2</v>
      </c>
      <c r="E43" s="137">
        <v>0</v>
      </c>
      <c r="F43" s="137">
        <v>0</v>
      </c>
      <c r="G43" s="150">
        <f t="shared" si="0"/>
        <v>5</v>
      </c>
      <c r="H43" s="137">
        <v>1</v>
      </c>
      <c r="I43" s="137">
        <v>0</v>
      </c>
      <c r="J43" s="137">
        <v>0</v>
      </c>
      <c r="K43" s="137">
        <v>0</v>
      </c>
      <c r="L43" s="151">
        <f t="shared" si="1"/>
        <v>1</v>
      </c>
    </row>
    <row r="44" spans="1:12" x14ac:dyDescent="0.3">
      <c r="A44" s="120" t="s">
        <v>109</v>
      </c>
      <c r="B44" s="121">
        <v>2019</v>
      </c>
      <c r="C44" s="136">
        <v>1</v>
      </c>
      <c r="D44" s="137">
        <v>2</v>
      </c>
      <c r="E44" s="137">
        <v>0</v>
      </c>
      <c r="F44" s="137">
        <v>0</v>
      </c>
      <c r="G44" s="150">
        <f t="shared" si="0"/>
        <v>3</v>
      </c>
      <c r="H44" s="137">
        <v>6</v>
      </c>
      <c r="I44" s="137">
        <v>3</v>
      </c>
      <c r="J44" s="137">
        <v>0</v>
      </c>
      <c r="K44" s="137">
        <v>0</v>
      </c>
      <c r="L44" s="151">
        <f t="shared" si="1"/>
        <v>9</v>
      </c>
    </row>
    <row r="45" spans="1:12" x14ac:dyDescent="0.3">
      <c r="A45" s="120" t="s">
        <v>110</v>
      </c>
      <c r="B45" s="121">
        <v>2019</v>
      </c>
      <c r="C45" s="136">
        <v>4</v>
      </c>
      <c r="D45" s="137">
        <v>1</v>
      </c>
      <c r="E45" s="137">
        <v>0</v>
      </c>
      <c r="F45" s="137">
        <v>0</v>
      </c>
      <c r="G45" s="150">
        <f t="shared" si="0"/>
        <v>5</v>
      </c>
      <c r="H45" s="137">
        <v>1</v>
      </c>
      <c r="I45" s="137">
        <v>4</v>
      </c>
      <c r="J45" s="137">
        <v>0</v>
      </c>
      <c r="K45" s="137">
        <v>0</v>
      </c>
      <c r="L45" s="151">
        <f t="shared" si="1"/>
        <v>5</v>
      </c>
    </row>
    <row r="46" spans="1:12" x14ac:dyDescent="0.3">
      <c r="A46" s="120" t="s">
        <v>111</v>
      </c>
      <c r="B46" s="121">
        <v>2020</v>
      </c>
      <c r="C46" s="136">
        <v>0</v>
      </c>
      <c r="D46" s="137">
        <v>1</v>
      </c>
      <c r="E46" s="137">
        <v>0</v>
      </c>
      <c r="F46" s="137">
        <v>0</v>
      </c>
      <c r="G46" s="150">
        <f t="shared" si="0"/>
        <v>1</v>
      </c>
      <c r="H46" s="137">
        <v>2</v>
      </c>
      <c r="I46" s="137">
        <v>3</v>
      </c>
      <c r="J46" s="137">
        <v>0</v>
      </c>
      <c r="K46" s="137">
        <v>0</v>
      </c>
      <c r="L46" s="151">
        <f t="shared" si="1"/>
        <v>5</v>
      </c>
    </row>
    <row r="47" spans="1:12" x14ac:dyDescent="0.3">
      <c r="A47" s="120" t="s">
        <v>108</v>
      </c>
      <c r="B47" s="121">
        <v>2020</v>
      </c>
      <c r="C47" s="136">
        <v>3</v>
      </c>
      <c r="D47" s="137">
        <v>1</v>
      </c>
      <c r="E47" s="137">
        <v>0</v>
      </c>
      <c r="F47" s="137">
        <v>0</v>
      </c>
      <c r="G47" s="150">
        <f t="shared" si="0"/>
        <v>4</v>
      </c>
      <c r="H47" s="137">
        <v>1</v>
      </c>
      <c r="I47" s="137">
        <v>2</v>
      </c>
      <c r="J47" s="137">
        <v>0</v>
      </c>
      <c r="K47" s="137">
        <v>0</v>
      </c>
      <c r="L47" s="151">
        <f t="shared" si="1"/>
        <v>3</v>
      </c>
    </row>
    <row r="48" spans="1:12" x14ac:dyDescent="0.3">
      <c r="A48" s="120" t="s">
        <v>109</v>
      </c>
      <c r="B48" s="121">
        <v>2020</v>
      </c>
      <c r="C48" s="136">
        <v>0</v>
      </c>
      <c r="D48" s="137">
        <v>1</v>
      </c>
      <c r="E48" s="137">
        <v>0</v>
      </c>
      <c r="F48" s="137">
        <v>0</v>
      </c>
      <c r="G48" s="150">
        <f t="shared" si="0"/>
        <v>1</v>
      </c>
      <c r="H48" s="137">
        <v>2</v>
      </c>
      <c r="I48" s="137">
        <v>0</v>
      </c>
      <c r="J48" s="137">
        <v>0</v>
      </c>
      <c r="K48" s="137">
        <v>0</v>
      </c>
      <c r="L48" s="151">
        <f t="shared" si="1"/>
        <v>2</v>
      </c>
    </row>
    <row r="49" spans="1:12" x14ac:dyDescent="0.3">
      <c r="A49" s="120" t="s">
        <v>110</v>
      </c>
      <c r="B49" s="121">
        <v>2020</v>
      </c>
      <c r="C49" s="136">
        <v>1</v>
      </c>
      <c r="D49" s="137">
        <v>0</v>
      </c>
      <c r="E49" s="137">
        <v>0</v>
      </c>
      <c r="F49" s="137">
        <v>0</v>
      </c>
      <c r="G49" s="150">
        <f t="shared" si="0"/>
        <v>1</v>
      </c>
      <c r="H49" s="137">
        <v>1</v>
      </c>
      <c r="I49" s="137">
        <v>3</v>
      </c>
      <c r="J49" s="137">
        <v>0</v>
      </c>
      <c r="K49" s="137">
        <v>0</v>
      </c>
      <c r="L49" s="151">
        <f t="shared" si="1"/>
        <v>4</v>
      </c>
    </row>
    <row r="50" spans="1:12" x14ac:dyDescent="0.3">
      <c r="A50" s="120" t="s">
        <v>111</v>
      </c>
      <c r="B50" s="121">
        <v>2021</v>
      </c>
      <c r="C50" s="136">
        <v>0</v>
      </c>
      <c r="D50" s="137">
        <v>2</v>
      </c>
      <c r="E50" s="137">
        <v>0</v>
      </c>
      <c r="F50" s="137">
        <v>1</v>
      </c>
      <c r="G50" s="150">
        <f t="shared" si="0"/>
        <v>3</v>
      </c>
      <c r="H50" s="137">
        <v>1</v>
      </c>
      <c r="I50" s="137">
        <v>0</v>
      </c>
      <c r="J50" s="137">
        <v>0</v>
      </c>
      <c r="K50" s="137">
        <v>0</v>
      </c>
      <c r="L50" s="151">
        <f t="shared" si="1"/>
        <v>1</v>
      </c>
    </row>
    <row r="51" spans="1:12" x14ac:dyDescent="0.3">
      <c r="A51" s="120" t="s">
        <v>108</v>
      </c>
      <c r="B51" s="121">
        <v>2021</v>
      </c>
      <c r="C51" s="136">
        <v>2</v>
      </c>
      <c r="D51" s="137">
        <v>3</v>
      </c>
      <c r="E51" s="137">
        <v>0</v>
      </c>
      <c r="F51" s="137">
        <v>0</v>
      </c>
      <c r="G51" s="150">
        <f t="shared" si="0"/>
        <v>5</v>
      </c>
      <c r="H51" s="137">
        <v>1</v>
      </c>
      <c r="I51" s="137">
        <v>0</v>
      </c>
      <c r="J51" s="137">
        <v>0</v>
      </c>
      <c r="K51" s="137">
        <v>0</v>
      </c>
      <c r="L51" s="151">
        <f t="shared" si="1"/>
        <v>1</v>
      </c>
    </row>
    <row r="52" spans="1:12" x14ac:dyDescent="0.3">
      <c r="A52" s="120" t="s">
        <v>109</v>
      </c>
      <c r="B52" s="121">
        <v>2021</v>
      </c>
      <c r="C52" s="136">
        <v>1</v>
      </c>
      <c r="D52" s="137">
        <v>4</v>
      </c>
      <c r="E52" s="137">
        <v>1</v>
      </c>
      <c r="F52" s="137">
        <v>0</v>
      </c>
      <c r="G52" s="150">
        <f t="shared" si="0"/>
        <v>6</v>
      </c>
      <c r="H52" s="137">
        <v>1</v>
      </c>
      <c r="I52" s="137">
        <v>3</v>
      </c>
      <c r="J52" s="137">
        <v>0</v>
      </c>
      <c r="K52" s="137">
        <v>0</v>
      </c>
      <c r="L52" s="151">
        <f t="shared" si="1"/>
        <v>4</v>
      </c>
    </row>
    <row r="53" spans="1:12" x14ac:dyDescent="0.3">
      <c r="A53" s="120" t="s">
        <v>110</v>
      </c>
      <c r="B53" s="121">
        <v>2021</v>
      </c>
      <c r="C53" s="136">
        <v>2</v>
      </c>
      <c r="D53" s="137">
        <v>0</v>
      </c>
      <c r="E53" s="137">
        <v>0</v>
      </c>
      <c r="F53" s="137">
        <v>0</v>
      </c>
      <c r="G53" s="150">
        <f t="shared" si="0"/>
        <v>2</v>
      </c>
      <c r="H53" s="137">
        <v>3</v>
      </c>
      <c r="I53" s="137">
        <v>1</v>
      </c>
      <c r="J53" s="137">
        <v>0</v>
      </c>
      <c r="K53" s="137">
        <v>0</v>
      </c>
      <c r="L53" s="151">
        <f t="shared" si="1"/>
        <v>4</v>
      </c>
    </row>
    <row r="54" spans="1:12" x14ac:dyDescent="0.3">
      <c r="A54" s="120" t="s">
        <v>111</v>
      </c>
      <c r="B54" s="121">
        <v>2022</v>
      </c>
      <c r="C54" s="136">
        <v>1</v>
      </c>
      <c r="D54" s="137">
        <v>0</v>
      </c>
      <c r="E54" s="137">
        <v>0</v>
      </c>
      <c r="F54" s="137">
        <v>0</v>
      </c>
      <c r="G54" s="150">
        <f t="shared" si="0"/>
        <v>1</v>
      </c>
      <c r="H54" s="137">
        <v>2</v>
      </c>
      <c r="I54" s="137">
        <v>1</v>
      </c>
      <c r="J54" s="137">
        <v>0</v>
      </c>
      <c r="K54" s="137">
        <v>0</v>
      </c>
      <c r="L54" s="151">
        <f t="shared" si="1"/>
        <v>3</v>
      </c>
    </row>
    <row r="55" spans="1:12" x14ac:dyDescent="0.3">
      <c r="A55" s="120" t="s">
        <v>108</v>
      </c>
      <c r="B55" s="121">
        <v>2022</v>
      </c>
      <c r="C55" s="136">
        <v>3</v>
      </c>
      <c r="D55" s="137">
        <v>0</v>
      </c>
      <c r="E55" s="137">
        <v>0</v>
      </c>
      <c r="F55" s="137">
        <v>0</v>
      </c>
      <c r="G55" s="150">
        <f t="shared" si="0"/>
        <v>3</v>
      </c>
      <c r="H55" s="137">
        <v>0</v>
      </c>
      <c r="I55" s="137">
        <v>5</v>
      </c>
      <c r="J55" s="137">
        <v>0</v>
      </c>
      <c r="K55" s="137">
        <v>0</v>
      </c>
      <c r="L55" s="151">
        <f t="shared" si="1"/>
        <v>5</v>
      </c>
    </row>
    <row r="56" spans="1:12" x14ac:dyDescent="0.3">
      <c r="A56" s="120" t="s">
        <v>109</v>
      </c>
      <c r="B56" s="121">
        <v>2022</v>
      </c>
      <c r="C56" s="136">
        <v>1</v>
      </c>
      <c r="D56" s="137">
        <v>2</v>
      </c>
      <c r="E56" s="137">
        <v>0</v>
      </c>
      <c r="F56" s="137">
        <v>1</v>
      </c>
      <c r="G56" s="150">
        <f t="shared" si="0"/>
        <v>4</v>
      </c>
      <c r="H56" s="137">
        <v>2</v>
      </c>
      <c r="I56" s="137">
        <v>2</v>
      </c>
      <c r="J56" s="137">
        <v>0</v>
      </c>
      <c r="K56" s="137">
        <v>0</v>
      </c>
      <c r="L56" s="151">
        <f t="shared" si="1"/>
        <v>4</v>
      </c>
    </row>
    <row r="57" spans="1:12" x14ac:dyDescent="0.3">
      <c r="A57" s="120" t="s">
        <v>110</v>
      </c>
      <c r="B57" s="121">
        <v>2022</v>
      </c>
      <c r="C57" s="136">
        <v>5</v>
      </c>
      <c r="D57" s="137">
        <v>2</v>
      </c>
      <c r="E57" s="137">
        <v>0</v>
      </c>
      <c r="F57" s="137">
        <v>0</v>
      </c>
      <c r="G57" s="150">
        <f t="shared" si="0"/>
        <v>7</v>
      </c>
      <c r="H57" s="137">
        <v>1</v>
      </c>
      <c r="I57" s="137">
        <v>1</v>
      </c>
      <c r="J57" s="137">
        <v>1</v>
      </c>
      <c r="K57" s="137">
        <v>0</v>
      </c>
      <c r="L57" s="151">
        <f t="shared" si="1"/>
        <v>3</v>
      </c>
    </row>
    <row r="58" spans="1:12" x14ac:dyDescent="0.3">
      <c r="A58" s="120" t="s">
        <v>111</v>
      </c>
      <c r="B58" s="121">
        <v>2023</v>
      </c>
      <c r="C58" s="136">
        <v>3</v>
      </c>
      <c r="D58" s="137">
        <v>2</v>
      </c>
      <c r="E58" s="137">
        <v>0</v>
      </c>
      <c r="F58" s="137">
        <v>0</v>
      </c>
      <c r="G58" s="150">
        <f t="shared" si="0"/>
        <v>5</v>
      </c>
      <c r="H58" s="137">
        <v>1</v>
      </c>
      <c r="I58" s="137">
        <v>0</v>
      </c>
      <c r="J58" s="137">
        <v>0</v>
      </c>
      <c r="K58" s="137">
        <v>0</v>
      </c>
      <c r="L58" s="151">
        <f t="shared" si="1"/>
        <v>1</v>
      </c>
    </row>
    <row r="59" spans="1:12" x14ac:dyDescent="0.3">
      <c r="A59" s="120" t="s">
        <v>108</v>
      </c>
      <c r="B59" s="121">
        <v>2023</v>
      </c>
      <c r="C59" s="152">
        <v>2</v>
      </c>
      <c r="D59" s="153">
        <v>1</v>
      </c>
      <c r="E59" s="153">
        <v>1</v>
      </c>
      <c r="F59" s="153">
        <v>0</v>
      </c>
      <c r="G59" s="150">
        <f t="shared" si="0"/>
        <v>4</v>
      </c>
      <c r="H59" s="153">
        <v>3</v>
      </c>
      <c r="I59" s="137">
        <v>0</v>
      </c>
      <c r="J59" s="153">
        <v>0</v>
      </c>
      <c r="K59" s="153">
        <v>0</v>
      </c>
      <c r="L59" s="151">
        <f t="shared" si="1"/>
        <v>3</v>
      </c>
    </row>
    <row r="60" spans="1:12" x14ac:dyDescent="0.3">
      <c r="A60" s="120" t="s">
        <v>109</v>
      </c>
      <c r="B60" s="121">
        <v>2023</v>
      </c>
      <c r="C60" s="136">
        <v>1</v>
      </c>
      <c r="D60" s="137">
        <v>1</v>
      </c>
      <c r="E60" s="137">
        <v>0</v>
      </c>
      <c r="F60" s="137">
        <v>0</v>
      </c>
      <c r="G60" s="150">
        <f t="shared" si="0"/>
        <v>2</v>
      </c>
      <c r="H60" s="137">
        <v>2</v>
      </c>
      <c r="I60" s="137">
        <v>1</v>
      </c>
      <c r="J60" s="137">
        <v>0</v>
      </c>
      <c r="K60" s="137">
        <v>0</v>
      </c>
      <c r="L60" s="151">
        <f t="shared" si="1"/>
        <v>3</v>
      </c>
    </row>
    <row r="61" spans="1:12" x14ac:dyDescent="0.3">
      <c r="A61" s="120" t="s">
        <v>110</v>
      </c>
      <c r="B61" s="121">
        <v>2023</v>
      </c>
      <c r="C61" s="136">
        <v>3</v>
      </c>
      <c r="D61" s="137">
        <v>1</v>
      </c>
      <c r="E61" s="137">
        <v>0</v>
      </c>
      <c r="F61" s="137">
        <v>0</v>
      </c>
      <c r="G61" s="150">
        <f t="shared" si="0"/>
        <v>4</v>
      </c>
      <c r="H61" s="137">
        <v>5</v>
      </c>
      <c r="I61" s="137">
        <v>1</v>
      </c>
      <c r="J61" s="137">
        <v>0</v>
      </c>
      <c r="K61" s="137">
        <v>1</v>
      </c>
      <c r="L61" s="151">
        <f t="shared" si="1"/>
        <v>7</v>
      </c>
    </row>
    <row r="62" spans="1:12" x14ac:dyDescent="0.3">
      <c r="A62" s="120" t="s">
        <v>112</v>
      </c>
      <c r="B62" s="121">
        <v>2024</v>
      </c>
      <c r="C62" s="136">
        <v>3</v>
      </c>
      <c r="D62" s="137">
        <v>1</v>
      </c>
      <c r="E62" s="137">
        <v>0</v>
      </c>
      <c r="F62" s="137">
        <v>0</v>
      </c>
      <c r="G62" s="150">
        <f t="shared" si="0"/>
        <v>4</v>
      </c>
      <c r="H62" s="137">
        <v>1</v>
      </c>
      <c r="I62" s="137">
        <v>2</v>
      </c>
      <c r="J62" s="137">
        <v>0</v>
      </c>
      <c r="K62" s="137">
        <v>0</v>
      </c>
      <c r="L62" s="151">
        <f t="shared" si="1"/>
        <v>3</v>
      </c>
    </row>
    <row r="63" spans="1:12" x14ac:dyDescent="0.3">
      <c r="A63" s="120" t="s">
        <v>108</v>
      </c>
      <c r="B63" s="121">
        <v>2024</v>
      </c>
      <c r="C63" s="136">
        <v>7</v>
      </c>
      <c r="D63" s="137">
        <v>2</v>
      </c>
      <c r="E63" s="137">
        <v>0</v>
      </c>
      <c r="F63" s="137">
        <v>0</v>
      </c>
      <c r="G63" s="150">
        <f t="shared" si="0"/>
        <v>9</v>
      </c>
      <c r="H63" s="137">
        <v>4</v>
      </c>
      <c r="I63" s="137">
        <v>3</v>
      </c>
      <c r="J63" s="137">
        <v>0</v>
      </c>
      <c r="K63" s="137">
        <v>0</v>
      </c>
      <c r="L63" s="151">
        <f t="shared" si="1"/>
        <v>7</v>
      </c>
    </row>
    <row r="64" spans="1:12" x14ac:dyDescent="0.3">
      <c r="A64" s="120" t="s">
        <v>109</v>
      </c>
      <c r="B64" s="121">
        <v>2024</v>
      </c>
      <c r="C64" s="136">
        <v>4</v>
      </c>
      <c r="D64" s="137">
        <v>0</v>
      </c>
      <c r="E64" s="137">
        <v>0</v>
      </c>
      <c r="F64" s="137">
        <v>0</v>
      </c>
      <c r="G64" s="150">
        <f t="shared" si="0"/>
        <v>4</v>
      </c>
      <c r="H64" s="137">
        <v>1</v>
      </c>
      <c r="I64" s="137">
        <v>0</v>
      </c>
      <c r="J64" s="137">
        <v>1</v>
      </c>
      <c r="K64" s="137">
        <v>0</v>
      </c>
      <c r="L64" s="151">
        <f t="shared" si="1"/>
        <v>2</v>
      </c>
    </row>
    <row r="65" spans="1:12" x14ac:dyDescent="0.3">
      <c r="A65" s="120" t="s">
        <v>110</v>
      </c>
      <c r="B65" s="121">
        <v>2024</v>
      </c>
      <c r="C65" s="136">
        <v>5</v>
      </c>
      <c r="D65" s="137">
        <v>1</v>
      </c>
      <c r="E65" s="137">
        <v>0</v>
      </c>
      <c r="F65" s="137">
        <v>0</v>
      </c>
      <c r="G65" s="150">
        <f t="shared" si="0"/>
        <v>6</v>
      </c>
      <c r="H65" s="137">
        <v>3</v>
      </c>
      <c r="I65" s="137">
        <v>2</v>
      </c>
      <c r="J65" s="137">
        <v>0</v>
      </c>
      <c r="K65" s="137">
        <v>0</v>
      </c>
      <c r="L65" s="151">
        <f t="shared" si="1"/>
        <v>5</v>
      </c>
    </row>
    <row r="66" spans="1:12" x14ac:dyDescent="0.3">
      <c r="A66" s="120" t="s">
        <v>112</v>
      </c>
      <c r="B66" s="121">
        <v>2025</v>
      </c>
      <c r="C66" s="136">
        <v>2</v>
      </c>
      <c r="D66" s="137">
        <v>0</v>
      </c>
      <c r="E66" s="137">
        <v>0</v>
      </c>
      <c r="F66" s="137">
        <v>0</v>
      </c>
      <c r="G66" s="150">
        <f t="shared" si="0"/>
        <v>2</v>
      </c>
      <c r="H66" s="137">
        <v>2</v>
      </c>
      <c r="I66" s="137">
        <v>1</v>
      </c>
      <c r="J66" s="137">
        <v>0</v>
      </c>
      <c r="K66" s="137">
        <v>0</v>
      </c>
      <c r="L66" s="151">
        <f t="shared" si="1"/>
        <v>3</v>
      </c>
    </row>
    <row r="67" spans="1:12" x14ac:dyDescent="0.3">
      <c r="A67" s="120" t="s">
        <v>108</v>
      </c>
      <c r="B67" s="121">
        <v>2025</v>
      </c>
      <c r="C67" s="154">
        <v>6</v>
      </c>
      <c r="D67" s="155">
        <v>0</v>
      </c>
      <c r="E67" s="155">
        <v>0</v>
      </c>
      <c r="F67" s="155">
        <v>0</v>
      </c>
      <c r="G67" s="156">
        <f t="shared" si="0"/>
        <v>6</v>
      </c>
      <c r="H67" s="155">
        <v>5</v>
      </c>
      <c r="I67" s="155">
        <v>1</v>
      </c>
      <c r="J67" s="155">
        <v>0</v>
      </c>
      <c r="K67" s="155">
        <v>0</v>
      </c>
      <c r="L67" s="157">
        <f t="shared" si="1"/>
        <v>6</v>
      </c>
    </row>
  </sheetData>
  <hyperlinks>
    <hyperlink ref="E7" r:id="rId1" xr:uid="{423639F2-BAB4-4F64-BB98-3BDE195E2668}"/>
    <hyperlink ref="A3" location="Contents!A1" display="Contents" xr:uid="{D3E68606-761D-4002-9033-79B9125DD0B1}"/>
  </hyperlinks>
  <pageMargins left="0.7" right="0.7" top="0.75" bottom="0.75" header="0.3" footer="0.3"/>
  <pageSetup paperSize="9" scale="50" orientation="landscape"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B14E8-D5B7-42AD-8822-B7C28DAB0671}">
  <sheetPr>
    <tabColor theme="4" tint="0.39997558519241921"/>
    <pageSetUpPr fitToPage="1"/>
  </sheetPr>
  <dimension ref="A1:R41"/>
  <sheetViews>
    <sheetView showGridLines="0" workbookViewId="0"/>
  </sheetViews>
  <sheetFormatPr defaultColWidth="8.78515625" defaultRowHeight="13" x14ac:dyDescent="0.3"/>
  <cols>
    <col min="1" max="1" width="9.0703125" style="4" customWidth="1"/>
    <col min="2" max="7" width="11.42578125" style="4" customWidth="1"/>
    <col min="8" max="8" width="11.42578125" style="14" customWidth="1"/>
    <col min="9" max="14" width="11.42578125" style="4" customWidth="1"/>
    <col min="15" max="15" width="11.42578125" style="11" customWidth="1"/>
    <col min="16" max="16384" width="8.78515625" style="4"/>
  </cols>
  <sheetData>
    <row r="1" spans="1:15" ht="15.5" x14ac:dyDescent="0.3">
      <c r="A1" s="1" t="s">
        <v>8</v>
      </c>
      <c r="B1" s="2" t="s">
        <v>9</v>
      </c>
      <c r="C1" s="3"/>
      <c r="D1" s="3"/>
      <c r="E1" s="3"/>
      <c r="F1" s="3"/>
      <c r="G1" s="3"/>
      <c r="H1" s="12"/>
      <c r="I1" s="3"/>
      <c r="J1" s="3"/>
      <c r="K1" s="3"/>
      <c r="L1" s="3"/>
      <c r="M1" s="3"/>
      <c r="N1" s="3"/>
      <c r="O1" s="13"/>
    </row>
    <row r="2" spans="1:15" x14ac:dyDescent="0.3">
      <c r="A2" s="5" t="s">
        <v>113</v>
      </c>
      <c r="B2" s="6" t="s">
        <v>70</v>
      </c>
    </row>
    <row r="3" spans="1:15" ht="14" x14ac:dyDescent="0.3">
      <c r="A3" s="64" t="s">
        <v>71</v>
      </c>
      <c r="B3" s="6"/>
    </row>
    <row r="4" spans="1:15" ht="14.5" x14ac:dyDescent="0.35">
      <c r="C4" s="19"/>
      <c r="D4" s="20"/>
    </row>
    <row r="5" spans="1:15" ht="14.5" x14ac:dyDescent="0.35">
      <c r="C5" s="19"/>
      <c r="D5" s="20"/>
    </row>
    <row r="6" spans="1:15" x14ac:dyDescent="0.3">
      <c r="A6" s="4" t="s">
        <v>114</v>
      </c>
      <c r="D6" s="9" t="s">
        <v>115</v>
      </c>
    </row>
    <row r="7" spans="1:15" x14ac:dyDescent="0.3">
      <c r="A7" s="4" t="s">
        <v>75</v>
      </c>
    </row>
    <row r="8" spans="1:15" x14ac:dyDescent="0.3">
      <c r="A8" s="4" t="s">
        <v>76</v>
      </c>
    </row>
    <row r="10" spans="1:15" x14ac:dyDescent="0.3">
      <c r="A10" s="4" t="s">
        <v>77</v>
      </c>
      <c r="B10" s="10">
        <v>45839</v>
      </c>
    </row>
    <row r="11" spans="1:15" x14ac:dyDescent="0.3">
      <c r="A11" s="4" t="s">
        <v>78</v>
      </c>
      <c r="B11" s="10">
        <v>46113</v>
      </c>
    </row>
    <row r="12" spans="1:15" ht="14.15" customHeight="1" x14ac:dyDescent="0.3"/>
    <row r="13" spans="1:15" ht="86.5" customHeight="1" x14ac:dyDescent="0.3">
      <c r="A13" s="49" t="s">
        <v>79</v>
      </c>
      <c r="B13" s="7" t="s">
        <v>116</v>
      </c>
      <c r="C13" s="7" t="s">
        <v>117</v>
      </c>
      <c r="D13" s="7" t="s">
        <v>118</v>
      </c>
      <c r="E13" s="7" t="s">
        <v>119</v>
      </c>
      <c r="F13" s="7" t="s">
        <v>120</v>
      </c>
      <c r="G13" s="7" t="s">
        <v>121</v>
      </c>
      <c r="H13" s="43" t="s">
        <v>122</v>
      </c>
      <c r="I13" s="7" t="s">
        <v>123</v>
      </c>
      <c r="J13" s="7" t="s">
        <v>124</v>
      </c>
      <c r="K13" s="7" t="s">
        <v>125</v>
      </c>
      <c r="L13" s="7" t="s">
        <v>126</v>
      </c>
      <c r="M13" s="7" t="s">
        <v>127</v>
      </c>
      <c r="N13" s="7" t="s">
        <v>128</v>
      </c>
      <c r="O13" s="43" t="s">
        <v>129</v>
      </c>
    </row>
    <row r="14" spans="1:15" ht="14.25" customHeight="1" x14ac:dyDescent="0.3">
      <c r="A14" s="15" t="s">
        <v>130</v>
      </c>
      <c r="B14" s="36">
        <v>52</v>
      </c>
      <c r="C14" s="36">
        <v>8</v>
      </c>
      <c r="D14" s="36">
        <v>4</v>
      </c>
      <c r="E14" s="36">
        <v>13</v>
      </c>
      <c r="F14" s="36">
        <v>12</v>
      </c>
      <c r="G14" s="36">
        <v>0</v>
      </c>
      <c r="H14" s="41">
        <v>89</v>
      </c>
      <c r="I14" s="36">
        <v>38</v>
      </c>
      <c r="J14" s="36">
        <v>15</v>
      </c>
      <c r="K14" s="36">
        <v>5</v>
      </c>
      <c r="L14" s="36">
        <v>10</v>
      </c>
      <c r="M14" s="36">
        <v>7</v>
      </c>
      <c r="N14" s="36">
        <v>0</v>
      </c>
      <c r="O14" s="41">
        <v>75</v>
      </c>
    </row>
    <row r="15" spans="1:15" ht="14.25" customHeight="1" x14ac:dyDescent="0.3">
      <c r="A15" s="4" t="s">
        <v>131</v>
      </c>
      <c r="B15" s="36">
        <v>34</v>
      </c>
      <c r="C15" s="36">
        <v>13</v>
      </c>
      <c r="D15" s="36">
        <v>2</v>
      </c>
      <c r="E15" s="36">
        <v>13</v>
      </c>
      <c r="F15" s="36">
        <v>19</v>
      </c>
      <c r="G15" s="36">
        <v>1</v>
      </c>
      <c r="H15" s="41">
        <v>82</v>
      </c>
      <c r="I15" s="36">
        <v>45</v>
      </c>
      <c r="J15" s="36">
        <v>7</v>
      </c>
      <c r="K15" s="36">
        <v>4</v>
      </c>
      <c r="L15" s="36">
        <v>10</v>
      </c>
      <c r="M15" s="36">
        <v>11</v>
      </c>
      <c r="N15" s="36">
        <v>1</v>
      </c>
      <c r="O15" s="41">
        <v>78</v>
      </c>
    </row>
    <row r="16" spans="1:15" ht="14.25" customHeight="1" x14ac:dyDescent="0.3">
      <c r="A16" s="4" t="s">
        <v>90</v>
      </c>
      <c r="B16" s="36">
        <v>36</v>
      </c>
      <c r="C16" s="36">
        <v>18</v>
      </c>
      <c r="D16" s="36">
        <v>9</v>
      </c>
      <c r="E16" s="36">
        <v>16</v>
      </c>
      <c r="F16" s="36">
        <v>11</v>
      </c>
      <c r="G16" s="36">
        <v>2</v>
      </c>
      <c r="H16" s="41">
        <v>92</v>
      </c>
      <c r="I16" s="36">
        <v>21</v>
      </c>
      <c r="J16" s="36">
        <v>7</v>
      </c>
      <c r="K16" s="36">
        <v>4</v>
      </c>
      <c r="L16" s="36">
        <v>16</v>
      </c>
      <c r="M16" s="36">
        <v>15</v>
      </c>
      <c r="N16" s="36">
        <v>0</v>
      </c>
      <c r="O16" s="41">
        <v>63</v>
      </c>
    </row>
    <row r="17" spans="1:18" ht="14.25" customHeight="1" x14ac:dyDescent="0.3">
      <c r="A17" s="4" t="s">
        <v>91</v>
      </c>
      <c r="B17" s="36">
        <v>47</v>
      </c>
      <c r="C17" s="36">
        <v>19</v>
      </c>
      <c r="D17" s="36">
        <v>8</v>
      </c>
      <c r="E17" s="36">
        <v>16</v>
      </c>
      <c r="F17" s="36">
        <v>4</v>
      </c>
      <c r="G17" s="36">
        <v>1</v>
      </c>
      <c r="H17" s="41">
        <v>95</v>
      </c>
      <c r="I17" s="36">
        <v>23</v>
      </c>
      <c r="J17" s="36">
        <v>17</v>
      </c>
      <c r="K17" s="36">
        <v>6</v>
      </c>
      <c r="L17" s="36">
        <v>12</v>
      </c>
      <c r="M17" s="36">
        <v>11</v>
      </c>
      <c r="N17" s="36">
        <v>1</v>
      </c>
      <c r="O17" s="41">
        <v>70</v>
      </c>
    </row>
    <row r="18" spans="1:18" ht="14.25" customHeight="1" x14ac:dyDescent="0.3">
      <c r="A18" s="4" t="s">
        <v>92</v>
      </c>
      <c r="B18" s="36">
        <v>37</v>
      </c>
      <c r="C18" s="36">
        <v>11</v>
      </c>
      <c r="D18" s="36">
        <v>5</v>
      </c>
      <c r="E18" s="36">
        <v>15</v>
      </c>
      <c r="F18" s="36">
        <v>4</v>
      </c>
      <c r="G18" s="36">
        <v>6</v>
      </c>
      <c r="H18" s="41">
        <v>78</v>
      </c>
      <c r="I18" s="36">
        <v>33</v>
      </c>
      <c r="J18" s="36">
        <v>13</v>
      </c>
      <c r="K18" s="36">
        <v>9</v>
      </c>
      <c r="L18" s="36">
        <v>17</v>
      </c>
      <c r="M18" s="36">
        <v>5</v>
      </c>
      <c r="N18" s="36">
        <v>5</v>
      </c>
      <c r="O18" s="41">
        <v>82</v>
      </c>
    </row>
    <row r="19" spans="1:18" ht="14.25" customHeight="1" x14ac:dyDescent="0.3">
      <c r="A19" s="4" t="s">
        <v>93</v>
      </c>
      <c r="B19" s="36">
        <v>11</v>
      </c>
      <c r="C19" s="36">
        <v>12</v>
      </c>
      <c r="D19" s="36">
        <v>4</v>
      </c>
      <c r="E19" s="36">
        <v>5</v>
      </c>
      <c r="F19" s="36">
        <v>5</v>
      </c>
      <c r="G19" s="36">
        <v>5</v>
      </c>
      <c r="H19" s="41">
        <v>42</v>
      </c>
      <c r="I19" s="36">
        <v>28</v>
      </c>
      <c r="J19" s="36">
        <v>12</v>
      </c>
      <c r="K19" s="36">
        <v>4</v>
      </c>
      <c r="L19" s="36">
        <v>8</v>
      </c>
      <c r="M19" s="36">
        <v>2</v>
      </c>
      <c r="N19" s="36">
        <v>2</v>
      </c>
      <c r="O19" s="41">
        <v>56</v>
      </c>
    </row>
    <row r="20" spans="1:18" ht="14.25" customHeight="1" x14ac:dyDescent="0.3">
      <c r="A20" s="4" t="s">
        <v>94</v>
      </c>
      <c r="B20" s="36">
        <v>32</v>
      </c>
      <c r="C20" s="36">
        <v>12</v>
      </c>
      <c r="D20" s="36">
        <v>3</v>
      </c>
      <c r="E20" s="36">
        <v>9</v>
      </c>
      <c r="F20" s="36">
        <v>7</v>
      </c>
      <c r="G20" s="36">
        <v>3</v>
      </c>
      <c r="H20" s="41">
        <v>66</v>
      </c>
      <c r="I20" s="36">
        <v>19</v>
      </c>
      <c r="J20" s="36">
        <v>12</v>
      </c>
      <c r="K20" s="36">
        <v>4</v>
      </c>
      <c r="L20" s="36">
        <v>10</v>
      </c>
      <c r="M20" s="36">
        <v>5</v>
      </c>
      <c r="N20" s="36">
        <v>5</v>
      </c>
      <c r="O20" s="41">
        <v>55</v>
      </c>
    </row>
    <row r="21" spans="1:18" ht="14.25" customHeight="1" x14ac:dyDescent="0.3">
      <c r="A21" s="4" t="s">
        <v>95</v>
      </c>
      <c r="B21" s="36">
        <v>47</v>
      </c>
      <c r="C21" s="36">
        <v>16</v>
      </c>
      <c r="D21" s="36">
        <v>2</v>
      </c>
      <c r="E21" s="36">
        <v>2</v>
      </c>
      <c r="F21" s="36">
        <v>7</v>
      </c>
      <c r="G21" s="36">
        <v>1</v>
      </c>
      <c r="H21" s="41">
        <v>75</v>
      </c>
      <c r="I21" s="36">
        <v>28</v>
      </c>
      <c r="J21" s="36">
        <v>8</v>
      </c>
      <c r="K21" s="36">
        <v>3</v>
      </c>
      <c r="L21" s="36">
        <v>9</v>
      </c>
      <c r="M21" s="36">
        <v>7</v>
      </c>
      <c r="N21" s="36">
        <v>1</v>
      </c>
      <c r="O21" s="41">
        <v>56</v>
      </c>
    </row>
    <row r="22" spans="1:18" ht="14.25" customHeight="1" x14ac:dyDescent="0.3">
      <c r="A22" s="4" t="s">
        <v>96</v>
      </c>
      <c r="B22" s="36">
        <v>40</v>
      </c>
      <c r="C22" s="36">
        <v>15</v>
      </c>
      <c r="D22" s="36">
        <v>2</v>
      </c>
      <c r="E22" s="36">
        <v>3</v>
      </c>
      <c r="F22" s="36">
        <v>4</v>
      </c>
      <c r="G22" s="36">
        <v>1</v>
      </c>
      <c r="H22" s="41">
        <v>65</v>
      </c>
      <c r="I22" s="36">
        <v>33</v>
      </c>
      <c r="J22" s="36">
        <v>12</v>
      </c>
      <c r="K22" s="36">
        <v>1</v>
      </c>
      <c r="L22" s="36">
        <v>2</v>
      </c>
      <c r="M22" s="36">
        <v>3</v>
      </c>
      <c r="N22" s="36">
        <v>1</v>
      </c>
      <c r="O22" s="41">
        <v>52</v>
      </c>
    </row>
    <row r="23" spans="1:18" ht="14.25" customHeight="1" x14ac:dyDescent="0.3">
      <c r="A23" s="4" t="s">
        <v>97</v>
      </c>
      <c r="B23" s="36">
        <v>19</v>
      </c>
      <c r="C23" s="36">
        <v>5</v>
      </c>
      <c r="D23" s="36">
        <v>0</v>
      </c>
      <c r="E23" s="36">
        <v>2</v>
      </c>
      <c r="F23" s="36">
        <v>8</v>
      </c>
      <c r="G23" s="36">
        <v>2</v>
      </c>
      <c r="H23" s="41">
        <v>36</v>
      </c>
      <c r="I23" s="36">
        <v>24</v>
      </c>
      <c r="J23" s="36">
        <v>19</v>
      </c>
      <c r="K23" s="36">
        <v>2</v>
      </c>
      <c r="L23" s="36">
        <v>4</v>
      </c>
      <c r="M23" s="36">
        <v>7</v>
      </c>
      <c r="N23" s="36">
        <v>3</v>
      </c>
      <c r="O23" s="41">
        <v>59</v>
      </c>
    </row>
    <row r="24" spans="1:18" ht="14.25" customHeight="1" x14ac:dyDescent="0.3">
      <c r="A24" s="4" t="s">
        <v>98</v>
      </c>
      <c r="B24" s="36">
        <v>12</v>
      </c>
      <c r="C24" s="36">
        <v>8</v>
      </c>
      <c r="D24" s="36">
        <v>1</v>
      </c>
      <c r="E24" s="36">
        <v>1</v>
      </c>
      <c r="F24" s="36">
        <v>3</v>
      </c>
      <c r="G24" s="36">
        <v>0</v>
      </c>
      <c r="H24" s="41">
        <v>25</v>
      </c>
      <c r="I24" s="36">
        <v>21</v>
      </c>
      <c r="J24" s="36">
        <v>4</v>
      </c>
      <c r="K24" s="36">
        <v>1</v>
      </c>
      <c r="L24" s="36">
        <v>0</v>
      </c>
      <c r="M24" s="36">
        <v>6</v>
      </c>
      <c r="N24" s="36">
        <v>0</v>
      </c>
      <c r="O24" s="41">
        <v>32</v>
      </c>
    </row>
    <row r="25" spans="1:18" ht="14.25" customHeight="1" x14ac:dyDescent="0.3">
      <c r="A25" s="16" t="s">
        <v>99</v>
      </c>
      <c r="B25" s="65">
        <v>23</v>
      </c>
      <c r="C25" s="65">
        <v>4</v>
      </c>
      <c r="D25" s="65">
        <v>1</v>
      </c>
      <c r="E25" s="65">
        <v>1</v>
      </c>
      <c r="F25" s="65">
        <v>2</v>
      </c>
      <c r="G25" s="65">
        <v>2</v>
      </c>
      <c r="H25" s="41">
        <v>33</v>
      </c>
      <c r="I25" s="65">
        <v>25</v>
      </c>
      <c r="J25" s="65">
        <v>6</v>
      </c>
      <c r="K25" s="65">
        <v>2</v>
      </c>
      <c r="L25" s="65">
        <v>0</v>
      </c>
      <c r="M25" s="65">
        <v>1</v>
      </c>
      <c r="N25" s="65">
        <v>0</v>
      </c>
      <c r="O25" s="41">
        <v>34</v>
      </c>
    </row>
    <row r="26" spans="1:18" s="16" customFormat="1" ht="14.25" customHeight="1" x14ac:dyDescent="0.3">
      <c r="A26" s="16" t="s">
        <v>100</v>
      </c>
      <c r="B26" s="65">
        <v>18</v>
      </c>
      <c r="C26" s="65">
        <v>0</v>
      </c>
      <c r="D26" s="65">
        <v>1</v>
      </c>
      <c r="E26" s="65">
        <v>0</v>
      </c>
      <c r="F26" s="65">
        <v>1</v>
      </c>
      <c r="G26" s="65">
        <v>3</v>
      </c>
      <c r="H26" s="41">
        <v>23</v>
      </c>
      <c r="I26" s="65">
        <v>12</v>
      </c>
      <c r="J26" s="65">
        <v>10</v>
      </c>
      <c r="K26" s="65">
        <v>2</v>
      </c>
      <c r="L26" s="65">
        <v>3</v>
      </c>
      <c r="M26" s="65">
        <v>5</v>
      </c>
      <c r="N26" s="65">
        <v>1</v>
      </c>
      <c r="O26" s="41">
        <v>33</v>
      </c>
      <c r="P26" s="4"/>
      <c r="Q26" s="4"/>
      <c r="R26" s="4"/>
    </row>
    <row r="27" spans="1:18" s="16" customFormat="1" ht="14.25" customHeight="1" x14ac:dyDescent="0.3">
      <c r="A27" s="16" t="s">
        <v>101</v>
      </c>
      <c r="B27" s="65">
        <v>11</v>
      </c>
      <c r="C27" s="65">
        <v>2</v>
      </c>
      <c r="D27" s="65">
        <v>0</v>
      </c>
      <c r="E27" s="65">
        <v>1</v>
      </c>
      <c r="F27" s="65">
        <v>3</v>
      </c>
      <c r="G27" s="65">
        <v>1</v>
      </c>
      <c r="H27" s="41">
        <v>18</v>
      </c>
      <c r="I27" s="65">
        <v>15</v>
      </c>
      <c r="J27" s="65">
        <v>3</v>
      </c>
      <c r="K27" s="65">
        <v>0</v>
      </c>
      <c r="L27" s="65">
        <v>1</v>
      </c>
      <c r="M27" s="65">
        <v>1</v>
      </c>
      <c r="N27" s="65">
        <v>2</v>
      </c>
      <c r="O27" s="41">
        <v>22</v>
      </c>
      <c r="P27" s="4"/>
      <c r="Q27" s="4"/>
      <c r="R27" s="4"/>
    </row>
    <row r="28" spans="1:18" s="16" customFormat="1" ht="14.25" customHeight="1" x14ac:dyDescent="0.3">
      <c r="A28" s="16" t="s">
        <v>102</v>
      </c>
      <c r="B28" s="65">
        <v>35</v>
      </c>
      <c r="C28" s="65">
        <v>2</v>
      </c>
      <c r="D28" s="65">
        <v>0</v>
      </c>
      <c r="E28" s="65">
        <v>3</v>
      </c>
      <c r="F28" s="65">
        <v>3</v>
      </c>
      <c r="G28" s="65">
        <v>0</v>
      </c>
      <c r="H28" s="41">
        <v>43</v>
      </c>
      <c r="I28" s="65">
        <v>14</v>
      </c>
      <c r="J28" s="65">
        <v>0</v>
      </c>
      <c r="K28" s="65">
        <v>0</v>
      </c>
      <c r="L28" s="65">
        <v>1</v>
      </c>
      <c r="M28" s="65">
        <v>4</v>
      </c>
      <c r="N28" s="65">
        <v>3</v>
      </c>
      <c r="O28" s="41">
        <v>22</v>
      </c>
      <c r="P28" s="4"/>
      <c r="Q28" s="4"/>
      <c r="R28" s="4"/>
    </row>
    <row r="29" spans="1:18" ht="14.25" customHeight="1" x14ac:dyDescent="0.3">
      <c r="B29" s="47"/>
      <c r="C29" s="47"/>
      <c r="D29" s="47"/>
      <c r="E29" s="47"/>
      <c r="F29" s="47" t="s">
        <v>105</v>
      </c>
      <c r="G29" s="47"/>
    </row>
    <row r="30" spans="1:18" ht="14.25" customHeight="1" x14ac:dyDescent="0.3">
      <c r="B30" s="47"/>
      <c r="C30" s="47"/>
      <c r="D30" s="47"/>
      <c r="E30" s="47"/>
      <c r="F30" s="47"/>
      <c r="G30" s="47"/>
    </row>
    <row r="31" spans="1:18" ht="14.25" customHeight="1" x14ac:dyDescent="0.3">
      <c r="B31" s="47"/>
      <c r="C31" s="47"/>
      <c r="D31" s="47"/>
      <c r="E31" s="47"/>
      <c r="F31" s="47"/>
      <c r="G31" s="47"/>
    </row>
    <row r="32" spans="1:18" ht="14.25" customHeight="1" x14ac:dyDescent="0.3">
      <c r="B32" s="47"/>
      <c r="C32" s="47"/>
      <c r="D32" s="47"/>
      <c r="E32" s="47"/>
      <c r="F32" s="47"/>
      <c r="G32" s="47"/>
    </row>
    <row r="41" spans="6:6" x14ac:dyDescent="0.3">
      <c r="F41" s="4" t="s">
        <v>105</v>
      </c>
    </row>
  </sheetData>
  <hyperlinks>
    <hyperlink ref="D6" r:id="rId1" display="https://www.gov.uk/guidance/local-plans" xr:uid="{C042698A-A034-4476-A0F1-3E87486E983A}"/>
    <hyperlink ref="A3" location="Contents!A1" display="Contents" xr:uid="{D2544140-A3AD-4F5B-B4F8-BED5A4434F19}"/>
  </hyperlinks>
  <pageMargins left="0.7" right="0.7" top="0.75" bottom="0.75" header="0.3" footer="0.3"/>
  <pageSetup paperSize="9" scale="62" orientation="landscape"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9D1F-0C52-4585-B2DA-5431C23FA364}">
  <sheetPr>
    <tabColor theme="4" tint="0.39997558519241921"/>
    <pageSetUpPr fitToPage="1"/>
  </sheetPr>
  <dimension ref="A1:S77"/>
  <sheetViews>
    <sheetView showGridLines="0" workbookViewId="0"/>
  </sheetViews>
  <sheetFormatPr defaultColWidth="8.78515625" defaultRowHeight="13" x14ac:dyDescent="0.3"/>
  <cols>
    <col min="1" max="1" width="8.78515625" style="4" customWidth="1"/>
    <col min="2" max="2" width="8.78515625" style="4"/>
    <col min="3" max="8" width="11.42578125" style="4" customWidth="1"/>
    <col min="9" max="9" width="11.42578125" style="14" customWidth="1"/>
    <col min="10" max="15" width="11.42578125" style="4" customWidth="1"/>
    <col min="16" max="16" width="11.42578125" style="11" customWidth="1"/>
    <col min="17" max="16384" width="8.78515625" style="4"/>
  </cols>
  <sheetData>
    <row r="1" spans="1:16" ht="15.5" x14ac:dyDescent="0.3">
      <c r="A1" s="1" t="s">
        <v>10</v>
      </c>
      <c r="B1" s="2" t="s">
        <v>132</v>
      </c>
      <c r="C1" s="3"/>
      <c r="D1" s="3"/>
      <c r="E1" s="3"/>
      <c r="F1" s="3"/>
      <c r="G1" s="3"/>
      <c r="H1" s="3"/>
      <c r="I1" s="12"/>
      <c r="J1" s="3"/>
      <c r="K1" s="3"/>
      <c r="L1" s="3"/>
      <c r="M1" s="3"/>
      <c r="N1" s="3"/>
      <c r="O1" s="3"/>
      <c r="P1" s="13"/>
    </row>
    <row r="2" spans="1:16" x14ac:dyDescent="0.3">
      <c r="A2" s="5" t="s">
        <v>113</v>
      </c>
      <c r="B2" s="6" t="s">
        <v>104</v>
      </c>
    </row>
    <row r="3" spans="1:16" ht="14" x14ac:dyDescent="0.3">
      <c r="A3" s="64" t="s">
        <v>71</v>
      </c>
      <c r="B3" s="6"/>
    </row>
    <row r="4" spans="1:16" ht="14.5" x14ac:dyDescent="0.35">
      <c r="C4" s="19"/>
      <c r="D4" s="19"/>
      <c r="E4" s="20"/>
    </row>
    <row r="5" spans="1:16" ht="14.5" x14ac:dyDescent="0.35">
      <c r="C5" s="19"/>
      <c r="D5" s="19"/>
      <c r="E5" s="20"/>
    </row>
    <row r="6" spans="1:16" x14ac:dyDescent="0.3">
      <c r="A6" s="4" t="s">
        <v>114</v>
      </c>
      <c r="E6" s="9" t="s">
        <v>115</v>
      </c>
    </row>
    <row r="7" spans="1:16" x14ac:dyDescent="0.3">
      <c r="A7" s="4" t="s">
        <v>75</v>
      </c>
    </row>
    <row r="8" spans="1:16" x14ac:dyDescent="0.3">
      <c r="A8" s="4" t="s">
        <v>76</v>
      </c>
    </row>
    <row r="10" spans="1:16" x14ac:dyDescent="0.3">
      <c r="A10" s="4" t="s">
        <v>77</v>
      </c>
      <c r="B10" s="10">
        <v>45839</v>
      </c>
    </row>
    <row r="11" spans="1:16" x14ac:dyDescent="0.3">
      <c r="A11" s="4" t="s">
        <v>78</v>
      </c>
      <c r="B11" s="10">
        <v>45931</v>
      </c>
    </row>
    <row r="12" spans="1:16" ht="14.15" customHeight="1" x14ac:dyDescent="0.3"/>
    <row r="13" spans="1:16" ht="86.5" customHeight="1" x14ac:dyDescent="0.3">
      <c r="A13" s="49" t="s">
        <v>106</v>
      </c>
      <c r="B13" s="49" t="s">
        <v>107</v>
      </c>
      <c r="C13" s="7" t="s">
        <v>116</v>
      </c>
      <c r="D13" s="7" t="s">
        <v>117</v>
      </c>
      <c r="E13" s="7" t="s">
        <v>118</v>
      </c>
      <c r="F13" s="7" t="s">
        <v>119</v>
      </c>
      <c r="G13" s="7" t="s">
        <v>120</v>
      </c>
      <c r="H13" s="7" t="s">
        <v>121</v>
      </c>
      <c r="I13" s="72" t="s">
        <v>122</v>
      </c>
      <c r="J13" s="7" t="s">
        <v>123</v>
      </c>
      <c r="K13" s="7" t="s">
        <v>124</v>
      </c>
      <c r="L13" s="7" t="s">
        <v>125</v>
      </c>
      <c r="M13" s="7" t="s">
        <v>126</v>
      </c>
      <c r="N13" s="7" t="s">
        <v>127</v>
      </c>
      <c r="O13" s="7" t="s">
        <v>128</v>
      </c>
      <c r="P13" s="72" t="s">
        <v>129</v>
      </c>
    </row>
    <row r="14" spans="1:16" ht="14.25" customHeight="1" x14ac:dyDescent="0.3">
      <c r="A14" s="4" t="s">
        <v>108</v>
      </c>
      <c r="B14" s="8">
        <v>2010</v>
      </c>
      <c r="C14" s="56">
        <v>12</v>
      </c>
      <c r="D14" s="56">
        <v>3</v>
      </c>
      <c r="E14" s="56">
        <v>1</v>
      </c>
      <c r="F14" s="56">
        <v>5</v>
      </c>
      <c r="G14" s="56">
        <v>3</v>
      </c>
      <c r="H14" s="57">
        <v>0</v>
      </c>
      <c r="I14" s="41">
        <f t="shared" ref="I14:I39" si="0">C14+D14+E14+F14+G14+H14</f>
        <v>24</v>
      </c>
      <c r="J14" s="56">
        <v>6</v>
      </c>
      <c r="K14" s="57">
        <v>0</v>
      </c>
      <c r="L14" s="56">
        <v>1</v>
      </c>
      <c r="M14" s="56">
        <v>2</v>
      </c>
      <c r="N14" s="56">
        <v>1</v>
      </c>
      <c r="O14" s="57">
        <v>0</v>
      </c>
      <c r="P14" s="41">
        <f t="shared" ref="P14:P72" si="1">J14+K14+L14+M14+N14+O14</f>
        <v>10</v>
      </c>
    </row>
    <row r="15" spans="1:16" ht="14.25" customHeight="1" x14ac:dyDescent="0.3">
      <c r="A15" s="4" t="s">
        <v>109</v>
      </c>
      <c r="B15" s="8">
        <v>2010</v>
      </c>
      <c r="C15" s="56">
        <v>9</v>
      </c>
      <c r="D15" s="56">
        <v>5</v>
      </c>
      <c r="E15" s="57">
        <v>0</v>
      </c>
      <c r="F15" s="56">
        <v>2</v>
      </c>
      <c r="G15" s="56">
        <v>4</v>
      </c>
      <c r="H15" s="57">
        <v>0</v>
      </c>
      <c r="I15" s="41">
        <f t="shared" si="0"/>
        <v>20</v>
      </c>
      <c r="J15" s="56">
        <v>9</v>
      </c>
      <c r="K15" s="56">
        <v>6</v>
      </c>
      <c r="L15" s="56">
        <v>2</v>
      </c>
      <c r="M15" s="56">
        <v>2</v>
      </c>
      <c r="N15" s="57">
        <v>0</v>
      </c>
      <c r="O15" s="57">
        <v>0</v>
      </c>
      <c r="P15" s="41">
        <f t="shared" si="1"/>
        <v>19</v>
      </c>
    </row>
    <row r="16" spans="1:16" ht="14.25" customHeight="1" x14ac:dyDescent="0.3">
      <c r="A16" s="4" t="s">
        <v>110</v>
      </c>
      <c r="B16" s="8">
        <v>2010</v>
      </c>
      <c r="C16" s="56">
        <v>11</v>
      </c>
      <c r="D16" s="57">
        <v>0</v>
      </c>
      <c r="E16" s="56">
        <v>1</v>
      </c>
      <c r="F16" s="56">
        <v>5</v>
      </c>
      <c r="G16" s="56">
        <v>3</v>
      </c>
      <c r="H16" s="57">
        <v>0</v>
      </c>
      <c r="I16" s="41">
        <f t="shared" si="0"/>
        <v>20</v>
      </c>
      <c r="J16" s="56">
        <v>12</v>
      </c>
      <c r="K16" s="56">
        <v>2</v>
      </c>
      <c r="L16" s="56">
        <v>2</v>
      </c>
      <c r="M16" s="56">
        <v>2</v>
      </c>
      <c r="N16" s="56">
        <v>4</v>
      </c>
      <c r="O16" s="57">
        <v>0</v>
      </c>
      <c r="P16" s="41">
        <f t="shared" si="1"/>
        <v>22</v>
      </c>
    </row>
    <row r="17" spans="1:16" ht="14.25" customHeight="1" x14ac:dyDescent="0.3">
      <c r="A17" s="4" t="s">
        <v>111</v>
      </c>
      <c r="B17" s="8">
        <v>2011</v>
      </c>
      <c r="C17" s="56">
        <v>20</v>
      </c>
      <c r="D17" s="57">
        <v>0</v>
      </c>
      <c r="E17" s="56">
        <v>2</v>
      </c>
      <c r="F17" s="56">
        <v>1</v>
      </c>
      <c r="G17" s="56">
        <v>2</v>
      </c>
      <c r="H17" s="57">
        <v>0</v>
      </c>
      <c r="I17" s="41">
        <f t="shared" si="0"/>
        <v>25</v>
      </c>
      <c r="J17" s="56">
        <v>11</v>
      </c>
      <c r="K17" s="56">
        <v>7</v>
      </c>
      <c r="L17" s="57">
        <v>0</v>
      </c>
      <c r="M17" s="56">
        <v>4</v>
      </c>
      <c r="N17" s="56">
        <v>2</v>
      </c>
      <c r="O17" s="57">
        <v>0</v>
      </c>
      <c r="P17" s="41">
        <f t="shared" si="1"/>
        <v>24</v>
      </c>
    </row>
    <row r="18" spans="1:16" ht="14.25" customHeight="1" x14ac:dyDescent="0.3">
      <c r="A18" s="4" t="s">
        <v>108</v>
      </c>
      <c r="B18" s="8">
        <v>2011</v>
      </c>
      <c r="C18" s="56">
        <v>10</v>
      </c>
      <c r="D18" s="56">
        <v>5</v>
      </c>
      <c r="E18" s="56">
        <v>1</v>
      </c>
      <c r="F18" s="56">
        <v>2</v>
      </c>
      <c r="G18" s="56">
        <v>4</v>
      </c>
      <c r="H18" s="57">
        <v>0</v>
      </c>
      <c r="I18" s="41">
        <f t="shared" si="0"/>
        <v>22</v>
      </c>
      <c r="J18" s="56">
        <v>11</v>
      </c>
      <c r="K18" s="57">
        <v>0</v>
      </c>
      <c r="L18" s="57">
        <v>0</v>
      </c>
      <c r="M18" s="56">
        <v>3</v>
      </c>
      <c r="N18" s="56">
        <v>5</v>
      </c>
      <c r="O18" s="57">
        <v>0</v>
      </c>
      <c r="P18" s="41">
        <f t="shared" si="1"/>
        <v>19</v>
      </c>
    </row>
    <row r="19" spans="1:16" ht="14.25" customHeight="1" x14ac:dyDescent="0.3">
      <c r="A19" s="4" t="s">
        <v>109</v>
      </c>
      <c r="B19" s="8">
        <v>2011</v>
      </c>
      <c r="C19" s="56">
        <v>11</v>
      </c>
      <c r="D19" s="56">
        <v>4</v>
      </c>
      <c r="E19" s="56">
        <v>1</v>
      </c>
      <c r="F19" s="56">
        <v>1</v>
      </c>
      <c r="G19" s="56">
        <v>3</v>
      </c>
      <c r="H19" s="56">
        <v>1</v>
      </c>
      <c r="I19" s="41">
        <f t="shared" si="0"/>
        <v>21</v>
      </c>
      <c r="J19" s="56">
        <v>9</v>
      </c>
      <c r="K19" s="57">
        <v>0</v>
      </c>
      <c r="L19" s="56">
        <v>2</v>
      </c>
      <c r="M19" s="56">
        <v>2</v>
      </c>
      <c r="N19" s="56">
        <v>1</v>
      </c>
      <c r="O19" s="57">
        <v>0</v>
      </c>
      <c r="P19" s="41">
        <f t="shared" si="1"/>
        <v>14</v>
      </c>
    </row>
    <row r="20" spans="1:16" ht="14.25" customHeight="1" x14ac:dyDescent="0.3">
      <c r="A20" s="4" t="s">
        <v>110</v>
      </c>
      <c r="B20" s="8">
        <v>2011</v>
      </c>
      <c r="C20" s="56">
        <v>4</v>
      </c>
      <c r="D20" s="56">
        <v>2</v>
      </c>
      <c r="E20" s="57">
        <v>0</v>
      </c>
      <c r="F20" s="56">
        <v>5</v>
      </c>
      <c r="G20" s="56">
        <v>4</v>
      </c>
      <c r="H20" s="57">
        <v>0</v>
      </c>
      <c r="I20" s="41">
        <f t="shared" si="0"/>
        <v>15</v>
      </c>
      <c r="J20" s="56">
        <v>18</v>
      </c>
      <c r="K20" s="56">
        <v>4</v>
      </c>
      <c r="L20" s="56">
        <v>2</v>
      </c>
      <c r="M20" s="56">
        <v>4</v>
      </c>
      <c r="N20" s="56">
        <v>4</v>
      </c>
      <c r="O20" s="57">
        <v>0</v>
      </c>
      <c r="P20" s="41">
        <f t="shared" si="1"/>
        <v>32</v>
      </c>
    </row>
    <row r="21" spans="1:16" ht="14.25" customHeight="1" x14ac:dyDescent="0.3">
      <c r="A21" s="4" t="s">
        <v>111</v>
      </c>
      <c r="B21" s="8">
        <v>2012</v>
      </c>
      <c r="C21" s="56">
        <v>9</v>
      </c>
      <c r="D21" s="56">
        <v>2</v>
      </c>
      <c r="E21" s="57">
        <v>0</v>
      </c>
      <c r="F21" s="56">
        <v>5</v>
      </c>
      <c r="G21" s="56">
        <v>8</v>
      </c>
      <c r="H21" s="57">
        <v>0</v>
      </c>
      <c r="I21" s="41">
        <f t="shared" si="0"/>
        <v>24</v>
      </c>
      <c r="J21" s="56">
        <v>7</v>
      </c>
      <c r="K21" s="56">
        <v>3</v>
      </c>
      <c r="L21" s="57">
        <v>0</v>
      </c>
      <c r="M21" s="56">
        <v>1</v>
      </c>
      <c r="N21" s="56">
        <v>1</v>
      </c>
      <c r="O21" s="56">
        <v>1</v>
      </c>
      <c r="P21" s="41">
        <f t="shared" si="1"/>
        <v>13</v>
      </c>
    </row>
    <row r="22" spans="1:16" ht="14.25" customHeight="1" x14ac:dyDescent="0.3">
      <c r="A22" s="4" t="s">
        <v>108</v>
      </c>
      <c r="B22" s="8">
        <v>2012</v>
      </c>
      <c r="C22" s="56">
        <v>10</v>
      </c>
      <c r="D22" s="56">
        <v>5</v>
      </c>
      <c r="E22" s="56">
        <v>2</v>
      </c>
      <c r="F22" s="56">
        <v>6</v>
      </c>
      <c r="G22" s="56">
        <v>1</v>
      </c>
      <c r="H22" s="57">
        <v>0</v>
      </c>
      <c r="I22" s="41">
        <f t="shared" si="0"/>
        <v>24</v>
      </c>
      <c r="J22" s="56">
        <v>2</v>
      </c>
      <c r="K22" s="56">
        <v>2</v>
      </c>
      <c r="L22" s="56">
        <v>1</v>
      </c>
      <c r="M22" s="56">
        <v>2</v>
      </c>
      <c r="N22" s="57">
        <v>0</v>
      </c>
      <c r="O22" s="57">
        <v>0</v>
      </c>
      <c r="P22" s="41">
        <f t="shared" si="1"/>
        <v>7</v>
      </c>
    </row>
    <row r="23" spans="1:16" ht="14.25" customHeight="1" x14ac:dyDescent="0.3">
      <c r="A23" s="4" t="s">
        <v>109</v>
      </c>
      <c r="B23" s="8">
        <v>2012</v>
      </c>
      <c r="C23" s="56">
        <v>8</v>
      </c>
      <c r="D23" s="56">
        <v>6</v>
      </c>
      <c r="E23" s="56">
        <v>2</v>
      </c>
      <c r="F23" s="56">
        <v>2</v>
      </c>
      <c r="G23" s="56">
        <v>2</v>
      </c>
      <c r="H23" s="57">
        <v>0</v>
      </c>
      <c r="I23" s="41">
        <f t="shared" si="0"/>
        <v>20</v>
      </c>
      <c r="J23" s="56">
        <v>6</v>
      </c>
      <c r="K23" s="56">
        <v>3</v>
      </c>
      <c r="L23" s="57">
        <v>0</v>
      </c>
      <c r="M23" s="56">
        <v>5</v>
      </c>
      <c r="N23" s="56">
        <v>5</v>
      </c>
      <c r="O23" s="57">
        <v>0</v>
      </c>
      <c r="P23" s="41">
        <f t="shared" si="1"/>
        <v>19</v>
      </c>
    </row>
    <row r="24" spans="1:16" ht="14.25" customHeight="1" x14ac:dyDescent="0.3">
      <c r="A24" s="4" t="s">
        <v>110</v>
      </c>
      <c r="B24" s="8">
        <v>2012</v>
      </c>
      <c r="C24" s="56">
        <v>9</v>
      </c>
      <c r="D24" s="56">
        <v>5</v>
      </c>
      <c r="E24" s="56">
        <v>4</v>
      </c>
      <c r="F24" s="56">
        <v>5</v>
      </c>
      <c r="G24" s="56">
        <v>4</v>
      </c>
      <c r="H24" s="56">
        <v>1</v>
      </c>
      <c r="I24" s="41">
        <f t="shared" si="0"/>
        <v>28</v>
      </c>
      <c r="J24" s="56">
        <v>11</v>
      </c>
      <c r="K24" s="57">
        <v>0</v>
      </c>
      <c r="L24" s="56">
        <v>2</v>
      </c>
      <c r="M24" s="56">
        <v>8</v>
      </c>
      <c r="N24" s="56">
        <v>3</v>
      </c>
      <c r="O24" s="57">
        <v>0</v>
      </c>
      <c r="P24" s="41">
        <f t="shared" si="1"/>
        <v>24</v>
      </c>
    </row>
    <row r="25" spans="1:16" ht="14.25" customHeight="1" x14ac:dyDescent="0.3">
      <c r="A25" s="4" t="s">
        <v>111</v>
      </c>
      <c r="B25" s="8">
        <v>2013</v>
      </c>
      <c r="C25" s="56">
        <v>9</v>
      </c>
      <c r="D25" s="56">
        <v>2</v>
      </c>
      <c r="E25" s="56">
        <v>1</v>
      </c>
      <c r="F25" s="56">
        <v>3</v>
      </c>
      <c r="G25" s="56">
        <v>4</v>
      </c>
      <c r="H25" s="56">
        <v>1</v>
      </c>
      <c r="I25" s="41">
        <f t="shared" si="0"/>
        <v>20</v>
      </c>
      <c r="J25" s="56">
        <v>2</v>
      </c>
      <c r="K25" s="56">
        <v>2</v>
      </c>
      <c r="L25" s="56">
        <v>1</v>
      </c>
      <c r="M25" s="56">
        <v>1</v>
      </c>
      <c r="N25" s="56">
        <v>7</v>
      </c>
      <c r="O25" s="57">
        <v>0</v>
      </c>
      <c r="P25" s="41">
        <f t="shared" si="1"/>
        <v>13</v>
      </c>
    </row>
    <row r="26" spans="1:16" ht="14.25" customHeight="1" x14ac:dyDescent="0.3">
      <c r="A26" s="4" t="s">
        <v>108</v>
      </c>
      <c r="B26" s="8">
        <v>2013</v>
      </c>
      <c r="C26" s="56">
        <v>15</v>
      </c>
      <c r="D26" s="56">
        <v>3</v>
      </c>
      <c r="E26" s="56">
        <v>1</v>
      </c>
      <c r="F26" s="56">
        <v>2</v>
      </c>
      <c r="G26" s="56">
        <v>1</v>
      </c>
      <c r="H26" s="57">
        <v>0</v>
      </c>
      <c r="I26" s="41">
        <f t="shared" si="0"/>
        <v>22</v>
      </c>
      <c r="J26" s="56">
        <v>5</v>
      </c>
      <c r="K26" s="56">
        <v>9</v>
      </c>
      <c r="L26" s="56">
        <v>3</v>
      </c>
      <c r="M26" s="56">
        <v>5</v>
      </c>
      <c r="N26" s="56">
        <v>3</v>
      </c>
      <c r="O26" s="57">
        <v>0</v>
      </c>
      <c r="P26" s="41">
        <f t="shared" si="1"/>
        <v>25</v>
      </c>
    </row>
    <row r="27" spans="1:16" ht="14.25" customHeight="1" x14ac:dyDescent="0.3">
      <c r="A27" s="4" t="s">
        <v>109</v>
      </c>
      <c r="B27" s="8">
        <v>2013</v>
      </c>
      <c r="C27" s="56">
        <v>9</v>
      </c>
      <c r="D27" s="56">
        <v>4</v>
      </c>
      <c r="E27" s="56">
        <v>1</v>
      </c>
      <c r="F27" s="56">
        <v>4</v>
      </c>
      <c r="G27" s="56">
        <v>1</v>
      </c>
      <c r="H27" s="56">
        <v>1</v>
      </c>
      <c r="I27" s="41">
        <f t="shared" si="0"/>
        <v>20</v>
      </c>
      <c r="J27" s="56">
        <v>6</v>
      </c>
      <c r="K27" s="56">
        <v>1</v>
      </c>
      <c r="L27" s="56">
        <v>2</v>
      </c>
      <c r="M27" s="56">
        <v>4</v>
      </c>
      <c r="N27" s="56">
        <v>3</v>
      </c>
      <c r="O27" s="56">
        <v>1</v>
      </c>
      <c r="P27" s="41">
        <f t="shared" si="1"/>
        <v>17</v>
      </c>
    </row>
    <row r="28" spans="1:16" ht="14.25" customHeight="1" x14ac:dyDescent="0.3">
      <c r="A28" s="4" t="s">
        <v>110</v>
      </c>
      <c r="B28" s="8">
        <v>2013</v>
      </c>
      <c r="C28" s="56">
        <v>13</v>
      </c>
      <c r="D28" s="56">
        <v>10</v>
      </c>
      <c r="E28" s="56">
        <v>5</v>
      </c>
      <c r="F28" s="56">
        <v>8</v>
      </c>
      <c r="G28" s="56">
        <v>1</v>
      </c>
      <c r="H28" s="57">
        <v>0</v>
      </c>
      <c r="I28" s="41">
        <f t="shared" si="0"/>
        <v>37</v>
      </c>
      <c r="J28" s="56">
        <v>5</v>
      </c>
      <c r="K28" s="56">
        <v>3</v>
      </c>
      <c r="L28" s="56">
        <v>1</v>
      </c>
      <c r="M28" s="57">
        <v>0</v>
      </c>
      <c r="N28" s="56">
        <v>3</v>
      </c>
      <c r="O28" s="57">
        <v>0</v>
      </c>
      <c r="P28" s="41">
        <f t="shared" si="1"/>
        <v>12</v>
      </c>
    </row>
    <row r="29" spans="1:16" ht="14.25" customHeight="1" x14ac:dyDescent="0.3">
      <c r="A29" s="4" t="s">
        <v>111</v>
      </c>
      <c r="B29" s="8">
        <v>2014</v>
      </c>
      <c r="C29" s="56">
        <v>10</v>
      </c>
      <c r="D29" s="56">
        <v>2</v>
      </c>
      <c r="E29" s="56">
        <v>1</v>
      </c>
      <c r="F29" s="56">
        <v>2</v>
      </c>
      <c r="G29" s="56">
        <v>1</v>
      </c>
      <c r="H29" s="57">
        <v>0</v>
      </c>
      <c r="I29" s="41">
        <f t="shared" si="0"/>
        <v>16</v>
      </c>
      <c r="J29" s="56">
        <v>7</v>
      </c>
      <c r="K29" s="56">
        <v>4</v>
      </c>
      <c r="L29" s="57">
        <v>0</v>
      </c>
      <c r="M29" s="56">
        <v>3</v>
      </c>
      <c r="N29" s="56">
        <v>2</v>
      </c>
      <c r="O29" s="57">
        <v>0</v>
      </c>
      <c r="P29" s="41">
        <f t="shared" si="1"/>
        <v>16</v>
      </c>
    </row>
    <row r="30" spans="1:16" ht="14.25" customHeight="1" x14ac:dyDescent="0.3">
      <c r="A30" s="4" t="s">
        <v>108</v>
      </c>
      <c r="B30" s="8">
        <v>2014</v>
      </c>
      <c r="C30" s="56">
        <v>8</v>
      </c>
      <c r="D30" s="56">
        <v>3</v>
      </c>
      <c r="E30" s="56">
        <v>2</v>
      </c>
      <c r="F30" s="56">
        <v>6</v>
      </c>
      <c r="G30" s="56">
        <v>1</v>
      </c>
      <c r="H30" s="56">
        <v>4</v>
      </c>
      <c r="I30" s="41">
        <f t="shared" si="0"/>
        <v>24</v>
      </c>
      <c r="J30" s="56">
        <v>9</v>
      </c>
      <c r="K30" s="56">
        <v>3</v>
      </c>
      <c r="L30" s="56">
        <v>1</v>
      </c>
      <c r="M30" s="56">
        <v>6</v>
      </c>
      <c r="N30" s="56">
        <v>1</v>
      </c>
      <c r="O30" s="57">
        <v>0</v>
      </c>
      <c r="P30" s="41">
        <f t="shared" si="1"/>
        <v>20</v>
      </c>
    </row>
    <row r="31" spans="1:16" ht="14.25" customHeight="1" x14ac:dyDescent="0.3">
      <c r="A31" s="4" t="s">
        <v>109</v>
      </c>
      <c r="B31" s="8">
        <v>2014</v>
      </c>
      <c r="C31" s="56">
        <v>12</v>
      </c>
      <c r="D31" s="56">
        <v>7</v>
      </c>
      <c r="E31" s="56">
        <v>2</v>
      </c>
      <c r="F31" s="56">
        <v>2</v>
      </c>
      <c r="G31" s="56">
        <v>1</v>
      </c>
      <c r="H31" s="56">
        <v>1</v>
      </c>
      <c r="I31" s="41">
        <f t="shared" si="0"/>
        <v>25</v>
      </c>
      <c r="J31" s="56">
        <v>6</v>
      </c>
      <c r="K31" s="56">
        <v>7</v>
      </c>
      <c r="L31" s="56">
        <v>3</v>
      </c>
      <c r="M31" s="56">
        <v>4</v>
      </c>
      <c r="N31" s="56">
        <v>1</v>
      </c>
      <c r="O31" s="57">
        <v>0</v>
      </c>
      <c r="P31" s="41">
        <f t="shared" si="1"/>
        <v>21</v>
      </c>
    </row>
    <row r="32" spans="1:16" ht="14.25" customHeight="1" x14ac:dyDescent="0.3">
      <c r="A32" s="4" t="s">
        <v>110</v>
      </c>
      <c r="B32" s="8">
        <v>2014</v>
      </c>
      <c r="C32" s="56">
        <v>11</v>
      </c>
      <c r="D32" s="57">
        <v>0</v>
      </c>
      <c r="E32" s="56">
        <v>1</v>
      </c>
      <c r="F32" s="56">
        <v>3</v>
      </c>
      <c r="G32" s="56">
        <v>1</v>
      </c>
      <c r="H32" s="57">
        <v>0</v>
      </c>
      <c r="I32" s="41">
        <f t="shared" si="0"/>
        <v>16</v>
      </c>
      <c r="J32" s="56">
        <v>11</v>
      </c>
      <c r="K32" s="56">
        <v>3</v>
      </c>
      <c r="L32" s="56">
        <v>2</v>
      </c>
      <c r="M32" s="56">
        <v>5</v>
      </c>
      <c r="N32" s="56">
        <v>1</v>
      </c>
      <c r="O32" s="56">
        <v>5</v>
      </c>
      <c r="P32" s="41">
        <f t="shared" si="1"/>
        <v>27</v>
      </c>
    </row>
    <row r="33" spans="1:16" ht="14.25" customHeight="1" x14ac:dyDescent="0.3">
      <c r="A33" s="4" t="s">
        <v>111</v>
      </c>
      <c r="B33" s="8">
        <v>2015</v>
      </c>
      <c r="C33" s="56">
        <v>6</v>
      </c>
      <c r="D33" s="56">
        <v>1</v>
      </c>
      <c r="E33" s="57">
        <v>0</v>
      </c>
      <c r="F33" s="56">
        <v>4</v>
      </c>
      <c r="G33" s="56">
        <v>1</v>
      </c>
      <c r="H33" s="56">
        <v>1</v>
      </c>
      <c r="I33" s="41">
        <f t="shared" si="0"/>
        <v>13</v>
      </c>
      <c r="J33" s="56">
        <v>7</v>
      </c>
      <c r="K33" s="57">
        <v>0</v>
      </c>
      <c r="L33" s="56">
        <v>3</v>
      </c>
      <c r="M33" s="56">
        <v>2</v>
      </c>
      <c r="N33" s="56">
        <v>2</v>
      </c>
      <c r="O33" s="57">
        <v>0</v>
      </c>
      <c r="P33" s="41">
        <f t="shared" si="1"/>
        <v>14</v>
      </c>
    </row>
    <row r="34" spans="1:16" ht="14.25" customHeight="1" x14ac:dyDescent="0.3">
      <c r="A34" s="4" t="s">
        <v>108</v>
      </c>
      <c r="B34" s="8">
        <v>2015</v>
      </c>
      <c r="C34" s="56">
        <v>2</v>
      </c>
      <c r="D34" s="56">
        <v>2</v>
      </c>
      <c r="E34" s="58">
        <v>0</v>
      </c>
      <c r="F34" s="58">
        <v>0</v>
      </c>
      <c r="G34" s="56">
        <v>1</v>
      </c>
      <c r="H34" s="58">
        <v>0</v>
      </c>
      <c r="I34" s="59">
        <f t="shared" si="0"/>
        <v>5</v>
      </c>
      <c r="J34" s="56">
        <v>2</v>
      </c>
      <c r="K34" s="56">
        <v>4</v>
      </c>
      <c r="L34" s="56">
        <v>1</v>
      </c>
      <c r="M34" s="56">
        <v>5</v>
      </c>
      <c r="N34" s="58">
        <v>0</v>
      </c>
      <c r="O34" s="58">
        <v>0</v>
      </c>
      <c r="P34" s="59">
        <f t="shared" si="1"/>
        <v>12</v>
      </c>
    </row>
    <row r="35" spans="1:16" ht="14.25" customHeight="1" x14ac:dyDescent="0.3">
      <c r="A35" s="4" t="s">
        <v>109</v>
      </c>
      <c r="B35" s="8">
        <v>2015</v>
      </c>
      <c r="C35" s="56">
        <v>4</v>
      </c>
      <c r="D35" s="56">
        <v>3</v>
      </c>
      <c r="E35" s="56">
        <v>1</v>
      </c>
      <c r="F35" s="56">
        <v>2</v>
      </c>
      <c r="G35" s="58">
        <v>0</v>
      </c>
      <c r="H35" s="56">
        <v>1</v>
      </c>
      <c r="I35" s="59">
        <f t="shared" si="0"/>
        <v>11</v>
      </c>
      <c r="J35" s="56">
        <v>6</v>
      </c>
      <c r="K35" s="56">
        <v>2</v>
      </c>
      <c r="L35" s="56">
        <v>3</v>
      </c>
      <c r="M35" s="56">
        <v>2</v>
      </c>
      <c r="N35" s="56">
        <v>1</v>
      </c>
      <c r="O35" s="58">
        <v>0</v>
      </c>
      <c r="P35" s="59">
        <f t="shared" si="1"/>
        <v>14</v>
      </c>
    </row>
    <row r="36" spans="1:16" s="18" customFormat="1" ht="14.25" customHeight="1" x14ac:dyDescent="0.3">
      <c r="A36" s="4" t="s">
        <v>110</v>
      </c>
      <c r="B36" s="17">
        <v>2015</v>
      </c>
      <c r="C36" s="60">
        <v>3</v>
      </c>
      <c r="D36" s="60">
        <v>3</v>
      </c>
      <c r="E36" s="60">
        <v>0</v>
      </c>
      <c r="F36" s="60">
        <v>1</v>
      </c>
      <c r="G36" s="61">
        <v>1</v>
      </c>
      <c r="H36" s="60">
        <v>2</v>
      </c>
      <c r="I36" s="59">
        <f t="shared" si="0"/>
        <v>10</v>
      </c>
      <c r="J36" s="60">
        <v>12</v>
      </c>
      <c r="K36" s="60">
        <v>2</v>
      </c>
      <c r="L36" s="60">
        <v>0</v>
      </c>
      <c r="M36" s="60">
        <v>0</v>
      </c>
      <c r="N36" s="60">
        <v>0</v>
      </c>
      <c r="O36" s="61">
        <v>0</v>
      </c>
      <c r="P36" s="62">
        <f t="shared" si="1"/>
        <v>14</v>
      </c>
    </row>
    <row r="37" spans="1:16" s="18" customFormat="1" ht="14.25" customHeight="1" x14ac:dyDescent="0.3">
      <c r="A37" s="4" t="s">
        <v>111</v>
      </c>
      <c r="B37" s="8">
        <v>2016</v>
      </c>
      <c r="C37" s="60">
        <v>2</v>
      </c>
      <c r="D37" s="60">
        <v>4</v>
      </c>
      <c r="E37" s="60">
        <v>3</v>
      </c>
      <c r="F37" s="60">
        <v>2</v>
      </c>
      <c r="G37" s="61">
        <v>3</v>
      </c>
      <c r="H37" s="60">
        <v>2</v>
      </c>
      <c r="I37" s="59">
        <f t="shared" si="0"/>
        <v>16</v>
      </c>
      <c r="J37" s="60">
        <v>8</v>
      </c>
      <c r="K37" s="60">
        <v>4</v>
      </c>
      <c r="L37" s="60">
        <v>0</v>
      </c>
      <c r="M37" s="60">
        <v>1</v>
      </c>
      <c r="N37" s="60">
        <v>1</v>
      </c>
      <c r="O37" s="60">
        <v>2</v>
      </c>
      <c r="P37" s="62">
        <f t="shared" si="1"/>
        <v>16</v>
      </c>
    </row>
    <row r="38" spans="1:16" s="18" customFormat="1" ht="14.25" customHeight="1" x14ac:dyDescent="0.3">
      <c r="A38" s="4" t="s">
        <v>108</v>
      </c>
      <c r="B38" s="8">
        <v>2016</v>
      </c>
      <c r="C38" s="60">
        <v>11</v>
      </c>
      <c r="D38" s="60">
        <v>5</v>
      </c>
      <c r="E38" s="60">
        <v>2</v>
      </c>
      <c r="F38" s="60">
        <v>6</v>
      </c>
      <c r="G38" s="61">
        <v>3</v>
      </c>
      <c r="H38" s="60">
        <v>1</v>
      </c>
      <c r="I38" s="59">
        <f t="shared" si="0"/>
        <v>28</v>
      </c>
      <c r="J38" s="60">
        <v>4</v>
      </c>
      <c r="K38" s="60">
        <v>3</v>
      </c>
      <c r="L38" s="60">
        <v>1</v>
      </c>
      <c r="M38" s="60">
        <v>5</v>
      </c>
      <c r="N38" s="60">
        <v>1</v>
      </c>
      <c r="O38" s="60">
        <v>2</v>
      </c>
      <c r="P38" s="62">
        <f t="shared" si="1"/>
        <v>16</v>
      </c>
    </row>
    <row r="39" spans="1:16" s="18" customFormat="1" ht="14.25" customHeight="1" x14ac:dyDescent="0.3">
      <c r="A39" s="4" t="s">
        <v>109</v>
      </c>
      <c r="B39" s="8">
        <v>2016</v>
      </c>
      <c r="C39" s="60">
        <v>4</v>
      </c>
      <c r="D39" s="60">
        <v>0</v>
      </c>
      <c r="E39" s="60">
        <v>0</v>
      </c>
      <c r="F39" s="60">
        <v>1</v>
      </c>
      <c r="G39" s="61">
        <v>2</v>
      </c>
      <c r="H39" s="60">
        <v>1</v>
      </c>
      <c r="I39" s="59">
        <f t="shared" si="0"/>
        <v>8</v>
      </c>
      <c r="J39" s="60">
        <v>5</v>
      </c>
      <c r="K39" s="60">
        <v>3</v>
      </c>
      <c r="L39" s="60">
        <v>2</v>
      </c>
      <c r="M39" s="60">
        <v>1</v>
      </c>
      <c r="N39" s="60">
        <v>0</v>
      </c>
      <c r="O39" s="60">
        <v>1</v>
      </c>
      <c r="P39" s="62">
        <f t="shared" si="1"/>
        <v>12</v>
      </c>
    </row>
    <row r="40" spans="1:16" s="18" customFormat="1" ht="14.25" customHeight="1" x14ac:dyDescent="0.3">
      <c r="A40" s="18" t="s">
        <v>110</v>
      </c>
      <c r="B40" s="8">
        <v>2016</v>
      </c>
      <c r="C40" s="60">
        <v>8</v>
      </c>
      <c r="D40" s="60">
        <v>2</v>
      </c>
      <c r="E40" s="60">
        <v>0</v>
      </c>
      <c r="F40" s="60">
        <v>0</v>
      </c>
      <c r="G40" s="61">
        <v>2</v>
      </c>
      <c r="H40" s="60">
        <v>0</v>
      </c>
      <c r="I40" s="59">
        <f>C40+D40+E40+F40+G40+H40</f>
        <v>12</v>
      </c>
      <c r="J40" s="60">
        <v>6</v>
      </c>
      <c r="K40" s="60">
        <v>3</v>
      </c>
      <c r="L40" s="60">
        <v>1</v>
      </c>
      <c r="M40" s="60">
        <v>1</v>
      </c>
      <c r="N40" s="60">
        <v>3</v>
      </c>
      <c r="O40" s="60">
        <v>2</v>
      </c>
      <c r="P40" s="62">
        <f t="shared" si="1"/>
        <v>16</v>
      </c>
    </row>
    <row r="41" spans="1:16" s="18" customFormat="1" ht="14.25" customHeight="1" x14ac:dyDescent="0.3">
      <c r="A41" s="4" t="s">
        <v>111</v>
      </c>
      <c r="B41" s="8">
        <v>2017</v>
      </c>
      <c r="C41" s="60">
        <v>9</v>
      </c>
      <c r="D41" s="60">
        <v>5</v>
      </c>
      <c r="E41" s="60">
        <v>1</v>
      </c>
      <c r="F41" s="60">
        <v>2</v>
      </c>
      <c r="G41" s="61">
        <v>0</v>
      </c>
      <c r="H41" s="60">
        <v>1</v>
      </c>
      <c r="I41" s="59">
        <f>C41+D41+E41+F41+G41+H41</f>
        <v>18</v>
      </c>
      <c r="J41" s="60">
        <v>4</v>
      </c>
      <c r="K41" s="60">
        <v>3</v>
      </c>
      <c r="L41" s="60">
        <v>0</v>
      </c>
      <c r="M41" s="60">
        <v>3</v>
      </c>
      <c r="N41" s="60">
        <v>1</v>
      </c>
      <c r="O41" s="60">
        <v>0</v>
      </c>
      <c r="P41" s="62">
        <f t="shared" si="1"/>
        <v>11</v>
      </c>
    </row>
    <row r="42" spans="1:16" s="18" customFormat="1" ht="14.25" customHeight="1" x14ac:dyDescent="0.3">
      <c r="A42" s="4" t="s">
        <v>108</v>
      </c>
      <c r="B42" s="8">
        <v>2017</v>
      </c>
      <c r="C42" s="60">
        <v>11</v>
      </c>
      <c r="D42" s="60">
        <v>4</v>
      </c>
      <c r="E42" s="60">
        <v>0</v>
      </c>
      <c r="F42" s="60">
        <v>1</v>
      </c>
      <c r="G42" s="61">
        <v>2</v>
      </c>
      <c r="H42" s="60">
        <v>0</v>
      </c>
      <c r="I42" s="59">
        <f t="shared" ref="I42:I52" si="2">C42+D42+E42+F42+G42+H42</f>
        <v>18</v>
      </c>
      <c r="J42" s="60">
        <v>8</v>
      </c>
      <c r="K42" s="60">
        <v>4</v>
      </c>
      <c r="L42" s="60">
        <v>2</v>
      </c>
      <c r="M42" s="60">
        <v>2</v>
      </c>
      <c r="N42" s="60">
        <v>4</v>
      </c>
      <c r="O42" s="60">
        <v>1</v>
      </c>
      <c r="P42" s="62">
        <f t="shared" si="1"/>
        <v>21</v>
      </c>
    </row>
    <row r="43" spans="1:16" s="18" customFormat="1" ht="14.25" customHeight="1" x14ac:dyDescent="0.3">
      <c r="A43" s="4" t="s">
        <v>109</v>
      </c>
      <c r="B43" s="8">
        <v>2017</v>
      </c>
      <c r="C43" s="60">
        <v>7</v>
      </c>
      <c r="D43" s="60">
        <v>2</v>
      </c>
      <c r="E43" s="60">
        <v>0</v>
      </c>
      <c r="F43" s="60">
        <v>0</v>
      </c>
      <c r="G43" s="61">
        <v>0</v>
      </c>
      <c r="H43" s="60">
        <v>0</v>
      </c>
      <c r="I43" s="59">
        <f t="shared" si="2"/>
        <v>9</v>
      </c>
      <c r="J43" s="60">
        <v>5</v>
      </c>
      <c r="K43" s="60">
        <v>2</v>
      </c>
      <c r="L43" s="60">
        <v>0</v>
      </c>
      <c r="M43" s="60">
        <v>1</v>
      </c>
      <c r="N43" s="60">
        <v>3</v>
      </c>
      <c r="O43" s="60">
        <v>0</v>
      </c>
      <c r="P43" s="62">
        <f t="shared" si="1"/>
        <v>11</v>
      </c>
    </row>
    <row r="44" spans="1:16" s="18" customFormat="1" ht="14.25" customHeight="1" x14ac:dyDescent="0.3">
      <c r="A44" s="4" t="s">
        <v>110</v>
      </c>
      <c r="B44" s="8">
        <v>2017</v>
      </c>
      <c r="C44" s="60">
        <v>7</v>
      </c>
      <c r="D44" s="60">
        <v>5</v>
      </c>
      <c r="E44" s="60">
        <v>0</v>
      </c>
      <c r="F44" s="60">
        <v>0</v>
      </c>
      <c r="G44" s="61">
        <v>2</v>
      </c>
      <c r="H44" s="60">
        <v>0</v>
      </c>
      <c r="I44" s="59">
        <f t="shared" si="2"/>
        <v>14</v>
      </c>
      <c r="J44" s="60">
        <v>8</v>
      </c>
      <c r="K44" s="60">
        <v>0</v>
      </c>
      <c r="L44" s="60">
        <v>1</v>
      </c>
      <c r="M44" s="60">
        <v>6</v>
      </c>
      <c r="N44" s="60">
        <v>0</v>
      </c>
      <c r="O44" s="60">
        <v>0</v>
      </c>
      <c r="P44" s="62">
        <f t="shared" si="1"/>
        <v>15</v>
      </c>
    </row>
    <row r="45" spans="1:16" s="18" customFormat="1" ht="14.25" customHeight="1" x14ac:dyDescent="0.3">
      <c r="A45" s="4" t="s">
        <v>111</v>
      </c>
      <c r="B45" s="8">
        <v>2018</v>
      </c>
      <c r="C45" s="60">
        <v>22</v>
      </c>
      <c r="D45" s="60">
        <v>5</v>
      </c>
      <c r="E45" s="60">
        <v>2</v>
      </c>
      <c r="F45" s="60">
        <v>1</v>
      </c>
      <c r="G45" s="61">
        <v>3</v>
      </c>
      <c r="H45" s="60">
        <v>1</v>
      </c>
      <c r="I45" s="59">
        <f t="shared" si="2"/>
        <v>34</v>
      </c>
      <c r="J45" s="60">
        <v>7</v>
      </c>
      <c r="K45" s="60">
        <v>2</v>
      </c>
      <c r="L45" s="60">
        <v>0</v>
      </c>
      <c r="M45" s="60">
        <v>0</v>
      </c>
      <c r="N45" s="60">
        <v>0</v>
      </c>
      <c r="O45" s="60">
        <v>0</v>
      </c>
      <c r="P45" s="62">
        <f t="shared" si="1"/>
        <v>9</v>
      </c>
    </row>
    <row r="46" spans="1:16" s="18" customFormat="1" ht="14.25" customHeight="1" x14ac:dyDescent="0.3">
      <c r="A46" s="4" t="s">
        <v>108</v>
      </c>
      <c r="B46" s="8">
        <v>2018</v>
      </c>
      <c r="C46" s="60">
        <v>12</v>
      </c>
      <c r="D46" s="60">
        <v>3</v>
      </c>
      <c r="E46" s="60">
        <v>2</v>
      </c>
      <c r="F46" s="60">
        <v>2</v>
      </c>
      <c r="G46" s="61">
        <v>1</v>
      </c>
      <c r="H46" s="60">
        <v>1</v>
      </c>
      <c r="I46" s="59">
        <f t="shared" si="2"/>
        <v>21</v>
      </c>
      <c r="J46" s="60">
        <v>4</v>
      </c>
      <c r="K46" s="60">
        <v>7</v>
      </c>
      <c r="L46" s="60">
        <v>0</v>
      </c>
      <c r="M46" s="60">
        <v>0</v>
      </c>
      <c r="N46" s="60">
        <v>1</v>
      </c>
      <c r="O46" s="60">
        <v>0</v>
      </c>
      <c r="P46" s="62">
        <f t="shared" si="1"/>
        <v>12</v>
      </c>
    </row>
    <row r="47" spans="1:16" s="18" customFormat="1" ht="14.25" customHeight="1" x14ac:dyDescent="0.3">
      <c r="A47" s="4" t="s">
        <v>109</v>
      </c>
      <c r="B47" s="8">
        <v>2018</v>
      </c>
      <c r="C47" s="60">
        <v>5</v>
      </c>
      <c r="D47" s="60">
        <v>4</v>
      </c>
      <c r="E47" s="60">
        <v>0</v>
      </c>
      <c r="F47" s="60">
        <v>0</v>
      </c>
      <c r="G47" s="61">
        <v>1</v>
      </c>
      <c r="H47" s="60">
        <v>0</v>
      </c>
      <c r="I47" s="59">
        <f t="shared" si="2"/>
        <v>10</v>
      </c>
      <c r="J47" s="60">
        <v>10</v>
      </c>
      <c r="K47" s="60">
        <v>1</v>
      </c>
      <c r="L47" s="60">
        <v>0</v>
      </c>
      <c r="M47" s="60">
        <v>1</v>
      </c>
      <c r="N47" s="60">
        <v>1</v>
      </c>
      <c r="O47" s="60">
        <v>0</v>
      </c>
      <c r="P47" s="62">
        <f t="shared" si="1"/>
        <v>13</v>
      </c>
    </row>
    <row r="48" spans="1:16" s="18" customFormat="1" ht="14.25" customHeight="1" x14ac:dyDescent="0.3">
      <c r="A48" s="4" t="s">
        <v>110</v>
      </c>
      <c r="B48" s="8">
        <v>2018</v>
      </c>
      <c r="C48" s="60">
        <v>8</v>
      </c>
      <c r="D48" s="60">
        <v>3</v>
      </c>
      <c r="E48" s="60">
        <v>0</v>
      </c>
      <c r="F48" s="60">
        <v>1</v>
      </c>
      <c r="G48" s="61">
        <v>2</v>
      </c>
      <c r="H48" s="60">
        <v>0</v>
      </c>
      <c r="I48" s="59">
        <f t="shared" si="2"/>
        <v>14</v>
      </c>
      <c r="J48" s="60">
        <v>5</v>
      </c>
      <c r="K48" s="60">
        <v>4</v>
      </c>
      <c r="L48" s="60">
        <v>0</v>
      </c>
      <c r="M48" s="60">
        <v>0</v>
      </c>
      <c r="N48" s="60">
        <v>0</v>
      </c>
      <c r="O48" s="60">
        <v>0</v>
      </c>
      <c r="P48" s="62">
        <f t="shared" si="1"/>
        <v>9</v>
      </c>
    </row>
    <row r="49" spans="1:19" s="18" customFormat="1" ht="14.25" customHeight="1" x14ac:dyDescent="0.3">
      <c r="A49" s="4" t="s">
        <v>111</v>
      </c>
      <c r="B49" s="8">
        <v>2019</v>
      </c>
      <c r="C49" s="60">
        <v>15</v>
      </c>
      <c r="D49" s="60">
        <v>5</v>
      </c>
      <c r="E49" s="60">
        <v>0</v>
      </c>
      <c r="F49" s="60">
        <v>0</v>
      </c>
      <c r="G49" s="61">
        <v>0</v>
      </c>
      <c r="H49" s="60">
        <v>0</v>
      </c>
      <c r="I49" s="59">
        <f t="shared" si="2"/>
        <v>20</v>
      </c>
      <c r="J49" s="60">
        <v>14</v>
      </c>
      <c r="K49" s="60">
        <v>0</v>
      </c>
      <c r="L49" s="60">
        <v>1</v>
      </c>
      <c r="M49" s="60">
        <v>1</v>
      </c>
      <c r="N49" s="60">
        <v>1</v>
      </c>
      <c r="O49" s="60">
        <v>1</v>
      </c>
      <c r="P49" s="62">
        <f t="shared" si="1"/>
        <v>18</v>
      </c>
    </row>
    <row r="50" spans="1:19" s="18" customFormat="1" ht="14.25" customHeight="1" x14ac:dyDescent="0.3">
      <c r="A50" s="4" t="s">
        <v>108</v>
      </c>
      <c r="B50" s="8">
        <v>2019</v>
      </c>
      <c r="C50" s="60">
        <v>4</v>
      </c>
      <c r="D50" s="60">
        <v>2</v>
      </c>
      <c r="E50" s="60">
        <v>0</v>
      </c>
      <c r="F50" s="60">
        <v>0</v>
      </c>
      <c r="G50" s="61">
        <v>3</v>
      </c>
      <c r="H50" s="60">
        <v>2</v>
      </c>
      <c r="I50" s="59">
        <f t="shared" si="2"/>
        <v>11</v>
      </c>
      <c r="J50" s="60">
        <v>6</v>
      </c>
      <c r="K50" s="60">
        <v>6</v>
      </c>
      <c r="L50" s="60">
        <v>1</v>
      </c>
      <c r="M50" s="60">
        <v>0</v>
      </c>
      <c r="N50" s="60">
        <v>2</v>
      </c>
      <c r="O50" s="60">
        <v>1</v>
      </c>
      <c r="P50" s="62">
        <f t="shared" si="1"/>
        <v>16</v>
      </c>
    </row>
    <row r="51" spans="1:19" s="18" customFormat="1" ht="14.25" customHeight="1" x14ac:dyDescent="0.3">
      <c r="A51" s="4" t="s">
        <v>109</v>
      </c>
      <c r="B51" s="8">
        <v>2019</v>
      </c>
      <c r="C51" s="60">
        <v>5</v>
      </c>
      <c r="D51" s="60">
        <v>1</v>
      </c>
      <c r="E51" s="60">
        <v>0</v>
      </c>
      <c r="F51" s="60">
        <v>1</v>
      </c>
      <c r="G51" s="61">
        <v>1</v>
      </c>
      <c r="H51" s="60">
        <v>0</v>
      </c>
      <c r="I51" s="59">
        <f t="shared" si="2"/>
        <v>8</v>
      </c>
      <c r="J51" s="60">
        <v>5</v>
      </c>
      <c r="K51" s="60">
        <v>3</v>
      </c>
      <c r="L51" s="60">
        <v>1</v>
      </c>
      <c r="M51" s="60">
        <v>3</v>
      </c>
      <c r="N51" s="60">
        <v>2</v>
      </c>
      <c r="O51" s="60">
        <v>2</v>
      </c>
      <c r="P51" s="62">
        <f t="shared" si="1"/>
        <v>16</v>
      </c>
    </row>
    <row r="52" spans="1:19" s="18" customFormat="1" ht="14.25" customHeight="1" x14ac:dyDescent="0.3">
      <c r="A52" s="4" t="s">
        <v>110</v>
      </c>
      <c r="B52" s="8">
        <v>2019</v>
      </c>
      <c r="C52" s="60">
        <v>1</v>
      </c>
      <c r="D52" s="60">
        <v>1</v>
      </c>
      <c r="E52" s="60">
        <v>0</v>
      </c>
      <c r="F52" s="60">
        <v>0</v>
      </c>
      <c r="G52" s="61">
        <v>2</v>
      </c>
      <c r="H52" s="60">
        <v>0</v>
      </c>
      <c r="I52" s="59">
        <f t="shared" si="2"/>
        <v>4</v>
      </c>
      <c r="J52" s="60">
        <v>3</v>
      </c>
      <c r="K52" s="60">
        <v>5</v>
      </c>
      <c r="L52" s="60">
        <v>0</v>
      </c>
      <c r="M52" s="60">
        <v>0</v>
      </c>
      <c r="N52" s="60">
        <v>1</v>
      </c>
      <c r="O52" s="60">
        <v>0</v>
      </c>
      <c r="P52" s="62">
        <f t="shared" si="1"/>
        <v>9</v>
      </c>
    </row>
    <row r="53" spans="1:19" s="18" customFormat="1" ht="14.25" customHeight="1" x14ac:dyDescent="0.3">
      <c r="A53" s="4" t="s">
        <v>111</v>
      </c>
      <c r="B53" s="8">
        <v>2020</v>
      </c>
      <c r="C53" s="60">
        <v>9</v>
      </c>
      <c r="D53" s="60">
        <v>1</v>
      </c>
      <c r="E53" s="60">
        <v>0</v>
      </c>
      <c r="F53" s="60">
        <v>1</v>
      </c>
      <c r="G53" s="61">
        <v>2</v>
      </c>
      <c r="H53" s="60">
        <v>0</v>
      </c>
      <c r="I53" s="59">
        <f>C53+D53+E53+F53+G53+H53</f>
        <v>13</v>
      </c>
      <c r="J53" s="60">
        <v>10</v>
      </c>
      <c r="K53" s="60">
        <v>5</v>
      </c>
      <c r="L53" s="60">
        <v>0</v>
      </c>
      <c r="M53" s="60">
        <v>1</v>
      </c>
      <c r="N53" s="60">
        <v>2</v>
      </c>
      <c r="O53" s="60">
        <v>0</v>
      </c>
      <c r="P53" s="62">
        <f t="shared" si="1"/>
        <v>18</v>
      </c>
    </row>
    <row r="54" spans="1:19" s="18" customFormat="1" ht="14.25" customHeight="1" x14ac:dyDescent="0.3">
      <c r="A54" s="4" t="s">
        <v>108</v>
      </c>
      <c r="B54" s="8">
        <v>2020</v>
      </c>
      <c r="C54" s="60">
        <v>3</v>
      </c>
      <c r="D54" s="60">
        <v>2</v>
      </c>
      <c r="E54" s="60">
        <v>0</v>
      </c>
      <c r="F54" s="60">
        <v>0</v>
      </c>
      <c r="G54" s="61">
        <v>1</v>
      </c>
      <c r="H54" s="60">
        <v>0</v>
      </c>
      <c r="I54" s="59">
        <f t="shared" ref="I54:I72" si="3">C54+D54+E54+F54+G54+H54</f>
        <v>6</v>
      </c>
      <c r="J54" s="60">
        <v>11</v>
      </c>
      <c r="K54" s="60">
        <v>3</v>
      </c>
      <c r="L54" s="60">
        <v>1</v>
      </c>
      <c r="M54" s="60">
        <v>0</v>
      </c>
      <c r="N54" s="60">
        <v>3</v>
      </c>
      <c r="O54" s="60">
        <v>0</v>
      </c>
      <c r="P54" s="62">
        <f t="shared" si="1"/>
        <v>18</v>
      </c>
    </row>
    <row r="55" spans="1:19" s="18" customFormat="1" ht="14.25" customHeight="1" x14ac:dyDescent="0.3">
      <c r="A55" s="4" t="s">
        <v>109</v>
      </c>
      <c r="B55" s="8">
        <v>2020</v>
      </c>
      <c r="C55" s="60">
        <v>1</v>
      </c>
      <c r="D55" s="60">
        <v>1</v>
      </c>
      <c r="E55" s="60">
        <v>1</v>
      </c>
      <c r="F55" s="60">
        <v>0</v>
      </c>
      <c r="G55" s="61">
        <v>0</v>
      </c>
      <c r="H55" s="60">
        <v>0</v>
      </c>
      <c r="I55" s="59">
        <f t="shared" si="3"/>
        <v>3</v>
      </c>
      <c r="J55" s="60">
        <v>3</v>
      </c>
      <c r="K55" s="60">
        <v>0</v>
      </c>
      <c r="L55" s="60">
        <v>0</v>
      </c>
      <c r="M55" s="60">
        <v>0</v>
      </c>
      <c r="N55" s="60">
        <v>0</v>
      </c>
      <c r="O55" s="60">
        <v>0</v>
      </c>
      <c r="P55" s="62">
        <f t="shared" si="1"/>
        <v>3</v>
      </c>
    </row>
    <row r="56" spans="1:19" s="18" customFormat="1" ht="14.25" customHeight="1" x14ac:dyDescent="0.3">
      <c r="A56" s="4" t="s">
        <v>110</v>
      </c>
      <c r="B56" s="8">
        <v>2020</v>
      </c>
      <c r="C56" s="60">
        <v>5</v>
      </c>
      <c r="D56" s="60">
        <v>2</v>
      </c>
      <c r="E56" s="60">
        <v>0</v>
      </c>
      <c r="F56" s="60">
        <v>0</v>
      </c>
      <c r="G56" s="61">
        <v>0</v>
      </c>
      <c r="H56" s="60">
        <v>0</v>
      </c>
      <c r="I56" s="59">
        <f t="shared" si="3"/>
        <v>7</v>
      </c>
      <c r="J56" s="60">
        <v>3</v>
      </c>
      <c r="K56" s="60">
        <v>1</v>
      </c>
      <c r="L56" s="60">
        <v>0</v>
      </c>
      <c r="M56" s="60">
        <v>0</v>
      </c>
      <c r="N56" s="60">
        <v>0</v>
      </c>
      <c r="O56" s="60">
        <v>0</v>
      </c>
      <c r="P56" s="62">
        <f t="shared" si="1"/>
        <v>4</v>
      </c>
    </row>
    <row r="57" spans="1:19" s="18" customFormat="1" ht="14.25" customHeight="1" x14ac:dyDescent="0.3">
      <c r="A57" s="4" t="s">
        <v>111</v>
      </c>
      <c r="B57" s="8">
        <v>2021</v>
      </c>
      <c r="C57" s="60">
        <v>3</v>
      </c>
      <c r="D57" s="60">
        <v>3</v>
      </c>
      <c r="E57" s="60">
        <v>0</v>
      </c>
      <c r="F57" s="60">
        <v>1</v>
      </c>
      <c r="G57" s="61">
        <v>2</v>
      </c>
      <c r="H57" s="60">
        <v>0</v>
      </c>
      <c r="I57" s="59">
        <f t="shared" si="3"/>
        <v>9</v>
      </c>
      <c r="J57" s="60">
        <v>4</v>
      </c>
      <c r="K57" s="60">
        <v>0</v>
      </c>
      <c r="L57" s="60">
        <v>0</v>
      </c>
      <c r="M57" s="60">
        <v>0</v>
      </c>
      <c r="N57" s="60">
        <v>3</v>
      </c>
      <c r="O57" s="60">
        <v>0</v>
      </c>
      <c r="P57" s="62">
        <f t="shared" si="1"/>
        <v>7</v>
      </c>
    </row>
    <row r="58" spans="1:19" s="18" customFormat="1" ht="14.25" customHeight="1" x14ac:dyDescent="0.3">
      <c r="A58" s="4" t="s">
        <v>108</v>
      </c>
      <c r="B58" s="8">
        <v>2021</v>
      </c>
      <c r="C58" s="60">
        <v>4</v>
      </c>
      <c r="D58" s="60">
        <v>3</v>
      </c>
      <c r="E58" s="60">
        <v>1</v>
      </c>
      <c r="F58" s="60">
        <v>0</v>
      </c>
      <c r="G58" s="61">
        <v>0</v>
      </c>
      <c r="H58" s="60">
        <v>0</v>
      </c>
      <c r="I58" s="59">
        <f t="shared" si="3"/>
        <v>8</v>
      </c>
      <c r="J58" s="60">
        <v>2</v>
      </c>
      <c r="K58" s="60">
        <v>1</v>
      </c>
      <c r="L58" s="60">
        <v>0</v>
      </c>
      <c r="M58" s="60">
        <v>0</v>
      </c>
      <c r="N58" s="60">
        <v>0</v>
      </c>
      <c r="O58" s="60">
        <v>0</v>
      </c>
      <c r="P58" s="62">
        <f t="shared" si="1"/>
        <v>3</v>
      </c>
    </row>
    <row r="59" spans="1:19" s="18" customFormat="1" ht="14.25" customHeight="1" x14ac:dyDescent="0.3">
      <c r="A59" s="4" t="s">
        <v>109</v>
      </c>
      <c r="B59" s="8">
        <v>2021</v>
      </c>
      <c r="C59" s="60">
        <v>4</v>
      </c>
      <c r="D59" s="60">
        <v>0</v>
      </c>
      <c r="E59" s="60">
        <v>0</v>
      </c>
      <c r="F59" s="60">
        <v>0</v>
      </c>
      <c r="G59" s="61">
        <v>1</v>
      </c>
      <c r="H59" s="60">
        <v>0</v>
      </c>
      <c r="I59" s="59">
        <f t="shared" si="3"/>
        <v>5</v>
      </c>
      <c r="J59" s="60">
        <v>5</v>
      </c>
      <c r="K59" s="60">
        <v>3</v>
      </c>
      <c r="L59" s="60">
        <v>1</v>
      </c>
      <c r="M59" s="60">
        <v>0</v>
      </c>
      <c r="N59" s="60">
        <v>0</v>
      </c>
      <c r="O59" s="60">
        <v>0</v>
      </c>
      <c r="P59" s="62">
        <f t="shared" si="1"/>
        <v>9</v>
      </c>
    </row>
    <row r="60" spans="1:19" s="18" customFormat="1" ht="14.25" customHeight="1" x14ac:dyDescent="0.3">
      <c r="A60" s="4" t="s">
        <v>110</v>
      </c>
      <c r="B60" s="8">
        <v>2021</v>
      </c>
      <c r="C60" s="60">
        <v>10</v>
      </c>
      <c r="D60" s="60">
        <v>1</v>
      </c>
      <c r="E60" s="60">
        <v>0</v>
      </c>
      <c r="F60" s="60">
        <v>1</v>
      </c>
      <c r="G60" s="61">
        <v>0</v>
      </c>
      <c r="H60" s="60">
        <v>1</v>
      </c>
      <c r="I60" s="59">
        <f t="shared" si="3"/>
        <v>13</v>
      </c>
      <c r="J60" s="60">
        <v>6</v>
      </c>
      <c r="K60" s="60">
        <v>2</v>
      </c>
      <c r="L60" s="60">
        <v>1</v>
      </c>
      <c r="M60" s="60">
        <v>0</v>
      </c>
      <c r="N60" s="60">
        <v>0</v>
      </c>
      <c r="O60" s="60">
        <v>0</v>
      </c>
      <c r="P60" s="62">
        <f t="shared" si="1"/>
        <v>9</v>
      </c>
    </row>
    <row r="61" spans="1:19" s="18" customFormat="1" ht="14.25" customHeight="1" x14ac:dyDescent="0.3">
      <c r="A61" s="4" t="s">
        <v>111</v>
      </c>
      <c r="B61" s="8">
        <v>2022</v>
      </c>
      <c r="C61" s="60">
        <v>5</v>
      </c>
      <c r="D61" s="60">
        <v>0</v>
      </c>
      <c r="E61" s="60">
        <v>0</v>
      </c>
      <c r="F61" s="60">
        <v>0</v>
      </c>
      <c r="G61" s="61">
        <v>1</v>
      </c>
      <c r="H61" s="60">
        <v>1</v>
      </c>
      <c r="I61" s="59">
        <f t="shared" si="3"/>
        <v>7</v>
      </c>
      <c r="J61" s="60">
        <v>12</v>
      </c>
      <c r="K61" s="60">
        <v>0</v>
      </c>
      <c r="L61" s="60">
        <v>0</v>
      </c>
      <c r="M61" s="60">
        <v>0</v>
      </c>
      <c r="N61" s="60">
        <v>1</v>
      </c>
      <c r="O61" s="60">
        <v>0</v>
      </c>
      <c r="P61" s="62">
        <f t="shared" si="1"/>
        <v>13</v>
      </c>
    </row>
    <row r="62" spans="1:19" s="18" customFormat="1" ht="14.25" customHeight="1" x14ac:dyDescent="0.3">
      <c r="A62" s="4" t="s">
        <v>108</v>
      </c>
      <c r="B62" s="8">
        <v>2022</v>
      </c>
      <c r="C62" s="60">
        <v>4</v>
      </c>
      <c r="D62" s="60">
        <v>0</v>
      </c>
      <c r="E62" s="60">
        <v>1</v>
      </c>
      <c r="F62" s="60">
        <v>0</v>
      </c>
      <c r="G62" s="61">
        <v>1</v>
      </c>
      <c r="H62" s="60">
        <v>1</v>
      </c>
      <c r="I62" s="59">
        <f t="shared" si="3"/>
        <v>7</v>
      </c>
      <c r="J62" s="60">
        <v>2</v>
      </c>
      <c r="K62" s="60">
        <v>4</v>
      </c>
      <c r="L62" s="60">
        <v>0</v>
      </c>
      <c r="M62" s="60">
        <v>0</v>
      </c>
      <c r="N62" s="60">
        <v>2</v>
      </c>
      <c r="O62" s="60">
        <v>0</v>
      </c>
      <c r="P62" s="62">
        <f t="shared" si="1"/>
        <v>8</v>
      </c>
    </row>
    <row r="63" spans="1:19" ht="14.25" customHeight="1" x14ac:dyDescent="0.3">
      <c r="A63" s="4" t="s">
        <v>109</v>
      </c>
      <c r="B63" s="8">
        <v>2022</v>
      </c>
      <c r="C63" s="60">
        <v>5</v>
      </c>
      <c r="D63" s="60">
        <v>0</v>
      </c>
      <c r="E63" s="60">
        <v>0</v>
      </c>
      <c r="F63" s="60">
        <v>0</v>
      </c>
      <c r="G63" s="61">
        <v>0</v>
      </c>
      <c r="H63" s="60">
        <v>0</v>
      </c>
      <c r="I63" s="59">
        <f t="shared" si="3"/>
        <v>5</v>
      </c>
      <c r="J63" s="60">
        <v>2</v>
      </c>
      <c r="K63" s="60">
        <v>1</v>
      </c>
      <c r="L63" s="60">
        <v>0</v>
      </c>
      <c r="M63" s="60">
        <v>1</v>
      </c>
      <c r="N63" s="60">
        <v>0</v>
      </c>
      <c r="O63" s="60">
        <v>0</v>
      </c>
      <c r="P63" s="62">
        <f t="shared" si="1"/>
        <v>4</v>
      </c>
    </row>
    <row r="64" spans="1:19" s="14" customFormat="1" ht="14.25" customHeight="1" x14ac:dyDescent="0.3">
      <c r="A64" s="4" t="s">
        <v>110</v>
      </c>
      <c r="B64" s="8">
        <v>2022</v>
      </c>
      <c r="C64" s="60">
        <v>4</v>
      </c>
      <c r="D64" s="60">
        <v>0</v>
      </c>
      <c r="E64" s="60">
        <v>0</v>
      </c>
      <c r="F64" s="60">
        <v>0</v>
      </c>
      <c r="G64" s="61">
        <v>0</v>
      </c>
      <c r="H64" s="60">
        <v>2</v>
      </c>
      <c r="I64" s="59">
        <f t="shared" si="3"/>
        <v>6</v>
      </c>
      <c r="J64" s="60">
        <v>3</v>
      </c>
      <c r="K64" s="60">
        <v>3</v>
      </c>
      <c r="L64" s="60">
        <v>1</v>
      </c>
      <c r="M64" s="60">
        <v>1</v>
      </c>
      <c r="N64" s="60">
        <v>3</v>
      </c>
      <c r="O64" s="60">
        <v>0</v>
      </c>
      <c r="P64" s="62">
        <f t="shared" si="1"/>
        <v>11</v>
      </c>
      <c r="Q64" s="4"/>
      <c r="R64" s="4"/>
      <c r="S64" s="4"/>
    </row>
    <row r="65" spans="1:19" s="14" customFormat="1" ht="14.25" customHeight="1" x14ac:dyDescent="0.3">
      <c r="A65" s="4" t="s">
        <v>111</v>
      </c>
      <c r="B65" s="8">
        <v>2023</v>
      </c>
      <c r="C65" s="60">
        <v>5</v>
      </c>
      <c r="D65" s="60">
        <v>0</v>
      </c>
      <c r="E65" s="60">
        <v>0</v>
      </c>
      <c r="F65" s="60">
        <v>0</v>
      </c>
      <c r="G65" s="61">
        <v>0</v>
      </c>
      <c r="H65" s="60">
        <v>0</v>
      </c>
      <c r="I65" s="59">
        <f t="shared" si="3"/>
        <v>5</v>
      </c>
      <c r="J65" s="60">
        <v>5</v>
      </c>
      <c r="K65" s="60">
        <v>2</v>
      </c>
      <c r="L65" s="60">
        <v>1</v>
      </c>
      <c r="M65" s="60">
        <v>1</v>
      </c>
      <c r="N65" s="60">
        <v>0</v>
      </c>
      <c r="O65" s="60">
        <v>1</v>
      </c>
      <c r="P65" s="62">
        <f t="shared" si="1"/>
        <v>10</v>
      </c>
      <c r="Q65" s="4"/>
      <c r="R65" s="4"/>
      <c r="S65" s="4"/>
    </row>
    <row r="66" spans="1:19" s="14" customFormat="1" ht="14.25" customHeight="1" x14ac:dyDescent="0.3">
      <c r="A66" s="4" t="s">
        <v>108</v>
      </c>
      <c r="B66" s="8">
        <v>2023</v>
      </c>
      <c r="C66" s="60">
        <v>1</v>
      </c>
      <c r="D66" s="60">
        <v>0</v>
      </c>
      <c r="E66" s="60">
        <v>0</v>
      </c>
      <c r="F66" s="60">
        <v>0</v>
      </c>
      <c r="G66" s="61">
        <v>0</v>
      </c>
      <c r="H66" s="60">
        <v>0</v>
      </c>
      <c r="I66" s="59">
        <f t="shared" si="3"/>
        <v>1</v>
      </c>
      <c r="J66" s="60">
        <v>1</v>
      </c>
      <c r="K66" s="60">
        <v>0</v>
      </c>
      <c r="L66" s="60">
        <v>0</v>
      </c>
      <c r="M66" s="60">
        <v>0</v>
      </c>
      <c r="N66" s="60">
        <v>0</v>
      </c>
      <c r="O66" s="60">
        <v>0</v>
      </c>
      <c r="P66" s="62">
        <f t="shared" si="1"/>
        <v>1</v>
      </c>
      <c r="Q66" s="4"/>
      <c r="R66" s="4"/>
      <c r="S66" s="4"/>
    </row>
    <row r="67" spans="1:19" s="14" customFormat="1" ht="14.25" customHeight="1" x14ac:dyDescent="0.3">
      <c r="A67" s="4" t="s">
        <v>109</v>
      </c>
      <c r="B67" s="8">
        <v>2023</v>
      </c>
      <c r="C67" s="60">
        <v>4</v>
      </c>
      <c r="D67" s="60">
        <v>0</v>
      </c>
      <c r="E67" s="60">
        <v>0</v>
      </c>
      <c r="F67" s="60">
        <v>1</v>
      </c>
      <c r="G67" s="61">
        <v>1</v>
      </c>
      <c r="H67" s="60">
        <v>1</v>
      </c>
      <c r="I67" s="59">
        <f t="shared" si="3"/>
        <v>7</v>
      </c>
      <c r="J67" s="60">
        <v>3</v>
      </c>
      <c r="K67" s="60">
        <v>2</v>
      </c>
      <c r="L67" s="60">
        <v>0</v>
      </c>
      <c r="M67" s="60">
        <v>1</v>
      </c>
      <c r="N67" s="60">
        <v>0</v>
      </c>
      <c r="O67" s="60">
        <v>1</v>
      </c>
      <c r="P67" s="62">
        <f t="shared" si="1"/>
        <v>7</v>
      </c>
      <c r="Q67" s="4"/>
      <c r="R67" s="4"/>
      <c r="S67" s="4"/>
    </row>
    <row r="68" spans="1:19" x14ac:dyDescent="0.3">
      <c r="A68" s="4" t="s">
        <v>110</v>
      </c>
      <c r="B68" s="8">
        <v>2023</v>
      </c>
      <c r="C68" s="60">
        <v>2</v>
      </c>
      <c r="D68" s="60">
        <v>0</v>
      </c>
      <c r="E68" s="60">
        <v>0</v>
      </c>
      <c r="F68" s="60">
        <v>0</v>
      </c>
      <c r="G68" s="61">
        <v>1</v>
      </c>
      <c r="H68" s="60">
        <v>0</v>
      </c>
      <c r="I68" s="59">
        <f t="shared" si="3"/>
        <v>3</v>
      </c>
      <c r="J68" s="60">
        <v>4</v>
      </c>
      <c r="K68" s="60">
        <v>0</v>
      </c>
      <c r="L68" s="60">
        <v>0</v>
      </c>
      <c r="M68" s="60">
        <v>0</v>
      </c>
      <c r="N68" s="60">
        <v>1</v>
      </c>
      <c r="O68" s="60">
        <v>1</v>
      </c>
      <c r="P68" s="62">
        <f t="shared" si="1"/>
        <v>6</v>
      </c>
    </row>
    <row r="69" spans="1:19" x14ac:dyDescent="0.3">
      <c r="A69" s="4" t="s">
        <v>111</v>
      </c>
      <c r="B69" s="8">
        <v>2024</v>
      </c>
      <c r="C69" s="60">
        <v>4</v>
      </c>
      <c r="D69" s="60">
        <v>2</v>
      </c>
      <c r="E69" s="60">
        <v>0</v>
      </c>
      <c r="F69" s="60">
        <v>0</v>
      </c>
      <c r="G69" s="61">
        <v>1</v>
      </c>
      <c r="H69" s="60">
        <v>0</v>
      </c>
      <c r="I69" s="59">
        <f t="shared" si="3"/>
        <v>7</v>
      </c>
      <c r="J69" s="60">
        <v>7</v>
      </c>
      <c r="K69" s="60">
        <v>1</v>
      </c>
      <c r="L69" s="60">
        <v>0</v>
      </c>
      <c r="M69" s="60">
        <v>0</v>
      </c>
      <c r="N69" s="60">
        <v>0</v>
      </c>
      <c r="O69" s="60">
        <v>0</v>
      </c>
      <c r="P69" s="62">
        <f t="shared" si="1"/>
        <v>8</v>
      </c>
    </row>
    <row r="70" spans="1:19" x14ac:dyDescent="0.3">
      <c r="A70" s="4" t="s">
        <v>108</v>
      </c>
      <c r="B70" s="8">
        <v>2024</v>
      </c>
      <c r="C70" s="60">
        <v>5</v>
      </c>
      <c r="D70" s="60">
        <v>0</v>
      </c>
      <c r="E70" s="60">
        <v>0</v>
      </c>
      <c r="F70" s="60">
        <v>1</v>
      </c>
      <c r="G70" s="61">
        <v>1</v>
      </c>
      <c r="H70" s="60">
        <v>0</v>
      </c>
      <c r="I70" s="59">
        <f t="shared" si="3"/>
        <v>7</v>
      </c>
      <c r="J70" s="60">
        <v>1</v>
      </c>
      <c r="K70" s="60">
        <v>0</v>
      </c>
      <c r="L70" s="60">
        <v>0</v>
      </c>
      <c r="M70" s="60">
        <v>0</v>
      </c>
      <c r="N70" s="60">
        <v>2</v>
      </c>
      <c r="O70" s="60">
        <v>1</v>
      </c>
      <c r="P70" s="62">
        <f t="shared" si="1"/>
        <v>4</v>
      </c>
    </row>
    <row r="71" spans="1:19" x14ac:dyDescent="0.3">
      <c r="A71" s="4" t="s">
        <v>109</v>
      </c>
      <c r="B71" s="8">
        <v>2024</v>
      </c>
      <c r="C71" s="60">
        <v>5</v>
      </c>
      <c r="D71" s="60">
        <v>0</v>
      </c>
      <c r="E71" s="60">
        <v>0</v>
      </c>
      <c r="F71" s="60">
        <v>0</v>
      </c>
      <c r="G71" s="61">
        <v>1</v>
      </c>
      <c r="H71" s="60">
        <v>0</v>
      </c>
      <c r="I71" s="59">
        <f t="shared" si="3"/>
        <v>6</v>
      </c>
      <c r="J71" s="60">
        <v>6</v>
      </c>
      <c r="K71" s="60">
        <v>0</v>
      </c>
      <c r="L71" s="60">
        <v>0</v>
      </c>
      <c r="M71" s="60">
        <v>0</v>
      </c>
      <c r="N71" s="60">
        <v>0</v>
      </c>
      <c r="O71" s="60">
        <v>0</v>
      </c>
      <c r="P71" s="62">
        <f t="shared" si="1"/>
        <v>6</v>
      </c>
    </row>
    <row r="72" spans="1:19" x14ac:dyDescent="0.3">
      <c r="A72" s="4" t="s">
        <v>110</v>
      </c>
      <c r="B72" s="8">
        <v>2024</v>
      </c>
      <c r="C72" s="60">
        <v>14</v>
      </c>
      <c r="D72" s="60">
        <v>2</v>
      </c>
      <c r="E72" s="60">
        <v>0</v>
      </c>
      <c r="F72" s="60">
        <v>2</v>
      </c>
      <c r="G72" s="61">
        <v>1</v>
      </c>
      <c r="H72" s="60">
        <v>0</v>
      </c>
      <c r="I72" s="59">
        <f t="shared" si="3"/>
        <v>19</v>
      </c>
      <c r="J72" s="60">
        <v>4</v>
      </c>
      <c r="K72" s="60">
        <v>0</v>
      </c>
      <c r="L72" s="60">
        <v>0</v>
      </c>
      <c r="M72" s="60">
        <v>0</v>
      </c>
      <c r="N72" s="60">
        <v>0</v>
      </c>
      <c r="O72" s="60">
        <v>2</v>
      </c>
      <c r="P72" s="62">
        <f t="shared" si="1"/>
        <v>6</v>
      </c>
    </row>
    <row r="73" spans="1:19" x14ac:dyDescent="0.3">
      <c r="A73" s="4" t="s">
        <v>111</v>
      </c>
      <c r="B73" s="8">
        <v>2025</v>
      </c>
      <c r="C73" s="60">
        <v>11</v>
      </c>
      <c r="D73" s="60">
        <v>0</v>
      </c>
      <c r="E73" s="60">
        <v>0</v>
      </c>
      <c r="F73" s="60">
        <v>0</v>
      </c>
      <c r="G73" s="61">
        <v>0</v>
      </c>
      <c r="H73" s="60">
        <v>0</v>
      </c>
      <c r="I73" s="59">
        <f>C73+D73+E73+F73+G73+H73</f>
        <v>11</v>
      </c>
      <c r="J73" s="60">
        <v>3</v>
      </c>
      <c r="K73" s="60">
        <v>0</v>
      </c>
      <c r="L73" s="60">
        <v>0</v>
      </c>
      <c r="M73" s="60">
        <v>1</v>
      </c>
      <c r="N73" s="60">
        <v>2</v>
      </c>
      <c r="O73" s="60">
        <v>0</v>
      </c>
      <c r="P73" s="62">
        <f>J73+K73+L73+M73+N73+O73</f>
        <v>6</v>
      </c>
    </row>
    <row r="74" spans="1:19" x14ac:dyDescent="0.3">
      <c r="A74" s="4" t="s">
        <v>108</v>
      </c>
      <c r="B74" s="8">
        <v>2025</v>
      </c>
      <c r="C74" s="60">
        <v>1</v>
      </c>
      <c r="D74" s="60">
        <v>0</v>
      </c>
      <c r="E74" s="60">
        <v>0</v>
      </c>
      <c r="F74" s="60">
        <v>0</v>
      </c>
      <c r="G74" s="61">
        <v>0</v>
      </c>
      <c r="H74" s="60">
        <v>1</v>
      </c>
      <c r="I74" s="59">
        <f>C74+D74+E74+F74+G74+H74</f>
        <v>2</v>
      </c>
      <c r="J74" s="60">
        <v>1</v>
      </c>
      <c r="K74" s="60">
        <v>0</v>
      </c>
      <c r="L74" s="60">
        <v>0</v>
      </c>
      <c r="M74" s="60">
        <v>0</v>
      </c>
      <c r="N74" s="60">
        <v>0</v>
      </c>
      <c r="O74" s="60">
        <v>0</v>
      </c>
      <c r="P74" s="62">
        <f>J74+K74+L74+M74+N74+O74</f>
        <v>1</v>
      </c>
    </row>
    <row r="76" spans="1:19" s="14" customFormat="1" x14ac:dyDescent="0.3">
      <c r="A76" s="4"/>
      <c r="B76" s="4"/>
      <c r="C76" s="4"/>
      <c r="D76" s="4"/>
      <c r="E76" s="4"/>
      <c r="F76" s="4"/>
      <c r="G76" s="4" t="s">
        <v>105</v>
      </c>
      <c r="H76" s="4"/>
      <c r="J76" s="4"/>
      <c r="K76" s="4"/>
      <c r="L76" s="4"/>
      <c r="M76" s="4"/>
      <c r="N76" s="4"/>
      <c r="O76" s="4"/>
      <c r="P76" s="11"/>
      <c r="Q76" s="4"/>
      <c r="R76" s="4"/>
      <c r="S76" s="4"/>
    </row>
    <row r="77" spans="1:19" x14ac:dyDescent="0.3">
      <c r="I77" s="4"/>
      <c r="P77" s="4"/>
    </row>
  </sheetData>
  <hyperlinks>
    <hyperlink ref="E6" r:id="rId1" display="https://www.gov.uk/guidance/local-plans" xr:uid="{4C85E381-10C3-440D-999D-1DB43E6BED42}"/>
    <hyperlink ref="A3" location="Contents!A1" display="Contents" xr:uid="{D7C806A7-B45A-4854-A359-06790AF12F05}"/>
  </hyperlinks>
  <pageMargins left="0.7" right="0.7" top="0.75" bottom="0.75" header="0.3" footer="0.3"/>
  <pageSetup paperSize="9" scale="39" orientation="landscape"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AD89-3D06-4139-BBC2-597FC53702A6}">
  <sheetPr>
    <tabColor theme="4" tint="0.39997558519241921"/>
    <pageSetUpPr fitToPage="1"/>
  </sheetPr>
  <dimension ref="A1:G27"/>
  <sheetViews>
    <sheetView showGridLines="0" workbookViewId="0"/>
  </sheetViews>
  <sheetFormatPr defaultColWidth="8.78515625" defaultRowHeight="13" x14ac:dyDescent="0.3"/>
  <cols>
    <col min="1" max="1" width="9.0703125" style="4" customWidth="1"/>
    <col min="2" max="3" width="11.42578125" style="4" customWidth="1"/>
    <col min="4" max="4" width="6.2109375" style="4" customWidth="1"/>
    <col min="5" max="6" width="10.7109375" style="4" customWidth="1"/>
    <col min="7" max="16384" width="8.78515625" style="4"/>
  </cols>
  <sheetData>
    <row r="1" spans="1:7" ht="15.5" x14ac:dyDescent="0.3">
      <c r="A1" s="1" t="s">
        <v>12</v>
      </c>
      <c r="B1" s="2" t="s">
        <v>13</v>
      </c>
      <c r="C1" s="3"/>
      <c r="D1" s="3"/>
      <c r="E1" s="3"/>
    </row>
    <row r="2" spans="1:7" x14ac:dyDescent="0.3">
      <c r="A2" s="5" t="s">
        <v>113</v>
      </c>
      <c r="B2" s="6" t="s">
        <v>70</v>
      </c>
    </row>
    <row r="3" spans="1:7" ht="14" x14ac:dyDescent="0.3">
      <c r="A3" s="64" t="s">
        <v>71</v>
      </c>
      <c r="B3" s="6"/>
    </row>
    <row r="6" spans="1:7" x14ac:dyDescent="0.3">
      <c r="A6" s="4" t="s">
        <v>133</v>
      </c>
      <c r="D6" s="9"/>
      <c r="F6" s="9" t="s">
        <v>134</v>
      </c>
    </row>
    <row r="7" spans="1:7" x14ac:dyDescent="0.3">
      <c r="A7" s="4" t="s">
        <v>75</v>
      </c>
    </row>
    <row r="8" spans="1:7" x14ac:dyDescent="0.3">
      <c r="A8" s="4" t="s">
        <v>76</v>
      </c>
    </row>
    <row r="10" spans="1:7" x14ac:dyDescent="0.3">
      <c r="A10" s="4" t="s">
        <v>77</v>
      </c>
      <c r="B10" s="10">
        <v>45839</v>
      </c>
    </row>
    <row r="11" spans="1:7" x14ac:dyDescent="0.3">
      <c r="A11" s="4" t="s">
        <v>78</v>
      </c>
      <c r="B11" s="10">
        <v>46113</v>
      </c>
    </row>
    <row r="12" spans="1:7" ht="14.15" customHeight="1" x14ac:dyDescent="0.3"/>
    <row r="13" spans="1:7" ht="55.4" customHeight="1" x14ac:dyDescent="0.3">
      <c r="A13" s="21" t="s">
        <v>79</v>
      </c>
      <c r="B13" s="7" t="s">
        <v>135</v>
      </c>
      <c r="C13" s="7" t="s">
        <v>136</v>
      </c>
      <c r="D13" s="22"/>
      <c r="E13" s="22"/>
      <c r="F13" s="22"/>
      <c r="G13" s="47"/>
    </row>
    <row r="14" spans="1:7" ht="14.25" customHeight="1" x14ac:dyDescent="0.3">
      <c r="A14" s="4" t="s">
        <v>131</v>
      </c>
      <c r="B14" s="36">
        <v>8</v>
      </c>
      <c r="C14" s="36">
        <v>5</v>
      </c>
      <c r="D14" s="47"/>
      <c r="E14" s="47"/>
      <c r="F14" s="47"/>
      <c r="G14" s="47"/>
    </row>
    <row r="15" spans="1:7" ht="14.25" customHeight="1" x14ac:dyDescent="0.3">
      <c r="A15" s="4" t="s">
        <v>90</v>
      </c>
      <c r="B15" s="36">
        <v>20</v>
      </c>
      <c r="C15" s="36">
        <v>16</v>
      </c>
      <c r="D15" s="47"/>
      <c r="E15" s="47"/>
      <c r="F15" s="47"/>
      <c r="G15" s="47"/>
    </row>
    <row r="16" spans="1:7" ht="14.25" customHeight="1" x14ac:dyDescent="0.3">
      <c r="A16" s="4" t="s">
        <v>91</v>
      </c>
      <c r="B16" s="36">
        <v>41</v>
      </c>
      <c r="C16" s="36">
        <v>31</v>
      </c>
      <c r="D16" s="47"/>
      <c r="E16" s="47"/>
      <c r="F16" s="47"/>
      <c r="G16" s="47"/>
    </row>
    <row r="17" spans="1:7" ht="14.25" customHeight="1" x14ac:dyDescent="0.3">
      <c r="A17" s="4" t="s">
        <v>92</v>
      </c>
      <c r="B17" s="36">
        <v>48</v>
      </c>
      <c r="C17" s="36">
        <v>37</v>
      </c>
      <c r="D17" s="47"/>
      <c r="E17" s="47"/>
      <c r="F17" s="47"/>
      <c r="G17" s="47"/>
    </row>
    <row r="18" spans="1:7" ht="14.25" customHeight="1" x14ac:dyDescent="0.3">
      <c r="A18" s="4" t="s">
        <v>93</v>
      </c>
      <c r="B18" s="36">
        <v>24</v>
      </c>
      <c r="C18" s="36">
        <v>34</v>
      </c>
      <c r="D18" s="47"/>
      <c r="E18" s="47"/>
      <c r="F18" s="47"/>
      <c r="G18" s="47"/>
    </row>
    <row r="19" spans="1:7" ht="14.25" customHeight="1" x14ac:dyDescent="0.3">
      <c r="A19" s="4" t="s">
        <v>94</v>
      </c>
      <c r="B19" s="36">
        <v>14</v>
      </c>
      <c r="C19" s="36">
        <v>11</v>
      </c>
      <c r="D19" s="47"/>
      <c r="E19" s="47"/>
      <c r="F19" s="47"/>
      <c r="G19" s="47"/>
    </row>
    <row r="20" spans="1:7" ht="14.25" customHeight="1" x14ac:dyDescent="0.3">
      <c r="A20" s="4" t="s">
        <v>95</v>
      </c>
      <c r="B20" s="36">
        <v>8</v>
      </c>
      <c r="C20" s="36">
        <v>14</v>
      </c>
      <c r="D20" s="47"/>
      <c r="E20" s="47"/>
      <c r="F20" s="47"/>
      <c r="G20" s="47"/>
    </row>
    <row r="21" spans="1:7" ht="14.25" customHeight="1" x14ac:dyDescent="0.3">
      <c r="A21" s="4" t="s">
        <v>96</v>
      </c>
      <c r="B21" s="36">
        <v>6</v>
      </c>
      <c r="C21" s="36">
        <v>4</v>
      </c>
      <c r="D21" s="47"/>
      <c r="E21" s="47"/>
      <c r="F21" s="47"/>
      <c r="G21" s="47"/>
    </row>
    <row r="22" spans="1:7" ht="14.25" customHeight="1" x14ac:dyDescent="0.3">
      <c r="A22" s="4" t="s">
        <v>97</v>
      </c>
      <c r="B22" s="36">
        <v>4</v>
      </c>
      <c r="C22" s="36">
        <v>3</v>
      </c>
      <c r="D22" s="47"/>
      <c r="E22" s="47"/>
      <c r="F22" s="47"/>
      <c r="G22" s="47"/>
    </row>
    <row r="23" spans="1:7" ht="14.25" customHeight="1" x14ac:dyDescent="0.3">
      <c r="A23" s="4" t="s">
        <v>98</v>
      </c>
      <c r="B23" s="36">
        <v>1</v>
      </c>
      <c r="C23" s="36">
        <v>3</v>
      </c>
      <c r="D23" s="47"/>
      <c r="E23" s="47"/>
      <c r="F23" s="47"/>
      <c r="G23" s="47"/>
    </row>
    <row r="24" spans="1:7" ht="14.25" customHeight="1" x14ac:dyDescent="0.3">
      <c r="A24" s="4" t="s">
        <v>99</v>
      </c>
      <c r="B24" s="36">
        <v>2</v>
      </c>
      <c r="C24" s="36">
        <v>2</v>
      </c>
      <c r="D24" s="47"/>
      <c r="E24" s="47"/>
      <c r="F24" s="47"/>
      <c r="G24" s="47"/>
    </row>
    <row r="25" spans="1:7" ht="14.25" customHeight="1" x14ac:dyDescent="0.3">
      <c r="A25" s="4" t="s">
        <v>100</v>
      </c>
      <c r="B25" s="36">
        <v>1</v>
      </c>
      <c r="C25" s="36">
        <v>1</v>
      </c>
      <c r="D25" s="47"/>
      <c r="E25" s="47"/>
      <c r="F25" s="47"/>
      <c r="G25" s="47"/>
    </row>
    <row r="26" spans="1:7" x14ac:dyDescent="0.3">
      <c r="A26" s="4" t="s">
        <v>101</v>
      </c>
      <c r="B26" s="36">
        <v>0</v>
      </c>
      <c r="C26" s="36">
        <v>2</v>
      </c>
    </row>
    <row r="27" spans="1:7" x14ac:dyDescent="0.3">
      <c r="A27" s="4" t="s">
        <v>102</v>
      </c>
      <c r="B27" s="36">
        <v>3</v>
      </c>
      <c r="C27" s="36">
        <v>0</v>
      </c>
    </row>
  </sheetData>
  <hyperlinks>
    <hyperlink ref="F6" r:id="rId1" display="https://www.gov.uk/guidance/community-infrastructure-levy-plan-examinations" xr:uid="{A00EB5BF-8104-481B-8D34-C5820FAA7E16}"/>
    <hyperlink ref="A3" location="Contents!A1" display="Contents" xr:uid="{C716CFC0-A0F5-41ED-9631-8A35D68EAAE6}"/>
  </hyperlinks>
  <pageMargins left="0.7" right="0.7" top="0.75" bottom="0.75" header="0.3" footer="0.3"/>
  <pageSetup paperSize="9" scale="94" orientation="landscape"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7F19F-C9C8-43C1-B61B-2D94C4F8BFD5}">
  <sheetPr>
    <tabColor theme="4" tint="0.39997558519241921"/>
    <pageSetUpPr fitToPage="1"/>
  </sheetPr>
  <dimension ref="A1:H70"/>
  <sheetViews>
    <sheetView showGridLines="0" workbookViewId="0"/>
  </sheetViews>
  <sheetFormatPr defaultColWidth="8.78515625" defaultRowHeight="13" x14ac:dyDescent="0.3"/>
  <cols>
    <col min="1" max="2" width="8.78515625" style="4"/>
    <col min="3" max="4" width="11.42578125" style="4" customWidth="1"/>
    <col min="5" max="5" width="4.7109375" style="4" customWidth="1"/>
    <col min="6" max="7" width="10.7109375" style="4" customWidth="1"/>
    <col min="8" max="16384" width="8.78515625" style="4"/>
  </cols>
  <sheetData>
    <row r="1" spans="1:8" ht="15.5" x14ac:dyDescent="0.3">
      <c r="A1" s="1" t="s">
        <v>14</v>
      </c>
      <c r="B1" s="2" t="s">
        <v>137</v>
      </c>
      <c r="C1" s="3"/>
      <c r="D1" s="3"/>
      <c r="E1" s="3"/>
    </row>
    <row r="2" spans="1:8" x14ac:dyDescent="0.3">
      <c r="A2" s="5" t="s">
        <v>113</v>
      </c>
      <c r="B2" s="6" t="s">
        <v>104</v>
      </c>
    </row>
    <row r="3" spans="1:8" ht="14" x14ac:dyDescent="0.3">
      <c r="A3" s="64" t="s">
        <v>71</v>
      </c>
      <c r="B3" s="6"/>
    </row>
    <row r="6" spans="1:8" x14ac:dyDescent="0.3">
      <c r="A6" s="4" t="s">
        <v>133</v>
      </c>
      <c r="E6" s="9"/>
      <c r="F6" s="9" t="s">
        <v>134</v>
      </c>
    </row>
    <row r="7" spans="1:8" x14ac:dyDescent="0.3">
      <c r="A7" s="4" t="s">
        <v>75</v>
      </c>
    </row>
    <row r="8" spans="1:8" x14ac:dyDescent="0.3">
      <c r="A8" s="4" t="s">
        <v>76</v>
      </c>
    </row>
    <row r="10" spans="1:8" x14ac:dyDescent="0.3">
      <c r="A10" s="4" t="s">
        <v>77</v>
      </c>
      <c r="B10" s="10">
        <v>45839</v>
      </c>
    </row>
    <row r="11" spans="1:8" x14ac:dyDescent="0.3">
      <c r="A11" s="4" t="s">
        <v>78</v>
      </c>
      <c r="B11" s="10">
        <v>45931</v>
      </c>
    </row>
    <row r="12" spans="1:8" ht="14.15" customHeight="1" x14ac:dyDescent="0.3"/>
    <row r="13" spans="1:8" ht="55.4" customHeight="1" x14ac:dyDescent="0.3">
      <c r="A13" s="45" t="s">
        <v>106</v>
      </c>
      <c r="B13" s="45" t="s">
        <v>107</v>
      </c>
      <c r="C13" s="7" t="s">
        <v>135</v>
      </c>
      <c r="D13" s="7" t="s">
        <v>136</v>
      </c>
      <c r="E13" s="22"/>
      <c r="F13" s="22"/>
      <c r="G13" s="22"/>
      <c r="H13" s="47"/>
    </row>
    <row r="14" spans="1:8" ht="14.25" customHeight="1" x14ac:dyDescent="0.3">
      <c r="A14" s="8" t="s">
        <v>108</v>
      </c>
      <c r="B14" s="8">
        <v>2011</v>
      </c>
      <c r="C14" s="36">
        <v>3</v>
      </c>
      <c r="D14" s="36">
        <v>0</v>
      </c>
      <c r="E14" s="47"/>
      <c r="F14" s="47"/>
      <c r="G14" s="47"/>
      <c r="H14" s="47"/>
    </row>
    <row r="15" spans="1:8" ht="14.25" customHeight="1" x14ac:dyDescent="0.3">
      <c r="A15" s="8" t="s">
        <v>109</v>
      </c>
      <c r="B15" s="8">
        <v>2011</v>
      </c>
      <c r="C15" s="36">
        <v>2</v>
      </c>
      <c r="D15" s="36">
        <v>3</v>
      </c>
      <c r="E15" s="47"/>
      <c r="F15" s="47"/>
      <c r="G15" s="47"/>
      <c r="H15" s="47"/>
    </row>
    <row r="16" spans="1:8" ht="14.25" customHeight="1" x14ac:dyDescent="0.3">
      <c r="A16" s="8" t="s">
        <v>110</v>
      </c>
      <c r="B16" s="8">
        <v>2011</v>
      </c>
      <c r="C16" s="36">
        <v>0</v>
      </c>
      <c r="D16" s="36">
        <v>0</v>
      </c>
      <c r="E16" s="47"/>
      <c r="F16" s="47"/>
      <c r="G16" s="47"/>
      <c r="H16" s="47"/>
    </row>
    <row r="17" spans="1:8" ht="14.25" customHeight="1" x14ac:dyDescent="0.3">
      <c r="A17" s="8" t="s">
        <v>111</v>
      </c>
      <c r="B17" s="8">
        <v>2012</v>
      </c>
      <c r="C17" s="36">
        <v>3</v>
      </c>
      <c r="D17" s="36">
        <v>2</v>
      </c>
      <c r="E17" s="47"/>
      <c r="F17" s="47"/>
      <c r="G17" s="47"/>
      <c r="H17" s="47"/>
    </row>
    <row r="18" spans="1:8" ht="14.25" customHeight="1" x14ac:dyDescent="0.3">
      <c r="A18" s="8" t="s">
        <v>108</v>
      </c>
      <c r="B18" s="8">
        <v>2012</v>
      </c>
      <c r="C18" s="36">
        <v>3</v>
      </c>
      <c r="D18" s="36">
        <v>2</v>
      </c>
      <c r="E18" s="47"/>
      <c r="F18" s="47"/>
      <c r="G18" s="47"/>
      <c r="H18" s="47"/>
    </row>
    <row r="19" spans="1:8" ht="14.25" customHeight="1" x14ac:dyDescent="0.3">
      <c r="A19" s="8" t="s">
        <v>109</v>
      </c>
      <c r="B19" s="8">
        <v>2012</v>
      </c>
      <c r="C19" s="36">
        <v>8</v>
      </c>
      <c r="D19" s="36">
        <v>3</v>
      </c>
      <c r="E19" s="47"/>
      <c r="F19" s="47"/>
      <c r="G19" s="47"/>
      <c r="H19" s="47"/>
    </row>
    <row r="20" spans="1:8" ht="14.25" customHeight="1" x14ac:dyDescent="0.3">
      <c r="A20" s="8" t="s">
        <v>110</v>
      </c>
      <c r="B20" s="8">
        <v>2012</v>
      </c>
      <c r="C20" s="36">
        <v>5</v>
      </c>
      <c r="D20" s="36">
        <v>7</v>
      </c>
      <c r="E20" s="47"/>
      <c r="F20" s="47"/>
      <c r="G20" s="47"/>
      <c r="H20" s="47"/>
    </row>
    <row r="21" spans="1:8" ht="14.25" customHeight="1" x14ac:dyDescent="0.3">
      <c r="A21" s="8" t="s">
        <v>111</v>
      </c>
      <c r="B21" s="8">
        <v>2013</v>
      </c>
      <c r="C21" s="36">
        <v>4</v>
      </c>
      <c r="D21" s="36">
        <v>4</v>
      </c>
      <c r="E21" s="47"/>
      <c r="F21" s="47"/>
      <c r="G21" s="47"/>
      <c r="H21" s="47"/>
    </row>
    <row r="22" spans="1:8" ht="14.25" customHeight="1" x14ac:dyDescent="0.3">
      <c r="A22" s="8" t="s">
        <v>108</v>
      </c>
      <c r="B22" s="8">
        <v>2013</v>
      </c>
      <c r="C22" s="36">
        <v>6</v>
      </c>
      <c r="D22" s="36">
        <v>4</v>
      </c>
      <c r="E22" s="47"/>
      <c r="F22" s="47"/>
      <c r="G22" s="47"/>
      <c r="H22" s="47"/>
    </row>
    <row r="23" spans="1:8" ht="14.25" customHeight="1" x14ac:dyDescent="0.3">
      <c r="A23" s="8" t="s">
        <v>109</v>
      </c>
      <c r="B23" s="8">
        <v>2013</v>
      </c>
      <c r="C23" s="36">
        <v>13</v>
      </c>
      <c r="D23" s="36">
        <v>3</v>
      </c>
      <c r="E23" s="47"/>
      <c r="F23" s="47"/>
      <c r="G23" s="47"/>
      <c r="H23" s="47"/>
    </row>
    <row r="24" spans="1:8" ht="14.25" customHeight="1" x14ac:dyDescent="0.3">
      <c r="A24" s="8" t="s">
        <v>110</v>
      </c>
      <c r="B24" s="8">
        <v>2013</v>
      </c>
      <c r="C24" s="36">
        <v>14</v>
      </c>
      <c r="D24" s="36">
        <v>9</v>
      </c>
      <c r="E24" s="47"/>
      <c r="F24" s="47"/>
      <c r="G24" s="47"/>
      <c r="H24" s="47"/>
    </row>
    <row r="25" spans="1:8" ht="14.25" customHeight="1" x14ac:dyDescent="0.3">
      <c r="A25" s="8" t="s">
        <v>111</v>
      </c>
      <c r="B25" s="8">
        <v>2014</v>
      </c>
      <c r="C25" s="36">
        <v>8</v>
      </c>
      <c r="D25" s="36">
        <v>15</v>
      </c>
      <c r="E25" s="47"/>
      <c r="F25" s="47"/>
      <c r="G25" s="47"/>
      <c r="H25" s="47"/>
    </row>
    <row r="26" spans="1:8" ht="14.25" customHeight="1" x14ac:dyDescent="0.3">
      <c r="A26" s="8" t="s">
        <v>108</v>
      </c>
      <c r="B26" s="8">
        <v>2014</v>
      </c>
      <c r="C26" s="36">
        <v>11</v>
      </c>
      <c r="D26" s="36">
        <v>6</v>
      </c>
      <c r="E26" s="47"/>
      <c r="F26" s="47"/>
      <c r="G26" s="47"/>
      <c r="H26" s="47"/>
    </row>
    <row r="27" spans="1:8" ht="14.25" customHeight="1" x14ac:dyDescent="0.3">
      <c r="A27" s="8" t="s">
        <v>109</v>
      </c>
      <c r="B27" s="8">
        <v>2014</v>
      </c>
      <c r="C27" s="36">
        <v>12</v>
      </c>
      <c r="D27" s="36">
        <v>5</v>
      </c>
      <c r="E27" s="47"/>
      <c r="F27" s="47"/>
      <c r="G27" s="47"/>
      <c r="H27" s="47"/>
    </row>
    <row r="28" spans="1:8" ht="14.25" customHeight="1" x14ac:dyDescent="0.3">
      <c r="A28" s="8" t="s">
        <v>110</v>
      </c>
      <c r="B28" s="8">
        <v>2014</v>
      </c>
      <c r="C28" s="36">
        <v>15</v>
      </c>
      <c r="D28" s="36">
        <v>14</v>
      </c>
      <c r="E28" s="47"/>
      <c r="F28" s="47"/>
      <c r="G28" s="47"/>
      <c r="H28" s="47"/>
    </row>
    <row r="29" spans="1:8" ht="14.25" customHeight="1" x14ac:dyDescent="0.3">
      <c r="A29" s="8" t="s">
        <v>111</v>
      </c>
      <c r="B29" s="8">
        <v>2015</v>
      </c>
      <c r="C29" s="36">
        <v>10</v>
      </c>
      <c r="D29" s="36">
        <v>12</v>
      </c>
      <c r="E29" s="47"/>
      <c r="F29" s="47"/>
      <c r="G29" s="47"/>
      <c r="H29" s="47"/>
    </row>
    <row r="30" spans="1:8" ht="14.25" customHeight="1" x14ac:dyDescent="0.3">
      <c r="A30" s="8" t="s">
        <v>108</v>
      </c>
      <c r="B30" s="8">
        <v>2015</v>
      </c>
      <c r="C30" s="36">
        <v>8</v>
      </c>
      <c r="D30" s="36">
        <v>5</v>
      </c>
      <c r="E30" s="47"/>
      <c r="F30" s="47"/>
      <c r="G30" s="47"/>
      <c r="H30" s="47"/>
    </row>
    <row r="31" spans="1:8" ht="14.25" customHeight="1" x14ac:dyDescent="0.3">
      <c r="A31" s="8" t="s">
        <v>109</v>
      </c>
      <c r="B31" s="8">
        <v>2015</v>
      </c>
      <c r="C31" s="36">
        <v>6</v>
      </c>
      <c r="D31" s="36">
        <v>9</v>
      </c>
      <c r="E31" s="47"/>
      <c r="F31" s="47"/>
      <c r="G31" s="47"/>
      <c r="H31" s="47"/>
    </row>
    <row r="32" spans="1:8" ht="14.25" customHeight="1" x14ac:dyDescent="0.3">
      <c r="A32" s="8" t="s">
        <v>110</v>
      </c>
      <c r="B32" s="8">
        <v>2015</v>
      </c>
      <c r="C32" s="36">
        <v>4</v>
      </c>
      <c r="D32" s="36">
        <v>16</v>
      </c>
    </row>
    <row r="33" spans="1:4" ht="14.25" customHeight="1" x14ac:dyDescent="0.3">
      <c r="A33" s="8" t="s">
        <v>111</v>
      </c>
      <c r="B33" s="8">
        <v>2016</v>
      </c>
      <c r="C33" s="36">
        <v>6</v>
      </c>
      <c r="D33" s="36">
        <v>4</v>
      </c>
    </row>
    <row r="34" spans="1:4" ht="14.25" customHeight="1" x14ac:dyDescent="0.3">
      <c r="A34" s="8" t="s">
        <v>108</v>
      </c>
      <c r="B34" s="8">
        <v>2016</v>
      </c>
      <c r="C34" s="36">
        <v>5</v>
      </c>
      <c r="D34" s="36">
        <v>2</v>
      </c>
    </row>
    <row r="35" spans="1:4" ht="14.25" customHeight="1" x14ac:dyDescent="0.3">
      <c r="A35" s="8" t="s">
        <v>109</v>
      </c>
      <c r="B35" s="8">
        <v>2016</v>
      </c>
      <c r="C35" s="36">
        <v>6</v>
      </c>
      <c r="D35" s="36">
        <v>5</v>
      </c>
    </row>
    <row r="36" spans="1:4" ht="14.25" customHeight="1" x14ac:dyDescent="0.3">
      <c r="A36" s="8" t="s">
        <v>110</v>
      </c>
      <c r="B36" s="8">
        <v>2016</v>
      </c>
      <c r="C36" s="36">
        <v>2</v>
      </c>
      <c r="D36" s="36">
        <v>3</v>
      </c>
    </row>
    <row r="37" spans="1:4" ht="14.25" customHeight="1" x14ac:dyDescent="0.3">
      <c r="A37" s="8" t="s">
        <v>111</v>
      </c>
      <c r="B37" s="8">
        <v>2017</v>
      </c>
      <c r="C37" s="36">
        <v>1</v>
      </c>
      <c r="D37" s="36">
        <v>1</v>
      </c>
    </row>
    <row r="38" spans="1:4" ht="14.25" customHeight="1" x14ac:dyDescent="0.3">
      <c r="A38" s="8" t="s">
        <v>108</v>
      </c>
      <c r="B38" s="8">
        <v>2017</v>
      </c>
      <c r="C38" s="36">
        <v>5</v>
      </c>
      <c r="D38" s="36">
        <v>6</v>
      </c>
    </row>
    <row r="39" spans="1:4" ht="14.25" customHeight="1" x14ac:dyDescent="0.3">
      <c r="A39" s="8" t="s">
        <v>109</v>
      </c>
      <c r="B39" s="8">
        <v>2017</v>
      </c>
      <c r="C39" s="36">
        <v>2</v>
      </c>
      <c r="D39" s="36">
        <v>2</v>
      </c>
    </row>
    <row r="40" spans="1:4" ht="14.25" customHeight="1" x14ac:dyDescent="0.3">
      <c r="A40" s="8" t="s">
        <v>110</v>
      </c>
      <c r="B40" s="8">
        <v>2017</v>
      </c>
      <c r="C40" s="36">
        <v>1</v>
      </c>
      <c r="D40" s="36">
        <v>3</v>
      </c>
    </row>
    <row r="41" spans="1:4" ht="14.25" customHeight="1" x14ac:dyDescent="0.3">
      <c r="A41" s="8" t="s">
        <v>111</v>
      </c>
      <c r="B41" s="8">
        <v>2018</v>
      </c>
      <c r="C41" s="36">
        <v>0</v>
      </c>
      <c r="D41" s="36">
        <v>3</v>
      </c>
    </row>
    <row r="42" spans="1:4" ht="14.25" customHeight="1" x14ac:dyDescent="0.3">
      <c r="A42" s="8" t="s">
        <v>108</v>
      </c>
      <c r="B42" s="8">
        <v>2018</v>
      </c>
      <c r="C42" s="36">
        <v>2</v>
      </c>
      <c r="D42" s="36">
        <v>1</v>
      </c>
    </row>
    <row r="43" spans="1:4" ht="14.25" customHeight="1" x14ac:dyDescent="0.3">
      <c r="A43" s="8" t="s">
        <v>109</v>
      </c>
      <c r="B43" s="8">
        <v>2018</v>
      </c>
      <c r="C43" s="36">
        <v>0</v>
      </c>
      <c r="D43" s="36">
        <v>1</v>
      </c>
    </row>
    <row r="44" spans="1:4" ht="14.25" customHeight="1" x14ac:dyDescent="0.3">
      <c r="A44" s="8" t="s">
        <v>110</v>
      </c>
      <c r="B44" s="8">
        <v>2018</v>
      </c>
      <c r="C44" s="36">
        <v>0</v>
      </c>
      <c r="D44" s="36">
        <v>2</v>
      </c>
    </row>
    <row r="45" spans="1:4" ht="14.25" customHeight="1" x14ac:dyDescent="0.3">
      <c r="A45" s="8" t="s">
        <v>111</v>
      </c>
      <c r="B45" s="8">
        <v>2019</v>
      </c>
      <c r="C45" s="36">
        <v>4</v>
      </c>
      <c r="D45" s="36">
        <v>0</v>
      </c>
    </row>
    <row r="46" spans="1:4" ht="14.25" customHeight="1" x14ac:dyDescent="0.3">
      <c r="A46" s="8" t="s">
        <v>108</v>
      </c>
      <c r="B46" s="8">
        <v>2019</v>
      </c>
      <c r="C46" s="36">
        <v>2</v>
      </c>
      <c r="D46" s="36">
        <v>0</v>
      </c>
    </row>
    <row r="47" spans="1:4" ht="14.25" customHeight="1" x14ac:dyDescent="0.3">
      <c r="A47" s="8" t="s">
        <v>109</v>
      </c>
      <c r="B47" s="8">
        <v>2019</v>
      </c>
      <c r="C47" s="36">
        <v>1</v>
      </c>
      <c r="D47" s="36">
        <v>0</v>
      </c>
    </row>
    <row r="48" spans="1:4" ht="14.25" customHeight="1" x14ac:dyDescent="0.3">
      <c r="A48" s="8" t="s">
        <v>110</v>
      </c>
      <c r="B48" s="8">
        <v>2019</v>
      </c>
      <c r="C48" s="36">
        <v>1</v>
      </c>
      <c r="D48" s="36">
        <v>1</v>
      </c>
    </row>
    <row r="49" spans="1:4" ht="14.25" customHeight="1" x14ac:dyDescent="0.3">
      <c r="A49" s="8" t="s">
        <v>111</v>
      </c>
      <c r="B49" s="8">
        <v>2020</v>
      </c>
      <c r="C49" s="36">
        <v>0</v>
      </c>
      <c r="D49" s="36">
        <v>2</v>
      </c>
    </row>
    <row r="50" spans="1:4" ht="14.25" customHeight="1" x14ac:dyDescent="0.3">
      <c r="A50" s="8" t="s">
        <v>108</v>
      </c>
      <c r="B50" s="8">
        <v>2020</v>
      </c>
      <c r="C50" s="36">
        <v>0</v>
      </c>
      <c r="D50" s="36">
        <v>3</v>
      </c>
    </row>
    <row r="51" spans="1:4" ht="14.25" customHeight="1" x14ac:dyDescent="0.3">
      <c r="A51" s="8" t="s">
        <v>109</v>
      </c>
      <c r="B51" s="8">
        <v>2020</v>
      </c>
      <c r="C51" s="36">
        <v>0</v>
      </c>
      <c r="D51" s="36">
        <v>0</v>
      </c>
    </row>
    <row r="52" spans="1:4" ht="14.25" customHeight="1" x14ac:dyDescent="0.3">
      <c r="A52" s="8" t="s">
        <v>110</v>
      </c>
      <c r="B52" s="8">
        <v>2020</v>
      </c>
      <c r="C52" s="36">
        <v>1</v>
      </c>
      <c r="D52" s="36">
        <v>0</v>
      </c>
    </row>
    <row r="53" spans="1:4" ht="14.25" customHeight="1" x14ac:dyDescent="0.3">
      <c r="A53" s="8" t="s">
        <v>111</v>
      </c>
      <c r="B53" s="8">
        <v>2021</v>
      </c>
      <c r="C53" s="36">
        <v>0</v>
      </c>
      <c r="D53" s="36">
        <v>0</v>
      </c>
    </row>
    <row r="54" spans="1:4" ht="14.25" customHeight="1" x14ac:dyDescent="0.3">
      <c r="A54" s="8" t="s">
        <v>108</v>
      </c>
      <c r="B54" s="8">
        <v>2021</v>
      </c>
      <c r="C54" s="36">
        <v>0</v>
      </c>
      <c r="D54" s="36">
        <v>1</v>
      </c>
    </row>
    <row r="55" spans="1:4" ht="14.25" customHeight="1" x14ac:dyDescent="0.3">
      <c r="A55" s="8" t="s">
        <v>109</v>
      </c>
      <c r="B55" s="8">
        <v>2021</v>
      </c>
      <c r="C55" s="36">
        <v>1</v>
      </c>
      <c r="D55" s="36">
        <v>0</v>
      </c>
    </row>
    <row r="56" spans="1:4" ht="14.25" customHeight="1" x14ac:dyDescent="0.3">
      <c r="A56" s="8" t="s">
        <v>110</v>
      </c>
      <c r="B56" s="8">
        <v>2021</v>
      </c>
      <c r="C56" s="36">
        <v>0</v>
      </c>
      <c r="D56" s="36">
        <v>0</v>
      </c>
    </row>
    <row r="57" spans="1:4" x14ac:dyDescent="0.3">
      <c r="A57" s="8" t="s">
        <v>111</v>
      </c>
      <c r="B57" s="8">
        <v>2022</v>
      </c>
      <c r="C57" s="36">
        <v>1</v>
      </c>
      <c r="D57" s="36">
        <v>1</v>
      </c>
    </row>
    <row r="58" spans="1:4" x14ac:dyDescent="0.3">
      <c r="A58" s="8" t="s">
        <v>108</v>
      </c>
      <c r="B58" s="8">
        <v>2022</v>
      </c>
      <c r="C58" s="36">
        <v>0</v>
      </c>
      <c r="D58" s="36">
        <v>0</v>
      </c>
    </row>
    <row r="59" spans="1:4" x14ac:dyDescent="0.3">
      <c r="A59" s="8" t="s">
        <v>109</v>
      </c>
      <c r="B59" s="8">
        <v>2022</v>
      </c>
      <c r="C59" s="36">
        <v>0</v>
      </c>
      <c r="D59" s="36">
        <v>0</v>
      </c>
    </row>
    <row r="60" spans="1:4" x14ac:dyDescent="0.3">
      <c r="A60" s="8" t="s">
        <v>110</v>
      </c>
      <c r="B60" s="8">
        <v>2022</v>
      </c>
      <c r="C60" s="36">
        <v>0</v>
      </c>
      <c r="D60" s="36">
        <v>0</v>
      </c>
    </row>
    <row r="61" spans="1:4" x14ac:dyDescent="0.3">
      <c r="A61" s="8" t="s">
        <v>111</v>
      </c>
      <c r="B61" s="8">
        <v>2023</v>
      </c>
      <c r="C61" s="36">
        <v>1</v>
      </c>
      <c r="D61" s="36">
        <v>1</v>
      </c>
    </row>
    <row r="62" spans="1:4" x14ac:dyDescent="0.3">
      <c r="A62" s="8" t="s">
        <v>108</v>
      </c>
      <c r="B62" s="8">
        <v>2023</v>
      </c>
      <c r="C62" s="36">
        <v>0</v>
      </c>
      <c r="D62" s="36">
        <v>0</v>
      </c>
    </row>
    <row r="63" spans="1:4" x14ac:dyDescent="0.3">
      <c r="A63" s="8" t="s">
        <v>109</v>
      </c>
      <c r="B63" s="8">
        <v>2023</v>
      </c>
      <c r="C63" s="36">
        <v>0</v>
      </c>
      <c r="D63" s="36">
        <v>1</v>
      </c>
    </row>
    <row r="64" spans="1:4" x14ac:dyDescent="0.3">
      <c r="A64" s="8" t="s">
        <v>110</v>
      </c>
      <c r="B64" s="8">
        <v>2023</v>
      </c>
      <c r="C64" s="36">
        <v>0</v>
      </c>
      <c r="D64" s="36">
        <v>0</v>
      </c>
    </row>
    <row r="65" spans="1:4" x14ac:dyDescent="0.3">
      <c r="A65" s="8" t="s">
        <v>111</v>
      </c>
      <c r="B65" s="8">
        <v>2024</v>
      </c>
      <c r="C65" s="36">
        <v>0</v>
      </c>
      <c r="D65" s="36">
        <v>1</v>
      </c>
    </row>
    <row r="66" spans="1:4" x14ac:dyDescent="0.3">
      <c r="A66" s="8" t="s">
        <v>108</v>
      </c>
      <c r="B66" s="8">
        <v>2024</v>
      </c>
      <c r="C66" s="36">
        <v>2</v>
      </c>
      <c r="D66" s="36">
        <v>0</v>
      </c>
    </row>
    <row r="67" spans="1:4" x14ac:dyDescent="0.3">
      <c r="A67" s="8" t="s">
        <v>109</v>
      </c>
      <c r="B67" s="8">
        <v>2024</v>
      </c>
      <c r="C67" s="36">
        <v>0</v>
      </c>
      <c r="D67" s="36">
        <v>0</v>
      </c>
    </row>
    <row r="68" spans="1:4" x14ac:dyDescent="0.3">
      <c r="A68" s="8" t="s">
        <v>110</v>
      </c>
      <c r="B68" s="8">
        <v>2024</v>
      </c>
      <c r="C68" s="36">
        <v>0</v>
      </c>
      <c r="D68" s="36">
        <v>0</v>
      </c>
    </row>
    <row r="69" spans="1:4" x14ac:dyDescent="0.3">
      <c r="A69" s="8" t="s">
        <v>111</v>
      </c>
      <c r="B69" s="8">
        <v>2025</v>
      </c>
      <c r="C69" s="36">
        <v>1</v>
      </c>
      <c r="D69" s="36">
        <v>0</v>
      </c>
    </row>
    <row r="70" spans="1:4" x14ac:dyDescent="0.3">
      <c r="A70" s="8" t="s">
        <v>108</v>
      </c>
      <c r="B70" s="8">
        <v>2025</v>
      </c>
      <c r="C70" s="36">
        <v>0</v>
      </c>
      <c r="D70" s="36">
        <v>0</v>
      </c>
    </row>
  </sheetData>
  <hyperlinks>
    <hyperlink ref="F6" r:id="rId1" display="https://www.gov.uk/guidance/community-infrastructure-levy-plan-examinations" xr:uid="{636C2A26-551A-4126-85FC-CF2202445051}"/>
    <hyperlink ref="A3" location="Contents!A1" display="Contents" xr:uid="{B8751A88-9EAB-4580-8854-FA2E68BC941D}"/>
  </hyperlinks>
  <pageMargins left="0.7" right="0.7" top="0.75" bottom="0.75" header="0.3" footer="0.3"/>
  <pageSetup paperSize="9" scale="45" orientation="landscape"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5c71498-654d-4428-bb4e-8cbe11e89608">
      <UserInfo>
        <DisplayName>SharingLinks.e5b809d0-4434-4847-9765-1a9453c67a1e.Flexible.5381be7a-6bff-4218-8505-f99eeaeb3ba5</DisplayName>
        <AccountId>23</AccountId>
        <AccountType/>
      </UserInfo>
      <UserInfo>
        <DisplayName>SharingLinks.dd4c6280-ab0e-4aef-88ca-66637f7d8c71.OrganizationEdit.20064a00-42a4-4185-b2f7-bb25570b668c</DisplayName>
        <AccountId>31</AccountId>
        <AccountType/>
      </UserInfo>
      <UserInfo>
        <DisplayName>Nolan, David</DisplayName>
        <AccountId>110</AccountId>
        <AccountType/>
      </UserInfo>
    </SharedWithUsers>
    <TaxCatchAll xmlns="55c71498-654d-4428-bb4e-8cbe11e89608" xsi:nil="true"/>
    <PublishingExpirationDate xmlns="http://schemas.microsoft.com/sharepoint/v3" xsi:nil="true"/>
    <PublishingStartDate xmlns="http://schemas.microsoft.com/sharepoint/v3" xsi:nil="true"/>
    <lcf76f155ced4ddcb4097134ff3c332f xmlns="811f8c68-ce00-413e-a331-39e35077626f">
      <Terms xmlns="http://schemas.microsoft.com/office/infopath/2007/PartnerControls"/>
    </lcf76f155ced4ddcb4097134ff3c332f>
  </documentManagement>
</p:properties>
</file>

<file path=customXml/item2.xml><?xml version="1.0" encoding="utf-8"?>
<sisl xmlns:xsi="http://www.w3.org/2001/XMLSchema-instance" xmlns:xsd="http://www.w3.org/2001/XMLSchema" xmlns="http://www.boldonjames.com/2008/01/sie/internal/label" sislVersion="0" policy="8270c081-d9f3-48ae-83c7-c2320a8ca25c"/>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5.xml><?xml version="1.0" encoding="utf-8"?>
<ct:contentTypeSchema xmlns:ct="http://schemas.microsoft.com/office/2006/metadata/contentType" xmlns:ma="http://schemas.microsoft.com/office/2006/metadata/properties/metaAttributes" ct:_="" ma:_="" ma:contentTypeName="Document" ma:contentTypeID="0x010100C82F9C3F780FB14E87852D40CF54ABBB" ma:contentTypeVersion="21" ma:contentTypeDescription="Create a new document." ma:contentTypeScope="" ma:versionID="27c048c17172bd860885c0dfb5267cce">
  <xsd:schema xmlns:xsd="http://www.w3.org/2001/XMLSchema" xmlns:xs="http://www.w3.org/2001/XMLSchema" xmlns:p="http://schemas.microsoft.com/office/2006/metadata/properties" xmlns:ns1="http://schemas.microsoft.com/sharepoint/v3" xmlns:ns2="811f8c68-ce00-413e-a331-39e35077626f" xmlns:ns3="55c71498-654d-4428-bb4e-8cbe11e89608" targetNamespace="http://schemas.microsoft.com/office/2006/metadata/properties" ma:root="true" ma:fieldsID="b09be7746c322f03b7e907899484a5de" ns1:_="" ns2:_="" ns3:_="">
    <xsd:import namespace="http://schemas.microsoft.com/sharepoint/v3"/>
    <xsd:import namespace="811f8c68-ce00-413e-a331-39e35077626f"/>
    <xsd:import namespace="55c71498-654d-4428-bb4e-8cbe11e896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ObjectDetectorVersions" minOccurs="0"/>
                <xsd:element ref="ns2:MediaServiceSearchProperties" minOccurs="0"/>
                <xsd:element ref="ns1:PublishingStartDate" minOccurs="0"/>
                <xsd:element ref="ns1:PublishingExpirationDate"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1f8c68-ce00-413e-a331-39e3507762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c71498-654d-4428-bb4e-8cbe11e8960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4d807a-368d-47d2-88e5-3dc43ed71a51}" ma:internalName="TaxCatchAll" ma:showField="CatchAllData" ma:web="55c71498-654d-4428-bb4e-8cbe11e89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11AF8-7D28-4199-B91C-FC4662449B0C}">
  <ds:schemaRefs>
    <ds:schemaRef ds:uri="http://purl.org/dc/dcmitype/"/>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55c71498-654d-4428-bb4e-8cbe11e89608"/>
    <ds:schemaRef ds:uri="811f8c68-ce00-413e-a331-39e35077626f"/>
    <ds:schemaRef ds:uri="http://www.w3.org/XML/1998/namespace"/>
  </ds:schemaRefs>
</ds:datastoreItem>
</file>

<file path=customXml/itemProps2.xml><?xml version="1.0" encoding="utf-8"?>
<ds:datastoreItem xmlns:ds="http://schemas.openxmlformats.org/officeDocument/2006/customXml" ds:itemID="{8DEFF61E-9BC4-4D23-9FEE-1B954046A535}">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ADB5C4DA-971E-4BC9-BA32-99F0AA204981}">
  <ds:schemaRefs>
    <ds:schemaRef ds:uri="http://schemas.microsoft.com/sharepoint/v3/contenttype/forms"/>
  </ds:schemaRefs>
</ds:datastoreItem>
</file>

<file path=customXml/itemProps4.xml><?xml version="1.0" encoding="utf-8"?>
<ds:datastoreItem xmlns:ds="http://schemas.openxmlformats.org/officeDocument/2006/customXml" ds:itemID="{63F4A7E7-257D-493C-9C05-8DAFABBD8954}">
  <ds:schemaRefs>
    <ds:schemaRef ds:uri="http://schemas.microsoft.com/PowerBIAddIn"/>
  </ds:schemaRefs>
</ds:datastoreItem>
</file>

<file path=customXml/itemProps5.xml><?xml version="1.0" encoding="utf-8"?>
<ds:datastoreItem xmlns:ds="http://schemas.openxmlformats.org/officeDocument/2006/customXml" ds:itemID="{E4344DD8-8D55-4A6D-AB0E-55AD1DEED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1f8c68-ce00-413e-a331-39e35077626f"/>
    <ds:schemaRef ds:uri="55c71498-654d-4428-bb4e-8cbe11e89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Process</vt:lpstr>
      <vt:lpstr>Contents</vt:lpstr>
      <vt:lpstr>Revisions</vt:lpstr>
      <vt:lpstr>1.1a Infrastructure - annual</vt:lpstr>
      <vt:lpstr>1.1b Infrastructure - quarter</vt:lpstr>
      <vt:lpstr>1.2a Development Plans annual</vt:lpstr>
      <vt:lpstr>1.2b Development Plans quarter</vt:lpstr>
      <vt:lpstr>1.3a CIL - annual</vt:lpstr>
      <vt:lpstr>1.3b CIL quarterly</vt:lpstr>
      <vt:lpstr>1.4a Call ins &amp; Recovered annu </vt:lpstr>
      <vt:lpstr>1.4b Call ins &amp; Recovered quart</vt:lpstr>
      <vt:lpstr>2.1a s78 rec'd annual</vt:lpstr>
      <vt:lpstr>2.1b s78 rec'd quarterly</vt:lpstr>
      <vt:lpstr> 2.2a s78 rec'd by dev type ann</vt:lpstr>
      <vt:lpstr>2.2b s78 rec'd by dev type quar</vt:lpstr>
      <vt:lpstr>2.3a s78 rec'd by dev type annu</vt:lpstr>
      <vt:lpstr>2.3b s78 rec'd by dev type quar</vt:lpstr>
      <vt:lpstr>2.4a s78 dec'd annual</vt:lpstr>
      <vt:lpstr>2.4b s78 dec'd quarterly</vt:lpstr>
      <vt:lpstr>2.5a s78 dwellings annual</vt:lpstr>
      <vt:lpstr>2.5b s78 dwellings quarter</vt:lpstr>
      <vt:lpstr>2.6a HAS Annual</vt:lpstr>
      <vt:lpstr>2.6b HAS Quarterly</vt:lpstr>
      <vt:lpstr>2.7 CAS &amp; ADV</vt:lpstr>
      <vt:lpstr>2.8 s20, s106 &amp; s106BC</vt:lpstr>
      <vt:lpstr>3.1a s174 rec'd annual</vt:lpstr>
      <vt:lpstr>3.1b s174 rec'd Quarterly</vt:lpstr>
      <vt:lpstr>3.2a s174 dec'd Annual</vt:lpstr>
      <vt:lpstr>3.2b s174 dec'd Quarterly</vt:lpstr>
      <vt:lpstr>3.3 s39 &amp; LDCs</vt:lpstr>
      <vt:lpstr>4.1a Specialist Casework Recd</vt:lpstr>
      <vt:lpstr>4.1b Specialist Casework Decd</vt:lpstr>
      <vt:lpstr>5.1 Annual decisions by LPA </vt:lpstr>
      <vt:lpstr>5.1b List of legacy LPAs</vt:lpstr>
      <vt:lpstr>5.2 Decisions by Decision Maker</vt:lpstr>
    </vt:vector>
  </TitlesOfParts>
  <Manager/>
  <Company>Department for Communities and Local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Knell, Philip</dc:creator>
  <cp:keywords/>
  <dc:description/>
  <cp:lastModifiedBy>Bond, Peter</cp:lastModifiedBy>
  <cp:revision/>
  <dcterms:created xsi:type="dcterms:W3CDTF">2016-08-17T09:22:46Z</dcterms:created>
  <dcterms:modified xsi:type="dcterms:W3CDTF">2025-09-16T11:30:16Z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349b03ca-e69d-4c16-84c6-2bb26191e9f1</vt:lpwstr>
  </property>
  <property fmtid="{D5CDD505-2E9C-101B-9397-08002B2CF9AE}" pid="3" name="bjSaver">
    <vt:lpwstr>4T6WUbzfKBqMyJFLvOHBwiwgJ1YIC2DX</vt:lpwstr>
  </property>
  <property fmtid="{D5CDD505-2E9C-101B-9397-08002B2CF9AE}" pid="4" name="bjDocumentSecurityLabel">
    <vt:lpwstr>No Marking</vt:lpwstr>
  </property>
  <property fmtid="{D5CDD505-2E9C-101B-9397-08002B2CF9AE}" pid="5" name="ContentTypeId">
    <vt:lpwstr>0x010100C82F9C3F780FB14E87852D40CF54ABBB</vt:lpwstr>
  </property>
  <property fmtid="{D5CDD505-2E9C-101B-9397-08002B2CF9AE}" pid="6" name="MediaServiceImageTags">
    <vt:lpwstr/>
  </property>
</Properties>
</file>