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https://beisgov-my.sharepoint.com/personal/syeda_begum_energysecurity_gov_uk/Documents/Documents/"/>
    </mc:Choice>
  </mc:AlternateContent>
  <xr:revisionPtr revIDLastSave="0" documentId="8_{B6DC50A8-D44C-4AB7-91D1-B1ABB67BD5D7}" xr6:coauthVersionLast="47" xr6:coauthVersionMax="47" xr10:uidLastSave="{00000000-0000-0000-0000-000000000000}"/>
  <bookViews>
    <workbookView xWindow="28680" yWindow="-120" windowWidth="29040" windowHeight="1572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<sst xmlns="http://schemas.openxmlformats.org/spreadsheetml/2006/main" count="319" uniqueCount="149">
  <si>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</si>
  <si>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</si>
  <si>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</si>
  <si>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</si>
  <si>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</si>
  <si>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</si>
  <si>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</si>
  <si>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</si>
  <si>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</si>
  <si>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</si>
  <si>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</si>
  <si>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</si>
  <si>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</si>
  <si>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</si>
  <si>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</si>
  <si>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</si>
  <si>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</si>
  <si>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</si>
  <si>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</si>
  <si>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</si>
  <si>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</si>
  <si>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</si>
  <si>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</si>
  <si>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</si>
  <si>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</si>
  <si>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</si>
  <si>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</si>
  <si>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</si>
  <si>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</si>
  <si>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</si>
  <si>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</si>
  <si>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</si>
  <si>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</si>
  <si>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</si>
  <si>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</si>
  <si>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</si>
  <si>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</si>
  <si>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</si>
  <si>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family val="2"/>
      </rPr>
      <t>POSTPONED</t>
    </r>
    <r>
      <rPr>
        <sz val="10"/>
        <color rgb="FF000000"/>
        <rFont val="Century Gothic"/>
        <family val="2"/>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</si>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</sst>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sz val="11"/>
      <color rgb="FF000000"/>
      <name val="Calibri"/>
      <family val="2"/>
    </font>
    <font>
      <sz val="10"/>
      <color rgb="FF000000"/>
      <name val="Century Gothic"/>
      <family val="2"/>
    </font>
    <font>
      <sz val="10"/>
      <color theme="1"/>
      <name val="Century Gothic"/>
      <family val="2"/>
    </font>
    <font>
      <sz val="12"/>
      <color theme="1"/>
      <name val="Century Gothic"/>
      <family val="2"/>
    </font>
    <font>
      <sz val="12"/>
      <name val="Century Gothic"/>
      <family val="2"/>
    </font>
    <font>
      <b/>
      <sz val="10"/>
      <color rgb="FF00000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7" fillId="0" borderId="4"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0" xfId="0" applyFont="1" applyAlignment="1">
      <alignment wrapText="1"/>
    </xf>
    <xf numFmtId="0" fontId="17"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6" fillId="11" borderId="4"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xf numFmtId="49" fontId="18" fillId="3" borderId="2" xfId="0" applyNumberFormat="1" applyFont="1" applyFill="1" applyBorder="1" applyAlignment="1">
      <alignment horizontal="left"/>
    </xf>
    <xf numFmtId="0" fontId="20" fillId="0" borderId="2" xfId="0" applyFont="1" applyBorder="1"/>
    <xf numFmtId="14" fontId="19" fillId="4" borderId="2" xfId="0" applyNumberFormat="1" applyFont="1" applyFill="1" applyBorder="1"/>
    <xf numFmtId="14" fontId="19" fillId="6" borderId="2" xfId="0" applyNumberFormat="1" applyFont="1" applyFill="1" applyBorder="1"/>
    <xf numFmtId="2" fontId="19" fillId="4" borderId="2" xfId="0" applyNumberFormat="1" applyFont="1" applyFill="1" applyBorder="1"/>
    <xf numFmtId="0" fontId="18" fillId="0" borderId="2" xfId="0" applyFont="1" applyBorder="1"/>
    <xf numFmtId="0" fontId="18" fillId="0" borderId="2" xfId="0" applyFont="1" applyBorder="1" applyAlignment="1">
      <alignment wrapText="1"/>
    </xf>
    <xf numFmtId="0" fontId="18" fillId="6" borderId="2" xfId="0" applyFont="1" applyFill="1" applyBorder="1"/>
    <xf numFmtId="2" fontId="18" fillId="6" borderId="6"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xf>
    <xf numFmtId="14" fontId="18" fillId="7" borderId="2" xfId="0" applyNumberFormat="1" applyFont="1" applyFill="1" applyBorder="1" applyAlignment="1">
      <alignment horizontal="center" vertical="center"/>
    </xf>
    <xf numFmtId="0" fontId="18" fillId="6" borderId="2" xfId="0" applyFont="1" applyFill="1" applyBorder="1" applyAlignment="1">
      <alignment horizontal="left" wrapText="1"/>
    </xf>
    <xf numFmtId="49" fontId="18"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9" fillId="0" borderId="4" xfId="0" applyFont="1" applyBorder="1"/>
    <xf numFmtId="0" fontId="19" fillId="0" borderId="4" xfId="0" applyFont="1" applyBorder="1" applyAlignment="1">
      <alignment wrapText="1"/>
    </xf>
    <xf numFmtId="0" fontId="17"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D47" sqref="D47"/>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185"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69" t="s">
        <v>45</v>
      </c>
      <c r="B7" s="147" t="s">
        <v>46</v>
      </c>
      <c r="C7" s="27"/>
      <c r="D7" s="27" t="s">
        <v>47</v>
      </c>
      <c r="E7" s="148" t="s">
        <v>48</v>
      </c>
      <c r="F7" s="148" t="s">
        <v>49</v>
      </c>
      <c r="G7" s="149"/>
      <c r="H7" s="150"/>
      <c r="I7" s="31"/>
      <c r="J7" s="32"/>
      <c r="K7" s="33">
        <v>45566</v>
      </c>
      <c r="L7" s="33">
        <v>46904</v>
      </c>
      <c r="M7" s="33"/>
      <c r="N7" s="34"/>
      <c r="O7" s="34">
        <v>0</v>
      </c>
      <c r="P7" s="53" t="s">
        <v>50</v>
      </c>
      <c r="Q7" s="34">
        <v>133.37</v>
      </c>
      <c r="R7" s="36"/>
      <c r="S7" s="37" t="s">
        <v>51</v>
      </c>
      <c r="T7" s="151">
        <v>0</v>
      </c>
      <c r="U7" s="138">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1">
        <f t="shared" si="0"/>
        <v>3.22472990972325</v>
      </c>
      <c r="U8" s="138">
        <f t="shared" si="1"/>
        <v>0.98680259532514747</v>
      </c>
    </row>
    <row r="9" spans="1:21" ht="23.5" customHeight="1" x14ac:dyDescent="0.35">
      <c r="A9" s="27" t="s">
        <v>52</v>
      </c>
      <c r="B9" s="147" t="s">
        <v>46</v>
      </c>
      <c r="C9" s="27"/>
      <c r="D9" s="27" t="s">
        <v>47</v>
      </c>
      <c r="E9" s="148" t="s">
        <v>56</v>
      </c>
      <c r="F9" s="148" t="s">
        <v>54</v>
      </c>
      <c r="G9" s="152"/>
      <c r="H9" s="150"/>
      <c r="I9" s="31"/>
      <c r="J9" s="32"/>
      <c r="K9" s="90">
        <v>45749</v>
      </c>
      <c r="L9" s="90">
        <v>45930</v>
      </c>
      <c r="M9" s="33"/>
      <c r="N9" s="34"/>
      <c r="O9" s="34">
        <v>56</v>
      </c>
      <c r="P9" s="56" t="s">
        <v>57</v>
      </c>
      <c r="Q9" s="34">
        <v>1928.38</v>
      </c>
      <c r="R9" s="36"/>
      <c r="S9" s="37" t="s">
        <v>51</v>
      </c>
      <c r="T9" s="151">
        <f t="shared" si="0"/>
        <v>7.1347491490306352</v>
      </c>
      <c r="U9" s="34">
        <f t="shared" si="1"/>
        <v>2.1833112150039105</v>
      </c>
    </row>
    <row r="10" spans="1:21" ht="77.25" customHeight="1" x14ac:dyDescent="0.35">
      <c r="A10" s="27" t="s">
        <v>58</v>
      </c>
      <c r="B10" s="27" t="s">
        <v>37</v>
      </c>
      <c r="C10" s="27"/>
      <c r="D10" s="27" t="s">
        <v>47</v>
      </c>
      <c r="E10" s="28" t="s">
        <v>59</v>
      </c>
      <c r="F10" s="28" t="s">
        <v>60</v>
      </c>
      <c r="G10" s="28"/>
      <c r="H10" s="39"/>
      <c r="I10" s="31"/>
      <c r="J10" s="88"/>
      <c r="K10" s="153">
        <v>45566</v>
      </c>
      <c r="L10" s="153">
        <v>45762</v>
      </c>
      <c r="M10" s="89">
        <v>45762</v>
      </c>
      <c r="N10" s="34"/>
      <c r="O10" s="34">
        <v>24</v>
      </c>
      <c r="P10" s="56"/>
      <c r="Q10" s="34">
        <v>79</v>
      </c>
      <c r="R10" s="36"/>
      <c r="S10" s="37" t="s">
        <v>51</v>
      </c>
      <c r="T10" s="51">
        <v>0.28999999999999998</v>
      </c>
      <c r="U10" s="57">
        <v>0.04</v>
      </c>
    </row>
    <row r="11" spans="1:21" ht="40.5" customHeight="1" x14ac:dyDescent="0.35">
      <c r="A11" s="27" t="s">
        <v>61</v>
      </c>
      <c r="B11" s="27" t="s">
        <v>46</v>
      </c>
      <c r="C11" s="27"/>
      <c r="D11" s="27" t="s">
        <v>47</v>
      </c>
      <c r="E11" s="144"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35">
      <c r="A12" s="27" t="s">
        <v>61</v>
      </c>
      <c r="B12" s="27" t="s">
        <v>46</v>
      </c>
      <c r="C12" s="27"/>
      <c r="D12" s="27" t="s">
        <v>47</v>
      </c>
      <c r="E12" s="145"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35">
      <c r="A13" s="27" t="s">
        <v>61</v>
      </c>
      <c r="B13" s="27" t="s">
        <v>46</v>
      </c>
      <c r="C13" s="27"/>
      <c r="D13" s="27" t="s">
        <v>47</v>
      </c>
      <c r="E13" s="146"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3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74</v>
      </c>
      <c r="C16" s="27"/>
      <c r="D16" s="27" t="s">
        <v>29</v>
      </c>
      <c r="E16" s="28" t="s">
        <v>75</v>
      </c>
      <c r="F16" s="28" t="s">
        <v>76</v>
      </c>
      <c r="G16" s="38"/>
      <c r="H16" s="39"/>
      <c r="I16" s="31">
        <v>45748</v>
      </c>
      <c r="J16" s="32">
        <v>45961</v>
      </c>
      <c r="K16" s="33"/>
      <c r="L16" s="33"/>
      <c r="M16" s="33"/>
      <c r="N16" s="34"/>
      <c r="O16" s="34"/>
      <c r="P16" s="35" t="s">
        <v>77</v>
      </c>
      <c r="Q16" s="34"/>
      <c r="R16" s="36"/>
      <c r="S16" s="37"/>
      <c r="T16" s="51">
        <f t="shared" si="0"/>
        <v>0</v>
      </c>
      <c r="U16" s="57">
        <f t="shared" si="1"/>
        <v>0</v>
      </c>
    </row>
    <row r="17" spans="1:25" ht="26" x14ac:dyDescent="0.35">
      <c r="A17" s="171" t="s">
        <v>78</v>
      </c>
      <c r="B17" s="61" t="s">
        <v>37</v>
      </c>
      <c r="C17" s="61"/>
      <c r="D17" s="61" t="s">
        <v>29</v>
      </c>
      <c r="E17" s="62" t="s">
        <v>79</v>
      </c>
      <c r="F17" s="62" t="s">
        <v>80</v>
      </c>
      <c r="G17" s="63" t="s">
        <v>81</v>
      </c>
      <c r="H17" s="54"/>
      <c r="I17" s="64">
        <v>45703</v>
      </c>
      <c r="J17" s="65">
        <v>45767</v>
      </c>
      <c r="K17" s="66"/>
      <c r="L17" s="66"/>
      <c r="M17" s="66"/>
      <c r="N17" s="67">
        <v>30</v>
      </c>
      <c r="O17" s="67">
        <v>20</v>
      </c>
      <c r="P17" s="68" t="s">
        <v>82</v>
      </c>
      <c r="Q17" s="67">
        <v>798</v>
      </c>
      <c r="R17" s="71" t="s">
        <v>44</v>
      </c>
      <c r="S17" s="72"/>
      <c r="T17" s="69">
        <v>1.946</v>
      </c>
      <c r="U17" s="70">
        <f t="shared" ref="U17:U28" si="2">T17*O17/$U$2</f>
        <v>0.21267759562841532</v>
      </c>
    </row>
    <row r="18" spans="1:25" ht="50" x14ac:dyDescent="0.35">
      <c r="A18" s="61" t="s">
        <v>83</v>
      </c>
      <c r="B18" s="61" t="s">
        <v>46</v>
      </c>
      <c r="C18" s="61"/>
      <c r="D18" s="61" t="s">
        <v>29</v>
      </c>
      <c r="E18" s="62" t="s">
        <v>84</v>
      </c>
      <c r="F18" s="62" t="s">
        <v>80</v>
      </c>
      <c r="G18" s="63"/>
      <c r="H18" s="54"/>
      <c r="I18" s="64">
        <v>45870</v>
      </c>
      <c r="J18" s="65">
        <v>45947</v>
      </c>
      <c r="K18" s="66" t="s">
        <v>85</v>
      </c>
      <c r="L18" s="66"/>
      <c r="M18" s="66"/>
      <c r="N18" s="67">
        <v>33</v>
      </c>
      <c r="O18" s="67">
        <v>31</v>
      </c>
      <c r="P18" s="68" t="s">
        <v>86</v>
      </c>
      <c r="Q18" s="67">
        <v>744</v>
      </c>
      <c r="R18" s="71" t="s">
        <v>87</v>
      </c>
      <c r="S18" s="72" t="s">
        <v>51</v>
      </c>
      <c r="T18" s="86">
        <v>2.7530000000000001</v>
      </c>
      <c r="U18" s="67">
        <v>0.5</v>
      </c>
    </row>
    <row r="19" spans="1:25" s="179" customFormat="1" ht="37.5" x14ac:dyDescent="0.35">
      <c r="A19" s="171" t="s">
        <v>88</v>
      </c>
      <c r="B19" s="171" t="s">
        <v>37</v>
      </c>
      <c r="C19" s="171"/>
      <c r="D19" s="171" t="s">
        <v>29</v>
      </c>
      <c r="E19" s="172" t="s">
        <v>89</v>
      </c>
      <c r="F19" s="172" t="s">
        <v>80</v>
      </c>
      <c r="G19" s="173"/>
      <c r="H19" s="174"/>
      <c r="I19" s="175">
        <v>45870</v>
      </c>
      <c r="J19" s="175">
        <v>45947</v>
      </c>
      <c r="K19" s="175"/>
      <c r="L19" s="175"/>
      <c r="M19" s="175"/>
      <c r="N19" s="176">
        <v>18</v>
      </c>
      <c r="O19" s="176">
        <v>18</v>
      </c>
      <c r="P19" s="177" t="s">
        <v>86</v>
      </c>
      <c r="Q19" s="176">
        <v>1473</v>
      </c>
      <c r="R19" s="178" t="s">
        <v>87</v>
      </c>
      <c r="S19" s="178" t="s">
        <v>51</v>
      </c>
      <c r="T19" s="176">
        <v>5.62</v>
      </c>
      <c r="U19" s="176">
        <f>T19*O19/$U$2</f>
        <v>0.55278688524590158</v>
      </c>
    </row>
    <row r="20" spans="1:25" s="109" customFormat="1" ht="50" x14ac:dyDescent="0.35">
      <c r="A20" s="102" t="s">
        <v>90</v>
      </c>
      <c r="B20" s="102" t="s">
        <v>46</v>
      </c>
      <c r="C20" s="102"/>
      <c r="D20" s="102" t="s">
        <v>29</v>
      </c>
      <c r="E20" s="62" t="s">
        <v>91</v>
      </c>
      <c r="F20" s="62" t="s">
        <v>80</v>
      </c>
      <c r="G20" s="63"/>
      <c r="H20" s="54"/>
      <c r="I20" s="103">
        <v>45771</v>
      </c>
      <c r="J20" s="103">
        <v>45778</v>
      </c>
      <c r="K20" s="103"/>
      <c r="L20" s="103"/>
      <c r="M20" s="103"/>
      <c r="N20" s="104">
        <v>0</v>
      </c>
      <c r="O20" s="104">
        <v>0</v>
      </c>
      <c r="P20" s="105" t="s">
        <v>92</v>
      </c>
      <c r="Q20" s="104"/>
      <c r="R20" s="106"/>
      <c r="S20" s="106"/>
      <c r="T20" s="107">
        <v>0.64</v>
      </c>
      <c r="U20" s="108">
        <f t="shared" si="2"/>
        <v>0</v>
      </c>
    </row>
    <row r="21" spans="1:25" s="109" customFormat="1" ht="25" x14ac:dyDescent="0.35">
      <c r="A21" s="102" t="s">
        <v>93</v>
      </c>
      <c r="B21" s="102" t="s">
        <v>46</v>
      </c>
      <c r="C21" s="102"/>
      <c r="D21" s="102" t="s">
        <v>29</v>
      </c>
      <c r="E21" s="62" t="s">
        <v>94</v>
      </c>
      <c r="F21" s="62" t="s">
        <v>80</v>
      </c>
      <c r="G21" s="63"/>
      <c r="H21" s="54"/>
      <c r="I21" s="103"/>
      <c r="J21" s="103"/>
      <c r="K21" s="103"/>
      <c r="L21" s="103"/>
      <c r="M21" s="103"/>
      <c r="N21" s="104">
        <v>18</v>
      </c>
      <c r="O21" s="104">
        <v>18</v>
      </c>
      <c r="P21" s="105" t="s">
        <v>92</v>
      </c>
      <c r="Q21" s="104"/>
      <c r="R21" s="106"/>
      <c r="S21" s="106"/>
      <c r="T21" s="107">
        <v>0.36599999999999999</v>
      </c>
      <c r="U21" s="108">
        <v>3.5999999999999997E-2</v>
      </c>
    </row>
    <row r="22" spans="1:25" ht="51" customHeight="1" x14ac:dyDescent="0.35">
      <c r="A22" s="61" t="s">
        <v>95</v>
      </c>
      <c r="B22" s="61" t="s">
        <v>37</v>
      </c>
      <c r="C22" s="61"/>
      <c r="D22" s="61" t="s">
        <v>29</v>
      </c>
      <c r="E22" s="62" t="s">
        <v>96</v>
      </c>
      <c r="F22" s="62" t="s">
        <v>80</v>
      </c>
      <c r="G22" s="63"/>
      <c r="H22" s="54"/>
      <c r="I22" s="64">
        <v>45778</v>
      </c>
      <c r="J22" s="65">
        <v>45838</v>
      </c>
      <c r="K22" s="66"/>
      <c r="L22" s="66"/>
      <c r="M22" s="66"/>
      <c r="N22" s="67">
        <v>40</v>
      </c>
      <c r="O22" s="67">
        <v>121</v>
      </c>
      <c r="P22" s="68" t="s">
        <v>97</v>
      </c>
      <c r="Q22" s="67">
        <v>121</v>
      </c>
      <c r="R22" s="71"/>
      <c r="S22" s="72" t="s">
        <v>4</v>
      </c>
      <c r="T22" s="69">
        <f t="shared" si="0"/>
        <v>0.44768388338019832</v>
      </c>
      <c r="U22" s="70">
        <f t="shared" si="2"/>
        <v>0.29600956223499453</v>
      </c>
    </row>
    <row r="23" spans="1:25" ht="87.5" x14ac:dyDescent="0.35">
      <c r="A23" s="83"/>
      <c r="B23" s="61" t="s">
        <v>74</v>
      </c>
      <c r="C23" s="61"/>
      <c r="D23" s="61" t="s">
        <v>29</v>
      </c>
      <c r="E23" s="62" t="s">
        <v>98</v>
      </c>
      <c r="F23" s="62" t="s">
        <v>80</v>
      </c>
      <c r="G23" s="63"/>
      <c r="H23" s="54"/>
      <c r="I23" s="64">
        <v>45931</v>
      </c>
      <c r="J23" s="65">
        <v>46113</v>
      </c>
      <c r="K23" s="66"/>
      <c r="L23" s="66"/>
      <c r="M23" s="66"/>
      <c r="N23" s="67"/>
      <c r="O23" s="67"/>
      <c r="P23" s="68" t="s">
        <v>99</v>
      </c>
      <c r="Q23" s="67" t="s">
        <v>100</v>
      </c>
      <c r="R23" s="71"/>
      <c r="S23" s="72"/>
      <c r="T23" s="69">
        <v>0</v>
      </c>
      <c r="U23" s="70">
        <f t="shared" si="2"/>
        <v>0</v>
      </c>
    </row>
    <row r="24" spans="1:25" ht="125" x14ac:dyDescent="0.35">
      <c r="A24" s="61"/>
      <c r="B24" s="61" t="s">
        <v>74</v>
      </c>
      <c r="C24" s="85"/>
      <c r="D24" s="61" t="s">
        <v>29</v>
      </c>
      <c r="E24" s="62" t="s">
        <v>101</v>
      </c>
      <c r="F24" s="62" t="s">
        <v>80</v>
      </c>
      <c r="G24" s="63"/>
      <c r="H24" s="54"/>
      <c r="I24" s="64" t="s">
        <v>100</v>
      </c>
      <c r="J24" s="65" t="s">
        <v>100</v>
      </c>
      <c r="K24" s="66"/>
      <c r="L24" s="66"/>
      <c r="M24" s="66"/>
      <c r="N24" s="67"/>
      <c r="O24" s="67"/>
      <c r="P24" s="68" t="s">
        <v>102</v>
      </c>
      <c r="Q24" s="67"/>
      <c r="R24" s="71"/>
      <c r="S24" s="72"/>
      <c r="T24" s="69">
        <f t="shared" si="0"/>
        <v>0</v>
      </c>
      <c r="U24" s="70">
        <f t="shared" si="2"/>
        <v>0</v>
      </c>
    </row>
    <row r="25" spans="1:25" ht="20.25" customHeight="1" x14ac:dyDescent="0.35">
      <c r="A25" s="27" t="s">
        <v>103</v>
      </c>
      <c r="B25" s="27" t="s">
        <v>46</v>
      </c>
      <c r="C25" s="27"/>
      <c r="D25" s="27" t="s">
        <v>47</v>
      </c>
      <c r="E25" s="28" t="s">
        <v>104</v>
      </c>
      <c r="F25" s="28" t="s">
        <v>71</v>
      </c>
      <c r="G25" s="38"/>
      <c r="H25" s="39"/>
      <c r="I25" s="31"/>
      <c r="J25" s="32"/>
      <c r="K25" s="33">
        <v>45748</v>
      </c>
      <c r="L25" s="33">
        <v>45777</v>
      </c>
      <c r="M25" s="33"/>
      <c r="N25" s="34"/>
      <c r="O25" s="34">
        <v>30</v>
      </c>
      <c r="P25" s="35" t="s">
        <v>68</v>
      </c>
      <c r="Q25" s="34" t="s">
        <v>105</v>
      </c>
      <c r="R25" s="36"/>
      <c r="S25" s="37" t="s">
        <v>51</v>
      </c>
      <c r="T25" s="51" t="e">
        <f>100*Q25/$T$2</f>
        <v>#VALUE!</v>
      </c>
      <c r="U25" s="57" t="e">
        <f>T25*O25/$U$2</f>
        <v>#VALUE!</v>
      </c>
    </row>
    <row r="26" spans="1:25" ht="43.5" customHeight="1" x14ac:dyDescent="0.35">
      <c r="A26" s="161" t="s">
        <v>106</v>
      </c>
      <c r="B26" s="156" t="s">
        <v>37</v>
      </c>
      <c r="C26" s="155"/>
      <c r="D26" s="156" t="s">
        <v>47</v>
      </c>
      <c r="E26" s="162" t="s">
        <v>107</v>
      </c>
      <c r="F26" s="161" t="s">
        <v>71</v>
      </c>
      <c r="G26" s="155"/>
      <c r="H26" s="157"/>
      <c r="I26" s="158"/>
      <c r="J26" s="159"/>
      <c r="K26" s="167">
        <v>45763</v>
      </c>
      <c r="L26" s="167">
        <v>45764</v>
      </c>
      <c r="M26" s="167">
        <v>45764</v>
      </c>
      <c r="N26" s="160"/>
      <c r="O26" s="166">
        <v>2</v>
      </c>
      <c r="P26" s="168" t="s">
        <v>57</v>
      </c>
      <c r="Q26" s="154">
        <v>2873</v>
      </c>
      <c r="R26" s="163"/>
      <c r="S26" s="154" t="s">
        <v>51</v>
      </c>
      <c r="T26" s="164">
        <f t="shared" si="0"/>
        <v>10.629717330176113</v>
      </c>
      <c r="U26" s="165">
        <f t="shared" si="2"/>
        <v>0.1161717741002854</v>
      </c>
    </row>
    <row r="27" spans="1:25" s="100" customFormat="1" ht="37.5" x14ac:dyDescent="0.35">
      <c r="A27" s="91" t="s">
        <v>108</v>
      </c>
      <c r="B27" s="91" t="s">
        <v>37</v>
      </c>
      <c r="C27" s="91"/>
      <c r="D27" s="91" t="s">
        <v>29</v>
      </c>
      <c r="E27" s="92" t="s">
        <v>109</v>
      </c>
      <c r="F27" s="92" t="s">
        <v>110</v>
      </c>
      <c r="G27" s="93"/>
      <c r="H27" s="94"/>
      <c r="I27" s="95">
        <v>45763</v>
      </c>
      <c r="J27" s="95">
        <v>45782</v>
      </c>
      <c r="K27" s="95">
        <v>45768</v>
      </c>
      <c r="L27" s="95">
        <v>45803</v>
      </c>
      <c r="M27" s="95">
        <v>45803</v>
      </c>
      <c r="N27" s="96">
        <v>12</v>
      </c>
      <c r="O27" s="96">
        <v>12</v>
      </c>
      <c r="P27" s="97" t="s">
        <v>111</v>
      </c>
      <c r="Q27" s="96">
        <v>471</v>
      </c>
      <c r="R27" s="98"/>
      <c r="S27" s="98" t="s">
        <v>4</v>
      </c>
      <c r="T27" s="101">
        <v>1.75</v>
      </c>
      <c r="U27" s="99">
        <f>T27*O27/$U$2</f>
        <v>0.11475409836065574</v>
      </c>
    </row>
    <row r="28" spans="1:25" s="100" customFormat="1" ht="25" x14ac:dyDescent="0.35">
      <c r="A28" s="91" t="s">
        <v>112</v>
      </c>
      <c r="B28" s="91" t="s">
        <v>37</v>
      </c>
      <c r="C28" s="91" t="s">
        <v>113</v>
      </c>
      <c r="D28" s="91" t="s">
        <v>29</v>
      </c>
      <c r="E28" s="92" t="s">
        <v>114</v>
      </c>
      <c r="F28" s="92" t="s">
        <v>115</v>
      </c>
      <c r="G28" s="93" t="s">
        <v>116</v>
      </c>
      <c r="H28" s="94"/>
      <c r="I28" s="95">
        <v>45712</v>
      </c>
      <c r="J28" s="95">
        <v>45777</v>
      </c>
      <c r="K28" s="95"/>
      <c r="L28" s="95"/>
      <c r="M28" s="95"/>
      <c r="N28" s="96">
        <v>1</v>
      </c>
      <c r="O28" s="96">
        <v>1</v>
      </c>
      <c r="P28" s="97" t="s">
        <v>117</v>
      </c>
      <c r="Q28" s="96">
        <v>706</v>
      </c>
      <c r="R28" s="98" t="s">
        <v>118</v>
      </c>
      <c r="S28" s="98" t="s">
        <v>119</v>
      </c>
      <c r="T28" s="96">
        <v>2.62</v>
      </c>
      <c r="U28" s="99">
        <f t="shared" si="2"/>
        <v>1.4316939890710383E-2</v>
      </c>
    </row>
    <row r="29" spans="1:25" s="100" customFormat="1" ht="25" x14ac:dyDescent="0.35">
      <c r="A29" s="91" t="s">
        <v>120</v>
      </c>
      <c r="B29" s="91" t="s">
        <v>37</v>
      </c>
      <c r="C29" s="91" t="s">
        <v>121</v>
      </c>
      <c r="D29" s="91" t="s">
        <v>29</v>
      </c>
      <c r="E29" s="92" t="s">
        <v>122</v>
      </c>
      <c r="F29" s="92" t="s">
        <v>115</v>
      </c>
      <c r="G29" s="93" t="s">
        <v>116</v>
      </c>
      <c r="H29" s="94"/>
      <c r="I29" s="95">
        <v>45712</v>
      </c>
      <c r="J29" s="95">
        <v>45777</v>
      </c>
      <c r="K29" s="95"/>
      <c r="L29" s="95"/>
      <c r="M29" s="95"/>
      <c r="N29" s="96">
        <v>1</v>
      </c>
      <c r="O29" s="96">
        <v>1</v>
      </c>
      <c r="P29" s="97" t="s">
        <v>117</v>
      </c>
      <c r="Q29" s="96">
        <v>706</v>
      </c>
      <c r="R29" s="98" t="s">
        <v>118</v>
      </c>
      <c r="S29" s="98" t="s">
        <v>119</v>
      </c>
      <c r="T29" s="96" t="s">
        <v>123</v>
      </c>
      <c r="U29" s="96" t="s">
        <v>123</v>
      </c>
    </row>
    <row r="30" spans="1:25" s="100" customFormat="1" ht="25" x14ac:dyDescent="0.35">
      <c r="A30" s="91" t="s">
        <v>124</v>
      </c>
      <c r="B30" s="91" t="s">
        <v>37</v>
      </c>
      <c r="C30" s="91" t="s">
        <v>121</v>
      </c>
      <c r="D30" s="91" t="s">
        <v>29</v>
      </c>
      <c r="E30" s="92" t="s">
        <v>125</v>
      </c>
      <c r="F30" s="92" t="s">
        <v>115</v>
      </c>
      <c r="G30" s="93" t="s">
        <v>116</v>
      </c>
      <c r="H30" s="94"/>
      <c r="I30" s="95">
        <v>45712</v>
      </c>
      <c r="J30" s="95">
        <v>45777</v>
      </c>
      <c r="K30" s="95"/>
      <c r="L30" s="95"/>
      <c r="M30" s="95"/>
      <c r="N30" s="96">
        <v>1</v>
      </c>
      <c r="O30" s="96">
        <v>1</v>
      </c>
      <c r="P30" s="97" t="s">
        <v>117</v>
      </c>
      <c r="Q30" s="96">
        <v>706</v>
      </c>
      <c r="R30" s="98" t="s">
        <v>118</v>
      </c>
      <c r="S30" s="98" t="s">
        <v>119</v>
      </c>
      <c r="T30" s="96" t="s">
        <v>123</v>
      </c>
      <c r="U30" s="96" t="s">
        <v>123</v>
      </c>
    </row>
    <row r="31" spans="1:25" s="100" customFormat="1" ht="25" x14ac:dyDescent="0.35">
      <c r="A31" s="91" t="s">
        <v>126</v>
      </c>
      <c r="B31" s="91" t="s">
        <v>37</v>
      </c>
      <c r="C31" s="91" t="s">
        <v>121</v>
      </c>
      <c r="D31" s="91" t="s">
        <v>29</v>
      </c>
      <c r="E31" s="92" t="s">
        <v>127</v>
      </c>
      <c r="F31" s="92" t="s">
        <v>115</v>
      </c>
      <c r="G31" s="93" t="s">
        <v>116</v>
      </c>
      <c r="H31" s="94"/>
      <c r="I31" s="95">
        <v>45712</v>
      </c>
      <c r="J31" s="95">
        <v>45777</v>
      </c>
      <c r="K31" s="95"/>
      <c r="L31" s="95"/>
      <c r="M31" s="95"/>
      <c r="N31" s="96">
        <v>1</v>
      </c>
      <c r="O31" s="96">
        <v>1</v>
      </c>
      <c r="P31" s="97" t="s">
        <v>117</v>
      </c>
      <c r="Q31" s="96">
        <v>706</v>
      </c>
      <c r="R31" s="98" t="s">
        <v>118</v>
      </c>
      <c r="S31" s="98" t="s">
        <v>119</v>
      </c>
      <c r="T31" s="96" t="s">
        <v>123</v>
      </c>
      <c r="U31" s="96" t="s">
        <v>123</v>
      </c>
    </row>
    <row r="32" spans="1:25" ht="51" x14ac:dyDescent="0.35">
      <c r="A32" s="119" t="s">
        <v>128</v>
      </c>
      <c r="B32" s="120" t="s">
        <v>46</v>
      </c>
      <c r="C32" s="118"/>
      <c r="D32" s="118" t="s">
        <v>29</v>
      </c>
      <c r="E32" s="121" t="s">
        <v>129</v>
      </c>
      <c r="F32" s="121" t="s">
        <v>130</v>
      </c>
      <c r="G32" s="122" t="s">
        <v>131</v>
      </c>
      <c r="H32" s="123"/>
      <c r="I32" s="124">
        <v>45839</v>
      </c>
      <c r="J32" s="125">
        <v>45992</v>
      </c>
      <c r="K32" s="126"/>
      <c r="L32" s="126"/>
      <c r="M32" s="126"/>
      <c r="N32" s="127">
        <v>21</v>
      </c>
      <c r="O32" s="127">
        <v>10</v>
      </c>
      <c r="P32" s="128" t="s">
        <v>132</v>
      </c>
      <c r="Q32" s="127">
        <v>155</v>
      </c>
      <c r="R32" s="129" t="s">
        <v>123</v>
      </c>
      <c r="S32" s="130" t="s">
        <v>64</v>
      </c>
      <c r="T32" s="69">
        <v>0.56999999999999995</v>
      </c>
      <c r="U32" s="131">
        <v>1</v>
      </c>
      <c r="V32" s="110"/>
      <c r="W32" s="111"/>
      <c r="X32" s="112" t="s">
        <v>133</v>
      </c>
      <c r="Y32" s="113">
        <v>2.9600000000000001E-2</v>
      </c>
    </row>
    <row r="33" spans="1:25" ht="37.5" x14ac:dyDescent="0.35">
      <c r="A33" s="119" t="s">
        <v>134</v>
      </c>
      <c r="B33" s="132" t="s">
        <v>37</v>
      </c>
      <c r="C33" s="132"/>
      <c r="D33" s="132" t="s">
        <v>47</v>
      </c>
      <c r="E33" s="133" t="s">
        <v>135</v>
      </c>
      <c r="F33" s="133" t="s">
        <v>63</v>
      </c>
      <c r="G33" s="134"/>
      <c r="H33" s="135"/>
      <c r="I33" s="136"/>
      <c r="J33" s="137"/>
      <c r="K33" s="90">
        <v>45481</v>
      </c>
      <c r="L33" s="90">
        <v>45774</v>
      </c>
      <c r="M33" s="90">
        <v>45774</v>
      </c>
      <c r="N33" s="138"/>
      <c r="O33" s="138">
        <v>55</v>
      </c>
      <c r="P33" s="139" t="s">
        <v>136</v>
      </c>
      <c r="Q33" s="138">
        <v>79</v>
      </c>
      <c r="R33" s="140"/>
      <c r="S33" s="141" t="s">
        <v>64</v>
      </c>
      <c r="T33" s="69">
        <v>0.62</v>
      </c>
      <c r="U33" s="138">
        <v>0.19</v>
      </c>
      <c r="V33" s="114"/>
      <c r="W33" s="115"/>
      <c r="X33" s="116"/>
      <c r="Y33" s="117"/>
    </row>
    <row r="34" spans="1:25" ht="37.5" x14ac:dyDescent="0.35">
      <c r="A34" s="119" t="s">
        <v>137</v>
      </c>
      <c r="B34" s="132" t="s">
        <v>46</v>
      </c>
      <c r="C34" s="132"/>
      <c r="D34" s="132" t="s">
        <v>47</v>
      </c>
      <c r="E34" s="133" t="s">
        <v>138</v>
      </c>
      <c r="F34" s="133" t="s">
        <v>49</v>
      </c>
      <c r="G34" s="134"/>
      <c r="H34" s="135"/>
      <c r="I34" s="136"/>
      <c r="J34" s="137"/>
      <c r="K34" s="90">
        <v>45658</v>
      </c>
      <c r="L34" s="90">
        <v>46022</v>
      </c>
      <c r="M34" s="90"/>
      <c r="N34" s="138"/>
      <c r="O34" s="138">
        <v>365</v>
      </c>
      <c r="P34" s="139" t="s">
        <v>50</v>
      </c>
      <c r="Q34" s="138">
        <v>5.1000000000000004E-4</v>
      </c>
      <c r="R34" s="140"/>
      <c r="S34" s="141" t="s">
        <v>64</v>
      </c>
      <c r="T34" s="69">
        <v>0</v>
      </c>
      <c r="U34" s="138">
        <v>0</v>
      </c>
      <c r="V34" s="114"/>
      <c r="W34" s="115"/>
      <c r="X34" s="116"/>
      <c r="Y34" s="117"/>
    </row>
    <row r="35" spans="1:25" ht="51" x14ac:dyDescent="0.35">
      <c r="A35" s="119" t="s">
        <v>139</v>
      </c>
      <c r="B35" s="132" t="s">
        <v>46</v>
      </c>
      <c r="C35" s="132"/>
      <c r="D35" s="132" t="s">
        <v>47</v>
      </c>
      <c r="E35" s="143" t="s">
        <v>140</v>
      </c>
      <c r="F35" s="133" t="s">
        <v>49</v>
      </c>
      <c r="G35" s="134"/>
      <c r="H35" s="135"/>
      <c r="I35" s="136"/>
      <c r="J35" s="137"/>
      <c r="K35" s="90">
        <v>45686</v>
      </c>
      <c r="L35" s="90">
        <v>46051</v>
      </c>
      <c r="M35" s="90"/>
      <c r="N35" s="138"/>
      <c r="O35" s="138">
        <v>365</v>
      </c>
      <c r="P35" s="139" t="s">
        <v>50</v>
      </c>
      <c r="Q35" s="138">
        <v>1.56E-4</v>
      </c>
      <c r="R35" s="140"/>
      <c r="S35" s="141" t="s">
        <v>64</v>
      </c>
      <c r="T35" s="69">
        <v>0</v>
      </c>
      <c r="U35" s="138">
        <v>0</v>
      </c>
      <c r="V35" s="114"/>
      <c r="W35" s="115"/>
      <c r="X35" s="116"/>
      <c r="Y35" s="117"/>
    </row>
    <row r="36" spans="1:25" ht="38.5" x14ac:dyDescent="0.35">
      <c r="A36" s="170" t="s">
        <v>141</v>
      </c>
      <c r="B36" s="27"/>
      <c r="C36" s="27"/>
      <c r="D36" s="27" t="s">
        <v>47</v>
      </c>
      <c r="E36" s="142" t="s">
        <v>142</v>
      </c>
      <c r="F36" s="28" t="s">
        <v>143</v>
      </c>
      <c r="G36" s="38"/>
      <c r="H36" s="39"/>
      <c r="I36" s="31"/>
      <c r="J36" s="32"/>
      <c r="K36" s="33">
        <v>45778</v>
      </c>
      <c r="L36" s="33">
        <v>45808</v>
      </c>
      <c r="M36" s="33"/>
      <c r="N36" s="34">
        <v>11</v>
      </c>
      <c r="O36" s="34">
        <v>11</v>
      </c>
      <c r="P36" s="35" t="s">
        <v>50</v>
      </c>
      <c r="Q36" s="34">
        <v>55</v>
      </c>
      <c r="R36" s="36"/>
      <c r="S36" s="37" t="s">
        <v>51</v>
      </c>
      <c r="T36" s="51">
        <v>0</v>
      </c>
      <c r="U36" s="34">
        <v>0</v>
      </c>
      <c r="V36" s="114"/>
      <c r="W36" s="115"/>
      <c r="X36" s="116"/>
      <c r="Y36" s="117"/>
    </row>
    <row r="37" spans="1:25" hidden="1" x14ac:dyDescent="0.35">
      <c r="P37" s="35" t="s">
        <v>50</v>
      </c>
      <c r="Q37" s="34">
        <v>56</v>
      </c>
      <c r="R37" s="36"/>
      <c r="S37" s="37" t="s">
        <v>51</v>
      </c>
      <c r="T37" s="51">
        <v>0</v>
      </c>
      <c r="U37" s="34">
        <v>0</v>
      </c>
    </row>
    <row r="38" spans="1:25" s="170" customFormat="1" ht="16" x14ac:dyDescent="0.35">
      <c r="A38" s="183" t="s">
        <v>144</v>
      </c>
      <c r="B38" s="183" t="s">
        <v>46</v>
      </c>
      <c r="C38" s="183"/>
      <c r="D38" s="183" t="s">
        <v>29</v>
      </c>
      <c r="E38" s="184" t="s">
        <v>145</v>
      </c>
      <c r="F38" s="184" t="s">
        <v>146</v>
      </c>
      <c r="H38" s="180"/>
      <c r="I38" s="181">
        <v>45915</v>
      </c>
      <c r="J38" s="181">
        <v>45991</v>
      </c>
      <c r="K38" s="181">
        <v>45915</v>
      </c>
      <c r="L38" s="181">
        <v>45930</v>
      </c>
      <c r="M38" s="181"/>
      <c r="N38" s="182">
        <v>15</v>
      </c>
      <c r="O38" s="182">
        <v>15</v>
      </c>
      <c r="P38" s="35" t="s">
        <v>50</v>
      </c>
      <c r="Q38" s="34">
        <v>57</v>
      </c>
      <c r="R38" s="36"/>
      <c r="S38" s="37" t="s">
        <v>51</v>
      </c>
      <c r="T38" s="51">
        <v>1.01</v>
      </c>
      <c r="U38" s="34">
        <v>0.08</v>
      </c>
    </row>
    <row r="39" spans="1:25" ht="16" x14ac:dyDescent="0.35">
      <c r="B39" s="183"/>
    </row>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74</v>
      </c>
      <c r="C5" s="27"/>
      <c r="D5" s="27" t="s">
        <v>47</v>
      </c>
      <c r="E5" s="28" t="s">
        <v>147</v>
      </c>
      <c r="F5" s="28" t="s">
        <v>60</v>
      </c>
      <c r="G5" s="30"/>
      <c r="H5" s="39"/>
      <c r="I5" s="31">
        <v>46023</v>
      </c>
      <c r="J5" s="32">
        <v>46388</v>
      </c>
      <c r="K5" s="33"/>
      <c r="L5" s="33"/>
      <c r="M5" s="33"/>
      <c r="N5" s="34"/>
      <c r="O5" s="34"/>
      <c r="P5" s="35" t="s">
        <v>148</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059C2-3E52-40FD-B49F-28682E3B4E8D}">
  <ds:schemaRefs>
    <ds:schemaRef ds:uri="9ff49155-5265-46e4-810b-5c4cca24d74b"/>
    <ds:schemaRef ds:uri="http://schemas.microsoft.com/office/2006/documentManagement/types"/>
    <ds:schemaRef ds:uri="http://schemas.openxmlformats.org/package/2006/metadata/core-properties"/>
    <ds:schemaRef ds:uri="http://www.w3.org/XML/1998/namespace"/>
    <ds:schemaRef ds:uri="0f9fa326-da26-4ea8-b6a9-645e8136fe1d"/>
    <ds:schemaRef ds:uri="http://schemas.microsoft.com/office/infopath/2007/PartnerControls"/>
    <ds:schemaRef ds:uri="http://purl.org/dc/terms/"/>
    <ds:schemaRef ds:uri="d9dd733d-5918-4031-8251-d30265015c80"/>
    <ds:schemaRef ds:uri="http://purl.org/dc/elements/1.1/"/>
    <ds:schemaRef ds:uri="aaacb922-5235-4a66-b188-303b9b46fbd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Begum, Syeda (Energy Security)</cp:lastModifiedBy>
  <cp:revision/>
  <dcterms:created xsi:type="dcterms:W3CDTF">2016-03-21T16:06:55Z</dcterms:created>
  <dcterms:modified xsi:type="dcterms:W3CDTF">2025-10-07T14:43:28Z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