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18"/>
  <workbookPr/>
  <mc:AlternateContent xmlns:mc="http://schemas.openxmlformats.org/markup-compatibility/2006">
    <mc:Choice Requires="x15">
      <x15ac:absPath xmlns:x15ac="http://schemas.microsoft.com/office/spreadsheetml/2010/11/ac" url="https://beisgov.sharepoint.com/sites/EnergyAffordability-EXT-OS/Shared Documents/Energy Price Guarantee/06. Interim &amp; End of Scheme/Final Reconciliation/Analysis and data processing/Statistics publication/"/>
    </mc:Choice>
  </mc:AlternateContent>
  <xr:revisionPtr revIDLastSave="0" documentId="8_{0C27668C-7A78-466F-8322-EB83D3183575}" xr6:coauthVersionLast="47" xr6:coauthVersionMax="47" xr10:uidLastSave="{00000000-0000-0000-0000-000000000000}"/>
  <bookViews>
    <workbookView xWindow="-28920" yWindow="-120" windowWidth="29040" windowHeight="15720" firstSheet="3" activeTab="3" xr2:uid="{00000000-000D-0000-FFFF-FFFF00000000}"/>
  </bookViews>
  <sheets>
    <sheet name="Cover sheet" sheetId="1" r:id="rId1"/>
    <sheet name="Contents" sheetId="8" r:id="rId2"/>
    <sheet name="Notes" sheetId="9" r:id="rId3"/>
    <sheet name="Table 1" sheetId="4" r:id="rId4"/>
    <sheet name="Table 2" sheetId="6" r:id="rId5"/>
    <sheet name="Table 3"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8" l="1"/>
  <c r="A8" i="8"/>
  <c r="A7" i="8"/>
  <c r="A6" i="8"/>
  <c r="A5" i="8"/>
</calcChain>
</file>

<file path=xl/sharedStrings.xml><?xml version="1.0" encoding="utf-8"?>
<sst xmlns="http://schemas.openxmlformats.org/spreadsheetml/2006/main" count="122" uniqueCount="65">
  <si>
    <t>Energy Price Guarantee Scheme payments, Management Information Data</t>
  </si>
  <si>
    <t>Introduction</t>
  </si>
  <si>
    <t>The Department for Energy Security and Net Zero (DESNZ) has collected information about the payments made under the Energy Price Guarantee Scheme (EPG) in Great Britain (GB) and Northern Ireland (NI). Electricity and gas suppliers were paid to pass on discounts to eligible domestic customers between 1 October 2022 and 30 June 2023 in GB and between 1 November 2022 and 30 June 2023 in NI. They were subsequently asked to provide supporting data in order to calculate final reconciliation payments. These payment figures are being released as management information and do not constitute an Official or National Statistics release.</t>
  </si>
  <si>
    <t>This data relates to payments made between 1 October 2022 and 31 March 2025.</t>
  </si>
  <si>
    <t>Interpreting the data</t>
  </si>
  <si>
    <t>The data provided is displayed over three worksheets named "Table 1" to "Table 3". The "Contents" tab provides a description of the data to be found on each worksheet and the 'Notes' tab provides supplementary information to provide context to the presented data.</t>
  </si>
  <si>
    <r>
      <t>The data presented the latest figures for EPG expenditure, calculated by DESNZ, for electricity and gas suppliers who took part in the EPG scheme. These data are self-reported and although some quality assurance has been carried out, it has not been possible to carry out full verification of the data provided. Ongoing reconciliation and scrutiny will take place with su</t>
    </r>
    <r>
      <rPr>
        <sz val="12"/>
        <rFont val="Arial"/>
        <family val="2"/>
      </rPr>
      <t>ppliers for financial accountability. A full reconciliation process will follow, after the scheme finishes at the end of March 2024</t>
    </r>
    <r>
      <rPr>
        <sz val="12"/>
        <color rgb="FF000000"/>
        <rFont val="Arial"/>
        <family val="2"/>
      </rPr>
      <t xml:space="preserve">. </t>
    </r>
  </si>
  <si>
    <t>The EPG scheme provided an energy tariff discount to every household with a domestic gas and / or electricity supply contract between 01 October 2022 and 30 June 2023. The aim of the discounts was to bring a typical household energy bill for dual-fuel gas and electricity down to target levels of:
- around £2,500 per year in Great Britain and
- around £2,109 per year in Northern Ireland.</t>
  </si>
  <si>
    <t xml:space="preserve">Each quarter following the announcement of the Ofgem price cap DESNZ calculated the discount required to reduce bills down to the target levels. This gave a pence per kWh discount for gas and electricity which was applied equally and universally regardless of region or payment type to all variable tariffs. The same discount was applied to fixed rate / fixed term tariffs but with the addition of a floor price. The scheme operated in a similar way for households across the UK, however there were differences with operation in Northern Ireland due to its distinct energy market. </t>
  </si>
  <si>
    <t xml:space="preserve">During the operation of EPG in GB, DESNZ made weekly payments to energy suppliers to compensate them for reducing their customers’ gas and electricity tariffs by the set pence per kWh discount. The size of these initial payments depended on 1) the estimated number of eligible customers in the scheme adminstrator's (Elexon and Xoserve) systems and 2) the estimated quantity of energy that these customers had used. Industry payments in the domestic energy market are based on estimates of energy used, which are corrected over time as meter readings are submitted in a process known as reconciliation. The EPG was designed so that both the estimated number of customers and how much energy they used were adjusted over time as data improved, and subsequent payments adjusted appropriately. In general, the adjustments result in money being returned to Government. </t>
  </si>
  <si>
    <t>Pre-Payment Meter (PPM) Levelisation brought the standing charge cost for a PPM customer in line with a direct debit customer. PPM Levelisation was an additional discount, separate to EPG, for pre-payment meter customers for gas and electricity from July 2022 and October 2022 respectively.</t>
  </si>
  <si>
    <t xml:space="preserve">Final Reconciliation was the last phase of the scheme that involved calculating the total EPG discount for each energy supplier who had passed on EPG discounts to consumers, based on their portfolio of eligible customers and the energy they had consumed and finalised 14 months after the last consumption of discounted energy had taken place. This produced a new figure for each supplier, which is compared to what suppliers have already been paid during the operation of the EPG scheme, in order to obtain the EPG final reconciliation invoice. </t>
  </si>
  <si>
    <t>The NI EPG scheme had operational differences because of the different way the electricity and gas markets operate in Northern Ireland. </t>
  </si>
  <si>
    <t xml:space="preserve">Energy prices were not capped in Northern Ireland (the Ofgem Price Cap does not apply in NI) and energy suppliers had the flexibility to set their tariffs independently to reflect their costs of operating. Regardless of where a supplier set their tariffs, these EPG discounts applied, but were subject to a ‘floor’ price (the minimum a household must pay) of 1p/kWh. </t>
  </si>
  <si>
    <t xml:space="preserve">In addition, the EPG scheme was introduced later in Northern Ireland (on 1 November 2022 rather than 1 October 2022 as in Great Britain). To make up for this, households in Northern Ireland received an additional discount from November (excluding VAT) of: 
- 2.91p/kWh for electricity and
- 0.61p/kWh for gas.
This additional support was known as ‘backdating’ and ended in March 2023. </t>
  </si>
  <si>
    <t>The £2500 ‘EPG target bill’ level did not apply to NI; a typical household using electricity and mains gas would have seen an energy bill of £1,952 (with “backdating”) and £2,109 (without “backdating”) (annual equivalent). </t>
  </si>
  <si>
    <t xml:space="preserve">Unlike in GB, DESNZ administered the Energy Price Guarantee in NI for both electricity and gas. This meant payments were made directly to suppliers. In line with this approach, Northern Ireland Electricity Networks (NIEN) submitted the weekly information to DESNZ, based on which DESNZ then made payments to electricity suppliers. Gas suppliers submit the equivalent information to DESNZ directly. </t>
  </si>
  <si>
    <t xml:space="preserve">Eligible electricity volume underwent reconciliation each quarter during operation,  labelled as "Operation and Ongoing Reconciliation", while both final volume reconciliation and removal of non-domestic and unbilled sites, labelled as "Final Reconciliation" and audit corrections, labelled as "Audit", had taken place by Autumn 2024. Gas payments were based on direct billing, labelled as "Operation", followed by audit corrections, labelled as "Audit". As a result of this differing reconciliation process, the GB and NI scheme operational and reconciliation processes, and their associated figures, are not comparable. </t>
  </si>
  <si>
    <t>Source: Department for Energy Security and Net Zero (DESNZ)</t>
  </si>
  <si>
    <t>Further information</t>
  </si>
  <si>
    <t>The EPG scheme guidance has been published here.</t>
  </si>
  <si>
    <t>© Crown copyright 2024</t>
  </si>
  <si>
    <t>You may re-use this publication (not including logos) free of charge in any format or medium, under the terms of the Open Government Licence.</t>
  </si>
  <si>
    <t>Visit the Open Government Licence</t>
  </si>
  <si>
    <t>Users should include a source accreditation to DESNZ - Source: Department for Energy Security and Net Zero licensed under the Open Government Licence.</t>
  </si>
  <si>
    <t>Contents</t>
  </si>
  <si>
    <t>This worksheet contains one table.</t>
  </si>
  <si>
    <t>Worksheet name/number</t>
  </si>
  <si>
    <t>Worksheet description</t>
  </si>
  <si>
    <t>Information on the EPG scheme and the data presented in this publication</t>
  </si>
  <si>
    <t>Notes used in this publication</t>
  </si>
  <si>
    <t>Total EPG payments or charges made to energy suppliers by energy type and scheme phase, for GB</t>
  </si>
  <si>
    <t>Total EPG payments made to electricity suppliers by scheme phase and meter type, for NI</t>
  </si>
  <si>
    <t>Total EPG payments made to gas suppliers by payment period, for NI</t>
  </si>
  <si>
    <t>Notes</t>
  </si>
  <si>
    <t>The notes within this table are referred to in other worksheets of this workbook.</t>
  </si>
  <si>
    <t>Links referenced within the note text can be found in the related links column.</t>
  </si>
  <si>
    <t>Note number</t>
  </si>
  <si>
    <t>Note text</t>
  </si>
  <si>
    <t>Applicable to Table:</t>
  </si>
  <si>
    <t>Related links</t>
  </si>
  <si>
    <t>All figures are rounded to the nearest multiple of £1,000.</t>
  </si>
  <si>
    <t>1,2,3</t>
  </si>
  <si>
    <t>Figures may not sum to the totals due to rounding.</t>
  </si>
  <si>
    <t>All figures are presented on a net basis, which may obscure offsetting movements in opposite directions. For instance, audit adjustments could result in a significant payment to one supplier and a minor charge to another, while still appearing as a single net audit payment.</t>
  </si>
  <si>
    <t>Table 1: Total EPG payments or charges made to energy suppliers by energy type and scheme phase, for GB</t>
  </si>
  <si>
    <t>Some cells refer to notes which can be found on the notes worksheet.</t>
  </si>
  <si>
    <t>Energy Type</t>
  </si>
  <si>
    <t>Scheme Phase</t>
  </si>
  <si>
    <t>Payments or charges made to suppliers (£)</t>
  </si>
  <si>
    <t>Electricity</t>
  </si>
  <si>
    <t>Operation</t>
  </si>
  <si>
    <t>Final Reconciliation</t>
  </si>
  <si>
    <t>PPM Levelisation</t>
  </si>
  <si>
    <t>PPM Levelisation audit</t>
  </si>
  <si>
    <t>Total</t>
  </si>
  <si>
    <t>Gas</t>
  </si>
  <si>
    <t>Table 1: Total EPG payments made to electricity suppliers by scheme phase and meter type, for NI</t>
  </si>
  <si>
    <t>Meter Type</t>
  </si>
  <si>
    <t>Operation and Ongoing Reconciliation</t>
  </si>
  <si>
    <t>Credit</t>
  </si>
  <si>
    <t>PPM</t>
  </si>
  <si>
    <t>Final reconciliation</t>
  </si>
  <si>
    <t>Audit</t>
  </si>
  <si>
    <t>Table 1: Total EPG payments made to gas suppliers by payment period, for 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</si>
</sst>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u/>
      <sz val="11"/>
      <color theme="10"/>
      <name val="Calibri"/>
      <family val="2"/>
      <scheme val="minor"/>
    </font>
    <font>
      <b/>
      <sz val="14"/>
      <name val="Arial"/>
      <family val="2"/>
    </font>
    <font>
      <b/>
      <sz val="12"/>
      <color rgb="FF000000"/>
      <name val="Arial"/>
      <family val="2"/>
    </font>
    <font>
      <sz val="12"/>
      <color rgb="FF000000"/>
      <name val="Arial"/>
      <family val="2"/>
    </font>
    <font>
      <sz val="12"/>
      <name val="Arial"/>
      <family val="2"/>
    </font>
    <font>
      <u/>
      <sz val="12"/>
      <color theme="10"/>
      <name val="Arial"/>
      <family val="2"/>
    </font>
    <font>
      <sz val="11"/>
      <color theme="1"/>
      <name val="Arial"/>
      <family val="2"/>
    </font>
    <font>
      <b/>
      <sz val="14"/>
      <color theme="1"/>
      <name val="Arial"/>
      <family val="2"/>
    </font>
    <font>
      <sz val="12"/>
      <color rgb="FF000000"/>
      <name val="Arial"/>
    </font>
    <font>
      <sz val="12"/>
      <color theme="1"/>
      <name val="Arial"/>
      <family val="2"/>
    </font>
    <font>
      <b/>
      <sz val="12"/>
      <color theme="1"/>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 fillId="0" borderId="0" applyNumberFormat="0" applyFill="0" applyBorder="0" applyAlignment="0" applyProtection="0"/>
    <xf numFmtId="49" fontId="2" fillId="0" borderId="0" applyFill="0" applyAlignment="0" applyProtection="0"/>
    <xf numFmtId="0" fontId="4" fillId="0" borderId="0"/>
    <xf numFmtId="0" fontId="6" fillId="0" borderId="0" applyNumberFormat="0" applyFill="0" applyBorder="0" applyAlignment="0" applyProtection="0"/>
    <xf numFmtId="0" fontId="9" fillId="0" borderId="0"/>
  </cellStyleXfs>
  <cellXfs count="43">
    <xf numFmtId="0" fontId="0" fillId="0" borderId="0" xfId="0"/>
    <xf numFmtId="0" fontId="3" fillId="0" borderId="0" xfId="0" applyFont="1" applyAlignment="1">
      <alignment horizontal="left"/>
    </xf>
    <xf numFmtId="0" fontId="4" fillId="0" borderId="0" xfId="0" applyFont="1" applyAlignment="1">
      <alignment wrapText="1"/>
    </xf>
    <xf numFmtId="0" fontId="4" fillId="0" borderId="0" xfId="0" applyFont="1" applyAlignment="1">
      <alignment horizontal="left" vertical="top" wrapText="1"/>
    </xf>
    <xf numFmtId="0" fontId="4" fillId="0" borderId="0" xfId="0" applyFont="1" applyAlignment="1">
      <alignment horizontal="left" wrapText="1"/>
    </xf>
    <xf numFmtId="0" fontId="5" fillId="0" borderId="0" xfId="0" applyFont="1" applyAlignment="1">
      <alignment horizontal="left" wrapText="1"/>
    </xf>
    <xf numFmtId="0" fontId="5" fillId="0" borderId="0" xfId="0" applyFont="1" applyAlignment="1">
      <alignment wrapText="1"/>
    </xf>
    <xf numFmtId="0" fontId="4" fillId="0" borderId="0" xfId="0" applyFont="1"/>
    <xf numFmtId="0" fontId="6"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xf numFmtId="0" fontId="8" fillId="0" borderId="0" xfId="0" applyFont="1"/>
    <xf numFmtId="0" fontId="6" fillId="0" borderId="0" xfId="1" applyFont="1" applyFill="1"/>
    <xf numFmtId="49" fontId="2" fillId="0" borderId="0" xfId="2" applyAlignment="1">
      <alignment horizontal="left"/>
    </xf>
    <xf numFmtId="0" fontId="4" fillId="0" borderId="0" xfId="3"/>
    <xf numFmtId="0" fontId="4" fillId="0" borderId="0" xfId="3" applyAlignment="1">
      <alignment horizontal="left"/>
    </xf>
    <xf numFmtId="0" fontId="3" fillId="0" borderId="0" xfId="3" applyFont="1" applyAlignment="1">
      <alignment horizontal="left" vertical="top" wrapText="1"/>
    </xf>
    <xf numFmtId="0" fontId="6" fillId="0" borderId="0" xfId="3" applyFont="1" applyAlignment="1">
      <alignment horizontal="center" vertical="top" wrapText="1"/>
    </xf>
    <xf numFmtId="0" fontId="4" fillId="0" borderId="0" xfId="3" applyAlignment="1">
      <alignment horizontal="left" vertical="top" wrapText="1"/>
    </xf>
    <xf numFmtId="0" fontId="6" fillId="0" borderId="0" xfId="4" applyAlignment="1">
      <alignment horizontal="center" vertical="top" wrapText="1"/>
    </xf>
    <xf numFmtId="0" fontId="9" fillId="0" borderId="0" xfId="5"/>
    <xf numFmtId="0" fontId="9" fillId="0" borderId="0" xfId="5" applyAlignment="1">
      <alignment horizontal="center"/>
    </xf>
    <xf numFmtId="0" fontId="9" fillId="0" borderId="0" xfId="5" applyAlignment="1">
      <alignment horizontal="center" vertical="center"/>
    </xf>
    <xf numFmtId="0" fontId="9" fillId="0" borderId="0" xfId="5" applyAlignment="1">
      <alignment horizontal="left" vertical="center" wrapText="1"/>
    </xf>
    <xf numFmtId="0" fontId="3" fillId="0" borderId="0" xfId="5" applyFont="1" applyAlignment="1">
      <alignment horizontal="left" vertical="top" wrapText="1"/>
    </xf>
    <xf numFmtId="0" fontId="3" fillId="0" borderId="0" xfId="5" applyFont="1" applyAlignment="1">
      <alignment horizontal="center" vertical="center" wrapText="1"/>
    </xf>
    <xf numFmtId="0" fontId="3" fillId="0" borderId="0" xfId="5" applyFont="1" applyAlignment="1">
      <alignment horizontal="left" vertical="center" wrapText="1"/>
    </xf>
    <xf numFmtId="0" fontId="3" fillId="0" borderId="0" xfId="5" applyFont="1" applyAlignment="1">
      <alignment horizontal="center" vertical="top" wrapText="1"/>
    </xf>
    <xf numFmtId="0" fontId="4" fillId="0" borderId="0" xfId="5" applyFont="1" applyAlignment="1">
      <alignment horizontal="center" vertical="center" wrapText="1"/>
    </xf>
    <xf numFmtId="0" fontId="9" fillId="0" borderId="0" xfId="5" applyAlignment="1">
      <alignment horizontal="center" vertical="center" wrapText="1"/>
    </xf>
    <xf numFmtId="0" fontId="6" fillId="0" borderId="0" xfId="4" applyAlignment="1">
      <alignment horizontal="left" vertical="top"/>
    </xf>
    <xf numFmtId="0" fontId="4" fillId="0" borderId="0" xfId="5" applyFont="1" applyAlignment="1">
      <alignment horizontal="left" vertical="top" wrapText="1"/>
    </xf>
    <xf numFmtId="0" fontId="4" fillId="0" borderId="0" xfId="5" applyFont="1" applyAlignment="1">
      <alignment horizontal="center" vertical="top" wrapText="1"/>
    </xf>
    <xf numFmtId="0" fontId="6" fillId="0" borderId="0" xfId="4" applyBorder="1" applyAlignment="1">
      <alignment horizontal="left" vertical="top" wrapText="1"/>
    </xf>
    <xf numFmtId="0" fontId="4" fillId="0" borderId="0" xfId="5" applyFont="1" applyAlignment="1">
      <alignment horizontal="left" vertical="center" wrapText="1"/>
    </xf>
    <xf numFmtId="0" fontId="9" fillId="0" borderId="0" xfId="5" applyAlignment="1">
      <alignment horizontal="left" vertical="top"/>
    </xf>
    <xf numFmtId="0" fontId="9" fillId="0" borderId="0" xfId="5" applyAlignment="1">
      <alignment wrapText="1"/>
    </xf>
    <xf numFmtId="0" fontId="10" fillId="0" borderId="0" xfId="0" applyFont="1"/>
    <xf numFmtId="0" fontId="11" fillId="0" borderId="0" xfId="0" applyFont="1"/>
    <xf numFmtId="0" fontId="11" fillId="0" borderId="0" xfId="0" applyFont="1" applyAlignment="1">
      <alignment wrapText="1"/>
    </xf>
    <xf numFmtId="3" fontId="10" fillId="0" borderId="0" xfId="0" applyNumberFormat="1" applyFont="1"/>
    <xf numFmtId="3" fontId="5" fillId="0" borderId="0" xfId="0" applyNumberFormat="1" applyFont="1"/>
    <xf numFmtId="3" fontId="0" fillId="0" borderId="0" xfId="0" applyNumberFormat="1"/>
  </cellXfs>
  <cellStyles count="6">
    <cellStyle name="Heading 1 2" xfId="2" xr:uid="{EBE8C7E2-8A56-4BD8-8363-E55386EEBABE}"/>
    <cellStyle name="Hyperlink" xfId="1" builtinId="8"/>
    <cellStyle name="Hyperlink 2" xfId="4" xr:uid="{66C9429A-2D7D-47FC-B511-626A89D590C5}"/>
    <cellStyle name="Normal" xfId="0" builtinId="0"/>
    <cellStyle name="Normal 2" xfId="3" xr:uid="{C2803B4E-6F8B-4D47-9BF7-17FDB4CB17D2}"/>
    <cellStyle name="Normal 3" xfId="5" xr:uid="{096E8E9B-F6F1-4A4C-816C-EA7F96045356}"/>
  </cellStyles>
  <dxfs count="7">
    <dxf>
      <alignment horizontal="left" vertical="top" textRotation="0"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0" indent="0" justifyLastLine="0" shrinkToFit="0" readingOrder="0"/>
    </dxf>
    <dxf>
      <border>
        <left/>
        <right/>
        <top/>
        <bottom/>
      </border>
    </dxf>
    <dxf>
      <alignment horizontal="center" vertical="top" textRotation="0" wrapText="1" indent="0" justifyLastLine="0" shrinkToFit="0" readingOrder="0"/>
    </dxf>
    <dxf>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D8B642-B838-4508-A7D0-D950197D3DE1}" name="contents" displayName="contents" ref="A4:B10" totalsRowCount="1">
  <tableColumns count="2">
    <tableColumn id="1" xr3:uid="{84BECFBB-DE41-4955-892F-37B33A581939}" name="Worksheet name/number" dataDxfId="5" totalsRowDxfId="6" dataCellStyle="Hyperlink 2" totalsRowCellStyle="Hyperlink 2"/>
    <tableColumn id="2" xr3:uid="{DDF2D2B8-7BCE-4141-AAA7-AA48ED473139}" name="Worksheet description" totalsRow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8184A9B-A80B-46E7-A0AB-D9D11A47B5C0}" name="notes36" displayName="notes36" ref="A6:D20" totalsRowShown="0" tableBorderDxfId="4">
  <tableColumns count="4">
    <tableColumn id="1" xr3:uid="{AC99C939-ABBF-4C6C-80DF-588228B29478}" name="Note number" dataDxfId="3"/>
    <tableColumn id="2" xr3:uid="{E907136D-70D1-4B10-B13F-5ACD7BC05F86}" name="Note text" dataDxfId="2"/>
    <tableColumn id="4" xr3:uid="{4882E1C4-6998-4EB4-AF44-21683DFD1A77}" name="Applicable to Table:" dataDxfId="1"/>
    <tableColumn id="3" xr3:uid="{C6EA0813-613C-429C-84D3-EB7783999934}" name="Related link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v.uk/government/publications/energy-price-guarantee-scheme-documents" TargetMode="External"/><Relationship Id="rId1" Type="http://schemas.openxmlformats.org/officeDocument/2006/relationships/hyperlink" Target="http://www.nationalarchives.gov.uk/doc/open-government-licenc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0"/>
  <sheetViews>
    <sheetView topLeftCell="A9" zoomScale="70" zoomScaleNormal="70" workbookViewId="0">
      <selection activeCell="B13" sqref="B13"/>
    </sheetView>
  </sheetViews>
  <sheetFormatPr defaultRowHeight="14.45"/>
  <cols>
    <col min="1" max="1" width="144.5703125" bestFit="1" customWidth="1"/>
  </cols>
  <sheetData>
    <row r="1" spans="1:1" ht="18">
      <c r="A1" s="11" t="s">
        <v>0</v>
      </c>
    </row>
    <row r="3" spans="1:1" ht="15.6">
      <c r="A3" s="1" t="s">
        <v>1</v>
      </c>
    </row>
    <row r="4" spans="1:1" ht="77.45">
      <c r="A4" s="2" t="s">
        <v>2</v>
      </c>
    </row>
    <row r="5" spans="1:1" ht="15.6">
      <c r="A5" s="2" t="s">
        <v>3</v>
      </c>
    </row>
    <row r="6" spans="1:1" ht="15.6">
      <c r="A6" s="2"/>
    </row>
    <row r="7" spans="1:1" ht="15.6">
      <c r="A7" s="1" t="s">
        <v>4</v>
      </c>
    </row>
    <row r="8" spans="1:1" ht="30.95">
      <c r="A8" s="3" t="s">
        <v>5</v>
      </c>
    </row>
    <row r="9" spans="1:1" ht="62.1">
      <c r="A9" s="4" t="s">
        <v>6</v>
      </c>
    </row>
    <row r="10" spans="1:1" ht="77.45">
      <c r="A10" s="5" t="s">
        <v>7</v>
      </c>
    </row>
    <row r="11" spans="1:1" ht="77.45">
      <c r="A11" s="6" t="s">
        <v>8</v>
      </c>
    </row>
    <row r="12" spans="1:1" ht="98.45" customHeight="1">
      <c r="A12" s="6" t="s">
        <v>9</v>
      </c>
    </row>
    <row r="13" spans="1:1" ht="98.45" customHeight="1">
      <c r="A13" s="6" t="s">
        <v>10</v>
      </c>
    </row>
    <row r="14" spans="1:1" ht="62.1">
      <c r="A14" s="6" t="s">
        <v>11</v>
      </c>
    </row>
    <row r="15" spans="1:1" ht="15.6">
      <c r="A15" s="6" t="s">
        <v>12</v>
      </c>
    </row>
    <row r="16" spans="1:1" ht="46.5">
      <c r="A16" s="6" t="s">
        <v>13</v>
      </c>
    </row>
    <row r="17" spans="1:1" ht="93">
      <c r="A17" s="6" t="s">
        <v>14</v>
      </c>
    </row>
    <row r="18" spans="1:1" ht="30.95">
      <c r="A18" s="6" t="s">
        <v>15</v>
      </c>
    </row>
    <row r="19" spans="1:1" ht="46.5">
      <c r="A19" s="6" t="s">
        <v>16</v>
      </c>
    </row>
    <row r="20" spans="1:1" ht="77.45">
      <c r="A20" s="6" t="s">
        <v>17</v>
      </c>
    </row>
    <row r="21" spans="1:1" ht="15.6">
      <c r="A21" s="6"/>
    </row>
    <row r="22" spans="1:1" ht="15.6">
      <c r="A22" s="7" t="s">
        <v>18</v>
      </c>
    </row>
    <row r="23" spans="1:1" ht="15.6">
      <c r="A23" s="7"/>
    </row>
    <row r="24" spans="1:1" ht="15.6">
      <c r="A24" s="1" t="s">
        <v>19</v>
      </c>
    </row>
    <row r="25" spans="1:1" ht="15.6">
      <c r="A25" s="12" t="s">
        <v>20</v>
      </c>
    </row>
    <row r="26" spans="1:1" ht="15.6">
      <c r="A26" s="1" t="s">
        <v>21</v>
      </c>
    </row>
    <row r="27" spans="1:1">
      <c r="A27" s="9" t="s">
        <v>22</v>
      </c>
    </row>
    <row r="28" spans="1:1" ht="15.6">
      <c r="A28" s="8" t="s">
        <v>23</v>
      </c>
    </row>
    <row r="29" spans="1:1">
      <c r="A29" s="9" t="s">
        <v>24</v>
      </c>
    </row>
    <row r="30" spans="1:1" ht="15.6">
      <c r="A30" s="3"/>
    </row>
  </sheetData>
  <hyperlinks>
    <hyperlink ref="A28" r:id="rId1" xr:uid="{2702B337-C3BA-47DC-9BA6-342BDB980EF6}"/>
    <hyperlink ref="A25" r:id="rId2" xr:uid="{4708EE57-38CC-4671-B088-2CED468F80D0}"/>
  </hyperlinks>
  <pageMargins left="0.7" right="0.7" top="0.75" bottom="0.75" header="0.3" footer="0.3"/>
  <headerFooter>
    <oddHeader>&amp;C&amp;"Calibri"&amp;10&amp;K000000 OFFICIAL&amp;1#_x000D_</oddHeader>
    <oddFooter>&amp;C_x000D_&amp;1#&amp;"Calibri"&amp;10&amp;K000000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60CF8-7B37-425B-8DB3-9F7C784AF8E3}">
  <dimension ref="A1:B10"/>
  <sheetViews>
    <sheetView zoomScale="85" zoomScaleNormal="85" workbookViewId="0">
      <selection activeCell="B7" sqref="B7"/>
    </sheetView>
  </sheetViews>
  <sheetFormatPr defaultColWidth="13.5703125" defaultRowHeight="15.6"/>
  <cols>
    <col min="1" max="1" width="26.85546875" style="14" customWidth="1"/>
    <col min="2" max="2" width="77.5703125" style="14" customWidth="1"/>
    <col min="3" max="16384" width="13.5703125" style="14"/>
  </cols>
  <sheetData>
    <row r="1" spans="1:2" ht="18">
      <c r="A1" s="13" t="s">
        <v>25</v>
      </c>
    </row>
    <row r="2" spans="1:2">
      <c r="A2" s="15" t="s">
        <v>26</v>
      </c>
    </row>
    <row r="3" spans="1:2">
      <c r="A3" s="15"/>
    </row>
    <row r="4" spans="1:2" ht="30.95">
      <c r="A4" s="16" t="s">
        <v>27</v>
      </c>
      <c r="B4" s="16" t="s">
        <v>28</v>
      </c>
    </row>
    <row r="5" spans="1:2" ht="50.25" customHeight="1">
      <c r="A5" s="17" t="str">
        <f>HYPERLINK("#'Cover sheet'!A1", "Cover sheet")</f>
        <v>Cover sheet</v>
      </c>
      <c r="B5" s="18" t="s">
        <v>29</v>
      </c>
    </row>
    <row r="6" spans="1:2" ht="50.25" customHeight="1">
      <c r="A6" s="17" t="str">
        <f>HYPERLINK("#'Notes'!A1", "Notes")</f>
        <v>Notes</v>
      </c>
      <c r="B6" s="18" t="s">
        <v>30</v>
      </c>
    </row>
    <row r="7" spans="1:2" ht="50.25" customHeight="1">
      <c r="A7" s="19" t="str">
        <f>HYPERLINK("#'Table 1'!A1", "Table 1")</f>
        <v>Table 1</v>
      </c>
      <c r="B7" s="18" t="s">
        <v>31</v>
      </c>
    </row>
    <row r="8" spans="1:2" ht="50.25" customHeight="1">
      <c r="A8" s="19" t="str">
        <f>HYPERLINK("#'Table 2'!A1", "Table 2")</f>
        <v>Table 2</v>
      </c>
      <c r="B8" s="18" t="s">
        <v>32</v>
      </c>
    </row>
    <row r="9" spans="1:2" ht="50.25" customHeight="1">
      <c r="A9" s="19" t="str">
        <f>HYPERLINK("#'Table 3'!A1", "Table 3")</f>
        <v>Table 3</v>
      </c>
      <c r="B9" s="18" t="s">
        <v>33</v>
      </c>
    </row>
    <row r="10" spans="1:2">
      <c r="A10" s="19"/>
    </row>
  </sheetData>
  <pageMargins left="0.7" right="0.7" top="0.75" bottom="0.75" header="0.3" footer="0.3"/>
  <pageSetup paperSize="9"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77571-9AEF-4381-9367-BBDEC874E0B1}">
  <dimension ref="A1:H22"/>
  <sheetViews>
    <sheetView zoomScale="55" zoomScaleNormal="55" workbookViewId="0">
      <selection activeCell="A7" sqref="A7"/>
    </sheetView>
  </sheetViews>
  <sheetFormatPr defaultColWidth="13.5703125" defaultRowHeight="15.6"/>
  <cols>
    <col min="1" max="1" width="26.85546875" style="20" customWidth="1"/>
    <col min="2" max="2" width="71.7109375" style="20" customWidth="1"/>
    <col min="3" max="3" width="71.7109375" style="21" customWidth="1"/>
    <col min="4" max="4" width="36.28515625" style="20" customWidth="1"/>
    <col min="5" max="5" width="13.5703125" style="20" customWidth="1"/>
    <col min="6" max="6" width="13.85546875" style="22" customWidth="1"/>
    <col min="7" max="7" width="55.140625" style="23" customWidth="1"/>
    <col min="8" max="8" width="27" style="20" customWidth="1"/>
    <col min="9" max="16384" width="13.5703125" style="20"/>
  </cols>
  <sheetData>
    <row r="1" spans="1:8" ht="18" customHeight="1">
      <c r="A1" s="13" t="s">
        <v>34</v>
      </c>
    </row>
    <row r="2" spans="1:8">
      <c r="A2" s="37" t="s">
        <v>26</v>
      </c>
    </row>
    <row r="3" spans="1:8">
      <c r="A3" s="20" t="s">
        <v>35</v>
      </c>
    </row>
    <row r="4" spans="1:8">
      <c r="A4" s="20" t="s">
        <v>36</v>
      </c>
    </row>
    <row r="6" spans="1:8">
      <c r="A6" s="24" t="s">
        <v>37</v>
      </c>
      <c r="B6" s="24" t="s">
        <v>38</v>
      </c>
      <c r="C6" s="24" t="s">
        <v>39</v>
      </c>
      <c r="D6" s="24" t="s">
        <v>40</v>
      </c>
      <c r="F6" s="25"/>
      <c r="G6" s="26"/>
      <c r="H6" s="27"/>
    </row>
    <row r="7" spans="1:8" ht="345" customHeight="1">
      <c r="A7" s="22">
        <v>1</v>
      </c>
      <c r="B7" s="34" t="s">
        <v>41</v>
      </c>
      <c r="C7" s="28" t="s">
        <v>42</v>
      </c>
    </row>
    <row r="8" spans="1:8" ht="345" customHeight="1">
      <c r="A8" s="22">
        <v>2</v>
      </c>
      <c r="B8" s="34" t="s">
        <v>43</v>
      </c>
      <c r="C8" s="28" t="s">
        <v>42</v>
      </c>
      <c r="D8" s="35"/>
    </row>
    <row r="9" spans="1:8" ht="99" customHeight="1">
      <c r="A9" s="22">
        <v>3</v>
      </c>
      <c r="B9" s="34" t="s">
        <v>44</v>
      </c>
      <c r="C9" s="28" t="s">
        <v>42</v>
      </c>
      <c r="D9" s="30"/>
    </row>
    <row r="10" spans="1:8" ht="110.1" customHeight="1">
      <c r="A10" s="22"/>
      <c r="B10" s="23"/>
      <c r="C10" s="29"/>
    </row>
    <row r="11" spans="1:8" ht="82.7" customHeight="1">
      <c r="A11" s="22"/>
      <c r="B11" s="31"/>
      <c r="C11" s="32"/>
      <c r="D11" s="33"/>
    </row>
    <row r="12" spans="1:8">
      <c r="A12" s="22"/>
      <c r="B12" s="34"/>
      <c r="C12" s="28"/>
    </row>
    <row r="13" spans="1:8">
      <c r="A13" s="22"/>
      <c r="B13" s="23"/>
      <c r="C13" s="29"/>
      <c r="D13" s="35"/>
    </row>
    <row r="14" spans="1:8">
      <c r="A14" s="22"/>
      <c r="B14" s="34"/>
      <c r="C14" s="28"/>
      <c r="D14" s="35"/>
    </row>
    <row r="15" spans="1:8">
      <c r="A15" s="22"/>
      <c r="B15" s="23"/>
      <c r="C15" s="28"/>
      <c r="D15" s="35"/>
    </row>
    <row r="16" spans="1:8" ht="81.599999999999994" customHeight="1">
      <c r="A16" s="22"/>
      <c r="B16" s="34"/>
      <c r="C16" s="28"/>
      <c r="D16" s="35"/>
    </row>
    <row r="17" spans="1:4" ht="65.45" customHeight="1">
      <c r="A17" s="22"/>
      <c r="B17" s="23"/>
      <c r="C17" s="29"/>
      <c r="D17" s="35"/>
    </row>
    <row r="18" spans="1:4">
      <c r="A18" s="22"/>
      <c r="B18" s="34"/>
      <c r="C18" s="29"/>
      <c r="D18" s="35"/>
    </row>
    <row r="19" spans="1:4">
      <c r="A19" s="22"/>
      <c r="B19" s="36"/>
      <c r="C19" s="29"/>
      <c r="D19" s="35"/>
    </row>
    <row r="20" spans="1:4">
      <c r="A20" s="22"/>
      <c r="B20" s="23"/>
      <c r="C20" s="28"/>
      <c r="D20" s="35"/>
    </row>
    <row r="22" spans="1:4">
      <c r="B22" s="36"/>
    </row>
  </sheetData>
  <pageMargins left="0.7" right="0.7" top="0.75" bottom="0.75" header="0.3" footer="0.3"/>
  <pageSetup paperSize="9"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33618-3F4E-4D8C-AF39-09F2CC942398}">
  <dimension ref="A1:D18"/>
  <sheetViews>
    <sheetView tabSelected="1" zoomScaleNormal="100" workbookViewId="0">
      <selection activeCell="C19" sqref="C19"/>
    </sheetView>
  </sheetViews>
  <sheetFormatPr defaultRowHeight="14.45"/>
  <cols>
    <col min="1" max="1" width="20.5703125" customWidth="1"/>
    <col min="2" max="2" width="25" bestFit="1" customWidth="1"/>
    <col min="3" max="4" width="20.5703125" customWidth="1"/>
  </cols>
  <sheetData>
    <row r="1" spans="1:4" ht="18">
      <c r="A1" s="11" t="s">
        <v>45</v>
      </c>
    </row>
    <row r="2" spans="1:4" ht="15.6">
      <c r="A2" s="37" t="s">
        <v>26</v>
      </c>
    </row>
    <row r="3" spans="1:4" ht="15.6">
      <c r="A3" s="37" t="s">
        <v>46</v>
      </c>
    </row>
    <row r="4" spans="1:4" ht="15.6">
      <c r="A4" s="37" t="s">
        <v>18</v>
      </c>
    </row>
    <row r="5" spans="1:4">
      <c r="A5" s="10"/>
    </row>
    <row r="7" spans="1:4" ht="46.5">
      <c r="A7" s="38" t="s">
        <v>47</v>
      </c>
      <c r="B7" s="38" t="s">
        <v>48</v>
      </c>
      <c r="C7" s="39" t="s">
        <v>49</v>
      </c>
    </row>
    <row r="8" spans="1:4" ht="15.6">
      <c r="A8" s="37" t="s">
        <v>50</v>
      </c>
      <c r="B8" s="37" t="s">
        <v>51</v>
      </c>
      <c r="C8" s="40">
        <v>13845004000</v>
      </c>
    </row>
    <row r="9" spans="1:4" ht="15.6">
      <c r="A9" s="37" t="s">
        <v>50</v>
      </c>
      <c r="B9" s="37" t="s">
        <v>52</v>
      </c>
      <c r="C9" s="40">
        <v>184066000</v>
      </c>
    </row>
    <row r="10" spans="1:4" ht="15.6">
      <c r="A10" s="37" t="s">
        <v>50</v>
      </c>
      <c r="B10" s="37" t="s">
        <v>53</v>
      </c>
      <c r="C10" s="40">
        <v>33154000</v>
      </c>
    </row>
    <row r="11" spans="1:4" ht="15.6">
      <c r="A11" s="37" t="s">
        <v>50</v>
      </c>
      <c r="B11" s="37" t="s">
        <v>54</v>
      </c>
      <c r="C11" s="40">
        <v>-981000</v>
      </c>
    </row>
    <row r="12" spans="1:4" ht="15.6">
      <c r="A12" s="37" t="s">
        <v>50</v>
      </c>
      <c r="B12" s="38" t="s">
        <v>55</v>
      </c>
      <c r="C12" s="40">
        <v>14061243000</v>
      </c>
    </row>
    <row r="13" spans="1:4" ht="15.6">
      <c r="A13" s="37" t="s">
        <v>56</v>
      </c>
      <c r="B13" s="37" t="s">
        <v>51</v>
      </c>
      <c r="C13" s="40">
        <v>9578039000</v>
      </c>
    </row>
    <row r="14" spans="1:4" ht="15.6">
      <c r="A14" s="37" t="s">
        <v>56</v>
      </c>
      <c r="B14" s="37" t="s">
        <v>52</v>
      </c>
      <c r="C14" s="40">
        <v>-33935000</v>
      </c>
    </row>
    <row r="15" spans="1:4" ht="15.6">
      <c r="A15" s="37" t="s">
        <v>56</v>
      </c>
      <c r="B15" s="37" t="s">
        <v>53</v>
      </c>
      <c r="C15" s="40">
        <v>40547000</v>
      </c>
      <c r="D15" s="42"/>
    </row>
    <row r="16" spans="1:4" ht="15.6">
      <c r="A16" s="37" t="s">
        <v>56</v>
      </c>
      <c r="B16" s="37" t="s">
        <v>54</v>
      </c>
      <c r="C16" s="40">
        <v>-131000</v>
      </c>
      <c r="D16" s="42"/>
    </row>
    <row r="17" spans="1:3" ht="15.6">
      <c r="A17" s="37" t="s">
        <v>56</v>
      </c>
      <c r="B17" s="38" t="s">
        <v>55</v>
      </c>
      <c r="C17" s="40">
        <v>9584520000</v>
      </c>
    </row>
    <row r="18" spans="1:3" ht="15.6">
      <c r="A18" s="37" t="s">
        <v>55</v>
      </c>
      <c r="B18" s="38" t="s">
        <v>55</v>
      </c>
      <c r="C18" s="40">
        <v>23645763000</v>
      </c>
    </row>
  </sheetData>
  <pageMargins left="0.7" right="0.7" top="0.75" bottom="0.75" header="0.3" footer="0.3"/>
  <headerFooter>
    <oddHeader>&amp;C&amp;"Calibri"&amp;10&amp;K000000 OFFICIAL&amp;1#_x000D_</oddHead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028E3-5E7A-4A3C-B111-884B6D0F8CE7}">
  <dimension ref="A1:D18"/>
  <sheetViews>
    <sheetView zoomScaleNormal="100" workbookViewId="0">
      <selection activeCell="D15" sqref="D15"/>
    </sheetView>
  </sheetViews>
  <sheetFormatPr defaultRowHeight="14.45"/>
  <cols>
    <col min="1" max="1" width="37.5703125" customWidth="1"/>
    <col min="2" max="2" width="38.85546875" bestFit="1" customWidth="1"/>
    <col min="3" max="4" width="37.5703125" customWidth="1"/>
  </cols>
  <sheetData>
    <row r="1" spans="1:4" ht="18">
      <c r="A1" s="11" t="s">
        <v>57</v>
      </c>
    </row>
    <row r="2" spans="1:4" ht="15.6">
      <c r="A2" s="37" t="s">
        <v>26</v>
      </c>
    </row>
    <row r="3" spans="1:4" ht="15.6">
      <c r="A3" s="37" t="s">
        <v>46</v>
      </c>
    </row>
    <row r="4" spans="1:4" ht="15.6">
      <c r="A4" s="37" t="s">
        <v>18</v>
      </c>
    </row>
    <row r="7" spans="1:4" ht="30.95">
      <c r="A7" s="38" t="s">
        <v>47</v>
      </c>
      <c r="B7" s="38" t="s">
        <v>48</v>
      </c>
      <c r="C7" s="38" t="s">
        <v>58</v>
      </c>
      <c r="D7" s="39" t="s">
        <v>49</v>
      </c>
    </row>
    <row r="8" spans="1:4" ht="15.6">
      <c r="A8" s="37" t="s">
        <v>50</v>
      </c>
      <c r="B8" s="37" t="s">
        <v>59</v>
      </c>
      <c r="C8" s="37" t="s">
        <v>60</v>
      </c>
      <c r="D8" s="40">
        <v>119735000</v>
      </c>
    </row>
    <row r="9" spans="1:4" ht="15.6">
      <c r="A9" s="37" t="s">
        <v>50</v>
      </c>
      <c r="B9" s="37" t="s">
        <v>59</v>
      </c>
      <c r="C9" s="37" t="s">
        <v>61</v>
      </c>
      <c r="D9" s="40">
        <v>86594000</v>
      </c>
    </row>
    <row r="10" spans="1:4" ht="15.6">
      <c r="A10" s="37" t="s">
        <v>50</v>
      </c>
      <c r="B10" s="37" t="s">
        <v>59</v>
      </c>
      <c r="C10" s="38" t="s">
        <v>55</v>
      </c>
      <c r="D10" s="40">
        <v>206329000</v>
      </c>
    </row>
    <row r="11" spans="1:4" ht="15.6">
      <c r="A11" s="37" t="s">
        <v>50</v>
      </c>
      <c r="B11" s="37" t="s">
        <v>62</v>
      </c>
      <c r="C11" s="37" t="s">
        <v>60</v>
      </c>
      <c r="D11" s="40">
        <v>4946000</v>
      </c>
    </row>
    <row r="12" spans="1:4" ht="15.6">
      <c r="A12" s="37" t="s">
        <v>50</v>
      </c>
      <c r="B12" s="37" t="s">
        <v>62</v>
      </c>
      <c r="C12" s="37" t="s">
        <v>61</v>
      </c>
      <c r="D12" s="40">
        <v>7722000</v>
      </c>
    </row>
    <row r="13" spans="1:4" ht="15.6">
      <c r="A13" s="37" t="s">
        <v>50</v>
      </c>
      <c r="B13" s="37" t="s">
        <v>62</v>
      </c>
      <c r="C13" s="38" t="s">
        <v>55</v>
      </c>
      <c r="D13" s="40">
        <v>12669000</v>
      </c>
    </row>
    <row r="14" spans="1:4" ht="15.6">
      <c r="A14" s="37" t="s">
        <v>50</v>
      </c>
      <c r="B14" s="37" t="s">
        <v>63</v>
      </c>
      <c r="C14" s="38" t="s">
        <v>55</v>
      </c>
      <c r="D14" s="41">
        <v>-346000</v>
      </c>
    </row>
    <row r="15" spans="1:4" ht="15.6">
      <c r="A15" s="37" t="s">
        <v>50</v>
      </c>
      <c r="B15" s="38" t="s">
        <v>55</v>
      </c>
      <c r="C15" s="38" t="s">
        <v>55</v>
      </c>
      <c r="D15" s="40">
        <v>218652000</v>
      </c>
    </row>
    <row r="17" spans="4:4">
      <c r="D17" s="42"/>
    </row>
    <row r="18" spans="4:4">
      <c r="D18" s="4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D834E-7326-41FD-9019-ECA9CD694436}">
  <dimension ref="A1:C10"/>
  <sheetViews>
    <sheetView workbookViewId="0">
      <selection activeCell="A13" sqref="A13"/>
    </sheetView>
  </sheetViews>
  <sheetFormatPr defaultRowHeight="14.45"/>
  <cols>
    <col min="1" max="3" width="37.5703125" customWidth="1"/>
  </cols>
  <sheetData>
    <row r="1" spans="1:3" ht="18">
      <c r="A1" s="11" t="s">
        <v>64</v>
      </c>
    </row>
    <row r="2" spans="1:3" ht="15.6">
      <c r="A2" s="37" t="s">
        <v>26</v>
      </c>
    </row>
    <row r="3" spans="1:3" ht="15.6">
      <c r="A3" s="37" t="s">
        <v>46</v>
      </c>
    </row>
    <row r="4" spans="1:3" ht="15.6">
      <c r="A4" s="37" t="s">
        <v>18</v>
      </c>
    </row>
    <row r="7" spans="1:3" ht="30.95">
      <c r="A7" s="38" t="s">
        <v>47</v>
      </c>
      <c r="B7" s="38" t="s">
        <v>48</v>
      </c>
      <c r="C7" s="39" t="s">
        <v>49</v>
      </c>
    </row>
    <row r="8" spans="1:3" ht="15.6">
      <c r="A8" s="37" t="s">
        <v>56</v>
      </c>
      <c r="B8" s="37" t="s">
        <v>51</v>
      </c>
      <c r="C8" s="40">
        <v>82534000</v>
      </c>
    </row>
    <row r="9" spans="1:3" ht="15.6">
      <c r="A9" s="37" t="s">
        <v>56</v>
      </c>
      <c r="B9" s="37" t="s">
        <v>63</v>
      </c>
      <c r="C9" s="40">
        <v>-8000</v>
      </c>
    </row>
    <row r="10" spans="1:3" ht="15.6">
      <c r="A10" s="37" t="s">
        <v>56</v>
      </c>
      <c r="B10" s="38" t="s">
        <v>55</v>
      </c>
      <c r="C10" s="40">
        <v>82527000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6f593ada1854b629148449de059396b xmlns="0f9fa326-da26-4ea8-b6a9-645e8136fe1d">
      <Terms xmlns="http://schemas.microsoft.com/office/infopath/2007/PartnerControls">
        <TermInfo xmlns="http://schemas.microsoft.com/office/infopath/2007/PartnerControls">
          <TermName xmlns="http://schemas.microsoft.com/office/infopath/2007/PartnerControls">BEIS</TermName>
          <TermId xmlns="http://schemas.microsoft.com/office/infopath/2007/PartnerControls">b386cac2-c28c-4db4-8fca-43733d0e74ef</TermId>
        </TermInfo>
      </Terms>
    </c6f593ada1854b629148449de059396b>
    <LegacyData xmlns="aaacb922-5235-4a66-b188-303b9b46fbd7" xsi:nil="true"/>
    <_ip_UnifiedCompliancePolicyUIAction xmlns="http://schemas.microsoft.com/sharepoint/v3" xsi:nil="true"/>
    <TaxCatchAll xmlns="6e7e8d6b-e173-4bf4-a5dd-fab02e7db119">
      <Value>3</Value>
      <Value>2</Value>
      <Value>1</Value>
    </TaxCatchAll>
    <m817f42addf14c9a838da36e78800043 xmlns="0f9fa326-da26-4ea8-b6a9-645e8136fe1d">
      <Terms xmlns="http://schemas.microsoft.com/office/infopath/2007/PartnerControls">
        <TermInfo xmlns="http://schemas.microsoft.com/office/infopath/2007/PartnerControls">
          <TermName xmlns="http://schemas.microsoft.com/office/infopath/2007/PartnerControls">Energy and Climate</TermName>
          <TermId xmlns="http://schemas.microsoft.com/office/infopath/2007/PartnerControls">67dfd3db-8e6c-4d42-96c1-aed1098cd89b</TermId>
        </TermInfo>
      </Terms>
    </m817f42addf14c9a838da36e78800043>
    <_ip_UnifiedCompliancePolicyProperties xmlns="http://schemas.microsoft.com/sharepoint/v3" xsi:nil="true"/>
    <lcf76f155ced4ddcb4097134ff3c332f xmlns="ab79951e-9bf6-4549-a86d-2e187b358982">
      <Terms xmlns="http://schemas.microsoft.com/office/infopath/2007/PartnerControls"/>
    </lcf76f155ced4ddcb4097134ff3c332f>
    <h573c97cf80c4aa6b446c5363dc3ac94 xmlns="0f9fa326-da26-4ea8-b6a9-645e8136fe1d">
      <Terms xmlns="http://schemas.microsoft.com/office/infopath/2007/PartnerControls">
        <TermInfo xmlns="http://schemas.microsoft.com/office/infopath/2007/PartnerControls">
          <TermName xmlns="http://schemas.microsoft.com/office/infopath/2007/PartnerControls">Energy Security (of supply)</TermName>
          <TermId xmlns="http://schemas.microsoft.com/office/infopath/2007/PartnerControls">9fd967c9-e1e3-431a-8209-234951cadb71</TermId>
        </TermInfo>
      </Terms>
    </h573c97cf80c4aa6b446c5363dc3ac94>
    <_dlc_DocId xmlns="6e7e8d6b-e173-4bf4-a5dd-fab02e7db119">VQ5X3JFV3Z45-1312928585-671676</_dlc_DocId>
    <_dlc_DocIdUrl xmlns="6e7e8d6b-e173-4bf4-a5dd-fab02e7db119">
      <Url>https://beisgov.sharepoint.com/sites/EnergyAffordability-EXT-OS/_layouts/15/DocIdRedir.aspx?ID=VQ5X3JFV3Z45-1312928585-671676</Url>
      <Description>VQ5X3JFV3Z45-1312928585-671676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Core Document" ma:contentTypeID="0x0101004691A8DE0991884F8E90AD6474FC73730100E81ADE869258064C8B1530F561C08AFD" ma:contentTypeVersion="21" ma:contentTypeDescription="Create a new document." ma:contentTypeScope="" ma:versionID="2fc3b1ff41cb0d522f73353bb93d87f6">
  <xsd:schema xmlns:xsd="http://www.w3.org/2001/XMLSchema" xmlns:xs="http://www.w3.org/2001/XMLSchema" xmlns:p="http://schemas.microsoft.com/office/2006/metadata/properties" xmlns:ns1="http://schemas.microsoft.com/sharepoint/v3" xmlns:ns2="0f9fa326-da26-4ea8-b6a9-645e8136fe1d" xmlns:ns3="6e7e8d6b-e173-4bf4-a5dd-fab02e7db119" xmlns:ns4="aaacb922-5235-4a66-b188-303b9b46fbd7" xmlns:ns5="ab79951e-9bf6-4549-a86d-2e187b358982" targetNamespace="http://schemas.microsoft.com/office/2006/metadata/properties" ma:root="true" ma:fieldsID="ea9e9cc54418ebad7922daafc8634c6c" ns1:_="" ns2:_="" ns3:_="" ns4:_="" ns5:_="">
    <xsd:import namespace="http://schemas.microsoft.com/sharepoint/v3"/>
    <xsd:import namespace="0f9fa326-da26-4ea8-b6a9-645e8136fe1d"/>
    <xsd:import namespace="6e7e8d6b-e173-4bf4-a5dd-fab02e7db119"/>
    <xsd:import namespace="aaacb922-5235-4a66-b188-303b9b46fbd7"/>
    <xsd:import namespace="ab79951e-9bf6-4549-a86d-2e187b358982"/>
    <xsd:element name="properties">
      <xsd:complexType>
        <xsd:sequence>
          <xsd:element name="documentManagement">
            <xsd:complexType>
              <xsd:all>
                <xsd:element ref="ns2:c6f593ada1854b629148449de059396b" minOccurs="0"/>
                <xsd:element ref="ns3:TaxCatchAll" minOccurs="0"/>
                <xsd:element ref="ns3:TaxCatchAllLabel" minOccurs="0"/>
                <xsd:element ref="ns2:m817f42addf14c9a838da36e78800043" minOccurs="0"/>
                <xsd:element ref="ns2:h573c97cf80c4aa6b446c5363dc3ac94" minOccurs="0"/>
                <xsd:element ref="ns4:LegacyData" minOccurs="0"/>
                <xsd:element ref="ns3:_dlc_DocId" minOccurs="0"/>
                <xsd:element ref="ns3:_dlc_DocIdPersistId" minOccurs="0"/>
                <xsd:element ref="ns3:_dlc_DocIdUrl" minOccurs="0"/>
                <xsd:element ref="ns3:SharedWithUsers" minOccurs="0"/>
                <xsd:element ref="ns3:SharedWithDetails" minOccurs="0"/>
                <xsd:element ref="ns5:MediaServiceMetadata" minOccurs="0"/>
                <xsd:element ref="ns5:MediaServiceFastMetadata"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OCR" minOccurs="0"/>
                <xsd:element ref="ns5:MediaServiceObjectDetectorVersions" minOccurs="0"/>
                <xsd:element ref="ns5:MediaServiceLocation" minOccurs="0"/>
                <xsd:element ref="ns5:MediaServiceSearchProperties" minOccurs="0"/>
                <xsd:element ref="ns1:_ip_UnifiedCompliancePolicyProperties" minOccurs="0"/>
                <xsd:element ref="ns1:_ip_UnifiedCompliancePolicyUIAction"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4" nillable="true" ma:displayName="Unified Compliance Policy Properties" ma:hidden="true" ma:internalName="_ip_UnifiedCompliancePolicyProperties">
      <xsd:simpleType>
        <xsd:restriction base="dms:Note"/>
      </xsd:simpleType>
    </xsd:element>
    <xsd:element name="_ip_UnifiedCompliancePolicyUIAction" ma:index="3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9fa326-da26-4ea8-b6a9-645e8136fe1d" elementFormDefault="qualified">
    <xsd:import namespace="http://schemas.microsoft.com/office/2006/documentManagement/types"/>
    <xsd:import namespace="http://schemas.microsoft.com/office/infopath/2007/PartnerControls"/>
    <xsd:element name="c6f593ada1854b629148449de059396b" ma:index="8" nillable="true" ma:taxonomy="true" ma:internalName="c6f593ada1854b629148449de059396b" ma:taxonomyFieldName="KIM_GovernmentBody" ma:displayName="Government Body" ma:default="3;#BEIS|b386cac2-c28c-4db4-8fca-43733d0e74ef" ma:fieldId="{c6f593ad-a185-4b62-9148-449de059396b}" ma:sspId="9b0aeba9-2bce-41c2-8545-5d12d676a674" ma:termSetId="46784332-da01-4f4a-94fa-2a245cb438b3" ma:anchorId="00000000-0000-0000-0000-000000000000" ma:open="false" ma:isKeyword="false">
      <xsd:complexType>
        <xsd:sequence>
          <xsd:element ref="pc:Terms" minOccurs="0" maxOccurs="1"/>
        </xsd:sequence>
      </xsd:complexType>
    </xsd:element>
    <xsd:element name="m817f42addf14c9a838da36e78800043" ma:index="12" nillable="true" ma:taxonomy="true" ma:internalName="m817f42addf14c9a838da36e78800043" ma:taxonomyFieldName="KIM_Function" ma:displayName="Function" ma:default="1;#Energy and Climate|67dfd3db-8e6c-4d42-96c1-aed1098cd89b" ma:fieldId="{6817f42a-ddf1-4c9a-838d-a36e78800043}" ma:sspId="9b0aeba9-2bce-41c2-8545-5d12d676a674" ma:termSetId="8a8c3714-5ee2-45f9-8c60-591b9d070299" ma:anchorId="00000000-0000-0000-0000-000000000000" ma:open="false" ma:isKeyword="false">
      <xsd:complexType>
        <xsd:sequence>
          <xsd:element ref="pc:Terms" minOccurs="0" maxOccurs="1"/>
        </xsd:sequence>
      </xsd:complexType>
    </xsd:element>
    <xsd:element name="h573c97cf80c4aa6b446c5363dc3ac94" ma:index="14" nillable="true" ma:taxonomy="true" ma:internalName="h573c97cf80c4aa6b446c5363dc3ac94" ma:taxonomyFieldName="KIM_Activity" ma:displayName="Activity" ma:default="2;#Energy Security (of supply)|9fd967c9-e1e3-431a-8209-234951cadb71" ma:fieldId="{1573c97c-f80c-4aa6-b446-c5363dc3ac94}" ma:sspId="9b0aeba9-2bce-41c2-8545-5d12d676a674" ma:termSetId="5c6dcaef-f335-486f-b10e-5a74f10247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e7e8d6b-e173-4bf4-a5dd-fab02e7db119"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af1a5836-5f33-4be2-a4b5-460a9d3c7c1b}" ma:internalName="TaxCatchAll" ma:showField="CatchAllData" ma:web="6e7e8d6b-e173-4bf4-a5dd-fab02e7db11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f1a5836-5f33-4be2-a4b5-460a9d3c7c1b}" ma:internalName="TaxCatchAllLabel" ma:readOnly="true" ma:showField="CatchAllDataLabel" ma:web="6e7e8d6b-e173-4bf4-a5dd-fab02e7db119">
      <xsd:complexType>
        <xsd:complexContent>
          <xsd:extension base="dms:MultiChoiceLookup">
            <xsd:sequence>
              <xsd:element name="Value" type="dms:Lookup" maxOccurs="unbounded" minOccurs="0" nillable="true"/>
            </xsd:sequence>
          </xsd:extension>
        </xsd:complexContent>
      </xsd:complex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PersistId" ma:index="18" nillable="true" ma:displayName="Persist ID" ma:description="Keep ID on add." ma:hidden="true" ma:internalName="_dlc_DocIdPersistId" ma:readOnly="true">
      <xsd:simpleType>
        <xsd:restriction base="dms:Boolean"/>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6"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79951e-9bf6-4549-a86d-2e187b358982"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Location" ma:index="32" nillable="true" ma:displayName="Location" ma:description="" ma:indexed="true" ma:internalName="MediaServiceLocation"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MediaServiceBillingMetadata" ma:index="3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BCC78B-3699-4E23-A0C5-D9D51C3CC51F}"/>
</file>

<file path=customXml/itemProps2.xml><?xml version="1.0" encoding="utf-8"?>
<ds:datastoreItem xmlns:ds="http://schemas.openxmlformats.org/officeDocument/2006/customXml" ds:itemID="{690EC498-A14D-4160-8DF3-3285CDE006ED}"/>
</file>

<file path=customXml/itemProps3.xml><?xml version="1.0" encoding="utf-8"?>
<ds:datastoreItem xmlns:ds="http://schemas.openxmlformats.org/officeDocument/2006/customXml" ds:itemID="{0896421B-0C8A-442B-BE58-BEE349D32E90}"/>
</file>

<file path=customXml/itemProps4.xml><?xml version="1.0" encoding="utf-8"?>
<ds:datastoreItem xmlns:ds="http://schemas.openxmlformats.org/officeDocument/2006/customXml" ds:itemID="{7B86C71C-BEC0-4805-8AF5-35546D6655A4}"/>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Williamson, Barney (Energy Security)</dc:creator>
  <cp:keywords/>
  <dc:description/>
  <cp:lastModifiedBy/>
  <cp:revision/>
  <dcterms:created xsi:type="dcterms:W3CDTF">2015-06-05T18:17:20Z</dcterms:created>
  <dcterms:modified xsi:type="dcterms:W3CDTF">2025-09-23T13:49:47Z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0x0101004691A8DE0991884F8E90AD6474FC73730100E81ADE869258064C8B1530F561C08AFD</vt:lpwstr>
  </property>
  <property fmtid="{D5CDD505-2E9C-101B-9397-08002B2CF9AE}" pid="3" name="KIM_Activity">
    <vt:lpwstr>2;#Energy Security (of supply)|9fd967c9-e1e3-431a-8209-234951cadb71</vt:lpwstr>
  </property>
  <property fmtid="{D5CDD505-2E9C-101B-9397-08002B2CF9AE}" pid="4" name="KIM_Function">
    <vt:lpwstr>1;#Energy and Climate|67dfd3db-8e6c-4d42-96c1-aed1098cd89b</vt:lpwstr>
  </property>
  <property fmtid="{D5CDD505-2E9C-101B-9397-08002B2CF9AE}" pid="5" name="_dlc_DocIdItemGuid">
    <vt:lpwstr>dae48556-eeab-436b-9071-1fd6873a5901</vt:lpwstr>
  </property>
  <property fmtid="{D5CDD505-2E9C-101B-9397-08002B2CF9AE}" pid="6" name="KIM_GovernmentBody">
    <vt:lpwstr>3;#BEIS|b386cac2-c28c-4db4-8fca-43733d0e74ef</vt:lpwstr>
  </property>
  <property fmtid="{D5CDD505-2E9C-101B-9397-08002B2CF9AE}" pid="7" name="MSIP_Label_ba62f585-b40f-4ab9-bafe-39150f03d124_Enabled">
    <vt:lpwstr>true</vt:lpwstr>
  </property>
  <property fmtid="{D5CDD505-2E9C-101B-9397-08002B2CF9AE}" pid="8" name="MSIP_Label_ba62f585-b40f-4ab9-bafe-39150f03d124_SetDate">
    <vt:lpwstr>2025-04-11T15:07:28Z</vt:lpwstr>
  </property>
  <property fmtid="{D5CDD505-2E9C-101B-9397-08002B2CF9AE}" pid="9" name="MSIP_Label_ba62f585-b40f-4ab9-bafe-39150f03d124_Method">
    <vt:lpwstr>Standard</vt:lpwstr>
  </property>
  <property fmtid="{D5CDD505-2E9C-101B-9397-08002B2CF9AE}" pid="10" name="MSIP_Label_ba62f585-b40f-4ab9-bafe-39150f03d124_Name">
    <vt:lpwstr>OFFICIAL</vt:lpwstr>
  </property>
  <property fmtid="{D5CDD505-2E9C-101B-9397-08002B2CF9AE}" pid="11" name="MSIP_Label_ba62f585-b40f-4ab9-bafe-39150f03d124_SiteId">
    <vt:lpwstr>cbac7005-02c1-43eb-b497-e6492d1b2dd8</vt:lpwstr>
  </property>
  <property fmtid="{D5CDD505-2E9C-101B-9397-08002B2CF9AE}" pid="12" name="MSIP_Label_ba62f585-b40f-4ab9-bafe-39150f03d124_ActionId">
    <vt:lpwstr>91a861a6-3e69-4551-830b-fd9d57b720ca</vt:lpwstr>
  </property>
  <property fmtid="{D5CDD505-2E9C-101B-9397-08002B2CF9AE}" pid="13" name="MSIP_Label_ba62f585-b40f-4ab9-bafe-39150f03d124_ContentBits">
    <vt:lpwstr>3</vt:lpwstr>
  </property>
  <property fmtid="{D5CDD505-2E9C-101B-9397-08002B2CF9AE}" pid="14" name="MSIP_Label_ba62f585-b40f-4ab9-bafe-39150f03d124_Tag">
    <vt:lpwstr>10, 3, 0, 1</vt:lpwstr>
  </property>
  <property fmtid="{D5CDD505-2E9C-101B-9397-08002B2CF9AE}" pid="15" name="MediaServiceImageTags">
    <vt:lpwstr/>
  </property>
</Properties>
</file>