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henetapp01\efa2\PNA Calculations\AY2526 PNA\Main PNA\Internet Publications\"/>
    </mc:Choice>
  </mc:AlternateContent>
  <xr:revisionPtr revIDLastSave="0" documentId="13_ncr:1_{56F381C9-0CF9-4038-80EB-8E61BECBDA35}" xr6:coauthVersionLast="47" xr6:coauthVersionMax="47" xr10:uidLastSave="{00000000-0000-0000-0000-000000000000}"/>
  <bookViews>
    <workbookView xWindow="-110" yWindow="-110" windowWidth="23260" windowHeight="14860" activeTab="1" xr2:uid="{00000000-000D-0000-FFFF-FFFF00000000}"/>
  </bookViews>
  <sheets>
    <sheet name="Information" sheetId="10" r:id="rId1"/>
    <sheet name="Example Calculation" sheetId="9" r:id="rId2"/>
  </sheets>
  <definedNames>
    <definedName name="_xlnm.Print_Area" localSheetId="1">'Example Calculation'!$A$1:$D$36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9" l="1"/>
  <c r="C42" i="9" l="1"/>
  <c r="B41" i="9" l="1"/>
  <c r="B19" i="9"/>
  <c r="B14" i="9"/>
  <c r="B16" i="9" s="1"/>
  <c r="C41" i="9"/>
  <c r="C14" i="9"/>
  <c r="C39" i="9"/>
  <c r="C19" i="9"/>
  <c r="B40" i="9" l="1"/>
  <c r="B39" i="9"/>
  <c r="B17" i="9"/>
  <c r="C16" i="9"/>
  <c r="C17" i="9" s="1"/>
  <c r="C20" i="9" l="1"/>
  <c r="B20" i="9"/>
  <c r="C40" i="9"/>
  <c r="B22" i="9" s="1"/>
</calcChain>
</file>

<file path=xl/sharedStrings.xml><?xml version="1.0" encoding="utf-8"?>
<sst xmlns="http://schemas.openxmlformats.org/spreadsheetml/2006/main" count="33" uniqueCount="33">
  <si>
    <t xml:space="preserve">By inputting your own projected numbers, it can also provide a reasonable estimate for future years to inform your longer-term budget planning. </t>
  </si>
  <si>
    <t>3.  This is calculated as the funded numbers minus (if the academy had fewer pupils than estimated) or plus (if the academy had more pupils than estimated) the threshold.</t>
  </si>
  <si>
    <t>This indicates whether you have an increase, decrease or no adjustment in pupil numbers based on (2) to (5)</t>
  </si>
  <si>
    <t>Please do not input into the shaded cells are these are formulas and will automatically calculate your results when you input into non-shaded cells.</t>
  </si>
  <si>
    <t>Post-16 values</t>
  </si>
  <si>
    <t>Pre-16 values</t>
  </si>
  <si>
    <t>You can use our PNA calculator with your figures for your academy to estimate your own adjustment.</t>
  </si>
  <si>
    <r>
      <t xml:space="preserve">TOTAL ADJUSTMENT </t>
    </r>
    <r>
      <rPr>
        <b/>
        <vertAlign val="superscript"/>
        <sz val="14"/>
        <color rgb="FF000000"/>
        <rFont val="Arial"/>
        <family val="2"/>
      </rPr>
      <t>(8)</t>
    </r>
  </si>
  <si>
    <t>1.  The threshold is the percentage of pupils from your estimate beyond which the adjustment is calculated, and is specified in your funding agreement. If not mentioned specifically this will be 0%.</t>
  </si>
  <si>
    <t>Please input your figures into the non-shaded boxes in the table below. There are further explanations in the notes section.</t>
  </si>
  <si>
    <r>
      <t xml:space="preserve">Check your funding agreement and enter your threshold percentage </t>
    </r>
    <r>
      <rPr>
        <vertAlign val="superscript"/>
        <sz val="12"/>
        <color rgb="FF000000"/>
        <rFont val="Arial"/>
        <family val="2"/>
      </rPr>
      <t>(1)</t>
    </r>
  </si>
  <si>
    <r>
      <t xml:space="preserve">Your threshold funded numbers, based on (1) and (2) </t>
    </r>
    <r>
      <rPr>
        <vertAlign val="superscript"/>
        <sz val="12"/>
        <rFont val="Arial"/>
        <family val="2"/>
      </rPr>
      <t>(3)</t>
    </r>
  </si>
  <si>
    <r>
      <t xml:space="preserve">The number of pupils outside of the threshold number, this is (4) minus (3) </t>
    </r>
    <r>
      <rPr>
        <vertAlign val="superscript"/>
        <sz val="12"/>
        <rFont val="Arial"/>
        <family val="2"/>
      </rPr>
      <t>(5)</t>
    </r>
  </si>
  <si>
    <r>
      <t xml:space="preserve">The total allocation for your academy which is subject to adjustment </t>
    </r>
    <r>
      <rPr>
        <vertAlign val="superscript"/>
        <sz val="12"/>
        <rFont val="Arial"/>
        <family val="2"/>
      </rPr>
      <t>(6)</t>
    </r>
  </si>
  <si>
    <t>Per pupil amount for which we funded your academy, or (6) divided (2)</t>
  </si>
  <si>
    <t>Adjustment amount (pupils outside of the threshold (5) multiplied by the per pupil amount (6))</t>
  </si>
  <si>
    <t>Please ignore the formulaes in the fields below (Row 43 to Row 46)</t>
  </si>
  <si>
    <t>8.  This is your total adjustment, accounting for any basic need growth funding.</t>
  </si>
  <si>
    <r>
      <t xml:space="preserve">5.  We have only calculated adjustments where your total census for pre-16 and post-16 </t>
    </r>
    <r>
      <rPr>
        <vertAlign val="superscript"/>
        <sz val="12"/>
        <color theme="1"/>
        <rFont val="Arial"/>
        <family val="2"/>
      </rPr>
      <t>(4)</t>
    </r>
    <r>
      <rPr>
        <sz val="12"/>
        <color theme="1"/>
        <rFont val="Arial"/>
        <family val="2"/>
      </rPr>
      <t xml:space="preserve"> is different from your total pre-16 and post-16 estimates</t>
    </r>
    <r>
      <rPr>
        <vertAlign val="superscript"/>
        <sz val="12"/>
        <color theme="1"/>
        <rFont val="Arial"/>
        <family val="2"/>
      </rPr>
      <t xml:space="preserve"> (2)</t>
    </r>
    <r>
      <rPr>
        <sz val="12"/>
        <color theme="1"/>
        <rFont val="Arial"/>
        <family val="2"/>
      </rPr>
      <t xml:space="preserve"> by more than your threshold %. If the overall threshold is exceeded, then the number of pupils outside of the threshold are treated separately for the pre-16 and post-16 blocks. We calculate adjustments separately for each block in these cases.</t>
    </r>
  </si>
  <si>
    <t>7. In cases where pre-16 pupil numbers are higher than estimated (even though overall pupil numbers are lower), if your local authority has already provided basic need growth funding for the academic year, our PNA calculation will only reflect any increase over and above that allocation for the pre-16 element.</t>
  </si>
  <si>
    <t>Not applicable</t>
  </si>
  <si>
    <t>Notes for using the calculator on the next tab</t>
  </si>
  <si>
    <t>Please use your general annual grant statement and our funding agreement to help you complete the necessary fields.</t>
  </si>
  <si>
    <r>
      <t xml:space="preserve">Pre-16 basic need growth funding (amount paid by local authority for basic need) </t>
    </r>
    <r>
      <rPr>
        <vertAlign val="superscript"/>
        <sz val="12"/>
        <rFont val="Arial"/>
        <family val="2"/>
      </rPr>
      <t>(7)</t>
    </r>
  </si>
  <si>
    <t>6.  Please enter the funding allocation for academic year 2025 to 2026 which is subject to adjustment:</t>
  </si>
  <si>
    <t>2.  Please enter the pupil numbers we used to calculate your funding for the academic year 2025 to 2026. These can be found in the 'total' column of table E in your pre-16 funding statement, and page 1 of your post-16 funding allocation statement.</t>
  </si>
  <si>
    <t xml:space="preserve">For academies opening from September 2025, this is the school budget share less the lump sum plus any MFG/funding protection. </t>
  </si>
  <si>
    <r>
      <rPr>
        <b/>
        <sz val="12"/>
        <color theme="1"/>
        <rFont val="Arial"/>
        <family val="2"/>
      </rPr>
      <t>For post-16</t>
    </r>
    <r>
      <rPr>
        <sz val="12"/>
        <color theme="1"/>
        <rFont val="Arial"/>
        <family val="2"/>
      </rPr>
      <t xml:space="preserve"> this data can be found on your 16 to 19 academies revenue funding allocation statement at line 1 of the summary of 2025 to 2026 funding allocation, and the row called 'core programme funding'.</t>
    </r>
  </si>
  <si>
    <t>Pupil Number Adjustment (PNA) for the academic year 2025 to 2026</t>
  </si>
  <si>
    <r>
      <t xml:space="preserve">The number of pupils that we funded your academy for in the academic year 2025 to 2026 </t>
    </r>
    <r>
      <rPr>
        <vertAlign val="superscript"/>
        <sz val="12"/>
        <rFont val="Arial"/>
        <family val="2"/>
      </rPr>
      <t>(2)</t>
    </r>
  </si>
  <si>
    <r>
      <t xml:space="preserve">The number of pupils from the October 2025 census </t>
    </r>
    <r>
      <rPr>
        <vertAlign val="superscript"/>
        <sz val="12"/>
        <rFont val="Arial"/>
        <family val="2"/>
      </rPr>
      <t>(4)</t>
    </r>
  </si>
  <si>
    <r>
      <rPr>
        <b/>
        <sz val="12"/>
        <color theme="1"/>
        <rFont val="Arial"/>
        <family val="2"/>
      </rPr>
      <t>For pre-16</t>
    </r>
    <r>
      <rPr>
        <sz val="12"/>
        <color theme="1"/>
        <rFont val="Arial"/>
        <family val="2"/>
      </rPr>
      <t xml:space="preserve"> this data can be found on your general annual grant statement under the Minimum funding guarantee tab. This is called Guaranteed school budget share 2025 to 2026, in the Minimum funding guarantee section.</t>
    </r>
  </si>
  <si>
    <t>4.  Please enter the number of pre-16 (years R-Y11 and X) and post-16 (years 12 to 14 and X) pupils from your October 2025 census. We use headcount for pre-16 and post-16, and only count those pupils registered as 'sole' or 'dual (main)'. Year group X pupils are only relevant where the disapplication process had been applied to educate pupils outside of the national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</si>
</sst>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
    <numFmt numFmtId="165" formatCode="0.0%"/>
    <numFmt numFmtId="166" formatCode="&quot;£&quot;#,##0"/>
    <numFmt numFmtId="167" formatCode="&quot;£&quot;#,##0.00"/>
  </numFmts>
  <fonts count="29" x14ac:knownFonts="1">
    <font>
      <sz val="11"/>
      <color theme="1"/>
      <name val="Calibri"/>
      <family val="2"/>
      <scheme val="minor"/>
    </font>
    <font>
      <sz val="12"/>
      <color theme="1"/>
      <name val="Arial"/>
      <family val="2"/>
    </font>
    <font>
      <sz val="11"/>
      <color theme="1"/>
      <name val="Calibri"/>
      <family val="2"/>
      <scheme val="minor"/>
    </font>
    <font>
      <sz val="10"/>
      <name val="Arial"/>
      <family val="2"/>
    </font>
    <font>
      <sz val="11"/>
      <color theme="1"/>
      <name val="Arial"/>
      <family val="2"/>
    </font>
    <font>
      <b/>
      <sz val="14"/>
      <color rgb="FF000000"/>
      <name val="Arial"/>
      <family val="2"/>
    </font>
    <font>
      <b/>
      <sz val="16"/>
      <name val="Arial"/>
      <family val="2"/>
    </font>
    <font>
      <b/>
      <u/>
      <sz val="12"/>
      <color rgb="FF000000"/>
      <name val="Arial"/>
      <family val="2"/>
    </font>
    <font>
      <sz val="8"/>
      <color rgb="FFFF0000"/>
      <name val="Arial"/>
      <family val="2"/>
    </font>
    <font>
      <sz val="10"/>
      <color theme="1"/>
      <name val="Arial"/>
      <family val="2"/>
    </font>
    <font>
      <sz val="10"/>
      <color rgb="FFFF0000"/>
      <name val="Arial"/>
      <family val="2"/>
    </font>
    <font>
      <b/>
      <sz val="12"/>
      <name val="Arial"/>
      <family val="2"/>
    </font>
    <font>
      <sz val="12"/>
      <name val="Arial"/>
      <family val="2"/>
    </font>
    <font>
      <b/>
      <sz val="11"/>
      <name val="Arial"/>
      <family val="2"/>
    </font>
    <font>
      <sz val="11"/>
      <color rgb="FF000000"/>
      <name val="Arial"/>
      <family val="2"/>
    </font>
    <font>
      <sz val="11"/>
      <name val="Arial"/>
      <family val="2"/>
    </font>
    <font>
      <b/>
      <sz val="11"/>
      <color rgb="FF000000"/>
      <name val="Arial"/>
      <family val="2"/>
    </font>
    <font>
      <b/>
      <vertAlign val="superscript"/>
      <sz val="14"/>
      <color rgb="FF000000"/>
      <name val="Arial"/>
      <family val="2"/>
    </font>
    <font>
      <sz val="11"/>
      <color theme="0"/>
      <name val="Arial"/>
      <family val="2"/>
    </font>
    <font>
      <sz val="12"/>
      <color rgb="FF000000"/>
      <name val="Arial"/>
      <family val="2"/>
    </font>
    <font>
      <vertAlign val="superscript"/>
      <sz val="12"/>
      <color rgb="FF000000"/>
      <name val="Arial"/>
      <family val="2"/>
    </font>
    <font>
      <vertAlign val="superscript"/>
      <sz val="12"/>
      <name val="Arial"/>
      <family val="2"/>
    </font>
    <font>
      <b/>
      <sz val="16"/>
      <color theme="1"/>
      <name val="Arial"/>
      <family val="2"/>
    </font>
    <font>
      <vertAlign val="superscript"/>
      <sz val="12"/>
      <color theme="1"/>
      <name val="Arial"/>
      <family val="2"/>
    </font>
    <font>
      <b/>
      <sz val="12"/>
      <color theme="1"/>
      <name val="Arial"/>
      <family val="2"/>
    </font>
    <font>
      <u/>
      <sz val="16"/>
      <color theme="1"/>
      <name val="Arial"/>
      <family val="2"/>
    </font>
    <font>
      <sz val="10"/>
      <color theme="2" tint="-0.499984740745262"/>
      <name val="Arial"/>
      <family val="2"/>
    </font>
    <font>
      <sz val="11"/>
      <color theme="9" tint="-0.249977111117893"/>
      <name val="Arial"/>
      <family val="2"/>
    </font>
    <font>
      <sz val="11"/>
      <color theme="2" tint="-0.499984740745262"/>
      <name val="Arial"/>
      <family val="2"/>
    </font>
  </fonts>
  <fills count="7">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cellStyleXfs>
  <cellXfs count="91">
    <xf numFmtId="0" fontId="0" fillId="0" borderId="0" xfId="0"/>
    <xf numFmtId="0" fontId="4" fillId="0" borderId="0" xfId="0" applyFont="1"/>
    <xf numFmtId="0" fontId="3" fillId="2" borderId="0" xfId="0" applyFont="1" applyFill="1"/>
    <xf numFmtId="0" fontId="5" fillId="2" borderId="0" xfId="0" applyFont="1" applyFill="1" applyAlignment="1">
      <alignment horizontal="left"/>
    </xf>
    <xf numFmtId="0" fontId="3" fillId="2" borderId="0" xfId="0" applyFont="1" applyFill="1" applyAlignment="1">
      <alignment horizontal="right"/>
    </xf>
    <xf numFmtId="0" fontId="3" fillId="3" borderId="0" xfId="0" applyFont="1" applyFill="1" applyAlignment="1">
      <alignment vertical="top"/>
    </xf>
    <xf numFmtId="0" fontId="8" fillId="3" borderId="0" xfId="0" applyFont="1" applyFill="1" applyAlignment="1">
      <alignment horizontal="right" vertical="top"/>
    </xf>
    <xf numFmtId="0" fontId="4" fillId="0" borderId="0" xfId="0" applyFont="1" applyAlignment="1">
      <alignment vertical="top"/>
    </xf>
    <xf numFmtId="0" fontId="9" fillId="3" borderId="0" xfId="3" applyFont="1" applyFill="1" applyAlignment="1">
      <alignment horizontal="right" vertical="top"/>
    </xf>
    <xf numFmtId="0" fontId="3" fillId="3" borderId="0" xfId="3" applyFill="1" applyAlignment="1">
      <alignment horizontal="right" vertical="top"/>
    </xf>
    <xf numFmtId="0" fontId="11" fillId="2" borderId="0" xfId="0" applyFont="1" applyFill="1"/>
    <xf numFmtId="0" fontId="12" fillId="2" borderId="0" xfId="0" applyFont="1" applyFill="1"/>
    <xf numFmtId="0" fontId="1" fillId="0" borderId="0" xfId="0" applyFont="1"/>
    <xf numFmtId="0" fontId="4" fillId="4" borderId="0" xfId="0" applyFont="1" applyFill="1"/>
    <xf numFmtId="0" fontId="3" fillId="2" borderId="0" xfId="0" applyFont="1" applyFill="1" applyAlignment="1">
      <alignment vertical="top"/>
    </xf>
    <xf numFmtId="0" fontId="15" fillId="3" borderId="0" xfId="0" applyFont="1" applyFill="1" applyAlignment="1">
      <alignment vertical="top"/>
    </xf>
    <xf numFmtId="0" fontId="5" fillId="2" borderId="4" xfId="0" applyFont="1" applyFill="1" applyBorder="1" applyAlignment="1">
      <alignment horizontal="left"/>
    </xf>
    <xf numFmtId="166" fontId="16" fillId="5" borderId="8" xfId="1" applyNumberFormat="1" applyFont="1" applyFill="1" applyBorder="1" applyAlignment="1">
      <alignment horizontal="left"/>
    </xf>
    <xf numFmtId="166" fontId="13" fillId="5" borderId="8" xfId="0" applyNumberFormat="1" applyFont="1" applyFill="1" applyBorder="1" applyAlignment="1">
      <alignment horizontal="left"/>
    </xf>
    <xf numFmtId="0" fontId="1" fillId="4" borderId="0" xfId="0" applyFont="1" applyFill="1"/>
    <xf numFmtId="0" fontId="15" fillId="2" borderId="0" xfId="0" applyFont="1" applyFill="1" applyAlignment="1">
      <alignment vertical="top"/>
    </xf>
    <xf numFmtId="0" fontId="9" fillId="2" borderId="0" xfId="0" applyFont="1" applyFill="1"/>
    <xf numFmtId="0" fontId="7" fillId="2" borderId="0" xfId="0" applyFont="1" applyFill="1" applyAlignment="1">
      <alignment horizontal="left" vertical="top"/>
    </xf>
    <xf numFmtId="0" fontId="4" fillId="4" borderId="0" xfId="0" applyFont="1" applyFill="1" applyAlignment="1">
      <alignment vertical="top"/>
    </xf>
    <xf numFmtId="1" fontId="14" fillId="4" borderId="10" xfId="0" applyNumberFormat="1" applyFont="1" applyFill="1" applyBorder="1" applyAlignment="1">
      <alignment horizontal="left"/>
    </xf>
    <xf numFmtId="1" fontId="16" fillId="5" borderId="10" xfId="0" applyNumberFormat="1" applyFont="1" applyFill="1" applyBorder="1" applyAlignment="1">
      <alignment horizontal="left"/>
    </xf>
    <xf numFmtId="166" fontId="16" fillId="5" borderId="10" xfId="1" applyNumberFormat="1" applyFont="1" applyFill="1" applyBorder="1" applyAlignment="1">
      <alignment horizontal="left"/>
    </xf>
    <xf numFmtId="166" fontId="13" fillId="5" borderId="10" xfId="0" applyNumberFormat="1" applyFont="1" applyFill="1" applyBorder="1" applyAlignment="1">
      <alignment horizontal="left"/>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9" fillId="0" borderId="0" xfId="0" applyFont="1"/>
    <xf numFmtId="0" fontId="9" fillId="4" borderId="0" xfId="0" applyFont="1" applyFill="1"/>
    <xf numFmtId="0" fontId="3" fillId="2" borderId="0" xfId="3" applyFill="1" applyAlignment="1">
      <alignment horizontal="right" vertical="top"/>
    </xf>
    <xf numFmtId="2" fontId="3" fillId="2" borderId="0" xfId="3" applyNumberFormat="1" applyFill="1" applyAlignment="1">
      <alignment vertical="top" wrapText="1"/>
    </xf>
    <xf numFmtId="0" fontId="3" fillId="2" borderId="0" xfId="3" applyFill="1"/>
    <xf numFmtId="0" fontId="3" fillId="2" borderId="0" xfId="3" applyFill="1" applyAlignment="1">
      <alignment horizontal="right"/>
    </xf>
    <xf numFmtId="0" fontId="10" fillId="2" borderId="0" xfId="3" applyFont="1" applyFill="1" applyAlignment="1">
      <alignment vertical="top"/>
    </xf>
    <xf numFmtId="0" fontId="10" fillId="2" borderId="0" xfId="3" applyFont="1" applyFill="1" applyAlignment="1">
      <alignment horizontal="right"/>
    </xf>
    <xf numFmtId="0" fontId="19" fillId="2" borderId="4" xfId="2" quotePrefix="1" applyNumberFormat="1" applyFont="1" applyFill="1" applyBorder="1" applyAlignment="1">
      <alignment horizontal="left"/>
    </xf>
    <xf numFmtId="0" fontId="12" fillId="2" borderId="1" xfId="0" applyFont="1" applyFill="1" applyBorder="1" applyAlignment="1">
      <alignment horizontal="left"/>
    </xf>
    <xf numFmtId="0" fontId="12" fillId="2" borderId="2" xfId="0" applyFont="1" applyFill="1" applyBorder="1" applyAlignment="1">
      <alignment horizontal="left"/>
    </xf>
    <xf numFmtId="0" fontId="19" fillId="2" borderId="2" xfId="0" applyFont="1" applyFill="1" applyBorder="1" applyAlignment="1">
      <alignment horizontal="left"/>
    </xf>
    <xf numFmtId="0" fontId="12" fillId="2" borderId="3" xfId="0" applyFont="1" applyFill="1" applyBorder="1" applyAlignment="1">
      <alignment horizontal="left"/>
    </xf>
    <xf numFmtId="0" fontId="4" fillId="2" borderId="0" xfId="0" applyFont="1" applyFill="1"/>
    <xf numFmtId="0" fontId="4" fillId="3" borderId="0" xfId="3" applyFont="1" applyFill="1" applyAlignment="1">
      <alignment vertical="top" wrapText="1"/>
    </xf>
    <xf numFmtId="1" fontId="16" fillId="5" borderId="8" xfId="0" applyNumberFormat="1" applyFont="1" applyFill="1" applyBorder="1" applyAlignment="1">
      <alignment horizontal="left"/>
    </xf>
    <xf numFmtId="1" fontId="13" fillId="5" borderId="10" xfId="0" applyNumberFormat="1" applyFont="1" applyFill="1" applyBorder="1" applyAlignment="1">
      <alignment horizontal="left"/>
    </xf>
    <xf numFmtId="1" fontId="13" fillId="5" borderId="8" xfId="0" applyNumberFormat="1" applyFont="1" applyFill="1" applyBorder="1" applyAlignment="1">
      <alignment horizontal="left"/>
    </xf>
    <xf numFmtId="1" fontId="14" fillId="4" borderId="8" xfId="0" applyNumberFormat="1" applyFont="1" applyFill="1" applyBorder="1" applyAlignment="1">
      <alignment horizontal="left"/>
    </xf>
    <xf numFmtId="0" fontId="4" fillId="4" borderId="3" xfId="0" applyFont="1" applyFill="1" applyBorder="1"/>
    <xf numFmtId="0" fontId="18" fillId="4" borderId="1" xfId="0" applyFont="1" applyFill="1" applyBorder="1"/>
    <xf numFmtId="0" fontId="18" fillId="4" borderId="2" xfId="0" applyFont="1" applyFill="1" applyBorder="1"/>
    <xf numFmtId="0" fontId="4" fillId="4" borderId="15" xfId="0" applyFont="1" applyFill="1" applyBorder="1"/>
    <xf numFmtId="2" fontId="3" fillId="4" borderId="18" xfId="3" applyNumberFormat="1" applyFill="1" applyBorder="1" applyAlignment="1">
      <alignment vertical="top" wrapText="1"/>
    </xf>
    <xf numFmtId="0" fontId="22" fillId="4" borderId="0" xfId="0" applyFont="1" applyFill="1"/>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1" fillId="2" borderId="0" xfId="0" applyFont="1" applyFill="1" applyAlignment="1">
      <alignment vertical="top" wrapText="1"/>
    </xf>
    <xf numFmtId="0" fontId="0" fillId="0" borderId="0" xfId="0" applyAlignment="1">
      <alignment wrapText="1"/>
    </xf>
    <xf numFmtId="0" fontId="1" fillId="2" borderId="0" xfId="3" applyFont="1" applyFill="1" applyAlignment="1">
      <alignment vertical="top" wrapText="1"/>
    </xf>
    <xf numFmtId="0" fontId="1" fillId="2" borderId="0" xfId="0" applyFont="1" applyFill="1" applyAlignment="1">
      <alignment wrapText="1"/>
    </xf>
    <xf numFmtId="0" fontId="1" fillId="2" borderId="0" xfId="3" applyFont="1" applyFill="1" applyAlignment="1">
      <alignment wrapText="1"/>
    </xf>
    <xf numFmtId="0" fontId="25" fillId="0" borderId="0" xfId="0" applyFont="1"/>
    <xf numFmtId="0" fontId="1" fillId="4" borderId="0" xfId="0" applyFont="1" applyFill="1" applyAlignment="1">
      <alignment wrapText="1"/>
    </xf>
    <xf numFmtId="0" fontId="1" fillId="3" borderId="0" xfId="0" applyFont="1" applyFill="1" applyAlignment="1">
      <alignment horizontal="right" vertical="top" wrapText="1"/>
    </xf>
    <xf numFmtId="0" fontId="4" fillId="4" borderId="0" xfId="0" applyFont="1" applyFill="1" applyAlignment="1">
      <alignment wrapText="1"/>
    </xf>
    <xf numFmtId="0" fontId="1" fillId="3" borderId="0" xfId="0" applyFont="1" applyFill="1" applyAlignment="1">
      <alignment wrapText="1"/>
    </xf>
    <xf numFmtId="0" fontId="4" fillId="2" borderId="0" xfId="0" applyFont="1" applyFill="1" applyAlignment="1">
      <alignment wrapText="1"/>
    </xf>
    <xf numFmtId="166" fontId="14" fillId="4" borderId="20" xfId="0" applyNumberFormat="1" applyFont="1" applyFill="1" applyBorder="1"/>
    <xf numFmtId="166" fontId="16" fillId="6" borderId="21" xfId="0" applyNumberFormat="1" applyFont="1" applyFill="1" applyBorder="1" applyAlignment="1">
      <alignment horizontal="center"/>
    </xf>
    <xf numFmtId="165" fontId="14" fillId="4" borderId="0" xfId="2" applyNumberFormat="1" applyFont="1" applyFill="1" applyBorder="1" applyAlignment="1"/>
    <xf numFmtId="166" fontId="14" fillId="4" borderId="11" xfId="0" applyNumberFormat="1" applyFont="1" applyFill="1" applyBorder="1" applyAlignment="1">
      <alignment horizontal="left"/>
    </xf>
    <xf numFmtId="166" fontId="14" fillId="4" borderId="12" xfId="0" applyNumberFormat="1" applyFont="1" applyFill="1" applyBorder="1" applyAlignment="1">
      <alignment horizontal="left"/>
    </xf>
    <xf numFmtId="165" fontId="16" fillId="5" borderId="10" xfId="2" applyNumberFormat="1" applyFont="1" applyFill="1" applyBorder="1" applyAlignment="1">
      <alignment horizontal="center" vertical="center"/>
    </xf>
    <xf numFmtId="0" fontId="19" fillId="2" borderId="19" xfId="2" quotePrefix="1" applyNumberFormat="1" applyFont="1" applyFill="1" applyBorder="1" applyAlignment="1">
      <alignment horizontal="left"/>
    </xf>
    <xf numFmtId="1" fontId="14" fillId="4" borderId="9" xfId="0" applyNumberFormat="1" applyFont="1" applyFill="1" applyBorder="1" applyAlignment="1">
      <alignment horizontal="left"/>
    </xf>
    <xf numFmtId="1" fontId="14" fillId="4" borderId="7" xfId="0" applyNumberFormat="1" applyFont="1" applyFill="1" applyBorder="1" applyAlignment="1">
      <alignment horizontal="left"/>
    </xf>
    <xf numFmtId="0" fontId="1" fillId="0" borderId="23" xfId="0" applyFont="1" applyBorder="1"/>
    <xf numFmtId="165" fontId="16" fillId="5" borderId="8" xfId="2" applyNumberFormat="1" applyFont="1" applyFill="1" applyBorder="1" applyAlignment="1">
      <alignment horizontal="center" vertical="center"/>
    </xf>
    <xf numFmtId="165" fontId="14" fillId="4" borderId="22" xfId="2" applyNumberFormat="1" applyFont="1" applyFill="1" applyBorder="1" applyAlignment="1"/>
    <xf numFmtId="0" fontId="26" fillId="4" borderId="0" xfId="0" applyFont="1" applyFill="1"/>
    <xf numFmtId="0" fontId="26" fillId="4" borderId="16" xfId="0" applyFont="1" applyFill="1" applyBorder="1"/>
    <xf numFmtId="0" fontId="27" fillId="0" borderId="0" xfId="0" applyFont="1"/>
    <xf numFmtId="0" fontId="28" fillId="4" borderId="19" xfId="0" applyFont="1" applyFill="1" applyBorder="1" applyAlignment="1">
      <alignment horizontal="center"/>
    </xf>
    <xf numFmtId="0" fontId="28" fillId="4" borderId="16" xfId="0" applyFont="1" applyFill="1" applyBorder="1" applyAlignment="1">
      <alignment horizontal="center"/>
    </xf>
    <xf numFmtId="0" fontId="28" fillId="4" borderId="0" xfId="0" applyFont="1" applyFill="1"/>
    <xf numFmtId="164" fontId="28" fillId="4" borderId="0" xfId="0" applyNumberFormat="1" applyFont="1" applyFill="1"/>
    <xf numFmtId="0" fontId="28" fillId="4" borderId="16" xfId="0" applyFont="1" applyFill="1" applyBorder="1"/>
    <xf numFmtId="164" fontId="28" fillId="4" borderId="17" xfId="0" applyNumberFormat="1" applyFont="1" applyFill="1" applyBorder="1"/>
    <xf numFmtId="167" fontId="6" fillId="5" borderId="5" xfId="0" applyNumberFormat="1" applyFont="1" applyFill="1" applyBorder="1" applyAlignment="1">
      <alignment horizontal="center"/>
    </xf>
    <xf numFmtId="167" fontId="6" fillId="5" borderId="6" xfId="0" applyNumberFormat="1" applyFont="1" applyFill="1" applyBorder="1" applyAlignment="1">
      <alignment horizontal="center"/>
    </xf>
  </cellXfs>
  <cellStyles count="4">
    <cellStyle name="% 3" xfId="3" xr:uid="{00000000-0005-0000-0000-000000000000}"/>
    <cellStyle name="Currency" xfId="1" builtinId="4"/>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1549400</xdr:colOff>
      <xdr:row>1</xdr:row>
      <xdr:rowOff>14372</xdr:rowOff>
    </xdr:to>
    <xdr:pic>
      <xdr:nvPicPr>
        <xdr:cNvPr id="2" name="Picture 1">
          <a:extLst>
            <a:ext uri="{FF2B5EF4-FFF2-40B4-BE49-F238E27FC236}">
              <a16:creationId xmlns:a16="http://schemas.microsoft.com/office/drawing/2014/main" id="{14E5043A-2DD5-640F-C817-C50C3C658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9400" cy="890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1521942</xdr:colOff>
      <xdr:row>0</xdr:row>
      <xdr:rowOff>874888</xdr:rowOff>
    </xdr:to>
    <xdr:pic>
      <xdr:nvPicPr>
        <xdr:cNvPr id="4" name="Picture 3">
          <a:extLst>
            <a:ext uri="{FF2B5EF4-FFF2-40B4-BE49-F238E27FC236}">
              <a16:creationId xmlns:a16="http://schemas.microsoft.com/office/drawing/2014/main" id="{E261EE85-1C31-17F3-5DFC-EDBD27C6D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1942" cy="87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6F79-1011-4ED2-94D0-51C478104F3D}">
  <dimension ref="A1:V13"/>
  <sheetViews>
    <sheetView zoomScaleNormal="100" workbookViewId="0">
      <selection activeCell="B1" sqref="B1"/>
    </sheetView>
  </sheetViews>
  <sheetFormatPr defaultRowHeight="14.5" x14ac:dyDescent="0.35"/>
  <cols>
    <col min="1" max="1" width="115.7265625" customWidth="1"/>
  </cols>
  <sheetData>
    <row r="1" spans="1:22" ht="69" customHeight="1" x14ac:dyDescent="0.35"/>
    <row r="2" spans="1:22" ht="29.15" customHeight="1" x14ac:dyDescent="0.4">
      <c r="A2" s="62" t="s">
        <v>21</v>
      </c>
    </row>
    <row r="3" spans="1:22" ht="38.15" customHeight="1" x14ac:dyDescent="0.35">
      <c r="A3" s="57" t="s">
        <v>8</v>
      </c>
      <c r="B3" s="58"/>
      <c r="C3" s="58"/>
      <c r="D3" s="58"/>
      <c r="E3" s="58"/>
      <c r="F3" s="58"/>
      <c r="G3" s="58"/>
      <c r="H3" s="58"/>
      <c r="I3" s="58"/>
      <c r="J3" s="58"/>
      <c r="K3" s="58"/>
      <c r="L3" s="58"/>
      <c r="M3" s="58"/>
      <c r="N3" s="58"/>
      <c r="O3" s="58"/>
      <c r="P3" s="58"/>
      <c r="Q3" s="58"/>
      <c r="R3" s="58"/>
      <c r="S3" s="58"/>
      <c r="T3" s="58"/>
      <c r="U3" s="58"/>
      <c r="V3" s="58"/>
    </row>
    <row r="4" spans="1:22" ht="50.5" customHeight="1" x14ac:dyDescent="0.35">
      <c r="A4" s="59" t="s">
        <v>25</v>
      </c>
      <c r="B4" s="58"/>
      <c r="C4" s="58"/>
      <c r="D4" s="58"/>
      <c r="E4" s="58"/>
      <c r="F4" s="58"/>
      <c r="G4" s="58"/>
      <c r="H4" s="58"/>
      <c r="I4" s="58"/>
      <c r="J4" s="58"/>
      <c r="K4" s="58"/>
      <c r="L4" s="58"/>
      <c r="M4" s="58"/>
      <c r="N4" s="58"/>
      <c r="O4" s="58"/>
      <c r="P4" s="58"/>
      <c r="Q4" s="58"/>
      <c r="R4" s="58"/>
      <c r="S4" s="58"/>
      <c r="T4" s="58"/>
      <c r="U4" s="58"/>
      <c r="V4" s="58"/>
    </row>
    <row r="5" spans="1:22" ht="41.15" customHeight="1" x14ac:dyDescent="0.35">
      <c r="A5" s="57" t="s">
        <v>1</v>
      </c>
      <c r="B5" s="58"/>
      <c r="C5" s="58"/>
      <c r="D5" s="58"/>
      <c r="E5" s="58"/>
      <c r="F5" s="58"/>
      <c r="G5" s="58"/>
      <c r="H5" s="58"/>
      <c r="I5" s="58"/>
      <c r="J5" s="58"/>
      <c r="K5" s="58"/>
      <c r="L5" s="58"/>
      <c r="M5" s="58"/>
      <c r="N5" s="58"/>
      <c r="O5" s="58"/>
      <c r="P5" s="58"/>
      <c r="Q5" s="58"/>
      <c r="R5" s="58"/>
      <c r="S5" s="58"/>
      <c r="T5" s="58"/>
      <c r="U5" s="58"/>
      <c r="V5" s="58"/>
    </row>
    <row r="6" spans="1:22" ht="62" x14ac:dyDescent="0.35">
      <c r="A6" s="60" t="s">
        <v>32</v>
      </c>
      <c r="B6" s="58"/>
      <c r="C6" s="58"/>
      <c r="D6" s="58"/>
      <c r="E6" s="58"/>
      <c r="F6" s="58"/>
      <c r="G6" s="58"/>
      <c r="H6" s="58"/>
      <c r="I6" s="58"/>
      <c r="J6" s="58"/>
      <c r="K6" s="58"/>
      <c r="L6" s="58"/>
      <c r="M6" s="58"/>
      <c r="N6" s="58"/>
      <c r="O6" s="58"/>
      <c r="P6" s="58"/>
      <c r="Q6" s="58"/>
      <c r="R6" s="58"/>
      <c r="S6" s="58"/>
      <c r="T6" s="58"/>
      <c r="U6" s="58"/>
      <c r="V6" s="58"/>
    </row>
    <row r="7" spans="1:22" ht="77.150000000000006" customHeight="1" x14ac:dyDescent="0.35">
      <c r="A7" s="61" t="s">
        <v>18</v>
      </c>
      <c r="B7" s="58"/>
      <c r="C7" s="58"/>
      <c r="D7" s="58"/>
      <c r="E7" s="58"/>
      <c r="F7" s="58"/>
      <c r="G7" s="58"/>
      <c r="H7" s="58"/>
      <c r="I7" s="58"/>
      <c r="J7" s="58"/>
      <c r="K7" s="58"/>
      <c r="L7" s="58"/>
      <c r="M7" s="58"/>
      <c r="N7" s="58"/>
      <c r="O7" s="58"/>
      <c r="P7" s="58"/>
      <c r="Q7" s="58"/>
      <c r="R7" s="58"/>
      <c r="S7" s="58"/>
      <c r="T7" s="58"/>
      <c r="U7" s="58"/>
      <c r="V7" s="58"/>
    </row>
    <row r="8" spans="1:22" ht="24.65" customHeight="1" x14ac:dyDescent="0.35">
      <c r="A8" s="57" t="s">
        <v>24</v>
      </c>
      <c r="B8" s="58"/>
      <c r="C8" s="58"/>
      <c r="D8" s="58"/>
      <c r="E8" s="58"/>
      <c r="F8" s="58"/>
      <c r="G8" s="58"/>
      <c r="H8" s="58"/>
      <c r="I8" s="58"/>
      <c r="J8" s="58"/>
      <c r="K8" s="58"/>
      <c r="L8" s="58"/>
      <c r="M8" s="58"/>
      <c r="N8" s="58"/>
      <c r="O8" s="58"/>
      <c r="P8" s="58"/>
      <c r="Q8" s="58"/>
      <c r="R8" s="58"/>
      <c r="S8" s="58"/>
      <c r="T8" s="58"/>
      <c r="U8" s="58"/>
      <c r="V8" s="58"/>
    </row>
    <row r="9" spans="1:22" ht="31" x14ac:dyDescent="0.35">
      <c r="A9" s="55" t="s">
        <v>31</v>
      </c>
      <c r="B9" s="58"/>
      <c r="C9" s="58"/>
      <c r="D9" s="58"/>
      <c r="E9" s="58"/>
      <c r="F9" s="58"/>
      <c r="G9" s="58"/>
      <c r="H9" s="58"/>
      <c r="I9" s="58"/>
      <c r="J9" s="58"/>
      <c r="K9" s="58"/>
      <c r="L9" s="58"/>
      <c r="M9" s="58"/>
      <c r="N9" s="58"/>
      <c r="O9" s="58"/>
      <c r="P9" s="58"/>
      <c r="Q9" s="58"/>
      <c r="R9" s="58"/>
      <c r="S9" s="58"/>
      <c r="T9" s="58"/>
      <c r="U9" s="58"/>
      <c r="V9" s="58"/>
    </row>
    <row r="10" spans="1:22" ht="42" customHeight="1" x14ac:dyDescent="0.35">
      <c r="A10" s="55" t="s">
        <v>26</v>
      </c>
      <c r="B10" s="58"/>
      <c r="C10" s="58"/>
      <c r="D10" s="58"/>
      <c r="E10" s="58"/>
      <c r="F10" s="58"/>
      <c r="G10" s="58"/>
      <c r="H10" s="58"/>
      <c r="I10" s="58"/>
      <c r="J10" s="58"/>
      <c r="K10" s="58"/>
      <c r="L10" s="58"/>
      <c r="M10" s="58"/>
      <c r="N10" s="58"/>
      <c r="O10" s="58"/>
      <c r="P10" s="58"/>
      <c r="Q10" s="58"/>
      <c r="R10" s="58"/>
      <c r="S10" s="58"/>
      <c r="T10" s="58"/>
      <c r="U10" s="58"/>
      <c r="V10" s="58"/>
    </row>
    <row r="11" spans="1:22" ht="41.5" customHeight="1" x14ac:dyDescent="0.35">
      <c r="A11" s="55" t="s">
        <v>27</v>
      </c>
      <c r="B11" s="58"/>
      <c r="C11" s="58"/>
      <c r="D11" s="58"/>
      <c r="E11" s="58"/>
      <c r="F11" s="58"/>
      <c r="G11" s="58"/>
      <c r="H11" s="58"/>
      <c r="I11" s="58"/>
      <c r="J11" s="58"/>
      <c r="K11" s="58"/>
      <c r="L11" s="58"/>
      <c r="M11" s="58"/>
      <c r="N11" s="58"/>
      <c r="O11" s="58"/>
      <c r="P11" s="58"/>
      <c r="Q11" s="58"/>
      <c r="R11" s="58"/>
      <c r="S11" s="58"/>
      <c r="T11" s="58"/>
      <c r="U11" s="58"/>
      <c r="V11" s="58"/>
    </row>
    <row r="12" spans="1:22" ht="50.5" customHeight="1" x14ac:dyDescent="0.35">
      <c r="A12" s="57" t="s">
        <v>19</v>
      </c>
      <c r="B12" s="58"/>
      <c r="C12" s="58"/>
      <c r="D12" s="58"/>
      <c r="E12" s="58"/>
      <c r="F12" s="58"/>
      <c r="G12" s="58"/>
      <c r="H12" s="58"/>
      <c r="I12" s="58"/>
      <c r="J12" s="58"/>
      <c r="K12" s="58"/>
      <c r="L12" s="58"/>
      <c r="M12" s="58"/>
      <c r="N12" s="58"/>
      <c r="O12" s="58"/>
      <c r="P12" s="58"/>
      <c r="Q12" s="58"/>
      <c r="R12" s="58"/>
      <c r="S12" s="58"/>
      <c r="T12" s="58"/>
      <c r="U12" s="58"/>
      <c r="V12" s="58"/>
    </row>
    <row r="13" spans="1:22" ht="15.5" x14ac:dyDescent="0.35">
      <c r="A13" s="55" t="s">
        <v>17</v>
      </c>
      <c r="B13" s="58"/>
      <c r="C13" s="58"/>
      <c r="D13" s="58"/>
      <c r="E13" s="58"/>
      <c r="F13" s="58"/>
      <c r="G13" s="58"/>
      <c r="H13" s="58"/>
      <c r="I13" s="58"/>
      <c r="J13" s="58"/>
      <c r="K13" s="58"/>
      <c r="L13" s="58"/>
      <c r="M13" s="58"/>
      <c r="N13" s="58"/>
      <c r="O13" s="58"/>
      <c r="P13" s="58"/>
      <c r="Q13" s="58"/>
      <c r="R13" s="58"/>
      <c r="S13" s="58"/>
      <c r="T13" s="58"/>
      <c r="U13" s="58"/>
      <c r="V13" s="5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0"/>
  <sheetViews>
    <sheetView tabSelected="1" zoomScale="90" zoomScaleNormal="90" workbookViewId="0">
      <selection activeCell="D1" sqref="D1"/>
    </sheetView>
  </sheetViews>
  <sheetFormatPr defaultColWidth="8.81640625" defaultRowHeight="14" x14ac:dyDescent="0.3"/>
  <cols>
    <col min="1" max="1" width="112.1796875" style="1" customWidth="1"/>
    <col min="2" max="2" width="18.54296875" style="1" customWidth="1"/>
    <col min="3" max="3" width="17.54296875" style="1" customWidth="1"/>
    <col min="4" max="4" width="14.453125" style="1" customWidth="1"/>
    <col min="5" max="5" width="12.26953125" style="1" customWidth="1"/>
    <col min="6" max="8" width="8.81640625" style="1"/>
    <col min="9" max="9" width="29.1796875" style="1" customWidth="1"/>
    <col min="10" max="16384" width="8.81640625" style="1"/>
  </cols>
  <sheetData>
    <row r="1" spans="1:9" ht="70.5" customHeight="1" x14ac:dyDescent="0.35">
      <c r="A1"/>
      <c r="B1" s="20"/>
      <c r="C1" s="20"/>
      <c r="D1" s="20"/>
      <c r="E1" s="20"/>
      <c r="F1" s="13"/>
      <c r="G1" s="13"/>
      <c r="H1" s="13"/>
      <c r="I1" s="13"/>
    </row>
    <row r="2" spans="1:9" ht="20" x14ac:dyDescent="0.4">
      <c r="A2" s="54" t="s">
        <v>28</v>
      </c>
      <c r="B2" s="20"/>
      <c r="C2" s="20"/>
      <c r="D2" s="20"/>
      <c r="E2" s="20"/>
      <c r="F2" s="13"/>
      <c r="G2" s="13"/>
      <c r="H2" s="13"/>
      <c r="I2" s="13"/>
    </row>
    <row r="3" spans="1:9" s="12" customFormat="1" ht="15.5" x14ac:dyDescent="0.35">
      <c r="A3" s="11" t="s">
        <v>6</v>
      </c>
      <c r="D3" s="20"/>
      <c r="E3" s="20"/>
      <c r="F3" s="19"/>
      <c r="G3" s="19"/>
      <c r="H3" s="19"/>
      <c r="I3" s="19"/>
    </row>
    <row r="4" spans="1:9" s="12" customFormat="1" ht="15.5" x14ac:dyDescent="0.35">
      <c r="A4" s="11" t="s">
        <v>0</v>
      </c>
      <c r="B4" s="19"/>
      <c r="C4" s="10"/>
      <c r="D4" s="20"/>
      <c r="E4" s="20"/>
      <c r="F4" s="19"/>
      <c r="G4" s="19"/>
      <c r="H4" s="19"/>
      <c r="I4" s="19"/>
    </row>
    <row r="5" spans="1:9" s="12" customFormat="1" ht="15.5" x14ac:dyDescent="0.35">
      <c r="A5" s="11" t="s">
        <v>22</v>
      </c>
      <c r="B5" s="19"/>
      <c r="C5" s="10"/>
      <c r="D5" s="20"/>
      <c r="E5" s="20"/>
      <c r="F5" s="19"/>
      <c r="G5" s="19"/>
      <c r="H5" s="19"/>
      <c r="I5" s="19"/>
    </row>
    <row r="6" spans="1:9" s="12" customFormat="1" ht="15.5" x14ac:dyDescent="0.35">
      <c r="A6" s="11" t="s">
        <v>9</v>
      </c>
      <c r="B6" s="19"/>
      <c r="C6" s="10"/>
      <c r="D6" s="20"/>
      <c r="E6" s="20"/>
      <c r="F6" s="19"/>
      <c r="G6" s="19"/>
      <c r="H6" s="19"/>
      <c r="I6" s="19"/>
    </row>
    <row r="7" spans="1:9" s="12" customFormat="1" ht="15.5" x14ac:dyDescent="0.35">
      <c r="A7" s="11" t="s">
        <v>3</v>
      </c>
      <c r="B7" s="19"/>
      <c r="C7" s="10"/>
      <c r="D7" s="20"/>
      <c r="E7" s="20"/>
      <c r="F7" s="19"/>
      <c r="G7" s="19"/>
      <c r="H7" s="19"/>
      <c r="I7" s="19"/>
    </row>
    <row r="8" spans="1:9" s="12" customFormat="1" ht="15.5" x14ac:dyDescent="0.35">
      <c r="A8" s="11"/>
      <c r="B8" s="19"/>
      <c r="C8" s="10"/>
      <c r="D8" s="20"/>
      <c r="E8" s="20"/>
      <c r="F8" s="19"/>
      <c r="G8" s="19"/>
      <c r="H8" s="19"/>
      <c r="I8" s="19"/>
    </row>
    <row r="9" spans="1:9" s="12" customFormat="1" ht="16" thickBot="1" x14ac:dyDescent="0.4">
      <c r="A9" s="11"/>
      <c r="C9" s="10"/>
      <c r="D9" s="20"/>
      <c r="E9" s="20"/>
      <c r="F9" s="19"/>
      <c r="G9" s="19"/>
      <c r="H9" s="19"/>
      <c r="I9" s="19"/>
    </row>
    <row r="10" spans="1:9" ht="19" thickBot="1" x14ac:dyDescent="0.4">
      <c r="A10" s="38" t="s">
        <v>10</v>
      </c>
      <c r="B10" s="79"/>
      <c r="C10" s="10"/>
      <c r="D10" s="20"/>
      <c r="E10" s="20"/>
      <c r="F10" s="13"/>
      <c r="G10" s="13"/>
      <c r="H10" s="13"/>
      <c r="I10" s="13"/>
    </row>
    <row r="11" spans="1:9" ht="16" thickBot="1" x14ac:dyDescent="0.4">
      <c r="A11" s="74"/>
      <c r="B11" s="70"/>
      <c r="C11" s="10"/>
      <c r="D11" s="20"/>
      <c r="E11" s="20"/>
      <c r="F11" s="13"/>
      <c r="G11" s="13"/>
      <c r="H11" s="13"/>
      <c r="I11" s="13"/>
    </row>
    <row r="12" spans="1:9" s="12" customFormat="1" ht="22.15" customHeight="1" thickBot="1" x14ac:dyDescent="0.4">
      <c r="B12" s="28" t="s">
        <v>5</v>
      </c>
      <c r="C12" s="29" t="s">
        <v>4</v>
      </c>
      <c r="D12" s="20"/>
      <c r="E12" s="20"/>
      <c r="F12" s="19"/>
      <c r="G12" s="19"/>
      <c r="H12" s="19"/>
      <c r="I12" s="19"/>
    </row>
    <row r="13" spans="1:9" ht="18.5" x14ac:dyDescent="0.35">
      <c r="A13" s="39" t="s">
        <v>29</v>
      </c>
      <c r="B13" s="75"/>
      <c r="C13" s="76"/>
      <c r="D13" s="20"/>
      <c r="E13" s="20"/>
      <c r="F13" s="13"/>
      <c r="G13" s="13"/>
      <c r="H13" s="13"/>
      <c r="I13" s="13"/>
    </row>
    <row r="14" spans="1:9" ht="18.5" x14ac:dyDescent="0.35">
      <c r="A14" s="40" t="s">
        <v>11</v>
      </c>
      <c r="B14" s="25">
        <f>IF(B13&lt;=B15,B13+(B13*$B$10),IF(B13&gt;B15,B13-(B13*$B$10),B13))</f>
        <v>0</v>
      </c>
      <c r="C14" s="45">
        <f>IF(C13&lt;C15,C13+(C13*$B$10),IF(C13&gt;C15,C13-(C13*$B$10),C13))</f>
        <v>0</v>
      </c>
      <c r="D14" s="20"/>
      <c r="E14" s="20"/>
      <c r="F14" s="13"/>
      <c r="G14" s="13"/>
      <c r="H14" s="13"/>
      <c r="I14" s="13"/>
    </row>
    <row r="15" spans="1:9" ht="18.5" x14ac:dyDescent="0.35">
      <c r="A15" s="40" t="s">
        <v>30</v>
      </c>
      <c r="B15" s="24"/>
      <c r="C15" s="48"/>
      <c r="D15" s="20"/>
      <c r="E15" s="20"/>
      <c r="F15" s="13"/>
      <c r="G15" s="13"/>
      <c r="H15" s="13"/>
      <c r="I15" s="13"/>
    </row>
    <row r="16" spans="1:9" ht="18.5" x14ac:dyDescent="0.35">
      <c r="A16" s="40" t="s">
        <v>12</v>
      </c>
      <c r="B16" s="46">
        <f>IF(B13=0,0,IF(B38&lt;=$B$10,0,B15-B14))</f>
        <v>0</v>
      </c>
      <c r="C16" s="47">
        <f>IF(C13=0,0,IF(C39&lt;=$B$10,0,C15-C14))</f>
        <v>0</v>
      </c>
      <c r="D16" s="20"/>
      <c r="E16" s="20"/>
      <c r="F16" s="13"/>
      <c r="G16" s="13"/>
      <c r="H16" s="13"/>
      <c r="I16" s="13"/>
    </row>
    <row r="17" spans="1:9" ht="15.5" x14ac:dyDescent="0.35">
      <c r="A17" s="77" t="s">
        <v>2</v>
      </c>
      <c r="B17" s="73" t="str">
        <f>IF(B16&lt;0,"Decrease",IF(B16&gt;0,"Increase","No adjustment"))</f>
        <v>No adjustment</v>
      </c>
      <c r="C17" s="78" t="str">
        <f>IF(C16&lt;0,"Decrease",IF(C16&gt;0,"Increase","No adjustment"))</f>
        <v>No adjustment</v>
      </c>
      <c r="D17" s="20"/>
      <c r="E17" s="20"/>
      <c r="F17" s="13"/>
      <c r="G17" s="13"/>
      <c r="H17" s="13"/>
      <c r="I17" s="13"/>
    </row>
    <row r="18" spans="1:9" ht="18.5" x14ac:dyDescent="0.35">
      <c r="A18" s="40" t="s">
        <v>13</v>
      </c>
      <c r="B18" s="71"/>
      <c r="C18" s="72"/>
      <c r="D18" s="15"/>
      <c r="E18" s="20"/>
      <c r="F18" s="13"/>
      <c r="G18" s="13"/>
      <c r="H18" s="13"/>
      <c r="I18" s="13"/>
    </row>
    <row r="19" spans="1:9" ht="15.5" x14ac:dyDescent="0.35">
      <c r="A19" s="40" t="s">
        <v>14</v>
      </c>
      <c r="B19" s="26">
        <f>IF(B13=0,0,B18/B13)</f>
        <v>0</v>
      </c>
      <c r="C19" s="17">
        <f>IF(C13=0,0,C18/C13)</f>
        <v>0</v>
      </c>
      <c r="D19" s="15"/>
      <c r="E19" s="20"/>
      <c r="F19" s="13"/>
      <c r="G19" s="13"/>
      <c r="H19" s="13"/>
      <c r="I19" s="13"/>
    </row>
    <row r="20" spans="1:9" ht="15.5" x14ac:dyDescent="0.35">
      <c r="A20" s="41" t="s">
        <v>15</v>
      </c>
      <c r="B20" s="27">
        <f>IF(OR(C42&lt;B39,C42&gt;B40),B16*B19,0)</f>
        <v>0</v>
      </c>
      <c r="C20" s="18">
        <f>IF(OR(C42&lt;B39,C42&gt;B40),C16*C19,0)</f>
        <v>0</v>
      </c>
      <c r="D20" s="15"/>
      <c r="E20" s="20"/>
      <c r="F20" s="13"/>
      <c r="G20" s="13"/>
      <c r="H20" s="13"/>
      <c r="I20" s="13"/>
    </row>
    <row r="21" spans="1:9" ht="19" thickBot="1" x14ac:dyDescent="0.4">
      <c r="A21" s="42" t="s">
        <v>23</v>
      </c>
      <c r="B21" s="68"/>
      <c r="C21" s="69" t="s">
        <v>20</v>
      </c>
      <c r="D21" s="15"/>
      <c r="E21" s="20"/>
      <c r="F21" s="13"/>
      <c r="G21" s="13"/>
      <c r="H21" s="13"/>
      <c r="I21" s="13"/>
    </row>
    <row r="22" spans="1:9" ht="21.5" thickBot="1" x14ac:dyDescent="0.45">
      <c r="A22" s="16" t="s">
        <v>7</v>
      </c>
      <c r="B22" s="89">
        <f>IF((C40)=0,0,IF((B20)&lt;=0,(B20+C20),IF((B20&gt;B21),(B20+C20)-B21,C20)))</f>
        <v>0</v>
      </c>
      <c r="C22" s="90"/>
      <c r="D22" s="5"/>
      <c r="E22" s="14"/>
      <c r="F22" s="13"/>
      <c r="G22" s="13"/>
      <c r="H22" s="13"/>
      <c r="I22" s="13"/>
    </row>
    <row r="23" spans="1:9" ht="15.75" customHeight="1" x14ac:dyDescent="0.4">
      <c r="B23" s="3"/>
      <c r="C23" s="3"/>
      <c r="D23" s="5"/>
      <c r="E23" s="14"/>
      <c r="F23" s="13"/>
      <c r="G23" s="13"/>
      <c r="H23" s="13"/>
      <c r="I23" s="13"/>
    </row>
    <row r="24" spans="1:9" s="7" customFormat="1" ht="15.5" x14ac:dyDescent="0.35">
      <c r="A24" s="22"/>
      <c r="B24" s="23"/>
      <c r="C24" s="14"/>
      <c r="D24" s="6"/>
      <c r="E24" s="14"/>
      <c r="F24" s="23"/>
      <c r="G24" s="23"/>
      <c r="H24" s="23"/>
      <c r="I24" s="23"/>
    </row>
    <row r="25" spans="1:9" ht="15.5" x14ac:dyDescent="0.35">
      <c r="A25" s="57"/>
      <c r="B25" s="63"/>
      <c r="C25" s="63"/>
      <c r="D25" s="64"/>
      <c r="E25" s="60"/>
      <c r="F25" s="63"/>
      <c r="G25" s="65"/>
      <c r="H25" s="65"/>
      <c r="I25" s="13"/>
    </row>
    <row r="26" spans="1:9" ht="15.5" x14ac:dyDescent="0.35">
      <c r="A26" s="59"/>
      <c r="B26" s="63"/>
      <c r="C26" s="63"/>
      <c r="D26" s="64"/>
      <c r="E26" s="60"/>
      <c r="F26" s="63"/>
      <c r="G26" s="65"/>
      <c r="H26" s="65"/>
      <c r="I26" s="13"/>
    </row>
    <row r="27" spans="1:9" ht="15.5" x14ac:dyDescent="0.35">
      <c r="A27" s="57"/>
      <c r="B27" s="63"/>
      <c r="C27" s="63"/>
      <c r="D27" s="64"/>
      <c r="E27" s="60"/>
      <c r="F27" s="63"/>
      <c r="G27" s="65"/>
      <c r="H27" s="65"/>
      <c r="I27" s="13"/>
    </row>
    <row r="28" spans="1:9" ht="15.5" x14ac:dyDescent="0.35">
      <c r="A28" s="60"/>
      <c r="B28" s="63"/>
      <c r="C28" s="63"/>
      <c r="D28" s="66"/>
      <c r="E28" s="60"/>
      <c r="F28" s="63"/>
      <c r="G28" s="65"/>
      <c r="H28" s="65"/>
      <c r="I28" s="13"/>
    </row>
    <row r="29" spans="1:9" ht="15.5" x14ac:dyDescent="0.35">
      <c r="A29" s="61"/>
      <c r="B29" s="63"/>
      <c r="C29" s="63"/>
      <c r="D29" s="64"/>
      <c r="E29" s="60"/>
      <c r="F29" s="63"/>
      <c r="G29" s="65"/>
      <c r="H29" s="65"/>
      <c r="I29" s="13"/>
    </row>
    <row r="30" spans="1:9" ht="15.5" x14ac:dyDescent="0.35">
      <c r="A30" s="57"/>
      <c r="B30" s="63"/>
      <c r="C30" s="63"/>
      <c r="D30" s="64"/>
      <c r="E30" s="60"/>
      <c r="F30" s="63"/>
      <c r="G30" s="65"/>
      <c r="H30" s="65"/>
      <c r="I30" s="13"/>
    </row>
    <row r="31" spans="1:9" ht="15.5" x14ac:dyDescent="0.35">
      <c r="A31" s="55"/>
      <c r="B31" s="63"/>
      <c r="C31" s="57"/>
      <c r="D31" s="66"/>
      <c r="E31" s="60"/>
      <c r="F31" s="63"/>
      <c r="G31" s="65"/>
      <c r="H31" s="65"/>
      <c r="I31" s="13"/>
    </row>
    <row r="32" spans="1:9" ht="15.5" x14ac:dyDescent="0.35">
      <c r="A32" s="55"/>
      <c r="B32" s="63"/>
      <c r="C32" s="57"/>
      <c r="D32" s="66"/>
      <c r="E32" s="60"/>
      <c r="F32" s="63"/>
      <c r="G32" s="65"/>
      <c r="H32" s="65"/>
      <c r="I32" s="13"/>
    </row>
    <row r="33" spans="1:9" ht="15.5" x14ac:dyDescent="0.35">
      <c r="A33" s="55"/>
      <c r="B33" s="63"/>
      <c r="C33" s="55"/>
      <c r="D33" s="56"/>
      <c r="E33" s="60"/>
      <c r="F33" s="63"/>
      <c r="G33" s="65"/>
      <c r="H33" s="65"/>
      <c r="I33" s="13"/>
    </row>
    <row r="34" spans="1:9" ht="15.5" x14ac:dyDescent="0.35">
      <c r="A34" s="57"/>
      <c r="B34" s="63"/>
      <c r="C34" s="55"/>
      <c r="D34" s="56"/>
      <c r="E34" s="60"/>
      <c r="F34" s="63"/>
      <c r="G34" s="65"/>
      <c r="H34" s="65"/>
      <c r="I34" s="13"/>
    </row>
    <row r="35" spans="1:9" ht="15.5" x14ac:dyDescent="0.35">
      <c r="A35" s="55"/>
      <c r="B35" s="63"/>
      <c r="C35" s="55"/>
      <c r="D35" s="56"/>
      <c r="E35" s="60"/>
      <c r="F35" s="63"/>
      <c r="G35" s="65"/>
      <c r="H35" s="65"/>
      <c r="I35" s="13"/>
    </row>
    <row r="36" spans="1:9" s="30" customFormat="1" ht="15.5" x14ac:dyDescent="0.3">
      <c r="A36" s="55"/>
      <c r="B36" s="65"/>
      <c r="C36" s="65"/>
      <c r="D36" s="44"/>
      <c r="E36" s="67"/>
      <c r="F36" s="65"/>
      <c r="G36" s="65"/>
      <c r="H36" s="65"/>
      <c r="I36" s="31"/>
    </row>
    <row r="37" spans="1:9" s="30" customFormat="1" ht="14.5" thickBot="1" x14ac:dyDescent="0.35">
      <c r="A37" s="82" t="s">
        <v>16</v>
      </c>
      <c r="B37" s="13"/>
      <c r="C37" s="13"/>
      <c r="D37" s="44"/>
      <c r="E37" s="43"/>
      <c r="F37" s="13"/>
      <c r="G37" s="13"/>
      <c r="H37" s="13"/>
      <c r="I37" s="31"/>
    </row>
    <row r="38" spans="1:9" x14ac:dyDescent="0.3">
      <c r="A38" s="50"/>
      <c r="B38" s="83" t="e">
        <f>ABS(100%-(B15/B13))</f>
        <v>#DIV/0!</v>
      </c>
      <c r="C38" s="52"/>
      <c r="D38" s="8"/>
      <c r="E38" s="21"/>
      <c r="F38" s="13"/>
      <c r="G38" s="13"/>
      <c r="H38" s="13"/>
      <c r="I38" s="13"/>
    </row>
    <row r="39" spans="1:9" x14ac:dyDescent="0.3">
      <c r="A39" s="51"/>
      <c r="B39" s="80">
        <f>$B$41*(1-$B$10)</f>
        <v>0</v>
      </c>
      <c r="C39" s="84" t="e">
        <f>ABS(100%-(C15/C13))</f>
        <v>#DIV/0!</v>
      </c>
      <c r="D39" s="9"/>
      <c r="E39" s="2"/>
      <c r="F39" s="13"/>
      <c r="G39" s="13"/>
      <c r="H39" s="13"/>
      <c r="I39" s="13"/>
    </row>
    <row r="40" spans="1:9" x14ac:dyDescent="0.3">
      <c r="A40" s="51"/>
      <c r="B40" s="85">
        <f>$B$41*(1+$B$10)</f>
        <v>0</v>
      </c>
      <c r="C40" s="81">
        <f>IF(OR(C42&lt;B40,C42&gt;B39),1,0)</f>
        <v>0</v>
      </c>
      <c r="D40" s="32"/>
      <c r="E40" s="2"/>
      <c r="F40" s="13"/>
      <c r="G40" s="13"/>
      <c r="H40" s="13"/>
      <c r="I40" s="13"/>
    </row>
    <row r="41" spans="1:9" x14ac:dyDescent="0.3">
      <c r="A41" s="51"/>
      <c r="B41" s="86">
        <f>B13+C13</f>
        <v>0</v>
      </c>
      <c r="C41" s="87" t="e">
        <f>ABS(100%-((B15+C15)/(B13+C13)))</f>
        <v>#DIV/0!</v>
      </c>
      <c r="D41" s="32"/>
      <c r="E41" s="2"/>
      <c r="F41" s="13"/>
      <c r="G41" s="13"/>
      <c r="H41" s="13"/>
      <c r="I41" s="13"/>
    </row>
    <row r="42" spans="1:9" ht="14.5" thickBot="1" x14ac:dyDescent="0.35">
      <c r="A42" s="49"/>
      <c r="B42" s="53"/>
      <c r="C42" s="88">
        <f>B15+C15</f>
        <v>0</v>
      </c>
      <c r="D42" s="32"/>
      <c r="E42" s="2"/>
      <c r="F42" s="13"/>
      <c r="G42" s="13"/>
      <c r="H42" s="13"/>
      <c r="I42" s="13"/>
    </row>
    <row r="43" spans="1:9" x14ac:dyDescent="0.3">
      <c r="A43" s="13"/>
      <c r="B43" s="33"/>
      <c r="C43" s="33"/>
      <c r="D43" s="32"/>
      <c r="E43" s="2"/>
      <c r="F43" s="13"/>
      <c r="G43" s="13"/>
      <c r="H43" s="13"/>
      <c r="I43" s="13"/>
    </row>
    <row r="44" spans="1:9" x14ac:dyDescent="0.3">
      <c r="A44" s="13"/>
      <c r="B44" s="33"/>
      <c r="C44" s="33"/>
      <c r="D44" s="32"/>
      <c r="E44" s="2"/>
      <c r="F44" s="13"/>
      <c r="G44" s="13"/>
      <c r="H44" s="13"/>
      <c r="I44" s="13"/>
    </row>
    <row r="45" spans="1:9" x14ac:dyDescent="0.3">
      <c r="A45" s="13"/>
      <c r="B45" s="34"/>
      <c r="C45" s="34"/>
      <c r="D45" s="35"/>
      <c r="E45" s="2"/>
      <c r="F45" s="13"/>
      <c r="G45" s="13"/>
      <c r="H45" s="13"/>
      <c r="I45" s="13"/>
    </row>
    <row r="46" spans="1:9" x14ac:dyDescent="0.3">
      <c r="A46" s="13"/>
      <c r="B46" s="34"/>
      <c r="C46" s="36"/>
      <c r="D46" s="37"/>
      <c r="E46" s="2"/>
      <c r="F46" s="13"/>
      <c r="G46" s="13"/>
      <c r="H46" s="13"/>
      <c r="I46" s="13"/>
    </row>
    <row r="47" spans="1:9" x14ac:dyDescent="0.3">
      <c r="A47" s="13"/>
      <c r="B47" s="34"/>
      <c r="C47" s="36"/>
      <c r="D47" s="37"/>
      <c r="E47" s="2"/>
      <c r="F47" s="13"/>
      <c r="G47" s="13"/>
      <c r="H47" s="13"/>
      <c r="I47" s="13"/>
    </row>
    <row r="48" spans="1:9" x14ac:dyDescent="0.3">
      <c r="A48" s="13"/>
      <c r="B48" s="2"/>
      <c r="C48" s="2"/>
      <c r="D48" s="4"/>
      <c r="E48" s="2"/>
      <c r="F48" s="13"/>
      <c r="G48" s="13"/>
      <c r="H48" s="13"/>
      <c r="I48" s="13"/>
    </row>
    <row r="49" spans="1:9" x14ac:dyDescent="0.3">
      <c r="A49" s="13"/>
      <c r="B49" s="2"/>
      <c r="C49" s="2"/>
      <c r="D49" s="4"/>
      <c r="E49" s="2"/>
      <c r="F49" s="13"/>
      <c r="G49" s="13"/>
      <c r="H49" s="13"/>
      <c r="I49" s="13"/>
    </row>
    <row r="50" spans="1:9" x14ac:dyDescent="0.3">
      <c r="A50" s="13"/>
      <c r="B50" s="13"/>
      <c r="C50" s="13"/>
      <c r="D50" s="13"/>
      <c r="E50" s="13"/>
      <c r="F50" s="13"/>
      <c r="G50" s="13"/>
      <c r="H50" s="13"/>
      <c r="I50" s="13"/>
    </row>
  </sheetData>
  <protectedRanges>
    <protectedRange sqref="B15:C15 B13:C13 B18:C18 B10:B11" name="Range2"/>
  </protectedRanges>
  <mergeCells count="1">
    <mergeCell ref="B22:C22"/>
  </mergeCells>
  <pageMargins left="0.70866141732283472" right="0.70866141732283472" top="0.74803149606299213" bottom="0.74803149606299213" header="0.31496062992125984" footer="0.31496062992125984"/>
  <pageSetup scale="77" orientation="landscape" r:id="rId1"/>
  <headerFooter>
    <oddFooter>Page &amp;P of &amp;N</oddFooter>
  </headerFooter>
  <ignoredErrors>
    <ignoredError sqref="B38 C39"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Example Calculation</vt:lpstr>
      <vt:lpstr>'Example Calculation'!Print_Area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Stuart</dc:creator>
  <cp:lastModifiedBy>JOHNSON, Stuart</cp:lastModifiedBy>
  <cp:lastPrinted>2020-11-05T16:00:57Z</cp:lastPrinted>
  <dcterms:created xsi:type="dcterms:W3CDTF">2020-10-20T09:58:56Z</dcterms:created>
  <dcterms:modified xsi:type="dcterms:W3CDTF">2025-09-15T12:51:20Z</dcterms:modified>
</cp:coreProperties>
</file>