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202300"/>
  <xr:revisionPtr revIDLastSave="0" documentId="13_ncr:1_{0B3875C5-811B-45A3-B40E-741F34D603EA}" xr6:coauthVersionLast="47" xr6:coauthVersionMax="47" xr10:uidLastSave="{00000000-0000-0000-0000-000000000000}"/>
  <bookViews>
    <workbookView xWindow="-110" yWindow="-110" windowWidth="19420" windowHeight="12300" activeTab="1" xr2:uid="{5A309971-4D00-41BC-9EA6-8A827B9F1D1E}"/>
  </bookViews>
  <sheets>
    <sheet name="Datasheet workbook contents" sheetId="98" r:id="rId1"/>
    <sheet name="Core Metrics Data" sheetId="99" r:id="rId2"/>
    <sheet name="Summary for resource outturn" sheetId="1" r:id="rId3"/>
    <sheet name="Net cash requirement" sheetId="4" r:id="rId4"/>
    <sheet name="Administration costs" sheetId="5" r:id="rId5"/>
    <sheet name="SoPS 1.1" sheetId="2" r:id="rId6"/>
    <sheet name="SoPS 1.2" sheetId="3" r:id="rId7"/>
    <sheet name="SoPS 2" sheetId="6" r:id="rId8"/>
    <sheet name="SOPS3 " sheetId="7" r:id="rId9"/>
    <sheet name="SOPS 4.1" sheetId="62" r:id="rId10"/>
    <sheet name="SOPS 4.2" sheetId="63" r:id="rId11"/>
    <sheet name="Losses Statement" sheetId="73" r:id="rId12"/>
    <sheet name="NatH - Cancelled Road schemes" sheetId="72" r:id="rId13"/>
    <sheet name="Special Payments" sheetId="74" r:id="rId14"/>
    <sheet name="Fees and charges" sheetId="8" r:id="rId15"/>
    <sheet name="Quantifiable remote CLs" sheetId="64" r:id="rId16"/>
    <sheet name="SOCNE" sheetId="9" r:id="rId17"/>
    <sheet name="SOFP" sheetId="10" r:id="rId18"/>
    <sheet name="SOCF" sheetId="11" r:id="rId19"/>
    <sheet name="GSCTE" sheetId="12" r:id="rId20"/>
    <sheet name="SCTE" sheetId="13" r:id="rId21"/>
    <sheet name="1.25 Prior Period Adjustments" sheetId="89" r:id="rId22"/>
    <sheet name="2 Segmental CY&amp;PY" sheetId="65" r:id="rId23"/>
    <sheet name="3.1" sheetId="14" r:id="rId24"/>
    <sheet name="3.2" sheetId="15" r:id="rId25"/>
    <sheet name="3.3" sheetId="16" r:id="rId26"/>
    <sheet name="3.4" sheetId="17" r:id="rId27"/>
    <sheet name="3.5" sheetId="18" r:id="rId28"/>
    <sheet name="3.6" sheetId="19" r:id="rId29"/>
    <sheet name="3.7" sheetId="20" r:id="rId30"/>
    <sheet name="4" sheetId="21" r:id="rId31"/>
    <sheet name="5 CY" sheetId="22" r:id="rId32"/>
    <sheet name="5 PY" sheetId="23" r:id="rId33"/>
    <sheet name="5.1a" sheetId="24" r:id="rId34"/>
    <sheet name="5.1b" sheetId="25" r:id="rId35"/>
    <sheet name="5.2" sheetId="26" r:id="rId36"/>
    <sheet name="5.3 AUC" sheetId="66" r:id="rId37"/>
    <sheet name="6 CY" sheetId="27" r:id="rId38"/>
    <sheet name="6 PY" sheetId="28" r:id="rId39"/>
    <sheet name="7.1" sheetId="30" r:id="rId40"/>
    <sheet name="7.2a" sheetId="31" r:id="rId41"/>
    <sheet name="7.2b" sheetId="32" r:id="rId42"/>
    <sheet name="7.2c" sheetId="33" r:id="rId43"/>
    <sheet name="7.3" sheetId="75" r:id="rId44"/>
    <sheet name="8" sheetId="34" r:id="rId45"/>
    <sheet name="9" sheetId="35" r:id="rId46"/>
    <sheet name="10" sheetId="36" r:id="rId47"/>
    <sheet name="10.1" sheetId="37" r:id="rId48"/>
    <sheet name="10.2" sheetId="38" r:id="rId49"/>
    <sheet name="10.3" sheetId="39" r:id="rId50"/>
    <sheet name="11" sheetId="40" r:id="rId51"/>
    <sheet name="12" sheetId="42" r:id="rId52"/>
    <sheet name="13.1" sheetId="41" r:id="rId53"/>
    <sheet name="13.2" sheetId="43" r:id="rId54"/>
    <sheet name="14" sheetId="44" r:id="rId55"/>
    <sheet name="14.1 (NATS) a" sheetId="45" r:id="rId56"/>
    <sheet name="14.1 (NATS) b" sheetId="71" r:id="rId57"/>
    <sheet name="14.2 (NR insurance) a" sheetId="76" r:id="rId58"/>
    <sheet name="14.2 (NR insurance) b" sheetId="77" r:id="rId59"/>
    <sheet name="15" sheetId="46" r:id="rId60"/>
    <sheet name="16" sheetId="47" r:id="rId61"/>
    <sheet name="17" sheetId="48" r:id="rId62"/>
    <sheet name="17 Cash table" sheetId="67" r:id="rId63"/>
    <sheet name="18" sheetId="49" r:id="rId64"/>
    <sheet name="19" sheetId="50" r:id="rId65"/>
    <sheet name="19.1" sheetId="52" r:id="rId66"/>
    <sheet name="20" sheetId="51" r:id="rId67"/>
    <sheet name="21" sheetId="53" r:id="rId68"/>
    <sheet name="22" sheetId="54" r:id="rId69"/>
    <sheet name="23" sheetId="97" r:id="rId70"/>
    <sheet name="24" sheetId="78" r:id="rId71"/>
    <sheet name="24.1" sheetId="79" r:id="rId72"/>
    <sheet name="24.2" sheetId="55" r:id="rId73"/>
    <sheet name="24.3" sheetId="56" r:id="rId74"/>
    <sheet name="24.4" sheetId="57" r:id="rId75"/>
    <sheet name="24.5" sheetId="80" r:id="rId76"/>
    <sheet name="24.6" sheetId="82" r:id="rId77"/>
    <sheet name="24.7" sheetId="81" r:id="rId78"/>
    <sheet name="26 LCR Ltd Financial Results" sheetId="84" r:id="rId79"/>
    <sheet name="26 DFTO Financial Results" sheetId="68" r:id="rId80"/>
    <sheet name="26 NRC - Financial Results" sheetId="69" r:id="rId81"/>
    <sheet name="27.1" sheetId="92" r:id="rId82"/>
    <sheet name="27.2" sheetId="83" r:id="rId83"/>
    <sheet name="29" sheetId="58" r:id="rId84"/>
    <sheet name="29 Financial assets" sheetId="95" r:id="rId85"/>
    <sheet name="29 Financial liabilities" sheetId="94" r:id="rId86"/>
    <sheet name="30" sheetId="29" r:id="rId87"/>
    <sheet name="Annex C" sheetId="70" r:id="rId88"/>
    <sheet name="Annex D" sheetId="59" r:id="rId89"/>
    <sheet name="Annex E" sheetId="60" r:id="rId90"/>
  </sheets>
  <definedNames>
    <definedName name="_Hlk101959310" localSheetId="36">'5.3 AUC'!$C$2</definedName>
    <definedName name="_Hlk87455957" localSheetId="36">'5.3 AUC'!$D$2</definedName>
    <definedName name="_Hlk87456016" localSheetId="36">'5.3 AUC'!$D$14</definedName>
    <definedName name="_OFC1">#REF!</definedName>
    <definedName name="_OFC5">#REF!</definedName>
    <definedName name="ACLAdmin_Exp">#REF!</definedName>
    <definedName name="ACLAdmin_Inc">#REF!</definedName>
    <definedName name="ACLCap_Exp">#REF!</definedName>
    <definedName name="ACLCap_Inc">#REF!</definedName>
    <definedName name="ACLCap_Net">#REF!</definedName>
    <definedName name="ACLDesc">#REF!</definedName>
    <definedName name="ACLProg_Exp">#REF!</definedName>
    <definedName name="ACLProg_Inc">#REF!</definedName>
    <definedName name="ACLRes_est">#REF!</definedName>
    <definedName name="ACLRes_Net">#REF!</definedName>
    <definedName name="AdAccom">#REF!</definedName>
    <definedName name="AdAmort">#REF!</definedName>
    <definedName name="AdAudit">#REF!</definedName>
    <definedName name="AdAuditC">#REF!</definedName>
    <definedName name="ADCap_Net">#REF!</definedName>
    <definedName name="AdCoC">#REF!,#REF!</definedName>
    <definedName name="AdCommIT">#REF!</definedName>
    <definedName name="AdConsult">#REF!</definedName>
    <definedName name="AdDep">#REF!,#REF!</definedName>
    <definedName name="AdDisp">#REF!,#REF!,#REF!,#REF!</definedName>
    <definedName name="AdDispSC">#REF!</definedName>
    <definedName name="ADFGChg">#REF!</definedName>
    <definedName name="AdFGUnwind">#REF!</definedName>
    <definedName name="AdImp">#REF!</definedName>
    <definedName name="AdImpSCap">#REF!</definedName>
    <definedName name="AdInc">#REF!,#REF!,#REF!,#REF!,#REF!,#REF!,#REF!,#REF!,#REF!</definedName>
    <definedName name="AdNotional">#REF!</definedName>
    <definedName name="AdOpLease">#REF!,#REF!</definedName>
    <definedName name="AdOth">#REF!,#REF!</definedName>
    <definedName name="AdProfServ">#REF!</definedName>
    <definedName name="AdProv">#REF!,#REF!</definedName>
    <definedName name="AdProvDebt">#REF!</definedName>
    <definedName name="AdRD">#REF!</definedName>
    <definedName name="AdReval">#REF!</definedName>
    <definedName name="AdStaff">#REF!,#REF!,#REF!,#REF!,#REF!,#REF!,#REF!,#REF!,#REF!,#REF!,#REF!,#REF!</definedName>
    <definedName name="AdSupportServ">#REF!</definedName>
    <definedName name="AdTravel">#REF!</definedName>
    <definedName name="AdUnwind">#REF!</definedName>
    <definedName name="AdVeh">#REF!</definedName>
    <definedName name="AdWof">#REF!</definedName>
    <definedName name="AdWriteDown">#REF!</definedName>
    <definedName name="AFSGenFund">#REF!</definedName>
    <definedName name="AFSOB">#REF!</definedName>
    <definedName name="AFSOCS">#REF!</definedName>
    <definedName name="AFSPY">#REF!</definedName>
    <definedName name="AHfS">#REF!,#REF!,#REF!,#REF!,#REF!</definedName>
    <definedName name="AHfSDisp">#REF!</definedName>
    <definedName name="AHfSDispProc">#REF!</definedName>
    <definedName name="AHfSImp">#REF!</definedName>
    <definedName name="AHfSOB">#REF!</definedName>
    <definedName name="AHfSTIn">#REF!</definedName>
    <definedName name="AHfSTOut">#REF!</definedName>
    <definedName name="ANOCCore">#REF!</definedName>
    <definedName name="ANOCExec">#REF!</definedName>
    <definedName name="ANOCLA">#REF!</definedName>
    <definedName name="ANOCNDPB">#REF!</definedName>
    <definedName name="ANOCOth">#REF!</definedName>
    <definedName name="AssetClass">#REF!</definedName>
    <definedName name="AUCAdd">#REF!,#REF!</definedName>
    <definedName name="AUCDisp">#REF!</definedName>
    <definedName name="AUCFree">#REF!</definedName>
    <definedName name="AUCLease">#REF!</definedName>
    <definedName name="AUCOB">#REF!</definedName>
    <definedName name="AUCPFI">#REF!</definedName>
    <definedName name="AUCPFIRes">#REF!</definedName>
    <definedName name="AUCPY">#REF!</definedName>
    <definedName name="AUCRecl">#REF!</definedName>
    <definedName name="AUCReval">#REF!</definedName>
    <definedName name="AUCTrans">#REF!</definedName>
    <definedName name="AUCWD">#REF!</definedName>
    <definedName name="AverMins">#REF!</definedName>
    <definedName name="AverOth">#REF!</definedName>
    <definedName name="AverPerm">#REF!</definedName>
    <definedName name="AverSpAd">#REF!</definedName>
    <definedName name="BankOPG">#REF!</definedName>
    <definedName name="BankOth">#REF!,#REF!</definedName>
    <definedName name="Bottom">#REF!</definedName>
    <definedName name="BuildAdd">#REF!</definedName>
    <definedName name="BuildDepChg">#REF!</definedName>
    <definedName name="BuildDepDisp">#REF!</definedName>
    <definedName name="BuildDepImp">#REF!</definedName>
    <definedName name="BuildDepOB">#REF!</definedName>
    <definedName name="BuildDepPY">#REF!</definedName>
    <definedName name="BuildDepRecl">#REF!</definedName>
    <definedName name="BuildDepReval">#REF!</definedName>
    <definedName name="BuildDepTrans">#REF!</definedName>
    <definedName name="BuildDisp">#REF!</definedName>
    <definedName name="BuildFree">#REF!</definedName>
    <definedName name="BuildImp">#REF!</definedName>
    <definedName name="BuildLease">#REF!</definedName>
    <definedName name="BuildOB">#REF!</definedName>
    <definedName name="BuildPFI">#REF!</definedName>
    <definedName name="BuildPY">#REF!</definedName>
    <definedName name="BuildRecl">#REF!</definedName>
    <definedName name="BuildReval">#REF!</definedName>
    <definedName name="BuildTrans">#REF!</definedName>
    <definedName name="CADerivAdd">#REF!</definedName>
    <definedName name="CADerivDisp">#REF!</definedName>
    <definedName name="CADerivImp">#REF!</definedName>
    <definedName name="CADerivOB">#REF!</definedName>
    <definedName name="CADerivReval">#REF!</definedName>
    <definedName name="CapCommIntang">#REF!</definedName>
    <definedName name="CapCommPPE">#REF!</definedName>
    <definedName name="CapGra">#REF!</definedName>
    <definedName name="CapInc">#REF!</definedName>
    <definedName name="CapProv">#REF!</definedName>
    <definedName name="CashAdPFI">#REF!</definedName>
    <definedName name="CashDividendPaid">#REF!</definedName>
    <definedName name="CashFinL">#REF!</definedName>
    <definedName name="CashPFI">#REF!</definedName>
    <definedName name="CFERDel">#REF!</definedName>
    <definedName name="CFERPaid">#REF!,#REF!,#REF!,#REF!,#REF!,#REF!,#REF!,#REF!,#REF!,#REF!</definedName>
    <definedName name="CFERPaidPY">#REF!,#REF!,#REF!,#REF!,#REF!</definedName>
    <definedName name="CfERPayNonOpInc">#REF!</definedName>
    <definedName name="CfERPayOpInc">#REF!</definedName>
    <definedName name="CFExcNonOpAA">#REF!</definedName>
    <definedName name="CFExcOpAA">#REF!</definedName>
    <definedName name="CFNonOpInc">#REF!</definedName>
    <definedName name="CFOpInc">#REF!</definedName>
    <definedName name="CFOthColInc">#REF!</definedName>
    <definedName name="CFOthColOB">#REF!</definedName>
    <definedName name="CFOthColPaid">#REF!,#REF!</definedName>
    <definedName name="CFRecsDVLA">#REF!</definedName>
    <definedName name="CFRecsNOpAA">#REF!</definedName>
    <definedName name="CFRecsOpAA">#REF!</definedName>
    <definedName name="CFRecsOth">#REF!</definedName>
    <definedName name="CheckRound">#REF!</definedName>
    <definedName name="CLDerivAdd">#REF!</definedName>
    <definedName name="CLDerivDisp">#REF!</definedName>
    <definedName name="CLDerivImp">#REF!</definedName>
    <definedName name="CLDerivOB">#REF!</definedName>
    <definedName name="CLDerivRecl">#REF!</definedName>
    <definedName name="CLDerivRepay">#REF!</definedName>
    <definedName name="CLDerivReval">#REF!</definedName>
    <definedName name="CLook">#REF!</definedName>
    <definedName name="CoA">#REF!</definedName>
    <definedName name="CoA_TB">#REF!</definedName>
    <definedName name="COCS1">#REF!</definedName>
    <definedName name="COCS5">#REF!</definedName>
    <definedName name="COCST">#REF!</definedName>
    <definedName name="Cost">#REF!</definedName>
    <definedName name="CpackAsset">#REF!</definedName>
    <definedName name="CredNOCS">#REF!</definedName>
    <definedName name="CTRLChg">#REF!</definedName>
    <definedName name="CTRLOB">#REF!</definedName>
    <definedName name="CTRLPY">#REF!</definedName>
    <definedName name="CTRLRecl">#REF!</definedName>
    <definedName name="CTRLRel">#REF!</definedName>
    <definedName name="CTRLSR10">#REF!</definedName>
    <definedName name="CTRLSR5">#REF!</definedName>
    <definedName name="CTRLSR50">#REF!</definedName>
    <definedName name="CTRLSR75">#REF!</definedName>
    <definedName name="CTRLSRev">#REF!</definedName>
    <definedName name="CTRLSRT">#REF!</definedName>
    <definedName name="CTRLUnwind">#REF!</definedName>
    <definedName name="CTRLUtil">#REF!</definedName>
    <definedName name="Cut_to">#REF!</definedName>
    <definedName name="DAOB">#REF!</definedName>
    <definedName name="DAPY">#REF!</definedName>
    <definedName name="DARec">#REF!</definedName>
    <definedName name="DARel">#REF!</definedName>
    <definedName name="DARReval">#REF!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aValidation">#REF!,#REF!,#REF!,#REF!,#REF!,#REF!,#REF!,#REF!</definedName>
    <definedName name="DateAuthorised">#REF!</definedName>
    <definedName name="DateCompleted">#REF!</definedName>
    <definedName name="DatePosted">#REF!</definedName>
    <definedName name="DATrans">#REF!</definedName>
    <definedName name="DDAdd">#REF!</definedName>
    <definedName name="DDAmortChg">#REF!</definedName>
    <definedName name="DDAmortDisp">#REF!</definedName>
    <definedName name="DDAmortImp">#REF!</definedName>
    <definedName name="DDAmortOB">#REF!</definedName>
    <definedName name="DDAmortPY">#REF!</definedName>
    <definedName name="DDAmortRecl">#REF!</definedName>
    <definedName name="DDAmortReval">#REF!</definedName>
    <definedName name="DDAmortTrans">#REF!</definedName>
    <definedName name="DDDisp">#REF!</definedName>
    <definedName name="DDImp">#REF!</definedName>
    <definedName name="DDOB">#REF!</definedName>
    <definedName name="DDPY">#REF!</definedName>
    <definedName name="DDRecl">#REF!</definedName>
    <definedName name="DDReval">#REF!</definedName>
    <definedName name="DDTrans">#REF!</definedName>
    <definedName name="DebtNOCS">#REF!</definedName>
    <definedName name="DECon">#REF!</definedName>
    <definedName name="DEFree">#REF!</definedName>
    <definedName name="DefTaxChg">#REF!</definedName>
    <definedName name="DefTaxOB">#REF!</definedName>
    <definedName name="DefTaxPY">#REF!</definedName>
    <definedName name="DefTaxRecl">#REF!</definedName>
    <definedName name="DefTaxRel">#REF!</definedName>
    <definedName name="DefTaxUtil">#REF!</definedName>
    <definedName name="DefTaxUwD">#REF!</definedName>
    <definedName name="DELease">#REF!</definedName>
    <definedName name="Depreciation">#REF!</definedName>
    <definedName name="DERNOCS">#REF!</definedName>
    <definedName name="DfTacc">#REF!</definedName>
    <definedName name="Divide">#REF!</definedName>
    <definedName name="DVLAFC1">#REF!</definedName>
    <definedName name="DVLAFC2">#REF!</definedName>
    <definedName name="DVLAFC3">#REF!</definedName>
    <definedName name="DVLAInc1">#REF!</definedName>
    <definedName name="DVLAInc2">#REF!</definedName>
    <definedName name="DVLAInc3">#REF!</definedName>
    <definedName name="DwAdd">#REF!,#REF!</definedName>
    <definedName name="DwDepChg">#REF!</definedName>
    <definedName name="DwDepDisp">#REF!</definedName>
    <definedName name="DwDepImp">#REF!</definedName>
    <definedName name="DwDepOB">#REF!</definedName>
    <definedName name="DwDepPY">#REF!</definedName>
    <definedName name="DwDepRecl">#REF!</definedName>
    <definedName name="DwDepReval">#REF!</definedName>
    <definedName name="DwDepTrans">#REF!</definedName>
    <definedName name="DwDisp">#REF!,#REF!</definedName>
    <definedName name="DwFree">#REF!</definedName>
    <definedName name="DwImp">#REF!</definedName>
    <definedName name="DwLease">#REF!</definedName>
    <definedName name="DwOB">#REF!</definedName>
    <definedName name="DwPFI">#REF!</definedName>
    <definedName name="DwPY">#REF!</definedName>
    <definedName name="DwRecl">#REF!</definedName>
    <definedName name="DwReval">#REF!</definedName>
    <definedName name="DwTrans">#REF!</definedName>
    <definedName name="EDSR10">#REF!</definedName>
    <definedName name="EDSR5">#REF!</definedName>
    <definedName name="EDSR50">#REF!</definedName>
    <definedName name="EDSR75">#REF!</definedName>
    <definedName name="EDSRev">#REF!</definedName>
    <definedName name="EDSRT">#REF!</definedName>
    <definedName name="ELook">#REF!</definedName>
    <definedName name="Entities">#REF!</definedName>
    <definedName name="EPMWorkbookOptions_1">"8C0AAB+LCAAAAAAABADtWm1vokoU/r7J/gfDdwV834a64SJsSVQMYHebpiEIo04WgTuMtf33O6AoKO3Khs0tXBM1OPOcM+c88zhzwOG+vqyd2jNAAfTcW4ptMFQNuJZnQ3d5S23wos52qa+Dz5+47x76Ofe8n4qPCTSoETs3uHkJ4C21wti/oentdtvYthoeWtJNhmHpH+ORZq3A2qxDN8CmawHqYGX/3ooio9ZqnOC5LrDCMXVP2CAEXHwP"</definedName>
    <definedName name="EPMWorkbookOptions_2" hidden="1">"wTbqTHUPTWzuW0n7xFyD3WiHkTBY+xsEo6FmAUBTBBaA+LNAgwREDQxpOjb+mQpjjWWMx71RYPpz32KZug2eaY2f0gRAPxmPY5n3/YBcqLxgTMCWXC1MJwBPHB0OfQyEwBxomQnSLg4o9pH2kmje5znYx3Ay9I6fI2U1+s2uO2jbwB3CNXBDIQQpYBp6AN3DAM6hA/HrCZrgD6CZC//dgCgsCbqCicHSQ68cnQU487KLaoDRBnD0/stJYHSu"</definedName>
    <definedName name="EPMWorkbookOptions_3" hidden="1">"yArJIySbtyxv4+LS5xH+ZjRVKH0eoosJvvRpSI63LX0SsosBsrxy5+HjnRur3KLSSZv0UOoUxiKvzVRR+2+SSIHf3SWTyR438rOdVFt5x0EFz/HQPtaMjvdMo+wzLDNYiQxJnYTBC5bMZw9BTOKKqpWd8Vnfif0dXK4c8sYacEitBew7CJCJrBU8+nkXc0E8EkQBTiSU3X/i6JD124RfiiqqaEn62c0iqaA7DNvqswkHWfMb2SrIBmjAcPTu"</definedName>
    <definedName name="EPMWorkbookOptions_4" hidden="1">"ItN74Dvm6xR5PkBErWyn21mA+aLe6drteru5+FLvdwCoMyZotu15r92bt8KR01YZjkdmcJi8MVjPyT1BBiwt9EwAgezsEzQ9SvJE4HXxm6I+PDUe71jy8W1k8II+40ekZj4zeMNxrKrXI7RG7kFuXOjcUqF6qJMq9/35vcw2tQhkUUdfwl1i+v+aXHPXpllyZZh2n2EuVytbPbVGPAqCMpvooVqb5GM6NPSJIhuhkI2hKgplV+1f4IbXrqTo"</definedName>
    <definedName name="EPMWorkbookOptions_5" hidden="1">"8fKmaAKvGsPSU/KxVrdcd6wZq1ur1em02+3LV7dmNVe3Ia/zhMdYrCpPlGroin7djd8I8w/1mufJRIZcuz2W6fd7l8u1VU25ihNd1h+SapX0//UOfE6IKPGzkX7lJMHJRNRVXi79ilYkJ2Xn4mOt7pc/sM2+0ep2W60cd1rtai7u0kj5HitUGhnCSLmqNDPMP1RprifyhTzA6lRTqPJEF1VBibUqC9eKuWC15v3fpRC1diuo1qkuzFRVnAiH"</definedName>
    <definedName name="EPMWorkbookOptions_6" hidden="1">"vX9U+nr54+g0z/9qhUi0Vz2J6vJYlA7qbDJsrzFlvpRdo4Wx0b+ykWCDaVRipy30t9K9srFno1sFNj7O7pbvyEUh+1u/evtbzCKRKHk96MOrQPOAUtFkgzg661hsqjWGE2/nB4WTjeeHizkVLBAIVoqr+MCNz7mkGyOc4AAThU4VVzOfQYw8bY6w8SlqIksc0RijzzvS+K29nzVODu5NBM25A8YALY8ezto/fzq63Z/aHvwC0mucs/AtAAA="</definedName>
    <definedName name="EPMWorkbookOptions_7" hidden="1">""</definedName>
    <definedName name="ERChg">#REF!</definedName>
    <definedName name="EROB">#REF!</definedName>
    <definedName name="ERPY">#REF!</definedName>
    <definedName name="ERRecl">#REF!</definedName>
    <definedName name="ERRel">#REF!</definedName>
    <definedName name="ERUnwind">#REF!</definedName>
    <definedName name="ERUtil">#REF!</definedName>
    <definedName name="EST_LINESAdmin_Exp">#REF!</definedName>
    <definedName name="EST_LINESCap_est">#REF!</definedName>
    <definedName name="EST_LINESCap_Inc">#REF!</definedName>
    <definedName name="EST_LINESDesc">#REF!</definedName>
    <definedName name="EST_LINESRes_est">#REF!</definedName>
    <definedName name="EstAAAdminExp">#REF!</definedName>
    <definedName name="EstAAAdminInc">#REF!</definedName>
    <definedName name="EstAACapEst">#REF!</definedName>
    <definedName name="EstAACapExp">#REF!</definedName>
    <definedName name="EstAACapInc">#REF!</definedName>
    <definedName name="EstAADesc">#REF!</definedName>
    <definedName name="EstAAdminExp">#REF!</definedName>
    <definedName name="EstAAdminInc">#REF!</definedName>
    <definedName name="EstAAProgExp">#REF!</definedName>
    <definedName name="EstAAProgInc">#REF!</definedName>
    <definedName name="EstAAResEst">#REF!</definedName>
    <definedName name="EstABAdminExp">#REF!</definedName>
    <definedName name="EstABAdminInc">#REF!</definedName>
    <definedName name="EstABCapEst">#REF!</definedName>
    <definedName name="EstABCapExp">#REF!</definedName>
    <definedName name="EstABCapInc">#REF!</definedName>
    <definedName name="EstABDesc">#REF!</definedName>
    <definedName name="EstABProgExp">#REF!</definedName>
    <definedName name="EstABProgInc">#REF!</definedName>
    <definedName name="EstABResEst">#REF!</definedName>
    <definedName name="EstACAdminExp">#REF!</definedName>
    <definedName name="EstACAdminInc">#REF!</definedName>
    <definedName name="EstACapEst">#REF!</definedName>
    <definedName name="EstACapExp">#REF!</definedName>
    <definedName name="EstACapInc">#REF!</definedName>
    <definedName name="EstACCapEst">#REF!</definedName>
    <definedName name="EstACCapExp">#REF!</definedName>
    <definedName name="EstACCapInc">#REF!</definedName>
    <definedName name="EstACDesc">#REF!</definedName>
    <definedName name="EstACLEst">#REF!</definedName>
    <definedName name="EstACProgExp">#REF!</definedName>
    <definedName name="EstACProgInc">#REF!</definedName>
    <definedName name="EstACResEst">#REF!</definedName>
    <definedName name="EstADAdminExp">#REF!</definedName>
    <definedName name="EstADAdminInc">#REF!</definedName>
    <definedName name="EstADCapEst">#REF!</definedName>
    <definedName name="EstADCapExp">#REF!</definedName>
    <definedName name="EstADCapInc">#REF!</definedName>
    <definedName name="EstADDesc">#REF!</definedName>
    <definedName name="EstADesc">#REF!</definedName>
    <definedName name="EstADProgExp">#REF!</definedName>
    <definedName name="EstADProgInc">#REF!</definedName>
    <definedName name="EstADResEst">#REF!</definedName>
    <definedName name="EstAEAdminExp">#REF!</definedName>
    <definedName name="EstAEAdminInc">#REF!</definedName>
    <definedName name="EstAECapEst">#REF!</definedName>
    <definedName name="EstAECapExp">#REF!</definedName>
    <definedName name="EstAECapInc">#REF!</definedName>
    <definedName name="EstAEDesc">#REF!</definedName>
    <definedName name="EstAEProgExp">#REF!</definedName>
    <definedName name="EstAEProgInc">#REF!</definedName>
    <definedName name="EstAEResEst">#REF!</definedName>
    <definedName name="EstAFAdminExp">#REF!</definedName>
    <definedName name="EstAFAdminInc">#REF!</definedName>
    <definedName name="EstAFCapEst">#REF!</definedName>
    <definedName name="EstAFCapExp">#REF!</definedName>
    <definedName name="EstAFCapInc">#REF!</definedName>
    <definedName name="EstAFDesc">#REF!</definedName>
    <definedName name="EstAFProgExp">#REF!</definedName>
    <definedName name="EstAFProgInc">#REF!</definedName>
    <definedName name="EstAFResEst">#REF!</definedName>
    <definedName name="EstAGAdminExp">#REF!</definedName>
    <definedName name="EstAGAdminInc">#REF!</definedName>
    <definedName name="EstAGCapEst">#REF!</definedName>
    <definedName name="EstAGCapExp">#REF!</definedName>
    <definedName name="EstAGCapInc">#REF!</definedName>
    <definedName name="EstAGDesc">#REF!</definedName>
    <definedName name="EstAGProgExp">#REF!</definedName>
    <definedName name="EstAGProgInc">#REF!</definedName>
    <definedName name="EstAGResEst">#REF!</definedName>
    <definedName name="EstAHAdminExp">#REF!</definedName>
    <definedName name="EstAHAdminInc">#REF!</definedName>
    <definedName name="EstAHCapEst">#REF!</definedName>
    <definedName name="EstAHCapExp">#REF!</definedName>
    <definedName name="EstAHCapInc">#REF!</definedName>
    <definedName name="EstAHDesc">#REF!</definedName>
    <definedName name="EstAHProgExp">#REF!</definedName>
    <definedName name="EstAHProgInc">#REF!</definedName>
    <definedName name="EstAHResEst">#REF!</definedName>
    <definedName name="EstAIAdminExp">#REF!</definedName>
    <definedName name="EstAIAdminInc">#REF!</definedName>
    <definedName name="EstAICapEst">#REF!</definedName>
    <definedName name="EstAICapExp">#REF!</definedName>
    <definedName name="EstAICapInc">#REF!</definedName>
    <definedName name="EstAIDesc">#REF!</definedName>
    <definedName name="EstAIProgExp">#REF!</definedName>
    <definedName name="EstAIProgInc">#REF!</definedName>
    <definedName name="EstAIResEst">#REF!</definedName>
    <definedName name="EstAJAdminExp">#REF!</definedName>
    <definedName name="EstAJAdminInc">#REF!</definedName>
    <definedName name="EstAJCapEst">#REF!</definedName>
    <definedName name="EstAJCapExp">#REF!</definedName>
    <definedName name="EstAJCapInc">#REF!</definedName>
    <definedName name="EstAJDesc">#REF!</definedName>
    <definedName name="EstAJProgExp">#REF!</definedName>
    <definedName name="EstAJProgInc">#REF!</definedName>
    <definedName name="EstAJResEst">#REF!</definedName>
    <definedName name="EstALAdminExp">#REF!</definedName>
    <definedName name="EstALAdminInc">#REF!</definedName>
    <definedName name="EstALCapEst">#REF!</definedName>
    <definedName name="EstALCapExp">#REF!</definedName>
    <definedName name="EstALCapInc">#REF!</definedName>
    <definedName name="EstALDesc">#REF!</definedName>
    <definedName name="EstALProgExp">#REF!</definedName>
    <definedName name="EstALProgInc">#REF!</definedName>
    <definedName name="EstALResEst">#REF!</definedName>
    <definedName name="EstAMAdminExp">#REF!</definedName>
    <definedName name="EstAMAdminInc">#REF!</definedName>
    <definedName name="EstAMCapEst">#REF!</definedName>
    <definedName name="EstAMCapExp">#REF!</definedName>
    <definedName name="EstAMCapInc">#REF!</definedName>
    <definedName name="EstAMDesc">#REF!</definedName>
    <definedName name="EstAMProgExp">#REF!</definedName>
    <definedName name="EstAMProgInc">#REF!</definedName>
    <definedName name="EstAMResEst">#REF!</definedName>
    <definedName name="EstANAdminExp">#REF!</definedName>
    <definedName name="EstANAdminInc">#REF!</definedName>
    <definedName name="EstANCapEst">#REF!</definedName>
    <definedName name="EstANCapExp">#REF!</definedName>
    <definedName name="EstANCapInc">#REF!</definedName>
    <definedName name="EstANDesc">#REF!</definedName>
    <definedName name="EstANProgExp">#REF!</definedName>
    <definedName name="EstANProgInc">#REF!</definedName>
    <definedName name="EstANResEst">#REF!</definedName>
    <definedName name="EstAOAdminExp">#REF!</definedName>
    <definedName name="EstAOAdminInc">#REF!</definedName>
    <definedName name="EstAOCapEst">#REF!</definedName>
    <definedName name="EstAOCapExp">#REF!</definedName>
    <definedName name="EstAOCapInc">#REF!</definedName>
    <definedName name="EstAODesc">#REF!</definedName>
    <definedName name="EstAOProgExp">#REF!</definedName>
    <definedName name="EstAOProgInc">#REF!</definedName>
    <definedName name="EstAOResEst">#REF!</definedName>
    <definedName name="EstAPAdminExp">#REF!</definedName>
    <definedName name="EstAPAdminInc">#REF!</definedName>
    <definedName name="EstAPCapEst">#REF!</definedName>
    <definedName name="EstAPCapExp">#REF!</definedName>
    <definedName name="EstAPCapInc">#REF!</definedName>
    <definedName name="EstAPDesc">#REF!</definedName>
    <definedName name="EstAPProgExp">#REF!</definedName>
    <definedName name="EstAPProgInc">#REF!</definedName>
    <definedName name="EstAPResEst">#REF!</definedName>
    <definedName name="EstAProgExp">#REF!</definedName>
    <definedName name="EstAProgInc">#REF!</definedName>
    <definedName name="EstAQAdminExp">#REF!</definedName>
    <definedName name="EstAQAdminInc">#REF!</definedName>
    <definedName name="EstAQCapEst">#REF!</definedName>
    <definedName name="EstAQCapExp">#REF!</definedName>
    <definedName name="EstAQCapInc">#REF!</definedName>
    <definedName name="EstAQDesc">#REF!</definedName>
    <definedName name="EstAQProgExp">#REF!</definedName>
    <definedName name="EstAQProgInc">#REF!</definedName>
    <definedName name="EstAQResEst">#REF!</definedName>
    <definedName name="EstARAdminExp">#REF!</definedName>
    <definedName name="EstARAdminInc">#REF!</definedName>
    <definedName name="EstARCapEst">#REF!</definedName>
    <definedName name="EstARCapExp">#REF!</definedName>
    <definedName name="EstARCapInc">#REF!</definedName>
    <definedName name="EstARDesc">#REF!</definedName>
    <definedName name="EstAResEst">#REF!</definedName>
    <definedName name="EstARProgExp">#REF!</definedName>
    <definedName name="EstARProgInc">#REF!</definedName>
    <definedName name="EstARResEst">#REF!</definedName>
    <definedName name="EstASAdminExp">#REF!</definedName>
    <definedName name="EstASAdminInc">#REF!</definedName>
    <definedName name="EstASCapEst">#REF!</definedName>
    <definedName name="EstASCapExp">#REF!</definedName>
    <definedName name="EstASCapInc">#REF!</definedName>
    <definedName name="EstASDesc">#REF!</definedName>
    <definedName name="EstASProgExp">#REF!</definedName>
    <definedName name="EstASProgInc">#REF!</definedName>
    <definedName name="EstASResEst">#REF!</definedName>
    <definedName name="EstATAdminExp">#REF!</definedName>
    <definedName name="EstATAdminInc">#REF!</definedName>
    <definedName name="EstATCapEst">#REF!</definedName>
    <definedName name="EstATCapExp">#REF!</definedName>
    <definedName name="EstATCapInc">#REF!</definedName>
    <definedName name="EstATDesc">#REF!</definedName>
    <definedName name="EstATProgExp">#REF!</definedName>
    <definedName name="EstATProgInc">#REF!</definedName>
    <definedName name="EstATResEst">#REF!</definedName>
    <definedName name="EstAUAdminExp">#REF!</definedName>
    <definedName name="EstAUAdminInc">#REF!</definedName>
    <definedName name="EstAUCapEst">#REF!</definedName>
    <definedName name="EstAUCapExp">#REF!</definedName>
    <definedName name="EstAUCapInc">#REF!</definedName>
    <definedName name="EstAUDesc">#REF!</definedName>
    <definedName name="EstAUProgExp">#REF!</definedName>
    <definedName name="EstAUProgInc">#REF!</definedName>
    <definedName name="EstAUResEst">#REF!</definedName>
    <definedName name="EstAVAdminExp">#REF!</definedName>
    <definedName name="EstAVAdminInc">#REF!</definedName>
    <definedName name="EstAVCapEst">#REF!</definedName>
    <definedName name="EstAVCapExp">#REF!</definedName>
    <definedName name="EstAVCapInc">#REF!</definedName>
    <definedName name="EstAVDesc">#REF!</definedName>
    <definedName name="EstAVProgExp">#REF!</definedName>
    <definedName name="EstAVProgInc">#REF!</definedName>
    <definedName name="EstAVResEst">#REF!</definedName>
    <definedName name="EstAWAdminExp">#REF!</definedName>
    <definedName name="EstAWAdminInc">#REF!</definedName>
    <definedName name="EstAWCapEst">#REF!</definedName>
    <definedName name="EstAWCapExp">#REF!</definedName>
    <definedName name="EstAWCapInc">#REF!</definedName>
    <definedName name="EstAWDesc">#REF!</definedName>
    <definedName name="EstAWProgExp">#REF!</definedName>
    <definedName name="EstAWProgInc">#REF!</definedName>
    <definedName name="EstAWResEst">#REF!</definedName>
    <definedName name="EstAXAdminExp">#REF!</definedName>
    <definedName name="EstAXAdminInc">#REF!</definedName>
    <definedName name="EstAXCapEst">#REF!</definedName>
    <definedName name="EstAXCapExp">#REF!</definedName>
    <definedName name="EstAXCapInc">#REF!</definedName>
    <definedName name="EstAXDesc">#REF!</definedName>
    <definedName name="EstAXProgExp">#REF!</definedName>
    <definedName name="EstAXProgInc">#REF!</definedName>
    <definedName name="EstAXResEst">#REF!</definedName>
    <definedName name="EstAYAdminExp">#REF!</definedName>
    <definedName name="EstAYAdminInc">#REF!</definedName>
    <definedName name="EstAYCapExp">#REF!</definedName>
    <definedName name="EstAYCapInc">#REF!</definedName>
    <definedName name="EstAYDesc">#REF!</definedName>
    <definedName name="EstAYProgExp">#REF!</definedName>
    <definedName name="EstAYProgInc">#REF!</definedName>
    <definedName name="EstAYResEst">#REF!</definedName>
    <definedName name="EstAZAdminExp">#REF!</definedName>
    <definedName name="EstAZAdminInc">#REF!</definedName>
    <definedName name="EstAZCapExp">#REF!</definedName>
    <definedName name="EstAZDesc">#REF!</definedName>
    <definedName name="EstAZProgExp">#REF!</definedName>
    <definedName name="EstAZProgInc">#REF!</definedName>
    <definedName name="EstAZResEst">#REF!</definedName>
    <definedName name="EstBAdminExp">#REF!</definedName>
    <definedName name="EstBAdminInc">#REF!</definedName>
    <definedName name="EstBCapEst">#REF!</definedName>
    <definedName name="EstBCapExp">#REF!</definedName>
    <definedName name="EstBCapInc">#REF!</definedName>
    <definedName name="EstBDesc">#REF!</definedName>
    <definedName name="EstBProgExp">#REF!</definedName>
    <definedName name="EstBProgInc">#REF!</definedName>
    <definedName name="EstBResEst">#REF!</definedName>
    <definedName name="EstCAdminExp">#REF!</definedName>
    <definedName name="EstCAdminInc">#REF!</definedName>
    <definedName name="EstCCapEst">#REF!</definedName>
    <definedName name="EstCCapExp">#REF!</definedName>
    <definedName name="EstCCapInc">#REF!</definedName>
    <definedName name="EstCDesc">#REF!</definedName>
    <definedName name="EstCProgExp">#REF!</definedName>
    <definedName name="EstCProgInc">#REF!</definedName>
    <definedName name="EstCResEst">#REF!</definedName>
    <definedName name="EstDAdminExp">#REF!</definedName>
    <definedName name="EstDAdminInc">#REF!</definedName>
    <definedName name="EstDCapEst">#REF!</definedName>
    <definedName name="EstDCapExp">#REF!</definedName>
    <definedName name="EstDCapInc">#REF!</definedName>
    <definedName name="EstDDesc">#REF!</definedName>
    <definedName name="EstDProgExp">#REF!</definedName>
    <definedName name="EstDProgInc">#REF!</definedName>
    <definedName name="EstDResEst">#REF!</definedName>
    <definedName name="EstEAdminExp">#REF!</definedName>
    <definedName name="EstEAdminInc">#REF!</definedName>
    <definedName name="EstECapEst">#REF!</definedName>
    <definedName name="EstECapExp">#REF!</definedName>
    <definedName name="EstECapInc">#REF!</definedName>
    <definedName name="EstEDesc">#REF!</definedName>
    <definedName name="EstEProgExp">#REF!</definedName>
    <definedName name="EstEProgInc">#REF!</definedName>
    <definedName name="EstEResEst">#REF!</definedName>
    <definedName name="EstFAdminExp">#REF!</definedName>
    <definedName name="EstFAdminInc">#REF!</definedName>
    <definedName name="EstFCapEst">#REF!</definedName>
    <definedName name="EstFCapExp">#REF!</definedName>
    <definedName name="EstFCapInc">#REF!</definedName>
    <definedName name="EstFDesc">#REF!</definedName>
    <definedName name="EstFProgExp">#REF!</definedName>
    <definedName name="EstFProgInc">#REF!</definedName>
    <definedName name="EstFResEst">#REF!</definedName>
    <definedName name="EstGAdminExp">#REF!</definedName>
    <definedName name="EstGAdminInc">#REF!</definedName>
    <definedName name="EstGCapEst">#REF!</definedName>
    <definedName name="EstGCapExp">#REF!</definedName>
    <definedName name="EstGCapInc">#REF!</definedName>
    <definedName name="EstGDesc">#REF!</definedName>
    <definedName name="EstGProgExp">#REF!</definedName>
    <definedName name="EstGProgInc">#REF!</definedName>
    <definedName name="EstGResEst">#REF!</definedName>
    <definedName name="EstHAdminExp">#REF!</definedName>
    <definedName name="EstHAdminInc">#REF!</definedName>
    <definedName name="EstHCapEst">#REF!</definedName>
    <definedName name="EstHCapExp">#REF!</definedName>
    <definedName name="EstHCapInc">#REF!</definedName>
    <definedName name="EstHDesc">#REF!</definedName>
    <definedName name="EstHProgExp">#REF!</definedName>
    <definedName name="EstHProgInc">#REF!</definedName>
    <definedName name="EstHResEst">#REF!</definedName>
    <definedName name="EstIAdminExp">#REF!</definedName>
    <definedName name="EstIAdminInc">#REF!</definedName>
    <definedName name="EstICapEst">#REF!</definedName>
    <definedName name="EstICapExp">#REF!</definedName>
    <definedName name="EstICapInc">#REF!</definedName>
    <definedName name="EstIDesc">#REF!</definedName>
    <definedName name="EstIProgExp">#REF!</definedName>
    <definedName name="EstIProgInc">#REF!</definedName>
    <definedName name="EstIResEst">#REF!</definedName>
    <definedName name="EstJAdminExp">#REF!</definedName>
    <definedName name="EstJAdminInc">#REF!</definedName>
    <definedName name="EstJCapEst">#REF!</definedName>
    <definedName name="EstJCapExp">#REF!</definedName>
    <definedName name="EstJCapInc">#REF!</definedName>
    <definedName name="EstJDesc">#REF!</definedName>
    <definedName name="EstJProgExp">#REF!</definedName>
    <definedName name="EstJProgInc">#REF!</definedName>
    <definedName name="EstJResEst">#REF!</definedName>
    <definedName name="EstKAdminExp">#REF!</definedName>
    <definedName name="EstKAdminInc">#REF!</definedName>
    <definedName name="EstKCapEst">#REF!</definedName>
    <definedName name="EstKCapExp">#REF!</definedName>
    <definedName name="EstKCapInc">#REF!</definedName>
    <definedName name="EstKDesc">#REF!</definedName>
    <definedName name="EstKProgExp">#REF!</definedName>
    <definedName name="EstKProgInc">#REF!</definedName>
    <definedName name="EstKResEst">#REF!</definedName>
    <definedName name="EstLAdminExp">#REF!</definedName>
    <definedName name="EstLAdminInc">#REF!</definedName>
    <definedName name="EstLCapEst">#REF!</definedName>
    <definedName name="EstLCapExp">#REF!</definedName>
    <definedName name="EstLCapInc">#REF!</definedName>
    <definedName name="EstLDesc">#REF!</definedName>
    <definedName name="EstLProgExp">#REF!</definedName>
    <definedName name="EstLProgInc">#REF!</definedName>
    <definedName name="EstLResEst">#REF!</definedName>
    <definedName name="EstMAdminExp">#REF!</definedName>
    <definedName name="EstMAdminInc">#REF!</definedName>
    <definedName name="EstMCapEst">#REF!</definedName>
    <definedName name="EstMCapExp">#REF!</definedName>
    <definedName name="EstMCapInc">#REF!</definedName>
    <definedName name="EstMDesc">#REF!</definedName>
    <definedName name="EstMProgExp">#REF!</definedName>
    <definedName name="EstMProgInc">#REF!</definedName>
    <definedName name="EstMResEst">#REF!</definedName>
    <definedName name="EstNAdminExp">#REF!</definedName>
    <definedName name="EstNAdminInc">#REF!</definedName>
    <definedName name="EstNCapEst">#REF!</definedName>
    <definedName name="EstNCapExp">#REF!</definedName>
    <definedName name="EstNCapInc">#REF!</definedName>
    <definedName name="EstNCREst">#REF!</definedName>
    <definedName name="EstNDesc">#REF!</definedName>
    <definedName name="EstNProgExp">#REF!</definedName>
    <definedName name="EstNProgInc">#REF!</definedName>
    <definedName name="EstNResEst">#REF!</definedName>
    <definedName name="EstNVCapAMETotEst">#REF!</definedName>
    <definedName name="EstNVCapDelTotEst">#REF!</definedName>
    <definedName name="EstNVResAMETotEst">#REF!</definedName>
    <definedName name="EstNVResDelTotEst">#REF!</definedName>
    <definedName name="EstOAdminExp">#REF!</definedName>
    <definedName name="EstOAdminInc">#REF!</definedName>
    <definedName name="EstOCapEst">#REF!</definedName>
    <definedName name="EstOCapExp">#REF!</definedName>
    <definedName name="EstOCapInc">#REF!</definedName>
    <definedName name="EstODesc">#REF!</definedName>
    <definedName name="EstOProgExp">#REF!</definedName>
    <definedName name="EstOProgInc">#REF!</definedName>
    <definedName name="EstOResEst">#REF!</definedName>
    <definedName name="EstPAdminExp">#REF!</definedName>
    <definedName name="EstPAdminInc">#REF!</definedName>
    <definedName name="EstPCapEst">#REF!</definedName>
    <definedName name="EstPCapExp">#REF!</definedName>
    <definedName name="EstPCapInc">#REF!</definedName>
    <definedName name="EstPDesc">#REF!</definedName>
    <definedName name="EstPProgExp">#REF!</definedName>
    <definedName name="EstPProgInc">#REF!</definedName>
    <definedName name="EstPResEst">#REF!</definedName>
    <definedName name="EstQAdminExp">#REF!</definedName>
    <definedName name="EstQAdminInc">#REF!</definedName>
    <definedName name="EstQCapEst">#REF!</definedName>
    <definedName name="EstQCapExp">#REF!</definedName>
    <definedName name="EstQCapInc">#REF!</definedName>
    <definedName name="EstQDesc">#REF!</definedName>
    <definedName name="EstQProgExp">#REF!</definedName>
    <definedName name="EstQProgInc">#REF!</definedName>
    <definedName name="EstQResEst">#REF!</definedName>
    <definedName name="EstRAdminExp">#REF!</definedName>
    <definedName name="EstRAdminInc">#REF!</definedName>
    <definedName name="EstRCapEst">#REF!</definedName>
    <definedName name="EstRCapExp">#REF!</definedName>
    <definedName name="EstRCapInc">#REF!</definedName>
    <definedName name="EstRDesc">#REF!</definedName>
    <definedName name="EstRProgExp">#REF!</definedName>
    <definedName name="EstRProgInc">#REF!</definedName>
    <definedName name="EstRResEst">#REF!</definedName>
    <definedName name="EstSAdminExp">#REF!</definedName>
    <definedName name="EstSAdminInc">#REF!</definedName>
    <definedName name="EstSCapEst">#REF!</definedName>
    <definedName name="EstSCapExp">#REF!</definedName>
    <definedName name="EstSCapInc">#REF!</definedName>
    <definedName name="EstSDesc">#REF!</definedName>
    <definedName name="EstSProgExp">#REF!</definedName>
    <definedName name="EstSProgInc">#REF!</definedName>
    <definedName name="EstSResEst">#REF!</definedName>
    <definedName name="EstTAdminExp">#REF!</definedName>
    <definedName name="EstTAdminInc">#REF!</definedName>
    <definedName name="EstTCapEst">#REF!</definedName>
    <definedName name="EstTCapExp">#REF!</definedName>
    <definedName name="EstTCapInc">#REF!</definedName>
    <definedName name="EstTDesc">#REF!</definedName>
    <definedName name="EstTProgExp">#REF!</definedName>
    <definedName name="EstTProgInc">#REF!</definedName>
    <definedName name="EstTResEst">#REF!</definedName>
    <definedName name="EstUAdminExp">#REF!</definedName>
    <definedName name="EstUAdminInc">#REF!</definedName>
    <definedName name="EstUCapEst">#REF!</definedName>
    <definedName name="EstUCapExp">#REF!</definedName>
    <definedName name="EstUCapInc">#REF!</definedName>
    <definedName name="EstUDesc">#REF!</definedName>
    <definedName name="EstUProgExp">#REF!</definedName>
    <definedName name="EstUProgInc">#REF!</definedName>
    <definedName name="EstUResEst">#REF!</definedName>
    <definedName name="EstVAdminExp">#REF!</definedName>
    <definedName name="EstVAdminInc">#REF!</definedName>
    <definedName name="EstVCapAMETotEst">#REF!</definedName>
    <definedName name="EstVCapDelTotEst">#REF!</definedName>
    <definedName name="EstVCapEst">#REF!</definedName>
    <definedName name="EstVCapExp">#REF!</definedName>
    <definedName name="EstVCapInc">#REF!</definedName>
    <definedName name="EstVCapNBTotEst">#REF!</definedName>
    <definedName name="EstVDesc">#REF!</definedName>
    <definedName name="EstVProgExp">#REF!</definedName>
    <definedName name="EstVProgInc">#REF!</definedName>
    <definedName name="EstVResAMETotEst">#REF!</definedName>
    <definedName name="EstVResDelTotEst">#REF!</definedName>
    <definedName name="EstVResEst">#REF!</definedName>
    <definedName name="EstVResNBTotEst">#REF!</definedName>
    <definedName name="EstWAdminExp">#REF!</definedName>
    <definedName name="EstWAdminInc">#REF!</definedName>
    <definedName name="EstWCapEst">#REF!</definedName>
    <definedName name="EstWCapExp">#REF!</definedName>
    <definedName name="EstWCapInc">#REF!</definedName>
    <definedName name="EstWDesc">#REF!</definedName>
    <definedName name="EstWProgExp">#REF!</definedName>
    <definedName name="EstWProgInc">#REF!</definedName>
    <definedName name="EstWResEst">#REF!</definedName>
    <definedName name="EstXAdminExp">#REF!</definedName>
    <definedName name="EstXAdminInc">#REF!</definedName>
    <definedName name="EstXCapEst">#REF!</definedName>
    <definedName name="EstXCapExp">#REF!</definedName>
    <definedName name="EstXCapInc">#REF!</definedName>
    <definedName name="EstXDesc">#REF!</definedName>
    <definedName name="EstXProgExp">#REF!</definedName>
    <definedName name="EstXProgInc">#REF!</definedName>
    <definedName name="EstXResEst">#REF!</definedName>
    <definedName name="EstYAdminExp">#REF!</definedName>
    <definedName name="EstYAdminInc">#REF!</definedName>
    <definedName name="EstYCapEst">#REF!</definedName>
    <definedName name="EstYCapExp">#REF!</definedName>
    <definedName name="EstYCapInc">#REF!</definedName>
    <definedName name="EstYDesc">#REF!</definedName>
    <definedName name="EstYProgExp">#REF!</definedName>
    <definedName name="EstYProgInc">#REF!</definedName>
    <definedName name="EstYResEst">#REF!</definedName>
    <definedName name="EstZAdminExp">#REF!</definedName>
    <definedName name="EstZAdminInc">#REF!</definedName>
    <definedName name="EstZCapEst">#REF!</definedName>
    <definedName name="EstZCapExp">#REF!</definedName>
    <definedName name="EstZCapInc">#REF!</definedName>
    <definedName name="EstZDesc">#REF!</definedName>
    <definedName name="EstZProgExp">#REF!</definedName>
    <definedName name="EstZProgInc">#REF!</definedName>
    <definedName name="EstZResEst">#REF!</definedName>
    <definedName name="EV__DECIMALSYMBOL__" hidden="1">"."</definedName>
    <definedName name="EV__EVCOM_OPTIONS__" hidden="1">8</definedName>
    <definedName name="EV__EXPOPTIONS__" hidden="1">0</definedName>
    <definedName name="EV__LASTREFTIME__" hidden="1">"20/01/2014 18:00:13"</definedName>
    <definedName name="EV__MAXEXPCOLS__" hidden="1">100</definedName>
    <definedName name="EV__MAXEXPROWS__" hidden="1">2000</definedName>
    <definedName name="EV__MEMORYCVW__" hidden="1">0</definedName>
    <definedName name="EV__USERCHANGEOPTIONS__" hidden="1">0</definedName>
    <definedName name="EV__WBEVMODE__" hidden="1">1</definedName>
    <definedName name="EV__WBREFOPTIONS__" hidden="1">0</definedName>
    <definedName name="EV__WBVERSION__" hidden="1">0</definedName>
    <definedName name="FFAdd">#REF!</definedName>
    <definedName name="FFDepChg">#REF!</definedName>
    <definedName name="FFDepDisp">#REF!</definedName>
    <definedName name="FFDepImp">#REF!</definedName>
    <definedName name="FFDepOB">#REF!</definedName>
    <definedName name="FFDepPY">#REF!</definedName>
    <definedName name="FFDepRecl">#REF!</definedName>
    <definedName name="FFDepReval">#REF!</definedName>
    <definedName name="FFDepTrans">#REF!</definedName>
    <definedName name="FFDisp">#REF!</definedName>
    <definedName name="FFFree">#REF!</definedName>
    <definedName name="FFImp">#REF!</definedName>
    <definedName name="FFLease">#REF!</definedName>
    <definedName name="FFOB">#REF!</definedName>
    <definedName name="FFPFI">#REF!</definedName>
    <definedName name="FFPY">#REF!</definedName>
    <definedName name="FFRecl">#REF!</definedName>
    <definedName name="FFReval">#REF!</definedName>
    <definedName name="FFTrans">#REF!</definedName>
    <definedName name="FGLCRAmort">#REF!</definedName>
    <definedName name="FGLCRCash">#REF!</definedName>
    <definedName name="FGLCRChg">#REF!</definedName>
    <definedName name="FGLCROB">#REF!</definedName>
    <definedName name="FGLCRPY">#REF!</definedName>
    <definedName name="FGLCRRel">#REF!</definedName>
    <definedName name="FGLCRTrans">#REF!</definedName>
    <definedName name="FGLCRUnwind">#REF!</definedName>
    <definedName name="FGNRAmort">#REF!</definedName>
    <definedName name="FGNRCash">#REF!</definedName>
    <definedName name="FGNRChg">#REF!</definedName>
    <definedName name="FGNROB">#REF!</definedName>
    <definedName name="FGNRPY">#REF!</definedName>
    <definedName name="FGNRRel">#REF!</definedName>
    <definedName name="FGNRTrans">#REF!</definedName>
    <definedName name="FGNRUnwind">#REF!</definedName>
    <definedName name="FGOthAmort">#REF!</definedName>
    <definedName name="FGOthCash">#REF!</definedName>
    <definedName name="FGOthChg">#REF!</definedName>
    <definedName name="FGOthOB">#REF!</definedName>
    <definedName name="FGOthPY">#REF!</definedName>
    <definedName name="FGOthRel">#REF!</definedName>
    <definedName name="FGOthTrans">#REF!</definedName>
    <definedName name="FGOthUnwind">#REF!</definedName>
    <definedName name="FinAssST">#REF!,#REF!,#REF!,#REF!</definedName>
    <definedName name="FinCom1">#REF!</definedName>
    <definedName name="FinCom5">#REF!</definedName>
    <definedName name="FinComI">#REF!</definedName>
    <definedName name="FinComO1">#REF!</definedName>
    <definedName name="FinComO5">#REF!</definedName>
    <definedName name="FinComOI">#REF!</definedName>
    <definedName name="FinComOT">#REF!</definedName>
    <definedName name="FinComT">#REF!</definedName>
    <definedName name="FInsFxGL">#REF!</definedName>
    <definedName name="FReMbal">#REF!</definedName>
    <definedName name="FTAI">#REF!+#REF!+#REF!+#REF!</definedName>
    <definedName name="FVHdChgFv">#REF!</definedName>
    <definedName name="FVHfvChg">#REF!</definedName>
    <definedName name="GCDAFC1">#REF!</definedName>
    <definedName name="GCDAInc1">#REF!</definedName>
    <definedName name="GDTasset">#REF!</definedName>
    <definedName name="GDTliab">#REF!</definedName>
    <definedName name="GFAccPol">#REF!</definedName>
    <definedName name="GFActuarial">#REF!,#REF!</definedName>
    <definedName name="GFAudit">#REF!</definedName>
    <definedName name="GFCFA">#REF!</definedName>
    <definedName name="GFCFER">#REF!,#REF!,#REF!,#REF!</definedName>
    <definedName name="GFCFR">#REF!</definedName>
    <definedName name="GFCoC">#REF!</definedName>
    <definedName name="GFDARec">#REF!</definedName>
    <definedName name="GFDeemSupply">#REF!</definedName>
    <definedName name="GFDT">#REF!</definedName>
    <definedName name="GFDtrnk">#REF!</definedName>
    <definedName name="GFEU">#REF!</definedName>
    <definedName name="GFGrRec">#REF!</definedName>
    <definedName name="GFNetworkAssets">#REF!</definedName>
    <definedName name="GFNonNetworkAssets">#REF!</definedName>
    <definedName name="GFNotional">#REF!</definedName>
    <definedName name="GFOB">#REF!</definedName>
    <definedName name="GFOth">#REF!</definedName>
    <definedName name="GFParentFund">#REF!</definedName>
    <definedName name="GFParlFund">#REF!</definedName>
    <definedName name="GFPY">#REF!</definedName>
    <definedName name="GFRel">#REF!</definedName>
    <definedName name="GFReval">#REF!</definedName>
    <definedName name="GFRevInt">#REF!</definedName>
    <definedName name="GFRReval">#REF!</definedName>
    <definedName name="GFSupplyCred">#REF!</definedName>
    <definedName name="GFTrnk">#REF!</definedName>
    <definedName name="GFYrDtrnk">#REF!</definedName>
    <definedName name="GLAChg">#REF!</definedName>
    <definedName name="GLAOB">#REF!</definedName>
    <definedName name="GLAPY">#REF!</definedName>
    <definedName name="GLARecl">#REF!</definedName>
    <definedName name="GLARel">#REF!</definedName>
    <definedName name="GLASR10">#REF!</definedName>
    <definedName name="GLASR5">#REF!</definedName>
    <definedName name="GLASR50">#REF!</definedName>
    <definedName name="GLASR75">#REF!</definedName>
    <definedName name="GLASRev">#REF!</definedName>
    <definedName name="GLASRT">#REF!</definedName>
    <definedName name="GLAUnwind">#REF!</definedName>
    <definedName name="GLAUtil">#REF!</definedName>
    <definedName name="GResOB">#REF!</definedName>
    <definedName name="GResPY">#REF!</definedName>
    <definedName name="GResRec">#REF!</definedName>
    <definedName name="GResRel">#REF!</definedName>
    <definedName name="GREU">#REF!</definedName>
    <definedName name="GRTrans">#REF!</definedName>
    <definedName name="HAFC1">#REF!</definedName>
    <definedName name="HAFC2">#REF!</definedName>
    <definedName name="HAFC3">#REF!</definedName>
    <definedName name="HAInc1">#REF!</definedName>
    <definedName name="HAInc2">#REF!</definedName>
    <definedName name="HAInc3">#REF!</definedName>
    <definedName name="Headings">#REF!</definedName>
    <definedName name="HedgNetIneff">#REF!</definedName>
    <definedName name="HResDefT">#REF!</definedName>
    <definedName name="HResFV">#REF!</definedName>
    <definedName name="HResOth">#REF!</definedName>
    <definedName name="HResPY">#REF!</definedName>
    <definedName name="HResRcl">#REF!</definedName>
    <definedName name="HSChg">#REF!,#REF!</definedName>
    <definedName name="HSOB">#REF!</definedName>
    <definedName name="HSPY">#REF!</definedName>
    <definedName name="HSRecl">#REF!</definedName>
    <definedName name="HSRel">#REF!</definedName>
    <definedName name="HSSR10">#REF!</definedName>
    <definedName name="HSSR5">#REF!</definedName>
    <definedName name="HSSR50">#REF!</definedName>
    <definedName name="HSSR75">#REF!</definedName>
    <definedName name="HSSRev">#REF!</definedName>
    <definedName name="HSSRT">#REF!</definedName>
    <definedName name="HSUnwind">#REF!</definedName>
    <definedName name="HSUtil">#REF!</definedName>
    <definedName name="IFLO1">#REF!</definedName>
    <definedName name="IFLO5">#REF!</definedName>
    <definedName name="IFLOI">#REF!</definedName>
    <definedName name="IFLOT">#REF!</definedName>
    <definedName name="InAUCAdd">#REF!,#REF!</definedName>
    <definedName name="InAUCCon">#REF!</definedName>
    <definedName name="InAUCDisp">#REF!</definedName>
    <definedName name="InAUCFree">#REF!</definedName>
    <definedName name="InAUCLease">#REF!</definedName>
    <definedName name="InAUCOB">#REF!</definedName>
    <definedName name="InAUCPY">#REF!</definedName>
    <definedName name="InAUCRecl">#REF!</definedName>
    <definedName name="InAUCReval">#REF!</definedName>
    <definedName name="InAUCTrans">#REF!</definedName>
    <definedName name="InAUCWD">#REF!</definedName>
    <definedName name="IncAmortDI">#REF!</definedName>
    <definedName name="IncDartford">#REF!</definedName>
    <definedName name="IncDisp">#REF!,#REF!</definedName>
    <definedName name="IncDividend">#REF!,#REF!</definedName>
    <definedName name="IncEU">#REF!,#REF!</definedName>
    <definedName name="IncEUAgent">#REF!</definedName>
    <definedName name="IncEuro">#REF!</definedName>
    <definedName name="IncFeesExt">#REF!,#REF!</definedName>
    <definedName name="IncFeesOGD">#REF!,#REF!</definedName>
    <definedName name="IncGrant">#REF!,#REF!</definedName>
    <definedName name="IncInterest">#REF!,#REF!,#REF!,#REF!,#REF!</definedName>
    <definedName name="IncOth">#REF!,#REF!,#REF!,#REF!</definedName>
    <definedName name="IncRail">#REF!</definedName>
    <definedName name="IncRental">#REF!,#REF!,#REF!</definedName>
    <definedName name="IncResRel">#REF!</definedName>
    <definedName name="IncRoadClaims">#REF!</definedName>
    <definedName name="IncTOCs">#REF!</definedName>
    <definedName name="InfraAdd">#REF!</definedName>
    <definedName name="InfraDepChg">#REF!</definedName>
    <definedName name="InfraDepDisp">#REF!</definedName>
    <definedName name="InfraDepImp">#REF!</definedName>
    <definedName name="InfraDepOB">#REF!</definedName>
    <definedName name="InfraDepPY">#REF!</definedName>
    <definedName name="InfraDepRecl">#REF!</definedName>
    <definedName name="InfraDepReval">#REF!</definedName>
    <definedName name="InfraDepTrans">#REF!</definedName>
    <definedName name="InfraDisp">#REF!</definedName>
    <definedName name="InfraFree">#REF!</definedName>
    <definedName name="InfraImp">#REF!</definedName>
    <definedName name="InfraLease">#REF!</definedName>
    <definedName name="InfraOB">#REF!</definedName>
    <definedName name="InfraPFI">#REF!</definedName>
    <definedName name="InfraPY">#REF!</definedName>
    <definedName name="InfraRecl">#REF!</definedName>
    <definedName name="InfraReval">#REF!</definedName>
    <definedName name="InfraTrans">#REF!</definedName>
    <definedName name="InfraWD">#REF!</definedName>
    <definedName name="Input_Adj">#REF!,#REF!</definedName>
    <definedName name="Input_IntraGroup">#REF!</definedName>
    <definedName name="Input_N2">#REF!,#REF!</definedName>
    <definedName name="IntangDispProc">#REF!</definedName>
    <definedName name="IntangImp">#REF!,#REF!,#REF!,#REF!,#REF!,#REF!</definedName>
    <definedName name="IntangNC">#REF!</definedName>
    <definedName name="IntReval">#REF!,#REF!,#REF!,#REF!,#REF!,#REF!</definedName>
    <definedName name="InvDispProc">#REF!</definedName>
    <definedName name="InventoryWO">#REF!,#REF!</definedName>
    <definedName name="InvPropAdd">#REF!</definedName>
    <definedName name="InvPropDisp">#REF!</definedName>
    <definedName name="InvPropImp">#REF!</definedName>
    <definedName name="InvPropOB">#REF!</definedName>
    <definedName name="InvPropPY">#REF!</definedName>
    <definedName name="InvPropReval">#REF!</definedName>
    <definedName name="Invreval">#REF!</definedName>
    <definedName name="ITAdd">#REF!</definedName>
    <definedName name="ITDepChg">#REF!</definedName>
    <definedName name="ITDepDisp">#REF!</definedName>
    <definedName name="ITDepImp">#REF!</definedName>
    <definedName name="ITDepOB">#REF!</definedName>
    <definedName name="ITDepPY">#REF!</definedName>
    <definedName name="ITDepRecl">#REF!</definedName>
    <definedName name="ITDepReval">#REF!</definedName>
    <definedName name="ITDepTrans">#REF!</definedName>
    <definedName name="ITDisp">#REF!</definedName>
    <definedName name="ITFree">#REF!</definedName>
    <definedName name="ITImp">#REF!</definedName>
    <definedName name="ITLease">#REF!</definedName>
    <definedName name="ITOB">#REF!</definedName>
    <definedName name="ITPFI">#REF!</definedName>
    <definedName name="ITPY">#REF!</definedName>
    <definedName name="ITRecl">#REF!</definedName>
    <definedName name="ITReval">#REF!</definedName>
    <definedName name="ITTrans">#REF!</definedName>
    <definedName name="KXAdd">#REF!</definedName>
    <definedName name="KXDisp">#REF!</definedName>
    <definedName name="KXImp">#REF!</definedName>
    <definedName name="KXOB">#REF!</definedName>
    <definedName name="KXPY">#REF!</definedName>
    <definedName name="KXReval">#REF!</definedName>
    <definedName name="LBAdd">#REF!</definedName>
    <definedName name="LBCTRL">#REF!</definedName>
    <definedName name="LBDepChg">#REF!</definedName>
    <definedName name="LBDepDisp">#REF!</definedName>
    <definedName name="LBDepOB">#REF!</definedName>
    <definedName name="LBDepPY">#REF!</definedName>
    <definedName name="LBDepRecl">#REF!</definedName>
    <definedName name="LBDepReval">#REF!</definedName>
    <definedName name="LBDepTrans">#REF!</definedName>
    <definedName name="LBDisp">#REF!</definedName>
    <definedName name="LBFree">#REF!</definedName>
    <definedName name="LBImp">#REF!</definedName>
    <definedName name="LBLease">#REF!</definedName>
    <definedName name="LBOB">#REF!</definedName>
    <definedName name="LBPFI">#REF!</definedName>
    <definedName name="LBPY">#REF!</definedName>
    <definedName name="LBRecl">#REF!</definedName>
    <definedName name="LBReval">#REF!</definedName>
    <definedName name="LBTrans">#REF!</definedName>
    <definedName name="LCredAcc">#REF!</definedName>
    <definedName name="LCredCFER">#REF!,#REF!,#REF!,#REF!,#REF!,#REF!,#REF!,#REF!</definedName>
    <definedName name="LCredCG">#REF!</definedName>
    <definedName name="LCredCGdi">#REF!</definedName>
    <definedName name="LCredCTRL">#REF!</definedName>
    <definedName name="LCredCTRLB">#REF!</definedName>
    <definedName name="LCredEIB">#REF!</definedName>
    <definedName name="LCredExt">#REF!</definedName>
    <definedName name="LCredLA">#REF!</definedName>
    <definedName name="LCredLCR">#REF!</definedName>
    <definedName name="LCredLease">#REF!+#REF!</definedName>
    <definedName name="LCredNHS">#REF!</definedName>
    <definedName name="LCredNLF">#REF!</definedName>
    <definedName name="LCredNR">#REF!</definedName>
    <definedName name="LCredOth">#REF!</definedName>
    <definedName name="LCredPCTF">#REF!</definedName>
    <definedName name="LDebtAdv">#REF!</definedName>
    <definedName name="LDebtCG">#REF!</definedName>
    <definedName name="LDebtExt">#REF!</definedName>
    <definedName name="LDebtLA">#REF!</definedName>
    <definedName name="LDebtNHS">#REF!</definedName>
    <definedName name="LDebtOth">#REF!</definedName>
    <definedName name="LDebtPCTF">#REF!</definedName>
    <definedName name="LDebtPre">#REF!,#REF!</definedName>
    <definedName name="LEntities">#REF!</definedName>
    <definedName name="LoanDAdv">#REF!</definedName>
    <definedName name="LoanDOB">#REF!</definedName>
    <definedName name="LoanDPY">#REF!</definedName>
    <definedName name="LoanDRepy">#REF!</definedName>
    <definedName name="LoanDWof">#REF!</definedName>
    <definedName name="LoanHAdv">#REF!</definedName>
    <definedName name="LoanHOB">#REF!</definedName>
    <definedName name="LoanHPY">#REF!</definedName>
    <definedName name="LoanHRepy">#REF!</definedName>
    <definedName name="LoanHWof">#REF!</definedName>
    <definedName name="LoanMAdv">#REF!</definedName>
    <definedName name="LoanMOB">#REF!</definedName>
    <definedName name="LoanMPY">#REF!</definedName>
    <definedName name="LoanMRepy">#REF!</definedName>
    <definedName name="LoanMWof">#REF!</definedName>
    <definedName name="LoanOAdv">#REF!</definedName>
    <definedName name="LoanOOB">#REF!</definedName>
    <definedName name="LoanOPY">#REF!</definedName>
    <definedName name="LoanORepy">#REF!</definedName>
    <definedName name="LoanOWof">#REF!</definedName>
    <definedName name="LoansInvNC">#REF!</definedName>
    <definedName name="LoanVAdv">#REF!</definedName>
    <definedName name="LoanVOB">#REF!</definedName>
    <definedName name="LoanVPY">#REF!</definedName>
    <definedName name="LoanVRepy">#REF!</definedName>
    <definedName name="loanvwof">#REF!</definedName>
    <definedName name="Lookup_Note">#REF!</definedName>
    <definedName name="Lookup_Objective">#REF!</definedName>
    <definedName name="LossCase">#REF!</definedName>
    <definedName name="LossVal">#REF!</definedName>
    <definedName name="MCAFC1">#REF!</definedName>
    <definedName name="MCAFC2">#REF!</definedName>
    <definedName name="MCAFC3">#REF!</definedName>
    <definedName name="MCAFC4">#REF!</definedName>
    <definedName name="MCAInc1">#REF!</definedName>
    <definedName name="MCAinc2">#REF!</definedName>
    <definedName name="MCAInc3">#REF!</definedName>
    <definedName name="MCAInc4">#REF!</definedName>
    <definedName name="NCADerivAdd">#REF!</definedName>
    <definedName name="NCADerivDisp">#REF!</definedName>
    <definedName name="NCADerivImp">#REF!</definedName>
    <definedName name="NCADerivOB">#REF!</definedName>
    <definedName name="NCADerivRecl">#REF!</definedName>
    <definedName name="NCADerivRepay">#REF!</definedName>
    <definedName name="NCADerivReval">#REF!</definedName>
    <definedName name="NCLDerivAdd">#REF!</definedName>
    <definedName name="NCLDerivDisp">#REF!</definedName>
    <definedName name="NCLDerivImp">#REF!</definedName>
    <definedName name="NCLDerivOB">#REF!</definedName>
    <definedName name="NCLDerivRecl">#REF!</definedName>
    <definedName name="NCLDerivRepay">#REF!</definedName>
    <definedName name="NCLDerivReval">#REF!</definedName>
    <definedName name="NETOFFAdmin_Exp">#REF!</definedName>
    <definedName name="NETOFFAdmin_Inc">#REF!</definedName>
    <definedName name="NETOFFCap_est">#REF!</definedName>
    <definedName name="NETOFFCap_Exp">#REF!</definedName>
    <definedName name="NETOFFCap_Inc">#REF!</definedName>
    <definedName name="NETOFFDesc">#REF!</definedName>
    <definedName name="NETOFFProg_Exp">#REF!</definedName>
    <definedName name="NETOFFProg_Inc">#REF!</definedName>
    <definedName name="NETOFFRes_est">#REF!</definedName>
    <definedName name="NETOFFRes_Net">#REF!</definedName>
    <definedName name="NFCChg">#REF!</definedName>
    <definedName name="NFCOB">#REF!</definedName>
    <definedName name="NFCPY">#REF!</definedName>
    <definedName name="NFCRecl">#REF!</definedName>
    <definedName name="NFCRel">#REF!</definedName>
    <definedName name="NFCSR10">#REF!</definedName>
    <definedName name="NFCSR5">#REF!</definedName>
    <definedName name="NFCSR50">#REF!</definedName>
    <definedName name="NFCSR75">#REF!</definedName>
    <definedName name="NFCSRev">#REF!</definedName>
    <definedName name="NFCSRT">#REF!</definedName>
    <definedName name="NFCUnwind">#REF!</definedName>
    <definedName name="NFCUtil">#REF!</definedName>
    <definedName name="NHAdChgFv">#REF!</definedName>
    <definedName name="NhaDerivGL">#REF!</definedName>
    <definedName name="NLFCAAdv">#REF!</definedName>
    <definedName name="NLFCAOB">#REF!</definedName>
    <definedName name="NLFCAPY">#REF!</definedName>
    <definedName name="NLFCARepy">#REF!</definedName>
    <definedName name="NLFCATfr">#REF!</definedName>
    <definedName name="NLFKLAdv">#REF!</definedName>
    <definedName name="NLFKLOB">#REF!</definedName>
    <definedName name="NLFKLPY">#REF!</definedName>
    <definedName name="NLFKLRepy">#REF!</definedName>
    <definedName name="NLFKLTfr">#REF!</definedName>
    <definedName name="NLFRepaid">#REF!,#REF!</definedName>
    <definedName name="NRFC1">#REF!</definedName>
    <definedName name="NRFC2">#REF!</definedName>
    <definedName name="NRFC3">#REF!</definedName>
    <definedName name="NRFI">#REF!</definedName>
    <definedName name="NRInc1">#REF!</definedName>
    <definedName name="NRInc2">#REF!</definedName>
    <definedName name="NRInc3">#REF!</definedName>
    <definedName name="NSESOP">#REF!</definedName>
    <definedName name="NTAdd">#REF!</definedName>
    <definedName name="NTDepChg">#REF!</definedName>
    <definedName name="NTDepDisp">#REF!</definedName>
    <definedName name="NTDepDTrunk">#REF!</definedName>
    <definedName name="NTDepImp">#REF!</definedName>
    <definedName name="NTDepOB">#REF!</definedName>
    <definedName name="NTDepPY">#REF!</definedName>
    <definedName name="NTDepRecl">#REF!</definedName>
    <definedName name="NTDepReval">#REF!</definedName>
    <definedName name="NTDepTrans">#REF!</definedName>
    <definedName name="NTDisp">#REF!</definedName>
    <definedName name="NTDtrunk">#REF!</definedName>
    <definedName name="NTFree">#REF!</definedName>
    <definedName name="NTImp">#REF!</definedName>
    <definedName name="NTLease">#REF!</definedName>
    <definedName name="NTOB">#REF!</definedName>
    <definedName name="NTPFI">#REF!</definedName>
    <definedName name="NTPY">#REF!</definedName>
    <definedName name="NTRecl">#REF!</definedName>
    <definedName name="NTReval">#REF!</definedName>
    <definedName name="NTTrans">#REF!</definedName>
    <definedName name="NTWD">#REF!</definedName>
    <definedName name="Ob1cap">#REF!</definedName>
    <definedName name="Ob1GE">#REF!</definedName>
    <definedName name="Ob1Inc">#REF!</definedName>
    <definedName name="Ob1Min">#REF!</definedName>
    <definedName name="Ob1OS">#REF!</definedName>
    <definedName name="Ob1Prog">#REF!</definedName>
    <definedName name="Ob1PS">#REF!</definedName>
    <definedName name="Ob1SP">#REF!</definedName>
    <definedName name="Ob2Cap">#REF!</definedName>
    <definedName name="Ob2GE">#REF!</definedName>
    <definedName name="Ob2Inc">#REF!</definedName>
    <definedName name="Ob2Min">#REF!</definedName>
    <definedName name="Ob2OS">#REF!</definedName>
    <definedName name="Ob2Prog">#REF!</definedName>
    <definedName name="Ob2PS">#REF!</definedName>
    <definedName name="Ob2SP">#REF!</definedName>
    <definedName name="Ob3Cap">#REF!</definedName>
    <definedName name="Ob3GE">#REF!</definedName>
    <definedName name="Ob3Inc">#REF!</definedName>
    <definedName name="Ob3Min">#REF!</definedName>
    <definedName name="Ob3OS">#REF!</definedName>
    <definedName name="Ob3Prog">#REF!</definedName>
    <definedName name="Ob3PS">#REF!</definedName>
    <definedName name="Ob3SP">#REF!</definedName>
    <definedName name="Ob4Cap">#REF!</definedName>
    <definedName name="Ob4GE">#REF!</definedName>
    <definedName name="Ob4Inc">#REF!</definedName>
    <definedName name="Ob4Min">#REF!</definedName>
    <definedName name="Ob4OS">#REF!</definedName>
    <definedName name="Ob4Prog">#REF!</definedName>
    <definedName name="Ob4PS">#REF!</definedName>
    <definedName name="Ob4SP">#REF!</definedName>
    <definedName name="Ob5Cap">#REF!</definedName>
    <definedName name="Ob5GE">#REF!</definedName>
    <definedName name="Ob5Inc">#REF!</definedName>
    <definedName name="Ob5Min">#REF!</definedName>
    <definedName name="Ob5OS">#REF!</definedName>
    <definedName name="Ob5Prog">#REF!</definedName>
    <definedName name="Ob5PS">#REF!</definedName>
    <definedName name="Ob5SP">#REF!</definedName>
    <definedName name="OFCT">#REF!</definedName>
    <definedName name="OpLB1">#REF!</definedName>
    <definedName name="OpLB5">#REF!</definedName>
    <definedName name="OpLBT">#REF!</definedName>
    <definedName name="OpLL1">#REF!</definedName>
    <definedName name="OpLL5">#REF!</definedName>
    <definedName name="OpLLT">#REF!</definedName>
    <definedName name="OpLO1">#REF!</definedName>
    <definedName name="OpLO5">#REF!</definedName>
    <definedName name="OpLOT">#REF!</definedName>
    <definedName name="Output_to">#REF!</definedName>
    <definedName name="OutwardSecond">#REF!,#REF!</definedName>
    <definedName name="OutwardSecondAdmin">#REF!</definedName>
    <definedName name="OutwardSecondProg">#REF!</definedName>
    <definedName name="PDC">#REF!</definedName>
    <definedName name="PDCDAdv">#REF!</definedName>
    <definedName name="PDCDOB">#REF!</definedName>
    <definedName name="PDCDPY">#REF!</definedName>
    <definedName name="PDCDRepy">#REF!</definedName>
    <definedName name="PDCDVAdv">#REF!</definedName>
    <definedName name="PDCDVOB">#REF!</definedName>
    <definedName name="PDCDVPY">#REF!</definedName>
    <definedName name="PDCDVRepy">#REF!</definedName>
    <definedName name="PDCOth">#REF!</definedName>
    <definedName name="PDCVAdv">#REF!</definedName>
    <definedName name="PDCVOB">#REF!</definedName>
    <definedName name="PDCVPY">#REF!</definedName>
    <definedName name="PDCVRepy">#REF!</definedName>
    <definedName name="PensionAdv">#REF!,#REF!</definedName>
    <definedName name="PensionAdvAdmin">#REF!</definedName>
    <definedName name="PensionAdvProg">#REF!</definedName>
    <definedName name="PensionOff">#REF!,#REF!</definedName>
    <definedName name="PensionOffAdmin">#REF!</definedName>
    <definedName name="PensionOffProg">#REF!</definedName>
    <definedName name="PensionOth">#REF!,#REF!</definedName>
    <definedName name="PensionOthAdmin">#REF!</definedName>
    <definedName name="PensionOthProg">#REF!</definedName>
    <definedName name="PensLiab">#REF!,#REF!,#REF!,#REF!,#REF!,#REF!</definedName>
    <definedName name="PensLMove">#REF!</definedName>
    <definedName name="PensLOB">#REF!</definedName>
    <definedName name="Per_No">#REF!</definedName>
    <definedName name="Period">#REF!</definedName>
    <definedName name="PMAdd">#REF!</definedName>
    <definedName name="PMDepChg">#REF!</definedName>
    <definedName name="PMDepDisp">#REF!</definedName>
    <definedName name="PMDepImp">#REF!</definedName>
    <definedName name="PMDepOB">#REF!</definedName>
    <definedName name="PMDepPY">#REF!</definedName>
    <definedName name="PMDepRecl">#REF!</definedName>
    <definedName name="PMDepReval">#REF!</definedName>
    <definedName name="PMDepTrans">#REF!</definedName>
    <definedName name="PMDisp">#REF!</definedName>
    <definedName name="PMFree">#REF!</definedName>
    <definedName name="PMImp">#REF!</definedName>
    <definedName name="PMLease">#REF!</definedName>
    <definedName name="PMOB">#REF!</definedName>
    <definedName name="PMPFI">#REF!</definedName>
    <definedName name="PMPY">#REF!</definedName>
    <definedName name="PMRecl">#REF!</definedName>
    <definedName name="PMReval">#REF!</definedName>
    <definedName name="PMTrans">#REF!</definedName>
    <definedName name="PPA">#REF!</definedName>
    <definedName name="PPEDispProc">#REF!</definedName>
    <definedName name="PPEReval2">#REF!,#REF!,#REF!,#REF!,#REF!,#REF!,#REF!,#REF!,#REF!,#REF!,#REF!,#REF!,#REF!,#REF!,#REF!,#REF!,#REF!</definedName>
    <definedName name="Profit_Centre">#REF!</definedName>
    <definedName name="ProgAccom">#REF!</definedName>
    <definedName name="ProgAmort">#REF!</definedName>
    <definedName name="ProgAudit">#REF!</definedName>
    <definedName name="ProgAuditC">#REF!</definedName>
    <definedName name="ProgCapGrant">#REF!,#REF!,#REF!,#REF!,#REF!</definedName>
    <definedName name="ProgCapGrants">#REF!,#REF!,#REF!,#REF!,#REF!</definedName>
    <definedName name="ProgCapMaint">#REF!</definedName>
    <definedName name="ProgCH">#REF!</definedName>
    <definedName name="ProgCoC">#REF!,#REF!,#REF!</definedName>
    <definedName name="ProgCommIT">#REF!</definedName>
    <definedName name="ProgConsult">#REF!</definedName>
    <definedName name="ProgCurGrant">#REF!,#REF!,#REF!,#REF!,#REF!,#REF!,#REF!</definedName>
    <definedName name="ProgCurGrants">#REF!,#REF!,#REF!,#REF!,#REF!,#REF!,#REF!</definedName>
    <definedName name="ProgCurMaint">#REF!</definedName>
    <definedName name="ProgDep">#REF!,#REF!</definedName>
    <definedName name="ProgDisp">#REF!,#REF!,#REF!,#REF!</definedName>
    <definedName name="ProgDispSC">#REF!</definedName>
    <definedName name="ProgDivPaid">#REF!</definedName>
    <definedName name="ProgETV">#REF!</definedName>
    <definedName name="ProgEUCapGrant">#REF!,#REF!,#REF!</definedName>
    <definedName name="ProgEuCtl">#REF!</definedName>
    <definedName name="ProgFGChg">#REF!</definedName>
    <definedName name="ProgFGUnwind">#REF!</definedName>
    <definedName name="ProgGrantAid">#REF!</definedName>
    <definedName name="ProgImp">#REF!</definedName>
    <definedName name="ProgImpSCap">#REF!</definedName>
    <definedName name="ProgInc">#REF!,#REF!,#REF!,#REF!,#REF!,#REF!,#REF!,#REF!,#REF!,#REF!,#REF!,#REF!,#REF!,#REF!,#REF!,#REF!,#REF!,#REF!,#REF!,#REF!,#REF!,#REF!,#REF!,#REF!,#REF!,#REF!,#REF!,#REF!</definedName>
    <definedName name="ProgInt">#REF!</definedName>
    <definedName name="ProgNotional">#REF!</definedName>
    <definedName name="ProgOpLease">#REF!,#REF!</definedName>
    <definedName name="ProgOth">#REF!,#REF!</definedName>
    <definedName name="ProgPensLMove">#REF!</definedName>
    <definedName name="ProgPFI">#REF!</definedName>
    <definedName name="ProgPFIToll">#REF!</definedName>
    <definedName name="ProgProfServ">#REF!</definedName>
    <definedName name="ProgProv">#REF!,#REF!</definedName>
    <definedName name="ProgProvDebt">#REF!</definedName>
    <definedName name="ProgPubl">#REF!</definedName>
    <definedName name="ProgRail">#REF!</definedName>
    <definedName name="ProgRD">#REF!</definedName>
    <definedName name="ProgReval">#REF!</definedName>
    <definedName name="ProgSAR">#REF!</definedName>
    <definedName name="ProgStaff">#REF!,#REF!,#REF!,#REF!,#REF!,#REF!,#REF!,#REF!,#REF!</definedName>
    <definedName name="ProgSubs">#REF!,#REF!</definedName>
    <definedName name="ProgSupportServ">#REF!</definedName>
    <definedName name="ProgTax">#REF!</definedName>
    <definedName name="ProgTravel">#REF!</definedName>
    <definedName name="ProgUnwind">#REF!</definedName>
    <definedName name="ProgVeh">#REF!</definedName>
    <definedName name="ProgWB">#REF!</definedName>
    <definedName name="ProgWof">#REF!</definedName>
    <definedName name="ProgWriteDown">#REF!</definedName>
    <definedName name="Prov_CL">#REF!,#REF!,#REF!,#REF!,#REF!,#REF!</definedName>
    <definedName name="ProvChg">#REF!</definedName>
    <definedName name="ProvOB">#REF!</definedName>
    <definedName name="ProvPY">#REF!</definedName>
    <definedName name="ProvRecl">#REF!</definedName>
    <definedName name="ProvRel">#REF!</definedName>
    <definedName name="ProvSR10">#REF!</definedName>
    <definedName name="ProvSR5">#REF!</definedName>
    <definedName name="ProvSR50">#REF!</definedName>
    <definedName name="ProvSR75">#REF!</definedName>
    <definedName name="ProvSRev">#REF!</definedName>
    <definedName name="ProvSRT">#REF!</definedName>
    <definedName name="ProvUnwind">#REF!</definedName>
    <definedName name="ProvUtil">#REF!</definedName>
    <definedName name="RailAdd">#REF!</definedName>
    <definedName name="RailDepChg">#REF!</definedName>
    <definedName name="RailDepDisp">#REF!</definedName>
    <definedName name="RailDepImp">#REF!</definedName>
    <definedName name="RailDepOB">#REF!</definedName>
    <definedName name="RailDepPY">#REF!</definedName>
    <definedName name="RailDepRecl">#REF!</definedName>
    <definedName name="RailDepReval">#REF!</definedName>
    <definedName name="RailDepTrans">#REF!</definedName>
    <definedName name="RailDisp">#REF!</definedName>
    <definedName name="RailImp">#REF!</definedName>
    <definedName name="RailOB">#REF!</definedName>
    <definedName name="RailPY">#REF!</definedName>
    <definedName name="RailRecl">#REF!</definedName>
    <definedName name="RailReval">#REF!</definedName>
    <definedName name="RailTrans">#REF!</definedName>
    <definedName name="RNFree">#REF!</definedName>
    <definedName name="RNLease">#REF!</definedName>
    <definedName name="RNPFI">#REF!</definedName>
    <definedName name="RNProgMaint">#REF!,#REF!,#REF!</definedName>
    <definedName name="Rounding">#REF!</definedName>
    <definedName name="RRACCPOL">#REF!</definedName>
    <definedName name="RRDetrunk">#REF!</definedName>
    <definedName name="RRGenFund">#REF!</definedName>
    <definedName name="RRImp">#REF!</definedName>
    <definedName name="RROB">#REF!</definedName>
    <definedName name="RROCS">#REF!</definedName>
    <definedName name="RRPY">#REF!</definedName>
    <definedName name="RRReval">#REF!</definedName>
    <definedName name="RRTrunk">#REF!</definedName>
    <definedName name="SCBDAdd">#REF!</definedName>
    <definedName name="SCBDDisp">#REF!</definedName>
    <definedName name="SCBDImp">#REF!</definedName>
    <definedName name="SCBDOB">#REF!</definedName>
    <definedName name="SCBDPY">#REF!</definedName>
    <definedName name="SCBDReval">#REF!</definedName>
    <definedName name="SCredAcc">#REF!</definedName>
    <definedName name="SCredAmoDefInc">#REF!</definedName>
    <definedName name="SCredBank">#REF!</definedName>
    <definedName name="SCredCFER">#REF!,#REF!,#REF!,#REF!,#REF!,#REF!,#REF!,#REF!,#REF!,#REF!,#REF!,#REF!,#REF!</definedName>
    <definedName name="SCredCG">#REF!</definedName>
    <definedName name="SCredCO">#REF!</definedName>
    <definedName name="SCredExt">#REF!</definedName>
    <definedName name="SCredLA">#REF!</definedName>
    <definedName name="SCredLCR">#REF!</definedName>
    <definedName name="SCredLease">#REF!,#REF!</definedName>
    <definedName name="SCredNHS">#REF!</definedName>
    <definedName name="SCredNLF">#REF!</definedName>
    <definedName name="SCredNR">#REF!</definedName>
    <definedName name="SCredOth">#REF!</definedName>
    <definedName name="SCredPCTF">#REF!</definedName>
    <definedName name="SCredPens">#REF!</definedName>
    <definedName name="SCredSupply">#REF!</definedName>
    <definedName name="SCredTax">#REF!,#REF!</definedName>
    <definedName name="SCredThird">#REF!</definedName>
    <definedName name="SCredTrade">#REF!</definedName>
    <definedName name="SCredVAT">#REF!</definedName>
    <definedName name="SDebtAdv">#REF!</definedName>
    <definedName name="SDebtCF">#REF!</definedName>
    <definedName name="SDebtCG">#REF!</definedName>
    <definedName name="SDebtExt">#REF!</definedName>
    <definedName name="SDebtLA">#REF!</definedName>
    <definedName name="SDebtNHS">#REF!</definedName>
    <definedName name="SDebtNLF">#REF!</definedName>
    <definedName name="SDebtOth">#REF!</definedName>
    <definedName name="SDebtPCTF">#REF!</definedName>
    <definedName name="SDebtPre">#REF!,#REF!</definedName>
    <definedName name="SDebtSupply">#REF!</definedName>
    <definedName name="SDebtTrade">#REF!</definedName>
    <definedName name="SDebtVAT">#REF!</definedName>
    <definedName name="ShareEAdd">#REF!</definedName>
    <definedName name="ShareEDisp">#REF!</definedName>
    <definedName name="ShareEOB">#REF!</definedName>
    <definedName name="ShareEReval">#REF!</definedName>
    <definedName name="ShareNAdd">#REF!</definedName>
    <definedName name="ShareNDisp">#REF!</definedName>
    <definedName name="ShareNOB">#REF!</definedName>
    <definedName name="ShareNReval">#REF!</definedName>
    <definedName name="ShareOAdd">#REF!</definedName>
    <definedName name="ShareODisp">#REF!</definedName>
    <definedName name="ShareOImp">#REF!</definedName>
    <definedName name="ShareOOB">#REF!</definedName>
    <definedName name="ShareOPY">#REF!</definedName>
    <definedName name="ShareOReval">#REF!</definedName>
    <definedName name="SLAdd">#REF!</definedName>
    <definedName name="SLAmortChg">#REF!</definedName>
    <definedName name="SLAmortDisp">#REF!</definedName>
    <definedName name="SLAmortImp">#REF!</definedName>
    <definedName name="SLAmortOB">#REF!</definedName>
    <definedName name="SLAmortPY">#REF!</definedName>
    <definedName name="SLAmortRecl">#REF!</definedName>
    <definedName name="SLAmortReval">#REF!</definedName>
    <definedName name="SLAmortTrans">#REF!</definedName>
    <definedName name="SLCon">#REF!</definedName>
    <definedName name="SLDisp">#REF!</definedName>
    <definedName name="SLFree">#REF!</definedName>
    <definedName name="SLImp">#REF!</definedName>
    <definedName name="SLLease">#REF!</definedName>
    <definedName name="SLOB">#REF!</definedName>
    <definedName name="SLPY">#REF!</definedName>
    <definedName name="SLRecl">#REF!</definedName>
    <definedName name="SLReval">#REF!</definedName>
    <definedName name="SLTrans">#REF!</definedName>
    <definedName name="SocialAdv">#REF!,#REF!</definedName>
    <definedName name="SocialAdvAdmin">#REF!</definedName>
    <definedName name="SocialAdvProg">#REF!</definedName>
    <definedName name="SocialMin">#REF!</definedName>
    <definedName name="SocialOff">#REF!,#REF!</definedName>
    <definedName name="SocialOffAdmin">#REF!</definedName>
    <definedName name="SocialOffProg">#REF!</definedName>
    <definedName name="SocialOth">#REF!,#REF!</definedName>
    <definedName name="SocialOthAdmin">#REF!</definedName>
    <definedName name="SocialOthProg">#REF!</definedName>
    <definedName name="SpPayCase">#REF!</definedName>
    <definedName name="SpPayVal">#REF!</definedName>
    <definedName name="Stock">#REF!,#REF!,#REF!,#REF!,#REF!</definedName>
    <definedName name="StockLT">#REF!,#REF!,#REF!,#REF!,#REF!</definedName>
    <definedName name="StockNOCS">#REF!</definedName>
    <definedName name="TangImp">#REF!,#REF!,#REF!,#REF!,#REF!,#REF!,#REF!,#REF!,#REF!,#REF!,#REF!,#REF!,#REF!,#REF!,#REF!,#REF!,#REF!</definedName>
    <definedName name="TangNC">#REF!</definedName>
    <definedName name="Tax">#REF!</definedName>
    <definedName name="TAXNOCS">#REF!</definedName>
    <definedName name="TEAdd">#REF!</definedName>
    <definedName name="TEDepChg">#REF!</definedName>
    <definedName name="TEDepDisp">#REF!</definedName>
    <definedName name="TEDepImp">#REF!</definedName>
    <definedName name="TEDepOB">#REF!</definedName>
    <definedName name="TEDepPY">#REF!</definedName>
    <definedName name="TEDepRecl">#REF!</definedName>
    <definedName name="TEDepReval">#REF!</definedName>
    <definedName name="TEDepTrans">#REF!</definedName>
    <definedName name="TEDisp">#REF!</definedName>
    <definedName name="TEFree">#REF!</definedName>
    <definedName name="TEImp">#REF!</definedName>
    <definedName name="TELease">#REF!</definedName>
    <definedName name="TEOB">#REF!</definedName>
    <definedName name="TEPFI">#REF!</definedName>
    <definedName name="TEPY">#REF!</definedName>
    <definedName name="TERecl">#REF!</definedName>
    <definedName name="TEReval">#REF!</definedName>
    <definedName name="TEST1">#REF!</definedName>
    <definedName name="TESTHKEY">#REF!</definedName>
    <definedName name="TESTKEYS">#REF!</definedName>
    <definedName name="TESTVKEY">#REF!</definedName>
    <definedName name="TETrans">#REF!</definedName>
    <definedName name="TLook">#REF!</definedName>
    <definedName name="Totals">#REF!</definedName>
    <definedName name="UploadAdj">#REF!</definedName>
    <definedName name="VCAFC1">#REF!</definedName>
    <definedName name="VCAFC2">#REF!</definedName>
    <definedName name="VCAInc1">#REF!</definedName>
    <definedName name="VCAInc2">#REF!</definedName>
    <definedName name="WagesAdv">#REF!</definedName>
    <definedName name="WagesMin">#REF!</definedName>
    <definedName name="WagesOff">#REF!,#REF!</definedName>
    <definedName name="WagesOffAdmin">#REF!</definedName>
    <definedName name="WagesOffProg">#REF!</definedName>
    <definedName name="WagesOth">#REF!,#REF!</definedName>
    <definedName name="WagesOthAdmin">#REF!</definedName>
    <definedName name="WagesOthProg">#REF!</definedName>
    <definedName name="WebAdd">#REF!</definedName>
    <definedName name="WebAmortChg">#REF!</definedName>
    <definedName name="WebAmortDisp">#REF!</definedName>
    <definedName name="WebAmortImp">#REF!</definedName>
    <definedName name="WebAmortOB">#REF!</definedName>
    <definedName name="WebAmortPY">#REF!</definedName>
    <definedName name="WebAmortRecl">#REF!</definedName>
    <definedName name="WebAmortReval">#REF!</definedName>
    <definedName name="WebAmortTrans">#REF!</definedName>
    <definedName name="WebCon">#REF!</definedName>
    <definedName name="WebDisp">#REF!</definedName>
    <definedName name="WebFree">#REF!</definedName>
    <definedName name="WebImp">#REF!</definedName>
    <definedName name="WebLease">#REF!</definedName>
    <definedName name="WebOB">#REF!</definedName>
    <definedName name="WebPY">#REF!</definedName>
    <definedName name="WebRecl">#REF!</definedName>
    <definedName name="WebReval">#REF!</definedName>
    <definedName name="WebTrans">#REF!</definedName>
    <definedName name="WIP">#REF!,#REF!,#REF!,#REF!,#REF!</definedName>
    <definedName name="WIPLT">#REF!,#REF!,#REF!,#REF!,#REF!</definedName>
    <definedName name="WIPWO">#REF!,#REF!</definedName>
    <definedName name="XPYACLAdmin_Inc">#REF!</definedName>
    <definedName name="XPYACLCap_Net">#REF!</definedName>
    <definedName name="XPYACLProg_inc">#REF!</definedName>
    <definedName name="XPYACLRes_Net">#REF!</definedName>
    <definedName name="XPYAdAccom">#REF!</definedName>
    <definedName name="XPYAdAmort">#REF!</definedName>
    <definedName name="XPYAdAudit">#REF!</definedName>
    <definedName name="XPYAdAuditC">#REF!</definedName>
    <definedName name="XPYAdCoC">#REF!,#REF!</definedName>
    <definedName name="XPYAdCommIT">#REF!</definedName>
    <definedName name="XPYAdConsult">#REF!</definedName>
    <definedName name="XPYAdDep">#REF!,#REF!</definedName>
    <definedName name="XPYAdDisp">#REF!,#REF!,#REF!,#REF!</definedName>
    <definedName name="XPYAdDispSC">#REF!</definedName>
    <definedName name="XPYAdFGChg">#REF!</definedName>
    <definedName name="XPYAdImp">#REF!</definedName>
    <definedName name="XPYAdImpSCap">#REF!</definedName>
    <definedName name="XPYAdInc">#REF!,#REF!,#REF!,#REF!,#REF!,#REF!,#REF!,#REF!,#REF!</definedName>
    <definedName name="XPYAdIncInt">#REF!</definedName>
    <definedName name="XPYAdNotional">#REF!</definedName>
    <definedName name="XPYAdOpLease">#REF!,#REF!</definedName>
    <definedName name="XPYAdOth">#REF!,#REF!</definedName>
    <definedName name="XPYAdProfServ">#REF!</definedName>
    <definedName name="XPYADProg_inc">#REF!</definedName>
    <definedName name="XPYAdProv">#REF!,#REF!</definedName>
    <definedName name="XPYAdProvDebt">#REF!</definedName>
    <definedName name="XPYAdRD">#REF!</definedName>
    <definedName name="XPYAdReval">#REF!</definedName>
    <definedName name="XPYAdStaff">#REF!,#REF!,#REF!,#REF!,#REF!,#REF!,#REF!,#REF!,#REF!,#REF!,#REF!,#REF!</definedName>
    <definedName name="XPYAdSupportServ">#REF!</definedName>
    <definedName name="XPYAdTravel">#REF!</definedName>
    <definedName name="XPYAdUnwind">#REF!</definedName>
    <definedName name="XPYAdVeh">#REF!</definedName>
    <definedName name="XPYAdWof">#REF!</definedName>
    <definedName name="XPYAdWriteDown">#REF!</definedName>
    <definedName name="XPYAFSGenFund">#REF!</definedName>
    <definedName name="XPYAFSOB">#REF!</definedName>
    <definedName name="XPYAFSOCS">#REF!</definedName>
    <definedName name="XPYAFSPY">#REF!</definedName>
    <definedName name="XPYAHfS">#REF!,#REF!,#REF!,#REF!,#REF!</definedName>
    <definedName name="XPYAHfSDisp">#REF!</definedName>
    <definedName name="XPYAHfSDispProc">#REF!</definedName>
    <definedName name="XPYAHfSImp">#REF!</definedName>
    <definedName name="XPYAHfSOB">#REF!</definedName>
    <definedName name="XPYAHfSTIn">#REF!</definedName>
    <definedName name="XPYAHfSTOut">#REF!</definedName>
    <definedName name="XPYANOCCore">#REF!</definedName>
    <definedName name="XPYANOCExec">#REF!</definedName>
    <definedName name="XPYANOCLA">#REF!</definedName>
    <definedName name="XPYANOCNDPB">#REF!</definedName>
    <definedName name="XPYANOCOth">#REF!</definedName>
    <definedName name="XPYAUCAdd">#REF!,#REF!</definedName>
    <definedName name="XPYAUCDisp">#REF!</definedName>
    <definedName name="XPYAUCFree">#REF!</definedName>
    <definedName name="XPYAUCLease">#REF!</definedName>
    <definedName name="XPYAUCOB">#REF!</definedName>
    <definedName name="XPYAUCPFI">#REF!</definedName>
    <definedName name="XPYAUCPFIRes">#REF!</definedName>
    <definedName name="XPYAUCPY">#REF!</definedName>
    <definedName name="XPYAUCRecl">#REF!</definedName>
    <definedName name="XPYAUCReval">#REF!</definedName>
    <definedName name="XPYAUCTrans">#REF!</definedName>
    <definedName name="XPYAUCWD">#REF!</definedName>
    <definedName name="XPYAverTot">#REF!</definedName>
    <definedName name="XPYBankOBal">#REF!,#REF!,#REF!</definedName>
    <definedName name="XPYBankOPG">#REF!</definedName>
    <definedName name="XPYBankOth">#REF!,#REF!</definedName>
    <definedName name="XPYBuildAdd">#REF!</definedName>
    <definedName name="XPYBuildDepChg">#REF!</definedName>
    <definedName name="XPYBuildDepDisp">#REF!</definedName>
    <definedName name="XPYBuildDepImp">#REF!</definedName>
    <definedName name="XPYBuildDepOB">#REF!</definedName>
    <definedName name="XPYBuildDepPY">#REF!</definedName>
    <definedName name="XPYBuildDeprecl">#REF!</definedName>
    <definedName name="XPYBuildDepReval">#REF!</definedName>
    <definedName name="XPYBuildDepTrans">#REF!</definedName>
    <definedName name="XPYBuildDisp">#REF!</definedName>
    <definedName name="XPYBuildFree">#REF!</definedName>
    <definedName name="XPYBuildImp">#REF!</definedName>
    <definedName name="XPYBuildLease">#REF!</definedName>
    <definedName name="XPYBuildOB">#REF!</definedName>
    <definedName name="XPYBuildPFI">#REF!</definedName>
    <definedName name="XPYBuildPY">#REF!</definedName>
    <definedName name="XPYBuildRecl">#REF!</definedName>
    <definedName name="XPYBuildReval">#REF!</definedName>
    <definedName name="XPYBuildTrans">#REF!</definedName>
    <definedName name="XPYCADerivAdd">#REF!</definedName>
    <definedName name="XPYCADerivDisp">#REF!</definedName>
    <definedName name="XPYCADerivImp">#REF!</definedName>
    <definedName name="XPYCADerivOB">#REF!</definedName>
    <definedName name="XPYCADerivReval">#REF!</definedName>
    <definedName name="XPYCapCommIntang">#REF!</definedName>
    <definedName name="XPYCapCommPPE">#REF!</definedName>
    <definedName name="XPYCapGra">#REF!</definedName>
    <definedName name="XPYCapInc">#REF!</definedName>
    <definedName name="XPYCapProv">#REF!</definedName>
    <definedName name="XPYCashAdPFI">#REF!</definedName>
    <definedName name="XPYCashDividendPaid">#REF!</definedName>
    <definedName name="XPYCashFinL">#REF!</definedName>
    <definedName name="XPYCashPFI">#REF!</definedName>
    <definedName name="XPYCFERDel">#REF!</definedName>
    <definedName name="XPYCFERPaid">#REF!,#REF!,#REF!,#REF!,#REF!,#REF!,#REF!,#REF!,#REF!,#REF!</definedName>
    <definedName name="XPYCFERPaidPY">#REF!,#REF!,#REF!</definedName>
    <definedName name="XPYCfERPayNonOpInc">#REF!</definedName>
    <definedName name="XPYCfERPayOpInc">#REF!</definedName>
    <definedName name="XPYCFExcNonOPAA">#REF!</definedName>
    <definedName name="XPYCFExcOpAA">#REF!</definedName>
    <definedName name="XPYCFNonOpInc">#REF!</definedName>
    <definedName name="XPYCFOpInc">#REF!</definedName>
    <definedName name="XPYCFOthColInc">#REF!</definedName>
    <definedName name="XPYCFOthColOB">#REF!</definedName>
    <definedName name="XPYCFOthColPaid">#REF!</definedName>
    <definedName name="XPYCFRecsDVLA">#REF!</definedName>
    <definedName name="XPYCFRecsNOpAA">#REF!</definedName>
    <definedName name="XPYCFRecsOpAA">#REF!</definedName>
    <definedName name="XPYCFRecsOth">#REF!</definedName>
    <definedName name="XPYCLDerivAdd">#REF!</definedName>
    <definedName name="XPYCLDerivDisp">#REF!</definedName>
    <definedName name="XPYCLDerivImp">#REF!</definedName>
    <definedName name="XPYCLDerivOB">#REF!</definedName>
    <definedName name="XPYCLDerivRecl">#REF!</definedName>
    <definedName name="XPYCLDerivRepay">#REF!</definedName>
    <definedName name="XPYCLDerivReval">#REF!</definedName>
    <definedName name="XPYCOCS1">#REF!</definedName>
    <definedName name="XPYCOCS5">#REF!</definedName>
    <definedName name="XPYCOCST">#REF!</definedName>
    <definedName name="XPYCredNOCS">#REF!</definedName>
    <definedName name="XPYDAOB">#REF!</definedName>
    <definedName name="XPYDAPY">#REF!</definedName>
    <definedName name="XPYDARec">#REF!</definedName>
    <definedName name="XPYDARel">#REF!</definedName>
    <definedName name="XPYDARReval">#REF!</definedName>
    <definedName name="XPYDATrans">#REF!</definedName>
    <definedName name="XPYDDAdd">#REF!</definedName>
    <definedName name="XPYDDAmortChg">#REF!</definedName>
    <definedName name="XPYDDAmortDisp">#REF!</definedName>
    <definedName name="XPYDDAmortImp">#REF!</definedName>
    <definedName name="XPYDDAmortOB">#REF!</definedName>
    <definedName name="XPYDDAmortPY">#REF!</definedName>
    <definedName name="XPYDDAmortRecl">#REF!</definedName>
    <definedName name="XPYDDAmortReval">#REF!</definedName>
    <definedName name="XPYDDAmortTrans">#REF!</definedName>
    <definedName name="XPYDDDisp">#REF!</definedName>
    <definedName name="XPYDDImp">#REF!</definedName>
    <definedName name="XPYDDOB">#REF!</definedName>
    <definedName name="XPYDDPY">#REF!</definedName>
    <definedName name="XPYDDRecl">#REF!</definedName>
    <definedName name="XPYDDReval">#REF!</definedName>
    <definedName name="XPYDDTrans">#REF!</definedName>
    <definedName name="XPYDebtNOCS">#REF!</definedName>
    <definedName name="XPYDECon">#REF!</definedName>
    <definedName name="XPYDEFree">#REF!</definedName>
    <definedName name="XPYDefTaxChg">#REF!</definedName>
    <definedName name="XPYDefTaxOB">#REF!</definedName>
    <definedName name="XPYDefTaxPY">#REF!</definedName>
    <definedName name="XPYDefTaxRecl">#REF!</definedName>
    <definedName name="XPYDefTaxRel">#REF!</definedName>
    <definedName name="XPYDefTaxUtil">#REF!</definedName>
    <definedName name="XPYDefTaxUwD">#REF!</definedName>
    <definedName name="XPYDELease">#REF!</definedName>
    <definedName name="XPYDERNOCS">#REF!</definedName>
    <definedName name="XPYDVLAFC1">#REF!</definedName>
    <definedName name="XPYDVLAFC2">#REF!</definedName>
    <definedName name="XPYDVLAFC3">#REF!</definedName>
    <definedName name="XPYDVLAInc1">#REF!</definedName>
    <definedName name="XPYDVLAInc2">#REF!</definedName>
    <definedName name="XPYDVLAInc3">#REF!</definedName>
    <definedName name="XPYDwAdd">#REF!,#REF!</definedName>
    <definedName name="XPYDwDepChg">#REF!</definedName>
    <definedName name="XPYDwDepDisp">#REF!</definedName>
    <definedName name="XPYDwDepImp">#REF!</definedName>
    <definedName name="XPYDwDepOB">#REF!</definedName>
    <definedName name="XPYDwDepPY">#REF!</definedName>
    <definedName name="XPYDwDepRecl">#REF!</definedName>
    <definedName name="XPYDwDepReval">#REF!</definedName>
    <definedName name="XPYDwDepTrans">#REF!</definedName>
    <definedName name="XPYDwDisp">#REF!,#REF!</definedName>
    <definedName name="XPYDwFree">#REF!</definedName>
    <definedName name="XPYDwImp">#REF!</definedName>
    <definedName name="XPYDwLease">#REF!</definedName>
    <definedName name="XPYDwOB">#REF!</definedName>
    <definedName name="XPYDwPFI">#REF!</definedName>
    <definedName name="XPYDwPY">#REF!</definedName>
    <definedName name="XPYDwRecl">#REF!</definedName>
    <definedName name="XPYDwReval">#REF!</definedName>
    <definedName name="XPYDwTrans">#REF!</definedName>
    <definedName name="XPYEST_LINESProg_inc">#REF!</definedName>
    <definedName name="XPYEST_LINESRes_Net">#REF!</definedName>
    <definedName name="XPYEstAACapTot">#REF!</definedName>
    <definedName name="XPYEstAAResTot">#REF!</definedName>
    <definedName name="XPYEstABCapTot">#REF!</definedName>
    <definedName name="XPYEstABResTot">#REF!</definedName>
    <definedName name="XPYEstACapTot">#REF!</definedName>
    <definedName name="XPYEstACCapTot">#REF!</definedName>
    <definedName name="XPYEstACResTot">#REF!</definedName>
    <definedName name="XPYEstADCapTot">#REF!</definedName>
    <definedName name="XPYEstAdminExpTot">#REF!</definedName>
    <definedName name="XPYEstAdminIncTot">#REF!</definedName>
    <definedName name="XPYEstADResTot">#REF!</definedName>
    <definedName name="XPYEstAECapTot">#REF!</definedName>
    <definedName name="XPYEstAEResTot">#REF!</definedName>
    <definedName name="XPYEstAFCapTot">#REF!</definedName>
    <definedName name="XPYEstAFResTot">#REF!</definedName>
    <definedName name="XPYEstAGCapTot">#REF!</definedName>
    <definedName name="XPYEstAGResTot">#REF!</definedName>
    <definedName name="XPYEstAHCapTot">#REF!</definedName>
    <definedName name="XPYEstAHResTot">#REF!</definedName>
    <definedName name="XPYEstAICapTot">#REF!</definedName>
    <definedName name="XPYEstAIResTot">#REF!</definedName>
    <definedName name="XPYEstAJCapTot">#REF!</definedName>
    <definedName name="XPYEstAJResTot">#REF!</definedName>
    <definedName name="XPYEstALCapTot">#REF!</definedName>
    <definedName name="XPYEstALResTot">#REF!</definedName>
    <definedName name="XPYEstAMCapTot">#REF!</definedName>
    <definedName name="XPYEstANCapTot">#REF!</definedName>
    <definedName name="XPYEstANResTot">#REF!</definedName>
    <definedName name="XPYEstAOCapTot">#REF!</definedName>
    <definedName name="XPYEstAOResTot">#REF!</definedName>
    <definedName name="XPYEstAPCapTot">#REF!</definedName>
    <definedName name="XPYEstAPResTot">#REF!</definedName>
    <definedName name="XPYEstAQCapTot">#REF!</definedName>
    <definedName name="XPYEstAQResTot">#REF!</definedName>
    <definedName name="XPYEstARCapTot">#REF!</definedName>
    <definedName name="XPYEstAResTot">#REF!</definedName>
    <definedName name="XPYEstARResTot">#REF!</definedName>
    <definedName name="XPYEstASCapTot">#REF!</definedName>
    <definedName name="XPYEstASResTot">#REF!</definedName>
    <definedName name="XPYEstATCapTot">#REF!</definedName>
    <definedName name="XPYEstATResTot">#REF!</definedName>
    <definedName name="XPYEstAUCapTot">#REF!</definedName>
    <definedName name="XPYEstAUResTot">#REF!</definedName>
    <definedName name="XPYEstAVCapTot">#REF!</definedName>
    <definedName name="XPYEstAWCapTot">#REF!</definedName>
    <definedName name="XPYEstAWResTot">#REF!</definedName>
    <definedName name="XPYEstAXCapTot">#REF!</definedName>
    <definedName name="XPYEstAXResTot">#REF!</definedName>
    <definedName name="XPYEstAYResTot">#REF!</definedName>
    <definedName name="XPYEstAZResTot">#REF!</definedName>
    <definedName name="XPYEstBCapTot">#REF!</definedName>
    <definedName name="XPYEstBResTot">#REF!</definedName>
    <definedName name="XPYEstCapAMETot">#REF!</definedName>
    <definedName name="XPYEstCapDelTot">#REF!</definedName>
    <definedName name="XPYEstCapNBTot">#REF!</definedName>
    <definedName name="XPYEstCCapTot">#REF!</definedName>
    <definedName name="XPYEstCResTot">#REF!</definedName>
    <definedName name="XPYEstDCapTot">#REF!</definedName>
    <definedName name="XPYEstDResTot">#REF!</definedName>
    <definedName name="XPYEstECapTot">#REF!</definedName>
    <definedName name="XPYEstEResTot">#REF!</definedName>
    <definedName name="XPYEstFCapTot">#REF!</definedName>
    <definedName name="XPYEstFResTot">#REF!</definedName>
    <definedName name="XPYEstGCapTot">#REF!</definedName>
    <definedName name="XPYEstGResTot">#REF!</definedName>
    <definedName name="XPYEstHCapTot">#REF!</definedName>
    <definedName name="XPYEstHResTot">#REF!</definedName>
    <definedName name="XPYEstICapTot">#REF!</definedName>
    <definedName name="XPYEstIResTot">#REF!</definedName>
    <definedName name="XPYEstJCapTot">#REF!</definedName>
    <definedName name="XPYEstJResTot">#REF!</definedName>
    <definedName name="XPYEstKCapTot">#REF!</definedName>
    <definedName name="XPYEstKResTot">#REF!</definedName>
    <definedName name="XPYEstLCapTot">#REF!</definedName>
    <definedName name="XPYEstLResTot">#REF!</definedName>
    <definedName name="XPYEstMCapTot">#REF!</definedName>
    <definedName name="XPYEstMResTot">#REF!</definedName>
    <definedName name="XPYEstNCapTot">#REF!</definedName>
    <definedName name="XPYEstNonOp">#REF!</definedName>
    <definedName name="XPYEstNResTot">#REF!</definedName>
    <definedName name="XPYEstOCapTot">#REF!</definedName>
    <definedName name="XPYEstOResTot">#REF!</definedName>
    <definedName name="XPYEstPCapTot">#REF!</definedName>
    <definedName name="XPYEstPResTot">#REF!</definedName>
    <definedName name="XPYEstQCapTot">#REF!</definedName>
    <definedName name="XPYEstQResTot">#REF!</definedName>
    <definedName name="XPYEstRCapTot">#REF!</definedName>
    <definedName name="XPYEstResAMETot">#REF!</definedName>
    <definedName name="XPYEstResDelTot">#REF!</definedName>
    <definedName name="XPYEstResNBTot">#REF!</definedName>
    <definedName name="XPYEstRResTot">#REF!</definedName>
    <definedName name="XPYEstSCapTot">#REF!</definedName>
    <definedName name="XPYEstSResTot">#REF!</definedName>
    <definedName name="XPYEstTCapTot">#REF!</definedName>
    <definedName name="XPYEstTResTot">#REF!</definedName>
    <definedName name="XPYEstUCapTot">#REF!</definedName>
    <definedName name="XPYEstUResTot">#REF!</definedName>
    <definedName name="XPYEstVCapTot">#REF!</definedName>
    <definedName name="XPYEstVResTot">#REF!</definedName>
    <definedName name="XPYEstWCapTot">#REF!</definedName>
    <definedName name="XPYEstWResTot">#REF!</definedName>
    <definedName name="XPYEstXCapTot">#REF!</definedName>
    <definedName name="XPYEstXResTot">#REF!</definedName>
    <definedName name="XPYEstYCapTot">#REF!</definedName>
    <definedName name="XPYEstYResTot">#REF!</definedName>
    <definedName name="XPYEstZCapTot">#REF!</definedName>
    <definedName name="XPYEstZResTot">#REF!</definedName>
    <definedName name="XPYFAdmin_Inc">#REF!</definedName>
    <definedName name="XPYFFAdd">#REF!</definedName>
    <definedName name="XPYFFDepChg">#REF!</definedName>
    <definedName name="XPYFFDepDisp">#REF!</definedName>
    <definedName name="XPYFFDepImp">#REF!</definedName>
    <definedName name="XPYFFDepOB">#REF!</definedName>
    <definedName name="XPYFFDepPY">#REF!</definedName>
    <definedName name="XPYFFDepRecl">#REF!</definedName>
    <definedName name="XPYFFDepReval">#REF!</definedName>
    <definedName name="XPYFFDepTrans">#REF!</definedName>
    <definedName name="XPYFFDisp">#REF!</definedName>
    <definedName name="XPYFFFree">#REF!</definedName>
    <definedName name="XPYFFImp">#REF!</definedName>
    <definedName name="XPYFFLease">#REF!</definedName>
    <definedName name="XPYFFOB">#REF!</definedName>
    <definedName name="XPYFFPFI">#REF!</definedName>
    <definedName name="XPYFFPY">#REF!</definedName>
    <definedName name="XPYFFRecl">#REF!</definedName>
    <definedName name="XPYFFReval">#REF!</definedName>
    <definedName name="XPYFFTrans">#REF!</definedName>
    <definedName name="XPYFGLCRAmort">#REF!</definedName>
    <definedName name="XPYFGLCRCash">#REF!</definedName>
    <definedName name="XPYFGLCRChg">#REF!</definedName>
    <definedName name="XPYFGLCROB">#REF!</definedName>
    <definedName name="XPYFGLCRPY">#REF!</definedName>
    <definedName name="XPYFGLCRRel">#REF!</definedName>
    <definedName name="XPYFGLCRTrans">#REF!</definedName>
    <definedName name="XPYFGLCRUnwind">#REF!</definedName>
    <definedName name="XPYFGNRAmort">#REF!</definedName>
    <definedName name="XPYFGNRCash">#REF!</definedName>
    <definedName name="XPYFGNRChg">#REF!</definedName>
    <definedName name="XPYFGNROB">#REF!</definedName>
    <definedName name="XPYFGNRPY">#REF!</definedName>
    <definedName name="XPYFGNRRel">#REF!</definedName>
    <definedName name="XPYFGNRTrans">#REF!</definedName>
    <definedName name="XPYFGNRUnwind">#REF!</definedName>
    <definedName name="XPYFGOthAmort">#REF!</definedName>
    <definedName name="XPYFGOthCash">#REF!</definedName>
    <definedName name="XPYFGOthChg">#REF!</definedName>
    <definedName name="XPYFGOthOB">#REF!</definedName>
    <definedName name="XPYFGOthPY">#REF!</definedName>
    <definedName name="XPYFGOthRel">#REF!</definedName>
    <definedName name="XPYFGOthTrans">#REF!</definedName>
    <definedName name="XPYFGOthUnwind">#REF!</definedName>
    <definedName name="XPYFinAssST">#REF!,#REF!,#REF!,#REF!</definedName>
    <definedName name="XPYFinCom1">#REF!</definedName>
    <definedName name="XPYFinCom5">#REF!</definedName>
    <definedName name="XPYFinComI">#REF!</definedName>
    <definedName name="XPYFinComO1">#REF!</definedName>
    <definedName name="XPYFinComO5">#REF!</definedName>
    <definedName name="XPYFinComOI">#REF!</definedName>
    <definedName name="XPYFinComOT">#REF!</definedName>
    <definedName name="XPYFinComT">#REF!</definedName>
    <definedName name="XPYFInsFxGL">#REF!</definedName>
    <definedName name="XPYFTAI">#REF!+#REF!+#REF!+#REF!</definedName>
    <definedName name="XPYFVHdChgFv">#REF!</definedName>
    <definedName name="XPYFVHfvChg">#REF!</definedName>
    <definedName name="XPYGCDAFC1">#REF!</definedName>
    <definedName name="XPYGCDAFC2">#REF!</definedName>
    <definedName name="XPYGCDAFC3">#REF!</definedName>
    <definedName name="XPYGCDAInc1">#REF!</definedName>
    <definedName name="XPYGCDAInc2">#REF!</definedName>
    <definedName name="XPYGCDAInc3">#REF!</definedName>
    <definedName name="XPYGDTasset">#REF!</definedName>
    <definedName name="XPYGDTliab">#REF!</definedName>
    <definedName name="XPYGFACCPOL">#REF!</definedName>
    <definedName name="XPYGFActuarial">#REF!,#REF!</definedName>
    <definedName name="XPYGFAudit">#REF!</definedName>
    <definedName name="XPYGFCFA">#REF!</definedName>
    <definedName name="XPYGFCFER">#REF!,#REF!,#REF!,#REF!</definedName>
    <definedName name="XPYGFCFR">#REF!</definedName>
    <definedName name="XPYGFCoC">#REF!</definedName>
    <definedName name="XPYGFDARec">#REF!</definedName>
    <definedName name="XPYGFDeemSupply">#REF!</definedName>
    <definedName name="XPYGFDT">#REF!</definedName>
    <definedName name="XPYGFDtrnk">#REF!</definedName>
    <definedName name="XPYGFEU">#REF!</definedName>
    <definedName name="XPYGFGrRec">#REF!</definedName>
    <definedName name="XPYGFNetworkAssets">#REF!</definedName>
    <definedName name="XPYGFNonNetworkAssets">#REF!</definedName>
    <definedName name="XPYGFNotional">#REF!</definedName>
    <definedName name="XPYGFOB">#REF!</definedName>
    <definedName name="XPYGFOth">#REF!</definedName>
    <definedName name="XPYGFParentFund">#REF!</definedName>
    <definedName name="XPYGFParlFund">#REF!</definedName>
    <definedName name="XPYGFPY">#REF!</definedName>
    <definedName name="XPYGFRel">#REF!</definedName>
    <definedName name="XPYGFReval">#REF!</definedName>
    <definedName name="XPYGFRevInt">#REF!</definedName>
    <definedName name="XPYGFRReval">#REF!</definedName>
    <definedName name="XPYGFSupplyCred">#REF!</definedName>
    <definedName name="XPYGFTrnk">#REF!</definedName>
    <definedName name="XPYGFYrDtrnk">#REF!</definedName>
    <definedName name="XPYGResOB">#REF!</definedName>
    <definedName name="XPYGResPY">#REF!</definedName>
    <definedName name="XPYGResRec">#REF!</definedName>
    <definedName name="XPYGResRel">#REF!</definedName>
    <definedName name="XPYGREU">#REF!</definedName>
    <definedName name="XPYGRTrans">#REF!</definedName>
    <definedName name="XPYHAFC1">#REF!</definedName>
    <definedName name="XPYHAFC2">#REF!</definedName>
    <definedName name="XPYHAFC3">#REF!</definedName>
    <definedName name="XPYHAInc1">#REF!</definedName>
    <definedName name="XPYHAInc2">#REF!</definedName>
    <definedName name="XPYHAInc3">#REF!</definedName>
    <definedName name="XPYHedgNetIneff">#REF!</definedName>
    <definedName name="XPYHResDefT">#REF!</definedName>
    <definedName name="XPYHResFV">#REF!</definedName>
    <definedName name="XPYHResOB">#REF!</definedName>
    <definedName name="XPYHResOth">#REF!</definedName>
    <definedName name="XPYHResPY">#REF!</definedName>
    <definedName name="XPYHResRcl">#REF!</definedName>
    <definedName name="XPYIFLO1">#REF!</definedName>
    <definedName name="XPYIFLO5">#REF!</definedName>
    <definedName name="XPYIFLOI">#REF!</definedName>
    <definedName name="XPYIFLOT">#REF!</definedName>
    <definedName name="XPYInAUCAdd">#REF!,#REF!</definedName>
    <definedName name="XPYInAUCCon">#REF!</definedName>
    <definedName name="XPYInAUCDisp">#REF!</definedName>
    <definedName name="XPYInAUCFree">#REF!</definedName>
    <definedName name="XPYInAUCLease">#REF!</definedName>
    <definedName name="XPYInAUCOB">#REF!</definedName>
    <definedName name="XPYInAUCPY">#REF!</definedName>
    <definedName name="XPYInAUCRecl">#REF!</definedName>
    <definedName name="XPYInAUCReval">#REF!</definedName>
    <definedName name="XPYInAUCTrans">#REF!</definedName>
    <definedName name="XPYInAUCWD">#REF!</definedName>
    <definedName name="XPYIncAmortDI">#REF!</definedName>
    <definedName name="XPYIncDartford">#REF!</definedName>
    <definedName name="XPYIncDisp">#REF!,#REF!</definedName>
    <definedName name="XPYIncDividend">#REF!,#REF!</definedName>
    <definedName name="XPYIncEU">#REF!</definedName>
    <definedName name="XPYIncEUAgent">#REF!</definedName>
    <definedName name="XPYIncEuro">#REF!</definedName>
    <definedName name="XPYIncFeesExt">#REF!,#REF!</definedName>
    <definedName name="XPYIncFeesOGD">#REF!,#REF!</definedName>
    <definedName name="XPYIncGrant">#REF!,#REF!</definedName>
    <definedName name="XPYIncInterest">#REF!,#REF!,#REF!,#REF!,#REF!</definedName>
    <definedName name="XPYIncOth">#REF!,#REF!,#REF!,#REF!</definedName>
    <definedName name="XPYIncRail">#REF!</definedName>
    <definedName name="XPYIncRental">#REF!,#REF!,#REF!</definedName>
    <definedName name="XPYIncResRel">#REF!</definedName>
    <definedName name="XPYIncRoadClaims">#REF!</definedName>
    <definedName name="XPYIncTOCs">#REF!</definedName>
    <definedName name="XPYInfraAdd">#REF!</definedName>
    <definedName name="XPYInfraDepChg">#REF!</definedName>
    <definedName name="XPYInfraDepDisp">#REF!</definedName>
    <definedName name="XPYInfraDepImp">#REF!</definedName>
    <definedName name="XPYInfraDepOB">#REF!</definedName>
    <definedName name="XPYInfraDepPY">#REF!</definedName>
    <definedName name="XPYInfraDepRecl">#REF!</definedName>
    <definedName name="XPYInfraDepReval">#REF!</definedName>
    <definedName name="XPYInfraDepTrans">#REF!</definedName>
    <definedName name="XPYInfraDisp">#REF!</definedName>
    <definedName name="XPYInfraFree">#REF!</definedName>
    <definedName name="XPYInfraImp">#REF!</definedName>
    <definedName name="XPYInfraLease">#REF!</definedName>
    <definedName name="XPYInfraOB">#REF!</definedName>
    <definedName name="XPYInfraPFI">#REF!</definedName>
    <definedName name="XPYInfraPY">#REF!</definedName>
    <definedName name="XPYInfraRecl">#REF!</definedName>
    <definedName name="XPYInfraReval">#REF!</definedName>
    <definedName name="XPYInfraTrans">#REF!</definedName>
    <definedName name="XPYInfraWD">#REF!</definedName>
    <definedName name="XPYIntangDispProc">#REF!</definedName>
    <definedName name="XPYIntangNC">#REF!</definedName>
    <definedName name="XPYIntReval">#REF!,#REF!,#REF!,#REF!,#REF!,#REF!</definedName>
    <definedName name="XPYInvDispProc">#REF!</definedName>
    <definedName name="XPYInventoryWO">#REF!,#REF!</definedName>
    <definedName name="XPYInvestAARepay">#REF!,#REF!</definedName>
    <definedName name="XPYInvestCashAdv">#REF!,#REF!,#REF!,#REF!,#REF!,#REF!,#REF!,#REF!,#REF!,#REF!,#REF!,#REF!,#REF!,#REF!,#REF!,#REF!</definedName>
    <definedName name="XPYInvestRepay">#REF!,#REF!,#REF!,#REF!,#REF!,#REF!,#REF!</definedName>
    <definedName name="XPYInvPropAdd">#REF!</definedName>
    <definedName name="XPYInvPropDisp">#REF!</definedName>
    <definedName name="XPYInvPropImp">#REF!</definedName>
    <definedName name="XPYInvPropOB">#REF!</definedName>
    <definedName name="XPYInvPropPY">#REF!</definedName>
    <definedName name="XPYInvPropReval">#REF!</definedName>
    <definedName name="XPYINVREVAL">#REF!</definedName>
    <definedName name="XPYIProg_inc">#REF!</definedName>
    <definedName name="XPYITAdd">#REF!</definedName>
    <definedName name="XPYITDepChg">#REF!</definedName>
    <definedName name="XPYITDepDisp">#REF!</definedName>
    <definedName name="XPYITDepImp">#REF!</definedName>
    <definedName name="XPYITDepOB">#REF!</definedName>
    <definedName name="XPYITDepPY">#REF!</definedName>
    <definedName name="XPYITDepRecl">#REF!</definedName>
    <definedName name="XPYITDepReval">#REF!</definedName>
    <definedName name="XPYITDepTrans">#REF!</definedName>
    <definedName name="XPYITDisp">#REF!</definedName>
    <definedName name="XPYITFree">#REF!</definedName>
    <definedName name="XPYITImp">#REF!</definedName>
    <definedName name="XPYITLease">#REF!</definedName>
    <definedName name="XPYITOB">#REF!</definedName>
    <definedName name="XPYITPFI">#REF!</definedName>
    <definedName name="XPYITPY">#REF!</definedName>
    <definedName name="XPYITRecl">#REF!</definedName>
    <definedName name="XPYITReval">#REF!</definedName>
    <definedName name="XPYITTrans">#REF!</definedName>
    <definedName name="XPYKXAdd">#REF!</definedName>
    <definedName name="XPYKXDisp">#REF!</definedName>
    <definedName name="XPYKXImp">#REF!</definedName>
    <definedName name="XPYKXOB">#REF!</definedName>
    <definedName name="XPYKXPY">#REF!</definedName>
    <definedName name="XPYKXReval">#REF!</definedName>
    <definedName name="XPYLBAdd">#REF!,#REF!</definedName>
    <definedName name="XPYLBCTRL">#REF!</definedName>
    <definedName name="XPYLBDepChg">#REF!</definedName>
    <definedName name="XPYLBDepDisp">#REF!</definedName>
    <definedName name="XPYLBDepOB">#REF!</definedName>
    <definedName name="XPYLBDepPY">#REF!</definedName>
    <definedName name="XPYLBDepRecl">#REF!</definedName>
    <definedName name="XPYLBDepReval">#REF!</definedName>
    <definedName name="XPYLBDepTrans">#REF!</definedName>
    <definedName name="XPYLBDisp">#REF!,#REF!</definedName>
    <definedName name="XPYLBFree">#REF!</definedName>
    <definedName name="XPYLBImp">#REF!</definedName>
    <definedName name="XPYLBLease">#REF!</definedName>
    <definedName name="XPYLBOB">#REF!</definedName>
    <definedName name="XPYLBPFI">#REF!</definedName>
    <definedName name="XPYLBPY">#REF!</definedName>
    <definedName name="XPYLBRecl">#REF!</definedName>
    <definedName name="XPYLBReval">#REF!</definedName>
    <definedName name="XPYLBTrans">#REF!</definedName>
    <definedName name="XPYLCredAcc">#REF!</definedName>
    <definedName name="XPYLCredCFER">#REF!,#REF!,#REF!,#REF!,#REF!,#REF!,#REF!,#REF!</definedName>
    <definedName name="XPYLCredCG">#REF!</definedName>
    <definedName name="XPYLCredCGdi">#REF!</definedName>
    <definedName name="XPYLCredCTRL">#REF!</definedName>
    <definedName name="XPYLCredCTRLB">#REF!</definedName>
    <definedName name="XPYLCredEIB">#REF!</definedName>
    <definedName name="XPYLCredExt">#REF!</definedName>
    <definedName name="XPYLCredLA">#REF!</definedName>
    <definedName name="XPYLCredLCR">#REF!</definedName>
    <definedName name="XPYLCredLease">#REF!+#REF!</definedName>
    <definedName name="XPYLCredNHS">#REF!</definedName>
    <definedName name="XPYLCredNLF">#REF!</definedName>
    <definedName name="XPYLCredNR">#REF!</definedName>
    <definedName name="XPYLCredOth">#REF!</definedName>
    <definedName name="XPYLCredPCTF">#REF!</definedName>
    <definedName name="XPYLDebtAdv">#REF!</definedName>
    <definedName name="XPYLDebtCG">#REF!</definedName>
    <definedName name="XPYLDebtExt">#REF!</definedName>
    <definedName name="XPYLDebtLA">#REF!</definedName>
    <definedName name="XPYLDebtNHS">#REF!</definedName>
    <definedName name="XPYLDebtOth">#REF!</definedName>
    <definedName name="XPYLDebtPCTF">#REF!</definedName>
    <definedName name="XPYLDebtPre">#REF!,#REF!</definedName>
    <definedName name="XPYLoanDAdv">#REF!</definedName>
    <definedName name="XPYLoanDOB">#REF!</definedName>
    <definedName name="XPYLoanDPY">#REF!</definedName>
    <definedName name="XPYLoanDRepy">#REF!</definedName>
    <definedName name="XPYLoanDWof">#REF!</definedName>
    <definedName name="XPYLoanHAdv">#REF!</definedName>
    <definedName name="XPYLoanHOB">#REF!</definedName>
    <definedName name="XPYLoanHPY">#REF!</definedName>
    <definedName name="XPYLoanHRepy">#REF!</definedName>
    <definedName name="XPYLoanHWof">#REF!</definedName>
    <definedName name="XPYLoanMAdv">#REF!</definedName>
    <definedName name="XPYLoanMOB">#REF!</definedName>
    <definedName name="XPYLoanMPY">#REF!</definedName>
    <definedName name="XPYLoanMRepy">#REF!</definedName>
    <definedName name="XPYLoanMWof">#REF!</definedName>
    <definedName name="XPYLoanOAdv">#REF!</definedName>
    <definedName name="XPYLoanOOB">#REF!</definedName>
    <definedName name="XPYLoanOPY">#REF!</definedName>
    <definedName name="XPYLoanORepy">#REF!</definedName>
    <definedName name="XPYLoanOWof">#REF!</definedName>
    <definedName name="XPYLoansInvNC">#REF!</definedName>
    <definedName name="XPYLoanVAdv">#REF!</definedName>
    <definedName name="XPYLoanVOB">#REF!</definedName>
    <definedName name="XPYLoanVPY">#REF!</definedName>
    <definedName name="XPYLoanVRepy">#REF!</definedName>
    <definedName name="XPYloanvwof">#REF!</definedName>
    <definedName name="XPYLossCase">#REF!</definedName>
    <definedName name="XPYLossVal">#REF!</definedName>
    <definedName name="XPYMCAFC1">#REF!</definedName>
    <definedName name="XPYMCAFC2">#REF!</definedName>
    <definedName name="XPYMCAFC3">#REF!</definedName>
    <definedName name="XPYMCAFC4">#REF!</definedName>
    <definedName name="XPYMCAInc1">#REF!</definedName>
    <definedName name="XPYMCAInc2">#REF!</definedName>
    <definedName name="XPYMCAInc3">#REF!</definedName>
    <definedName name="XPYMCAInc4">#REF!</definedName>
    <definedName name="XPYNCADerivAdd">#REF!</definedName>
    <definedName name="XPYNCADerivDisp">#REF!</definedName>
    <definedName name="XPYNCADerivImp">#REF!</definedName>
    <definedName name="XPYNCADerivOB">#REF!</definedName>
    <definedName name="XPYNCADerivRecl">#REF!</definedName>
    <definedName name="XPYNCADerivRepay">#REF!</definedName>
    <definedName name="XPYNCADerivReval">#REF!</definedName>
    <definedName name="XPYNCLDerivAdd">#REF!</definedName>
    <definedName name="XPYNCLDerivDisp">#REF!</definedName>
    <definedName name="XPYNCLDerivImp">#REF!</definedName>
    <definedName name="XPYNCLDerivOB">#REF!</definedName>
    <definedName name="XPYNCLDerivRecl">#REF!</definedName>
    <definedName name="XPYNCLDerivRepay">#REF!</definedName>
    <definedName name="XPYNCLDerivReval">#REF!</definedName>
    <definedName name="XPYNETOFFAdmin_Inc">#REF!</definedName>
    <definedName name="XPYNETOFFCap_Net">#REF!</definedName>
    <definedName name="XPYNETOFFProg_inc">#REF!</definedName>
    <definedName name="XPYNETOFFRes_Net">#REF!</definedName>
    <definedName name="XPYNHAdChgFv">#REF!</definedName>
    <definedName name="XPYNhaDerivGL">#REF!</definedName>
    <definedName name="XPYNLFCAAdv">#REF!</definedName>
    <definedName name="XPYNLFCAOB">#REF!</definedName>
    <definedName name="XPYNLFCAPY">#REF!</definedName>
    <definedName name="XPYNLFCARepy">#REF!</definedName>
    <definedName name="XPYNLFCATfr">#REF!</definedName>
    <definedName name="XPYNLFKLAdv">#REF!</definedName>
    <definedName name="XPYNLFKLOB">#REF!</definedName>
    <definedName name="XPYNLFKLPY">#REF!</definedName>
    <definedName name="XPYNLFKLrepy">#REF!</definedName>
    <definedName name="XPYNLFKLTfr">#REF!</definedName>
    <definedName name="XPYNLFRec">#REF!,#REF!</definedName>
    <definedName name="XPYNLFRepaid">#REF!,#REF!</definedName>
    <definedName name="XPYNRFC1">#REF!</definedName>
    <definedName name="XPYNRFC2">#REF!</definedName>
    <definedName name="XPYNRFC3">#REF!</definedName>
    <definedName name="XPYNRFI">#REF!</definedName>
    <definedName name="XPYNRInc1">#REF!</definedName>
    <definedName name="XPYNRInc2">#REF!</definedName>
    <definedName name="XPYNRInc3">#REF!</definedName>
    <definedName name="XPYNSESOP">#REF!</definedName>
    <definedName name="XPYNTAdd">#REF!</definedName>
    <definedName name="XPYNTDepChg">#REF!</definedName>
    <definedName name="XPYNTDepDisp">#REF!</definedName>
    <definedName name="XPYNTDepDTrunk">#REF!</definedName>
    <definedName name="XPYNTDepImp">#REF!</definedName>
    <definedName name="XPYNTDepOB">#REF!</definedName>
    <definedName name="XPYNTDepPY">#REF!</definedName>
    <definedName name="XPYNTDepRecl">#REF!</definedName>
    <definedName name="XPYNTDepReval">#REF!</definedName>
    <definedName name="XPYNTDepTrans">#REF!</definedName>
    <definedName name="XPYNTDisp">#REF!</definedName>
    <definedName name="XPYNTDtrunk">#REF!</definedName>
    <definedName name="XPYNTFree">#REF!</definedName>
    <definedName name="XPYNTImp">#REF!</definedName>
    <definedName name="XPYNTLease">#REF!</definedName>
    <definedName name="XPYNTOB">#REF!</definedName>
    <definedName name="XPYNTPFI">#REF!</definedName>
    <definedName name="XPYNTPY">#REF!</definedName>
    <definedName name="XPYNTRecl">#REF!</definedName>
    <definedName name="XPYNTReval">#REF!</definedName>
    <definedName name="XPYNTTrans">#REF!</definedName>
    <definedName name="XPYNTWD">#REF!</definedName>
    <definedName name="XPYOb1Cap">#REF!</definedName>
    <definedName name="XPYOb1GE">#REF!</definedName>
    <definedName name="XPYOb1Inc">#REF!</definedName>
    <definedName name="XPYOb1Prog">#REF!</definedName>
    <definedName name="XPYOb1Staff">#REF!,#REF!,#REF!,#REF!</definedName>
    <definedName name="XPYOb2Cap">#REF!</definedName>
    <definedName name="XPYOb2GE">#REF!</definedName>
    <definedName name="XPYOb2Inc">#REF!</definedName>
    <definedName name="XPYOb2Prog">#REF!</definedName>
    <definedName name="XPYOb2Staff">#REF!,#REF!,#REF!,#REF!</definedName>
    <definedName name="XPYOb3Cap">#REF!</definedName>
    <definedName name="XPYOb3GE">#REF!</definedName>
    <definedName name="XPYOb3Inc">#REF!</definedName>
    <definedName name="XPYOb3Prog">#REF!</definedName>
    <definedName name="XPYOb3Staff">#REF!,#REF!,#REF!,#REF!</definedName>
    <definedName name="XPYOb4Cap">#REF!</definedName>
    <definedName name="XPYOb4GE">#REF!</definedName>
    <definedName name="XPYOb4Inc">#REF!</definedName>
    <definedName name="XPYOb4Prog">#REF!</definedName>
    <definedName name="XPYOb4Staff">#REF!,#REF!,#REF!,#REF!</definedName>
    <definedName name="XPYOb5Cap">#REF!</definedName>
    <definedName name="XPYOb5GE">#REF!</definedName>
    <definedName name="XPYOb5Inc">#REF!</definedName>
    <definedName name="XPYOb5Prog">#REF!</definedName>
    <definedName name="XPYOb5Staff">#REF!,#REF!,#REF!,#REF!</definedName>
    <definedName name="XPYObCapStaff">#REF!,#REF!</definedName>
    <definedName name="XPYOFC1">#REF!</definedName>
    <definedName name="XPYOFC5">#REF!</definedName>
    <definedName name="XPYOFCT">#REF!</definedName>
    <definedName name="XPYOpLB1">#REF!</definedName>
    <definedName name="XPYOpLB5">#REF!</definedName>
    <definedName name="XPYOpLBT">#REF!</definedName>
    <definedName name="XPYOpLL1">#REF!</definedName>
    <definedName name="XPYOpLL5">#REF!</definedName>
    <definedName name="XPYOpLLT">#REF!</definedName>
    <definedName name="XPYOpLO1">#REF!</definedName>
    <definedName name="XPYOpLOT">#REF!</definedName>
    <definedName name="XPYOpO5">#REF!</definedName>
    <definedName name="XPYOutwardSec">#REF!,#REF!</definedName>
    <definedName name="XPYOutwardSecondAdmin">#REF!</definedName>
    <definedName name="XPYOutwardSecondProg">#REF!</definedName>
    <definedName name="XPYPDC">#REF!</definedName>
    <definedName name="XPYPDCDAdv">#REF!</definedName>
    <definedName name="XPYPDCDOB">#REF!</definedName>
    <definedName name="XPYPDCDPY">#REF!</definedName>
    <definedName name="XPYPDCDRepy">#REF!</definedName>
    <definedName name="XPYPDCDVAdv">#REF!</definedName>
    <definedName name="XPYPDCDVOB">#REF!</definedName>
    <definedName name="XPYPDCDVPY">#REF!</definedName>
    <definedName name="XPYPDCDVRepy">#REF!</definedName>
    <definedName name="XPYPDCOth">#REF!</definedName>
    <definedName name="XPYPDCVAdv">#REF!</definedName>
    <definedName name="XPYPDCVOB">#REF!</definedName>
    <definedName name="XPYPDCVPY">#REF!</definedName>
    <definedName name="XPYPDCVRepy">#REF!</definedName>
    <definedName name="XPYPension">#REF!,#REF!,#REF!,#REF!,#REF!,#REF!</definedName>
    <definedName name="XPYPensionAdmin">#REF!,#REF!,#REF!</definedName>
    <definedName name="XPYPensionProg">#REF!,#REF!,#REF!</definedName>
    <definedName name="XPYPensLiab">#REF!,#REF!,#REF!,#REF!,#REF!,#REF!</definedName>
    <definedName name="XPYPensLMove">#REF!</definedName>
    <definedName name="XPYPensLOB">#REF!</definedName>
    <definedName name="XPYPMAdd">#REF!</definedName>
    <definedName name="XPYPMDepChg">#REF!</definedName>
    <definedName name="XPYPMDepDisp">#REF!</definedName>
    <definedName name="XPYPMDepImp">#REF!</definedName>
    <definedName name="XPYPMDepOB">#REF!</definedName>
    <definedName name="XPYPMDepPY">#REF!</definedName>
    <definedName name="XPYPMDepRecl">#REF!</definedName>
    <definedName name="XPYPMDepReval">#REF!</definedName>
    <definedName name="XPYPMDepTrans">#REF!</definedName>
    <definedName name="XPYPMDisp">#REF!</definedName>
    <definedName name="XPYPMFree">#REF!</definedName>
    <definedName name="XPYPMImp">#REF!</definedName>
    <definedName name="XPYPMLease">#REF!</definedName>
    <definedName name="XPYPMOB">#REF!</definedName>
    <definedName name="XPYPMPFI">#REF!</definedName>
    <definedName name="XPYPMPY">#REF!</definedName>
    <definedName name="XPYPMRecl">#REF!</definedName>
    <definedName name="XPYPMReval">#REF!</definedName>
    <definedName name="XPYPMTrans">#REF!</definedName>
    <definedName name="XPYPPA">#REF!</definedName>
    <definedName name="XPYPPEDispProc">#REF!</definedName>
    <definedName name="XPYPPEReval2">#REF!,#REF!,#REF!,#REF!,#REF!,#REF!,#REF!,#REF!,#REF!,#REF!,#REF!,#REF!,#REF!,#REF!,#REF!,#REF!,#REF!</definedName>
    <definedName name="XPYProgAccom">#REF!</definedName>
    <definedName name="XPYProgAmort">#REF!</definedName>
    <definedName name="XPYProgAudit">#REF!</definedName>
    <definedName name="XPYProgAuditC">#REF!</definedName>
    <definedName name="XPYProgCapGrant">#REF!,#REF!,#REF!,#REF!,#REF!</definedName>
    <definedName name="XPYProgCapMaint">#REF!</definedName>
    <definedName name="XPYProgCH">#REF!</definedName>
    <definedName name="XPYProgCoC">#REF!,#REF!,#REF!</definedName>
    <definedName name="XPYProgCommIT">#REF!</definedName>
    <definedName name="XPYProgConsult">#REF!</definedName>
    <definedName name="XPYProgCurGrant">#REF!,#REF!,#REF!,#REF!,#REF!,#REF!,#REF!</definedName>
    <definedName name="XPYProgCurMaint">#REF!</definedName>
    <definedName name="XPYProgDep">#REF!,#REF!</definedName>
    <definedName name="XPYProgDisp">#REF!,#REF!,#REF!,#REF!</definedName>
    <definedName name="XPYProgDispSC">#REF!</definedName>
    <definedName name="XPYProgDivPaid">#REF!</definedName>
    <definedName name="XPYProgETV">#REF!</definedName>
    <definedName name="XPYProgEUCapGrant">#REF!,#REF!,#REF!</definedName>
    <definedName name="XPYProgEuCtl">#REF!</definedName>
    <definedName name="XPYProgFGChg">#REF!</definedName>
    <definedName name="XPYProgFGUnwind">#REF!</definedName>
    <definedName name="XPYProgGrantAid">#REF!</definedName>
    <definedName name="XPYProgImp">#REF!</definedName>
    <definedName name="XPYProgImpSCap">#REF!</definedName>
    <definedName name="XPYProgInc">#REF!,#REF!,#REF!,#REF!,#REF!,#REF!,#REF!,#REF!,#REF!,#REF!,#REF!,#REF!,#REF!,#REF!,#REF!,#REF!,#REF!,#REF!,#REF!,#REF!,#REF!,#REF!,#REF!,#REF!,#REF!,#REF!,#REF!,#REF!</definedName>
    <definedName name="XPYProgInt">#REF!</definedName>
    <definedName name="XPYProgNotional">#REF!</definedName>
    <definedName name="XPYProgOpLease">#REF!,#REF!</definedName>
    <definedName name="XPYProgOth">#REF!,#REF!</definedName>
    <definedName name="XPYProgPensLMove">#REF!</definedName>
    <definedName name="XPYProgPFI">#REF!</definedName>
    <definedName name="XPYProgPFIToll">#REF!</definedName>
    <definedName name="XPYProgProfServ">#REF!</definedName>
    <definedName name="XPYProgProv">#REF!,#REF!</definedName>
    <definedName name="XPYProgProvDebt">#REF!</definedName>
    <definedName name="XPYProgPubl">#REF!</definedName>
    <definedName name="XPYProgRail">#REF!</definedName>
    <definedName name="XPYProgRD">#REF!</definedName>
    <definedName name="XPYProgReval">#REF!</definedName>
    <definedName name="XPYProgSAR">#REF!</definedName>
    <definedName name="XPYProgStaff">#REF!,#REF!,#REF!,#REF!,#REF!,#REF!,#REF!,#REF!,#REF!</definedName>
    <definedName name="XPYProgSubs">#REF!,#REF!</definedName>
    <definedName name="XPYProgSupportServ">#REF!</definedName>
    <definedName name="XPYProgTax">#REF!</definedName>
    <definedName name="XPYProgTravel">#REF!</definedName>
    <definedName name="XPYProgUnwind">#REF!</definedName>
    <definedName name="XPYProgVeh">#REF!</definedName>
    <definedName name="XPYProgWB">#REF!</definedName>
    <definedName name="XPYProgWof">#REF!</definedName>
    <definedName name="XPYProgWriteDown">#REF!</definedName>
    <definedName name="XPYProv">#REF!,#REF!,#REF!,#REF!,#REF!,#REF!,#REF!,#REF!,#REF!,#REF!,#REF!,#REF!,#REF!,#REF!,#REF!,#REF!,#REF!,#REF!,#REF!,#REF!,#REF!</definedName>
    <definedName name="XPYProv_CL">#REF!,#REF!,#REF!,#REF!,#REF!,#REF!</definedName>
    <definedName name="XPYProv2">#REF!,#REF!,#REF!,#REF!,#REF!,#REF!,#REF!,#REF!,#REF!,#REF!,#REF!,#REF!,#REF!,#REF!,#REF!,#REF!,#REF!,#REF!,#REF!,#REF!,#REF!,#REF!</definedName>
    <definedName name="XPYProvRecl">#REF!,#REF!,#REF!,#REF!,#REF!,#REF!</definedName>
    <definedName name="XPYProvUtil">#REF!,#REF!,#REF!,#REF!,#REF!,#REF!</definedName>
    <definedName name="XPYRailAdd">#REF!</definedName>
    <definedName name="XPYRailDepChg">#REF!</definedName>
    <definedName name="XPYRailDepDisp">#REF!</definedName>
    <definedName name="XPYRailDepImp">#REF!</definedName>
    <definedName name="XPYRailDepOB">#REF!</definedName>
    <definedName name="XPYRailDepPY">#REF!</definedName>
    <definedName name="XPYRailDepRecl">#REF!</definedName>
    <definedName name="XPYRailDepReval">#REF!</definedName>
    <definedName name="XPYRailDepTrans">#REF!</definedName>
    <definedName name="XPYRailDisp">#REF!</definedName>
    <definedName name="XPYRailImp">#REF!</definedName>
    <definedName name="XPYRailOB">#REF!</definedName>
    <definedName name="XPYRailPY">#REF!</definedName>
    <definedName name="XPYRailRecl">#REF!</definedName>
    <definedName name="XPYRailReval">#REF!</definedName>
    <definedName name="XPYRailTrans">#REF!</definedName>
    <definedName name="XPYRNFree">#REF!</definedName>
    <definedName name="XPYRNLease">#REF!</definedName>
    <definedName name="XPYRNPFI">#REF!</definedName>
    <definedName name="XPYRNProgMaint">#REF!,#REF!,#REF!</definedName>
    <definedName name="XPYRRACCPOL">#REF!</definedName>
    <definedName name="XPYRRDetrunk">#REF!</definedName>
    <definedName name="XPYRRGenFund">#REF!</definedName>
    <definedName name="XPYRRImp">#REF!</definedName>
    <definedName name="XPYRROB">#REF!</definedName>
    <definedName name="XPYRROCS">#REF!</definedName>
    <definedName name="XPYRRPY">#REF!</definedName>
    <definedName name="XPYRRReval">#REF!</definedName>
    <definedName name="XPYRRTrunk">#REF!</definedName>
    <definedName name="XPYSCBDAdd">#REF!</definedName>
    <definedName name="XPYSCBDDisp">#REF!</definedName>
    <definedName name="XPYSCBDImp">#REF!</definedName>
    <definedName name="XPYSCBDOB">#REF!</definedName>
    <definedName name="XPYSCBDPY">#REF!</definedName>
    <definedName name="XPYSCBDReval">#REF!</definedName>
    <definedName name="XPYSCredAcc">#REF!</definedName>
    <definedName name="XPYSCredAmoDefInc">#REF!</definedName>
    <definedName name="XPYSCredBank">#REF!</definedName>
    <definedName name="XPYSCredCFER">#REF!,#REF!,#REF!,#REF!,#REF!,#REF!,#REF!,#REF!,#REF!,#REF!,#REF!,#REF!,#REF!</definedName>
    <definedName name="XPYSCredCG">#REF!</definedName>
    <definedName name="XPYSCredCO">#REF!</definedName>
    <definedName name="XPYSCredExt">#REF!</definedName>
    <definedName name="XPYSCredLA">#REF!</definedName>
    <definedName name="XPYSCredLCR">#REF!</definedName>
    <definedName name="XPYSCredLease">#REF!,#REF!</definedName>
    <definedName name="XPYSCredNHS">#REF!</definedName>
    <definedName name="XPYSCredNLF">#REF!</definedName>
    <definedName name="XPYSCredNR">#REF!</definedName>
    <definedName name="XPYSCredOth">#REF!</definedName>
    <definedName name="XPYSCredPCTF">#REF!</definedName>
    <definedName name="XPYSCredPens">#REF!</definedName>
    <definedName name="XPYSCredSupply">#REF!</definedName>
    <definedName name="XPYSCredTax">#REF!,#REF!</definedName>
    <definedName name="XPYSCredThird">#REF!</definedName>
    <definedName name="XPYSCredTrade">#REF!</definedName>
    <definedName name="XPYSCredVAT">#REF!</definedName>
    <definedName name="XPYSDebtAdv">#REF!</definedName>
    <definedName name="XPYSDebtCF">#REF!</definedName>
    <definedName name="XPYSDebtCG">#REF!</definedName>
    <definedName name="XPYSDebtExt">#REF!</definedName>
    <definedName name="XPYSDebtLA">#REF!</definedName>
    <definedName name="XPYSDebtNHS">#REF!</definedName>
    <definedName name="XPYSDebtNLF">#REF!</definedName>
    <definedName name="XPYSDebtOth">#REF!</definedName>
    <definedName name="XPYSDebtPCTF">#REF!</definedName>
    <definedName name="XPYSDebtPre">#REF!,#REF!</definedName>
    <definedName name="XPYSDebtSupply">#REF!</definedName>
    <definedName name="XPYSDebtTrade">#REF!</definedName>
    <definedName name="XPYSDebtVAT">#REF!</definedName>
    <definedName name="XPYShareEAdd">#REF!</definedName>
    <definedName name="XPYShareEDisp">#REF!</definedName>
    <definedName name="XPYShareEOB">#REF!</definedName>
    <definedName name="XPYShareEReval">#REF!</definedName>
    <definedName name="XPYShareNAdd">#REF!</definedName>
    <definedName name="XPYShareNDisp">#REF!</definedName>
    <definedName name="XPYShareNOB">#REF!</definedName>
    <definedName name="XPYShareNReval">#REF!</definedName>
    <definedName name="XPYShareOAdd">#REF!</definedName>
    <definedName name="XPYShareODisp">#REF!</definedName>
    <definedName name="XPYShareOImp">#REF!</definedName>
    <definedName name="XPYShareOOB">#REF!</definedName>
    <definedName name="XPYShareOPY">#REF!</definedName>
    <definedName name="XPYShareOReval">#REF!</definedName>
    <definedName name="XPYSLAdd">#REF!</definedName>
    <definedName name="XPYSLAmortChg">#REF!</definedName>
    <definedName name="XPYSLAmortDisp">#REF!</definedName>
    <definedName name="XPYSLAmortImp">#REF!</definedName>
    <definedName name="XPYSLAmortOB">#REF!</definedName>
    <definedName name="XPYSLAmortPY">#REF!</definedName>
    <definedName name="XPYSLAmortRecl">#REF!</definedName>
    <definedName name="XPYSLAmortReval">#REF!</definedName>
    <definedName name="XPYSLAmortTrans">#REF!</definedName>
    <definedName name="XPYSLCon">#REF!</definedName>
    <definedName name="XPYSLDisp">#REF!</definedName>
    <definedName name="XPYSLFree">#REF!</definedName>
    <definedName name="XPYSLImp">#REF!</definedName>
    <definedName name="XPYSLLease">#REF!</definedName>
    <definedName name="XPYSLOB">#REF!</definedName>
    <definedName name="XPYSLPY">#REF!</definedName>
    <definedName name="XPYSLRecl">#REF!</definedName>
    <definedName name="XPYSLReval">#REF!</definedName>
    <definedName name="XPYSLTrans">#REF!</definedName>
    <definedName name="XPYSocialSec">#REF!,#REF!,#REF!,#REF!,#REF!,#REF!,#REF!</definedName>
    <definedName name="XPYSocialSecAdmin">#REF!,#REF!,#REF!,#REF!</definedName>
    <definedName name="XPYSocialSecProg">#REF!,#REF!,#REF!</definedName>
    <definedName name="XPYSpPayCase">#REF!</definedName>
    <definedName name="XPYSpPayVal">#REF!</definedName>
    <definedName name="XPYSProg_inc">#REF!</definedName>
    <definedName name="XPYStock">#REF!,#REF!,#REF!,#REF!,#REF!</definedName>
    <definedName name="XPYStockLT">#REF!,#REF!,#REF!,#REF!,#REF!</definedName>
    <definedName name="XPYStockNOCS">#REF!</definedName>
    <definedName name="XPYTangFA">#REF!</definedName>
    <definedName name="XPYTangNC">#REF!</definedName>
    <definedName name="XPYTAXNOCS">#REF!</definedName>
    <definedName name="XPYTEAdd">#REF!</definedName>
    <definedName name="XPYTEDepChg">#REF!</definedName>
    <definedName name="XPYTEDepDisp">#REF!</definedName>
    <definedName name="XPYTEDepImp">#REF!</definedName>
    <definedName name="XPYTEDepOB">#REF!</definedName>
    <definedName name="XPYTEDepPY">#REF!</definedName>
    <definedName name="XPYTEDepRecl">#REF!</definedName>
    <definedName name="XPYTEDepReval">#REF!</definedName>
    <definedName name="XPYTEDepTrans">#REF!</definedName>
    <definedName name="XPYTEDisp">#REF!</definedName>
    <definedName name="XPYTEFree">#REF!</definedName>
    <definedName name="XPYTEImp">#REF!</definedName>
    <definedName name="XPYTELease">#REF!</definedName>
    <definedName name="XPYTEOB">#REF!</definedName>
    <definedName name="XPYTEPFI">#REF!</definedName>
    <definedName name="XPYTEPY">#REF!</definedName>
    <definedName name="XPYTERecl">#REF!</definedName>
    <definedName name="XPYTEReval">#REF!</definedName>
    <definedName name="XPYTETrans">#REF!</definedName>
    <definedName name="XPYVCAFC1">#REF!</definedName>
    <definedName name="XPYVCAFC2">#REF!</definedName>
    <definedName name="XPYVCAInc1">#REF!</definedName>
    <definedName name="XPYVCAInc2">#REF!</definedName>
    <definedName name="XPYWages">#REF!,#REF!,#REF!,#REF!,#REF!,#REF!</definedName>
    <definedName name="XPYWagesAdmin">#REF!,#REF!,#REF!,#REF!</definedName>
    <definedName name="XPYWagesProg">#REF!,#REF!</definedName>
    <definedName name="XPYWebAdd">#REF!</definedName>
    <definedName name="XPYWebAmortChg">#REF!</definedName>
    <definedName name="XPYWebAmortDisp">#REF!</definedName>
    <definedName name="XPYWebAmortImp">#REF!</definedName>
    <definedName name="XPYWebAmortOB">#REF!</definedName>
    <definedName name="XPYWebAmortPY">#REF!</definedName>
    <definedName name="XPYWebAmortRecl">#REF!</definedName>
    <definedName name="XPYWebAmortReval">#REF!</definedName>
    <definedName name="XPYWebAmortTrans">#REF!</definedName>
    <definedName name="XPYWebCon">#REF!</definedName>
    <definedName name="XPYWebDisp">#REF!</definedName>
    <definedName name="XPYWebFree">#REF!</definedName>
    <definedName name="XPYWebImp">#REF!</definedName>
    <definedName name="XPYWebLease">#REF!</definedName>
    <definedName name="XPYWebOB">#REF!</definedName>
    <definedName name="XPYWebPY">#REF!</definedName>
    <definedName name="XPYWebRecl">#REF!</definedName>
    <definedName name="XPYWebReval">#REF!</definedName>
    <definedName name="XPYWebTrans">#REF!</definedName>
    <definedName name="XPYWIP">#REF!,#REF!,#REF!,#REF!,#REF!</definedName>
    <definedName name="XPYWIPLT">#REF!,#REF!,#REF!,#REF!,#REF!</definedName>
    <definedName name="XPYWIPWO">#REF!,#REF!</definedName>
    <definedName name="Year">#REF!</definedName>
    <definedName name="ZPYCreditors">#REF!,#REF!,#REF!,#REF!,#REF!,#REF!,#REF!,#REF!,#REF!,#REF!,#REF!,#REF!,#REF!,#REF!,#REF!,#REF!</definedName>
    <definedName name="ZPYCredNOCS">#REF!,#REF!,#REF!,#REF!,#REF!,#REF!,#REF!,#REF!,#REF!,#REF!,#REF!,#REF!,#REF!,#REF!,#REF!,#REF!,#REF!,#REF!,#REF!,#REF!,#REF!,#REF!,#REF!,#REF!</definedName>
    <definedName name="ZPYDebtNOCS">#REF!,#REF!</definedName>
    <definedName name="ZPYDebtors">#REF!,#REF!,#REF!,#REF!,#REF!,#REF!,#REF!,#REF!,#REF!,#REF!</definedName>
    <definedName name="ZPYDERA">#REF!+#REF!+#REF!+#REF!+#REF!+#REF!+#REF!+#REF!+#REF!+#REF!+#REF!+#REF!</definedName>
    <definedName name="ZPYDERL">#REF!+#REF!+#REF!+#REF!+#REF!+#REF!+#REF!+#REF!+#REF!+#REF!+#REF!+#REF!+#REF!+#REF!+#REF!</definedName>
    <definedName name="ZPYSCredThird">#REF!</definedName>
    <definedName name="ZPYSDebtCF">#REF!</definedName>
    <definedName name="ZPYStock">#REF!,#REF!,#REF!,#REF!,#REF!,#REF!,#REF!,#REF!,#REF!,#REF!,#REF!,#REF!,#REF!,#REF!,#REF!,#REF!,#REF!,#REF!,#REF!,#REF!</definedName>
    <definedName name="ZPYTAX">#REF!+#REF!+#REF!+#REF!+#REF!+#REF!+#REF!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89" l="1"/>
  <c r="K16" i="89"/>
  <c r="K9" i="89"/>
  <c r="R35" i="2"/>
  <c r="T35" i="2" s="1"/>
  <c r="R34" i="2"/>
  <c r="T34" i="2" s="1"/>
  <c r="R33" i="2"/>
  <c r="T33" i="2" s="1"/>
  <c r="R32" i="2"/>
  <c r="T32" i="2" s="1"/>
  <c r="R31" i="2"/>
  <c r="T31" i="2" s="1"/>
  <c r="R30" i="2"/>
  <c r="T30" i="2" s="1"/>
  <c r="R29" i="2"/>
  <c r="T29" i="2" s="1"/>
  <c r="R28" i="2"/>
  <c r="T28" i="2" s="1"/>
  <c r="R27" i="2"/>
  <c r="T27" i="2" s="1"/>
  <c r="R26" i="2"/>
  <c r="T26" i="2" s="1"/>
  <c r="R25" i="2"/>
  <c r="T25" i="2" s="1"/>
  <c r="R24" i="2"/>
  <c r="T24" i="2" s="1"/>
  <c r="R23" i="2"/>
  <c r="T23" i="2" s="1"/>
  <c r="R22" i="2"/>
  <c r="T22" i="2" s="1"/>
  <c r="R21" i="2"/>
  <c r="T21" i="2" s="1"/>
  <c r="R20" i="2"/>
  <c r="T20" i="2" s="1"/>
  <c r="R19" i="2"/>
  <c r="T19" i="2" s="1"/>
  <c r="R18" i="2"/>
  <c r="T18" i="2" s="1"/>
  <c r="R17" i="2"/>
  <c r="T17" i="2" s="1"/>
  <c r="R16" i="2"/>
  <c r="T16" i="2" s="1"/>
  <c r="R15" i="2"/>
  <c r="T15" i="2" s="1"/>
  <c r="G2" i="1"/>
  <c r="H2" i="1"/>
  <c r="I2" i="1"/>
  <c r="C2" i="1"/>
  <c r="B2" i="1"/>
  <c r="A2" i="1"/>
  <c r="D2" i="1"/>
  <c r="E2" i="1"/>
  <c r="I26" i="60" l="1"/>
  <c r="H26" i="60"/>
  <c r="G26" i="60"/>
  <c r="F26" i="60"/>
  <c r="E26" i="60"/>
  <c r="D26" i="60"/>
  <c r="C26" i="60"/>
  <c r="E22" i="55" l="1"/>
  <c r="E26" i="55" s="1"/>
  <c r="D22" i="55"/>
  <c r="C22" i="55"/>
  <c r="B22" i="55"/>
  <c r="E9" i="55"/>
  <c r="D9" i="55"/>
  <c r="C9" i="55"/>
  <c r="B9" i="55"/>
  <c r="C18" i="42" l="1"/>
  <c r="I16" i="42"/>
  <c r="D18" i="42"/>
  <c r="H18" i="42"/>
  <c r="G18" i="42"/>
  <c r="E18" i="42" l="1"/>
  <c r="F18" i="42"/>
  <c r="I18" i="42"/>
  <c r="E13" i="55" l="1"/>
</calcChain>
</file>

<file path=xl/sharedStrings.xml><?xml version="1.0" encoding="utf-8"?>
<sst xmlns="http://schemas.openxmlformats.org/spreadsheetml/2006/main" count="3548" uniqueCount="1382">
  <si>
    <t>2023-24</t>
  </si>
  <si>
    <t>Outturn</t>
  </si>
  <si>
    <t>Estimate</t>
  </si>
  <si>
    <t>Total</t>
  </si>
  <si>
    <t>£'000</t>
  </si>
  <si>
    <t/>
  </si>
  <si>
    <t>Prior Year</t>
  </si>
  <si>
    <t>Departmental Expenditure Limit (DEL)</t>
  </si>
  <si>
    <t xml:space="preserve">  Resource</t>
  </si>
  <si>
    <t>1.1</t>
  </si>
  <si>
    <t xml:space="preserve">  Capital</t>
  </si>
  <si>
    <t>1.2</t>
  </si>
  <si>
    <t>Annually Managed Expenditure (AME)</t>
  </si>
  <si>
    <t>Total Budget</t>
  </si>
  <si>
    <t>Total Budget Expenditure</t>
  </si>
  <si>
    <t>2024-25</t>
  </si>
  <si>
    <t>Virements</t>
  </si>
  <si>
    <t>Total including Virements</t>
  </si>
  <si>
    <t>Outturn vs. Estimate, saving / (excess)</t>
  </si>
  <si>
    <t>Administration</t>
  </si>
  <si>
    <t>Programme</t>
  </si>
  <si>
    <t>Gross</t>
  </si>
  <si>
    <t>Income</t>
  </si>
  <si>
    <t>Net</t>
  </si>
  <si>
    <t>Net Total</t>
  </si>
  <si>
    <t>Spending in Departmental Expenditure Limit (DEL):</t>
  </si>
  <si>
    <t>Voted:</t>
  </si>
  <si>
    <t>A:</t>
  </si>
  <si>
    <t>Tolled Crossings</t>
  </si>
  <si>
    <t>B:</t>
  </si>
  <si>
    <t>Local Authority Transport</t>
  </si>
  <si>
    <t>C:</t>
  </si>
  <si>
    <t>National Highways (net)</t>
  </si>
  <si>
    <t>D:</t>
  </si>
  <si>
    <t>Funding of other ALBs (net)</t>
  </si>
  <si>
    <t>E:</t>
  </si>
  <si>
    <t>Other Railways</t>
  </si>
  <si>
    <t>F:</t>
  </si>
  <si>
    <t>Sustainable Travel</t>
  </si>
  <si>
    <t>G:</t>
  </si>
  <si>
    <t>Bus Subsidies &amp; Concessionary Fares</t>
  </si>
  <si>
    <t>H:</t>
  </si>
  <si>
    <t>GLA Transport Grants</t>
  </si>
  <si>
    <t>I:</t>
  </si>
  <si>
    <t>Crossrail</t>
  </si>
  <si>
    <t>J:</t>
  </si>
  <si>
    <t>Aviation, Maritime, Security and Safety</t>
  </si>
  <si>
    <t>K:</t>
  </si>
  <si>
    <t>Maritime and Coastguard Agency</t>
  </si>
  <si>
    <t>L:</t>
  </si>
  <si>
    <t>Motoring Agencies</t>
  </si>
  <si>
    <t>M:</t>
  </si>
  <si>
    <t>Science, Research and Support Functions</t>
  </si>
  <si>
    <t>N:</t>
  </si>
  <si>
    <t>Central Administration</t>
  </si>
  <si>
    <t>O:</t>
  </si>
  <si>
    <t>Support For Passenger Rail Services</t>
  </si>
  <si>
    <t>P:</t>
  </si>
  <si>
    <t>High Speed Rail</t>
  </si>
  <si>
    <t>Q:</t>
  </si>
  <si>
    <t>Transport Development Fund</t>
  </si>
  <si>
    <t>National Productivity Investment Fund</t>
  </si>
  <si>
    <t>R:</t>
  </si>
  <si>
    <t>High Speed Two Limited (net)</t>
  </si>
  <si>
    <t>S:</t>
  </si>
  <si>
    <t xml:space="preserve">East West Rail Company Limited (net) </t>
  </si>
  <si>
    <t>T:</t>
  </si>
  <si>
    <t>Network Rail (net)</t>
  </si>
  <si>
    <t>Total Spending in Voted Resource DEL</t>
  </si>
  <si>
    <t>Non-Voted:</t>
  </si>
  <si>
    <t>U:</t>
  </si>
  <si>
    <t>Funding of ALBs (net)</t>
  </si>
  <si>
    <t>Total Spending in Resource DEL</t>
  </si>
  <si>
    <t>x</t>
  </si>
  <si>
    <t>Spending in Annually Managed Expenditure (AME):</t>
  </si>
  <si>
    <t>V:</t>
  </si>
  <si>
    <t>W:</t>
  </si>
  <si>
    <t>X:</t>
  </si>
  <si>
    <t>Y:</t>
  </si>
  <si>
    <t>Z:</t>
  </si>
  <si>
    <t>AA:</t>
  </si>
  <si>
    <t>AB:</t>
  </si>
  <si>
    <t>AC:</t>
  </si>
  <si>
    <t>AD:</t>
  </si>
  <si>
    <t>AE:</t>
  </si>
  <si>
    <t>AF:</t>
  </si>
  <si>
    <t>Total Spending in Voted AME</t>
  </si>
  <si>
    <t>AG:</t>
  </si>
  <si>
    <t>Total Spending in Resource AME</t>
  </si>
  <si>
    <t xml:space="preserve"> Tolled Crossings</t>
  </si>
  <si>
    <t xml:space="preserve"> Local Authority Transport</t>
  </si>
  <si>
    <t xml:space="preserve"> National Highways (net)</t>
  </si>
  <si>
    <t xml:space="preserve"> Funding of other ALBs (net)</t>
  </si>
  <si>
    <t xml:space="preserve"> Other Railways</t>
  </si>
  <si>
    <t xml:space="preserve"> Sustainable Travel</t>
  </si>
  <si>
    <t xml:space="preserve"> Bus Subsidies &amp; Concessionary Fares</t>
  </si>
  <si>
    <t xml:space="preserve"> GLA Transport Grants</t>
  </si>
  <si>
    <t xml:space="preserve"> Crossrail</t>
  </si>
  <si>
    <t xml:space="preserve"> Aviation, Maritime, Security and Safety</t>
  </si>
  <si>
    <t xml:space="preserve"> Maritime and Coastguard Agency</t>
  </si>
  <si>
    <t xml:space="preserve"> Motoring Agencies</t>
  </si>
  <si>
    <t xml:space="preserve"> Science, Research and Support Functions</t>
  </si>
  <si>
    <t xml:space="preserve"> Central Administration</t>
  </si>
  <si>
    <t xml:space="preserve"> Support For Passenger Rail Services (net)</t>
  </si>
  <si>
    <t xml:space="preserve"> High Speed Rail</t>
  </si>
  <si>
    <t xml:space="preserve"> Transport Development Fund</t>
  </si>
  <si>
    <t xml:space="preserve"> High Speed Two Limited (net)</t>
  </si>
  <si>
    <t xml:space="preserve"> East West Rail Company Limited (net) </t>
  </si>
  <si>
    <t xml:space="preserve"> Network Rail (net)</t>
  </si>
  <si>
    <t>Total Spending in Voted DEL</t>
  </si>
  <si>
    <t xml:space="preserve"> Funding of ALBs (net)</t>
  </si>
  <si>
    <t>Total Spending in Capital DEL</t>
  </si>
  <si>
    <t>East West Rail Company Llmited (net)</t>
  </si>
  <si>
    <t>Total Spending in Capital AME</t>
  </si>
  <si>
    <t>Capital Outturn</t>
  </si>
  <si>
    <t>Note</t>
  </si>
  <si>
    <t>SOPS 3</t>
  </si>
  <si>
    <t>SOPS 1.1</t>
  </si>
  <si>
    <t>ADD</t>
  </si>
  <si>
    <t>Capital Grants</t>
  </si>
  <si>
    <t>Research and Development</t>
  </si>
  <si>
    <t>Research and Development grants</t>
  </si>
  <si>
    <t>EU Grants</t>
  </si>
  <si>
    <t>Capital subsidies for Rail Operators</t>
  </si>
  <si>
    <t>Share of (profit) / loss of investments measured using equity accounting</t>
  </si>
  <si>
    <t>Less:</t>
  </si>
  <si>
    <t>Capital income</t>
  </si>
  <si>
    <t>Non-budget CFER income</t>
  </si>
  <si>
    <t>Other adjustments</t>
  </si>
  <si>
    <t>Net Outturn</t>
  </si>
  <si>
    <t>Net Outturn vs Estimate</t>
  </si>
  <si>
    <t>£’000</t>
  </si>
  <si>
    <t>Resource outturn</t>
  </si>
  <si>
    <t>Capital outturn</t>
  </si>
  <si>
    <t>SOPS 1.2</t>
  </si>
  <si>
    <t>Total outturn</t>
  </si>
  <si>
    <t>Accruals to cash adjustments for Core Department &amp; Agencies</t>
  </si>
  <si>
    <t>Depreciation, amortisation and impairments</t>
  </si>
  <si>
    <t>Provisions (non-cash movements)</t>
  </si>
  <si>
    <t>Other non-cash items</t>
  </si>
  <si>
    <t>3, 4</t>
  </si>
  <si>
    <t>Adjustments to reflect movements in working capital balances in Core Department &amp; Agencies</t>
  </si>
  <si>
    <t>Increase/(decrease) in receivables</t>
  </si>
  <si>
    <t>(Increase)/decrease in payables</t>
  </si>
  <si>
    <t>18, 19</t>
  </si>
  <si>
    <t>Utilisation of provisions</t>
  </si>
  <si>
    <t>Adjustments for arm’s length bodies:</t>
  </si>
  <si>
    <t>Remove: voted resource and capital</t>
  </si>
  <si>
    <t>Add: Grant-in-Aid, grants and loans to ALBs</t>
  </si>
  <si>
    <t>3.3, 11</t>
  </si>
  <si>
    <t>Less: repayments from ALBs to DfT</t>
  </si>
  <si>
    <t>Removal of non-voted budget items</t>
  </si>
  <si>
    <t>Remove non-voted spending</t>
  </si>
  <si>
    <t>CFER income included in budgets</t>
  </si>
  <si>
    <t>£m</t>
  </si>
  <si>
    <t>Fees and charges</t>
  </si>
  <si>
    <t>Product certification</t>
  </si>
  <si>
    <t>-</t>
  </si>
  <si>
    <t>Full Cost</t>
  </si>
  <si>
    <t>Surplus/ (Deficit)</t>
  </si>
  <si>
    <t>Vehicle Certification Agency</t>
  </si>
  <si>
    <t>Driver and Vehicle Licensing Agency</t>
  </si>
  <si>
    <t>Driver and Vehicle Standards Agency</t>
  </si>
  <si>
    <t xml:space="preserve"> </t>
  </si>
  <si>
    <t>Core Department &amp; Agencies</t>
  </si>
  <si>
    <t>Departmental Group</t>
  </si>
  <si>
    <t>Income from sale of goods and services</t>
  </si>
  <si>
    <t>Other operating income</t>
  </si>
  <si>
    <t>Total Operating Income</t>
  </si>
  <si>
    <t>Staff costs</t>
  </si>
  <si>
    <t>Purchase of goods and services</t>
  </si>
  <si>
    <t>Grants</t>
  </si>
  <si>
    <t>Depreciation and impairment charges</t>
  </si>
  <si>
    <t>Provision expense</t>
  </si>
  <si>
    <t>Other operating expenditure</t>
  </si>
  <si>
    <t>Total Operating Expenditure</t>
  </si>
  <si>
    <t>Net Operating Expenditure</t>
  </si>
  <si>
    <t>4,14</t>
  </si>
  <si>
    <t xml:space="preserve">Finance income </t>
  </si>
  <si>
    <t>Finance expense</t>
  </si>
  <si>
    <t xml:space="preserve">Net expenditure </t>
  </si>
  <si>
    <t>Other Comprehensive Net Expenditure</t>
  </si>
  <si>
    <t>Items that will not be reclassified to net operating costs:</t>
  </si>
  <si>
    <t xml:space="preserve">Net (gain) / loss on revaluation of property, plant &amp; equipment                                                             </t>
  </si>
  <si>
    <t>Net (gain) / loss on revaluation of intangibles</t>
  </si>
  <si>
    <t>Net (gain) / loss on revaluation of investments</t>
  </si>
  <si>
    <t>Actuarial (gain) / loss on pension schemes</t>
  </si>
  <si>
    <t>Receipt of grant</t>
  </si>
  <si>
    <t>Deferred tax movement</t>
  </si>
  <si>
    <t>Reversionary interest on M6 toll road</t>
  </si>
  <si>
    <t>SoCTE</t>
  </si>
  <si>
    <t>Items that will or may subsequently be reclassified to net operating costs:</t>
  </si>
  <si>
    <t>Financial assets - net change in fair values</t>
  </si>
  <si>
    <t>Financial assets - reclassified to profit or loss</t>
  </si>
  <si>
    <t>Cash flow hedge - effective portion of fair value change</t>
  </si>
  <si>
    <t>Cash flow hedge - reclassified to profit or loss</t>
  </si>
  <si>
    <t>Total comprehensive net expenditure</t>
  </si>
  <si>
    <t>Property, plant and equipment</t>
  </si>
  <si>
    <t>Investment properties</t>
  </si>
  <si>
    <t>Right of use assets</t>
  </si>
  <si>
    <t>Intangible assets</t>
  </si>
  <si>
    <t>Loans</t>
  </si>
  <si>
    <t>Investment in equities</t>
  </si>
  <si>
    <t>Derivatives</t>
  </si>
  <si>
    <t>Investments measured using equity accounting</t>
  </si>
  <si>
    <t>Trade and other receivables</t>
  </si>
  <si>
    <t>Inventories</t>
  </si>
  <si>
    <t>Pension Asset</t>
  </si>
  <si>
    <t>Total non-current assets</t>
  </si>
  <si>
    <t>Assets held for sale</t>
  </si>
  <si>
    <t xml:space="preserve">Inventories </t>
  </si>
  <si>
    <t xml:space="preserve">Trade and other receivables </t>
  </si>
  <si>
    <t>Cash and cash equivalents</t>
  </si>
  <si>
    <t>Total current assets</t>
  </si>
  <si>
    <t>Total Assets</t>
  </si>
  <si>
    <t>Trade and other payables</t>
  </si>
  <si>
    <t>Borrowings</t>
  </si>
  <si>
    <t>Provisions</t>
  </si>
  <si>
    <t>Total current liabilities</t>
  </si>
  <si>
    <t>Total Assets less net current liabilities</t>
  </si>
  <si>
    <t xml:space="preserve">Provisions </t>
  </si>
  <si>
    <t>Other payables</t>
  </si>
  <si>
    <t>Financial guarantee contracts</t>
  </si>
  <si>
    <t>Deferred tax liabilities</t>
  </si>
  <si>
    <t>Total non-current liabilities</t>
  </si>
  <si>
    <t>Assets less liabilities excl pension liabilities</t>
  </si>
  <si>
    <t>Pension liability</t>
  </si>
  <si>
    <t>Assets less liabilities</t>
  </si>
  <si>
    <t>Taxpayers' equity and other reserves:</t>
  </si>
  <si>
    <t>General fund</t>
  </si>
  <si>
    <t>Revaluation reserve</t>
  </si>
  <si>
    <t>Hedging reserve</t>
  </si>
  <si>
    <t>Financial assets at fair value through OCI reserve</t>
  </si>
  <si>
    <t>Total equity and other reserves</t>
  </si>
  <si>
    <t>Cash flows from operating activities</t>
  </si>
  <si>
    <t xml:space="preserve">Net expenditure for year </t>
  </si>
  <si>
    <t>Adjustments for non-cash transacitons</t>
  </si>
  <si>
    <t>Adjustments for non-cash transactions related to pension schemes</t>
  </si>
  <si>
    <t xml:space="preserve">Release of reserves </t>
  </si>
  <si>
    <t>(Increase) / decrease in inventories</t>
  </si>
  <si>
    <t>less impairment of inventory</t>
  </si>
  <si>
    <t>(Increase) / decrease in trade and other receivables</t>
  </si>
  <si>
    <t>less movements in receivables relating to items not passing through the Statement of Comprehensive Net Expenditure</t>
  </si>
  <si>
    <t>Increase / (decrease) in trade and other payables and borrowings</t>
  </si>
  <si>
    <t>less movements in payables relating to items not passing through the Statement of Comprehensive Net Expenditure</t>
  </si>
  <si>
    <t>Use of provisions</t>
  </si>
  <si>
    <t>Non-cash movement in classification of provision</t>
  </si>
  <si>
    <t>In year spend on Detrunkings</t>
  </si>
  <si>
    <t>Adjustment for capital and interest element of PFI payments</t>
  </si>
  <si>
    <t>Net cash outflow from operating activities</t>
  </si>
  <si>
    <t>Cash flows from investing activities</t>
  </si>
  <si>
    <t>Purchase of property, plant and equipment - additions</t>
  </si>
  <si>
    <t>Purchase of property, plant and equipment - non-cash additions</t>
  </si>
  <si>
    <t>Adjustments for movement in capital accruals relating to additions</t>
  </si>
  <si>
    <t>Purchase of intangible assets - cash additions</t>
  </si>
  <si>
    <t>Proceeds of disposal of assets and assets held for sale</t>
  </si>
  <si>
    <t>Purchase of Other Investments</t>
  </si>
  <si>
    <t>Purchase of Investment Properties</t>
  </si>
  <si>
    <t>Proceeds on disposal of investments</t>
  </si>
  <si>
    <t>Capital element of lands provision</t>
  </si>
  <si>
    <t>Loans to other bodies</t>
  </si>
  <si>
    <t>Repayments from other bodies</t>
  </si>
  <si>
    <t>Net cash outflow from investing activities</t>
  </si>
  <si>
    <t>Cash flows from financing activities</t>
  </si>
  <si>
    <t>From the Consolidated Fund (Supply) – current year</t>
  </si>
  <si>
    <t>Repayments of principal on external borrowings</t>
  </si>
  <si>
    <t>Repayments of principal on leases</t>
  </si>
  <si>
    <t>Capital element of payments in respect of on-balance sheet PFI contracts</t>
  </si>
  <si>
    <t>Net financing</t>
  </si>
  <si>
    <t>Net increase / (decrease) in cash and cash equivalents in the period before adjustment for receipts and payments to the Consolidated Fund</t>
  </si>
  <si>
    <t>Payments of amounts due to the Consolidated Fund</t>
  </si>
  <si>
    <t>Net increase / (decrease) in cash and cash equivalents in the period after adjustment for receipts and payments to the Consolidated Fund</t>
  </si>
  <si>
    <t>Cash and cash equivalents at the beginning of the period</t>
  </si>
  <si>
    <t>Cash and cash equivalents at the end of the period</t>
  </si>
  <si>
    <t>General Fund</t>
  </si>
  <si>
    <t>Revaluation Reserve</t>
  </si>
  <si>
    <t>Total Reserves</t>
  </si>
  <si>
    <t>Balance at 31 March 2023</t>
  </si>
  <si>
    <t>Net (gain) / loss on revaluation of property, plant and equipment</t>
  </si>
  <si>
    <t>Net (gain) / loss on revaluation of intangible assets</t>
  </si>
  <si>
    <t>Change in fair value of derivatives</t>
  </si>
  <si>
    <t>Non-cash charges – auditor’s remuneration</t>
  </si>
  <si>
    <t>Transfers between reserves</t>
  </si>
  <si>
    <t>Net expenditure for the year</t>
  </si>
  <si>
    <t>Deferred tax movements</t>
  </si>
  <si>
    <t>Actuarial (gain) / loss recognised in pension scheme</t>
  </si>
  <si>
    <t>Share of other comprehensive net (income) / expenditure for investments measured using equity accounting</t>
  </si>
  <si>
    <t>Other movements</t>
  </si>
  <si>
    <t>Balance as adjusted by income and expense for 2023-24</t>
  </si>
  <si>
    <t>Net Parliamentary Funding – drawn down</t>
  </si>
  <si>
    <t>Net Parliamentary Funding – deemed</t>
  </si>
  <si>
    <t>Supply payable / (receivable) adjustment</t>
  </si>
  <si>
    <t>CFERs payable to the Consolidated Fund</t>
  </si>
  <si>
    <t>Balance at 31 March 2024</t>
  </si>
  <si>
    <t>Balance at 1 April 2024</t>
  </si>
  <si>
    <t>Balance as adjusted by income and expense for 2024-25</t>
  </si>
  <si>
    <t>Balance at 31 March 2025</t>
  </si>
  <si>
    <t>Supply (payable) / receivable adjustment</t>
  </si>
  <si>
    <t>Other payable to the Consolidated Fund</t>
  </si>
  <si>
    <t>Net expenditure for the period</t>
  </si>
  <si>
    <t>Permanently employed staff</t>
  </si>
  <si>
    <t>Other Staff</t>
  </si>
  <si>
    <t>Wages and salaries</t>
  </si>
  <si>
    <t>Social security costs</t>
  </si>
  <si>
    <t>Other pension costs</t>
  </si>
  <si>
    <t>Sub Total</t>
  </si>
  <si>
    <t>Less recoveries in respect of outward secondments</t>
  </si>
  <si>
    <t>Less capitalised staff costs</t>
  </si>
  <si>
    <t>Total Net Costs</t>
  </si>
  <si>
    <t>Of the total:</t>
  </si>
  <si>
    <t>Cash items:</t>
  </si>
  <si>
    <t>Rail network maintenance</t>
  </si>
  <si>
    <t>Support for passenger rail services</t>
  </si>
  <si>
    <t>Road network current maintenance</t>
  </si>
  <si>
    <t>Accommodation</t>
  </si>
  <si>
    <t>Professional services</t>
  </si>
  <si>
    <t>PFI service charges</t>
  </si>
  <si>
    <t>Eurotunnel payments</t>
  </si>
  <si>
    <t>Information &amp; communications technology</t>
  </si>
  <si>
    <t xml:space="preserve">Search &amp; rescue helicopters </t>
  </si>
  <si>
    <t>Support services</t>
  </si>
  <si>
    <t>PFI interest charges</t>
  </si>
  <si>
    <t>Consultancy</t>
  </si>
  <si>
    <t>Rentals under operating leases</t>
  </si>
  <si>
    <t xml:space="preserve">Travel and subsistence </t>
  </si>
  <si>
    <t>Research and development expenditure</t>
  </si>
  <si>
    <t>Publicity</t>
  </si>
  <si>
    <t>Auditors' remuneration and expenses</t>
  </si>
  <si>
    <t xml:space="preserve">Other costs </t>
  </si>
  <si>
    <t>Non-cash items:</t>
  </si>
  <si>
    <t xml:space="preserve">2023-24 </t>
  </si>
  <si>
    <t>DfT Core Department &amp; Agencies</t>
  </si>
  <si>
    <t>Local roads</t>
  </si>
  <si>
    <t>Other local transport</t>
  </si>
  <si>
    <t>Low emission motoring</t>
  </si>
  <si>
    <t>Levelling up fund</t>
  </si>
  <si>
    <t>Cycling and walking</t>
  </si>
  <si>
    <t>Local and regional rail initiatives</t>
  </si>
  <si>
    <t>Maritime</t>
  </si>
  <si>
    <t>Other</t>
  </si>
  <si>
    <t>Grant in Aid and other grants to ALBs</t>
  </si>
  <si>
    <t>of which:</t>
  </si>
  <si>
    <t>Capital</t>
  </si>
  <si>
    <t>Current</t>
  </si>
  <si>
    <t>Grant in Aid</t>
  </si>
  <si>
    <t>Depreciation</t>
  </si>
  <si>
    <t>Depreciation on right-of-use assets</t>
  </si>
  <si>
    <t>Amortisation</t>
  </si>
  <si>
    <t>Impairment of PPE and assets held for sale</t>
  </si>
  <si>
    <t>Impairment of ROU assets</t>
  </si>
  <si>
    <t>Downward  (upward) revaluation of PPE &amp; Investment Properties</t>
  </si>
  <si>
    <t>Downward / (upward) revaluation of joint ventures</t>
  </si>
  <si>
    <t>Provisions (released) / provided in year</t>
  </si>
  <si>
    <t xml:space="preserve">Unwinding of discount on provisions </t>
  </si>
  <si>
    <t>Credit loss allowance</t>
  </si>
  <si>
    <t>Other operating expenditure - Cash</t>
  </si>
  <si>
    <t>Fair value loss / (gain) on fair value hedges</t>
  </si>
  <si>
    <t>Loss / (gain) on derivatives not hedge accounted</t>
  </si>
  <si>
    <t>Loss/(gain) on detrunking of the Road Network Pension Scheme costs</t>
  </si>
  <si>
    <t>Loss / (gain) on disposal of PPE</t>
  </si>
  <si>
    <t xml:space="preserve">Pension scheme costs </t>
  </si>
  <si>
    <t>Corporation tax (credit) / charge</t>
  </si>
  <si>
    <t>Impairment / (reversal in impairment) of inventory</t>
  </si>
  <si>
    <t>Cash Items</t>
  </si>
  <si>
    <t>Sale of good and services</t>
  </si>
  <si>
    <t xml:space="preserve">Franchised track access income </t>
  </si>
  <si>
    <t>Rental income</t>
  </si>
  <si>
    <t>River crossings charges</t>
  </si>
  <si>
    <t>Freight income</t>
  </si>
  <si>
    <t>Other Income</t>
  </si>
  <si>
    <t>Income from rail policing services</t>
  </si>
  <si>
    <t>Fees &amp; charges to external customers</t>
  </si>
  <si>
    <t>Transport for Scotland - SLA Receipt*</t>
  </si>
  <si>
    <t>Eurotunnel Recharge</t>
  </si>
  <si>
    <t>Capital grant income received</t>
  </si>
  <si>
    <t>Fees &amp; charges to other public bodies</t>
  </si>
  <si>
    <t>Claims for damages to road network</t>
  </si>
  <si>
    <t>EU income</t>
  </si>
  <si>
    <t>Grant income received</t>
  </si>
  <si>
    <t>Other income</t>
  </si>
  <si>
    <t>Sub Total - Cash items</t>
  </si>
  <si>
    <t>Non cash items</t>
  </si>
  <si>
    <t xml:space="preserve">Amortisation of deferred income </t>
  </si>
  <si>
    <t>Sub Total - Non cash items</t>
  </si>
  <si>
    <t>Operating Income</t>
  </si>
  <si>
    <t>Share of non-operating (profit) / loss of investments measured using equity accounting</t>
  </si>
  <si>
    <t>Interest receivable</t>
  </si>
  <si>
    <t>Dividends receivable</t>
  </si>
  <si>
    <t>Dividends receivable from joint venture</t>
  </si>
  <si>
    <t>Infrastructure assets</t>
  </si>
  <si>
    <t>AUC</t>
  </si>
  <si>
    <t>Land, buildings &amp; other</t>
  </si>
  <si>
    <t>Rail Network</t>
  </si>
  <si>
    <t>Strategic Road Network</t>
  </si>
  <si>
    <t>HS1 Infrastructure Asset</t>
  </si>
  <si>
    <t>Assets under Construction</t>
  </si>
  <si>
    <t>Land and buildings</t>
  </si>
  <si>
    <t>Other  assets</t>
  </si>
  <si>
    <t>Cost or valuation</t>
  </si>
  <si>
    <t>At 1 April 2024</t>
  </si>
  <si>
    <t>Additions</t>
  </si>
  <si>
    <t>Adjustment of renewal and enhancement works in progress to Depreciated Replacement Cost</t>
  </si>
  <si>
    <t>Disposals</t>
  </si>
  <si>
    <t>Impairments</t>
  </si>
  <si>
    <t>Transfers</t>
  </si>
  <si>
    <t>Reclassifications</t>
  </si>
  <si>
    <t>Revaluations (cost)</t>
  </si>
  <si>
    <t>Carrying amount at 31 March 2025</t>
  </si>
  <si>
    <t>Charged in year</t>
  </si>
  <si>
    <t>Revaluations (depreciation)</t>
  </si>
  <si>
    <t>Carrying amount at 31 March 2024</t>
  </si>
  <si>
    <t>Asset financing:</t>
  </si>
  <si>
    <t>Owned</t>
  </si>
  <si>
    <t>On Balance Sheet (SoFP) PFI &amp; other service concession arrangements</t>
  </si>
  <si>
    <t>Core Department</t>
  </si>
  <si>
    <t>Agencies</t>
  </si>
  <si>
    <t>Other designated bodies</t>
  </si>
  <si>
    <t>At 1 April 2023</t>
  </si>
  <si>
    <t>At 31 March 2024</t>
  </si>
  <si>
    <t>Carrying amount at 31 March 2023</t>
  </si>
  <si>
    <t>Type</t>
  </si>
  <si>
    <t>Depreciated Replacement Cost</t>
  </si>
  <si>
    <t>Remaining Life</t>
  </si>
  <si>
    <t>Depreciation Charge</t>
  </si>
  <si>
    <t>Years</t>
  </si>
  <si>
    <t>Asset Under Construction</t>
  </si>
  <si>
    <t>Structures</t>
  </si>
  <si>
    <t>Earthworks</t>
  </si>
  <si>
    <t>Telecoms</t>
  </si>
  <si>
    <t>Operational property</t>
  </si>
  <si>
    <t>Electrification, plant and signals</t>
  </si>
  <si>
    <t>Track</t>
  </si>
  <si>
    <t>Land</t>
  </si>
  <si>
    <t>TOTAL</t>
  </si>
  <si>
    <t>Sensitivity Analysis for Rail Network - Depreciated Replacement Cost</t>
  </si>
  <si>
    <t>Depreciated Replacement Cost (-)</t>
  </si>
  <si>
    <t xml:space="preserve">Depreciated Replacement Cost </t>
  </si>
  <si>
    <t>Depreciated Replacement Cost (+)</t>
  </si>
  <si>
    <t>Base Case inc 20% risk</t>
  </si>
  <si>
    <t>Scenario 1</t>
  </si>
  <si>
    <t>Scenario 2</t>
  </si>
  <si>
    <t>Scenario 3</t>
  </si>
  <si>
    <t>Scenario 4</t>
  </si>
  <si>
    <t>Sensitivity Analysis for Rail Network - Depreciation Charge</t>
  </si>
  <si>
    <t>Depreciation Charge (-)</t>
  </si>
  <si>
    <t xml:space="preserve">Depreciation Charge </t>
  </si>
  <si>
    <t>Depreciation Charge (+)</t>
  </si>
  <si>
    <t>Component valuations, asset lives and depreciation charges</t>
  </si>
  <si>
    <t>Asset Life</t>
  </si>
  <si>
    <t>Assets Under Construction</t>
  </si>
  <si>
    <t>not applicable</t>
  </si>
  <si>
    <t>Roads</t>
  </si>
  <si>
    <t xml:space="preserve">Structures </t>
  </si>
  <si>
    <t xml:space="preserve">Technology </t>
  </si>
  <si>
    <t>15-20</t>
  </si>
  <si>
    <t xml:space="preserve">Land </t>
  </si>
  <si>
    <t>Total Range</t>
  </si>
  <si>
    <t xml:space="preserve">Software Licences </t>
  </si>
  <si>
    <t>Development Expenditure</t>
  </si>
  <si>
    <t>At 31 March 2025</t>
  </si>
  <si>
    <t>Finance Leased</t>
  </si>
  <si>
    <t>PFI &amp; other service concession arrangements</t>
  </si>
  <si>
    <t>Recognised at Basis</t>
  </si>
  <si>
    <t>Carrying Amount</t>
  </si>
  <si>
    <t>Fair Value Total</t>
  </si>
  <si>
    <t>Level 1</t>
  </si>
  <si>
    <t>Level 2</t>
  </si>
  <si>
    <t>Level 3</t>
  </si>
  <si>
    <t>Group</t>
  </si>
  <si>
    <t>Assets</t>
  </si>
  <si>
    <t>Fair value</t>
  </si>
  <si>
    <t>Financial assets</t>
  </si>
  <si>
    <t>Loans and non-current receivables</t>
  </si>
  <si>
    <t>11,16</t>
  </si>
  <si>
    <t>Amortised cost</t>
  </si>
  <si>
    <t>Investments in equities</t>
  </si>
  <si>
    <t>Derivatives (note b)</t>
  </si>
  <si>
    <t xml:space="preserve">Financial liabilities </t>
  </si>
  <si>
    <t>Borrowings (note a)</t>
  </si>
  <si>
    <t>31 March 2024</t>
  </si>
  <si>
    <t xml:space="preserve">Borrowings </t>
  </si>
  <si>
    <t>Other assets</t>
  </si>
  <si>
    <t>DfT Core Department &amp; Agencies Total</t>
  </si>
  <si>
    <t>Group Total</t>
  </si>
  <si>
    <t>Derecognition</t>
  </si>
  <si>
    <t>Remeasurement</t>
  </si>
  <si>
    <t>De-recognition</t>
  </si>
  <si>
    <t>Amounts falling due:</t>
  </si>
  <si>
    <t>Not later than one year</t>
  </si>
  <si>
    <t>Later than one year and not later than five years</t>
  </si>
  <si>
    <t>Later than five years</t>
  </si>
  <si>
    <t>Less: Unaccrued interest</t>
  </si>
  <si>
    <t>Balance as at 31 March 2025</t>
  </si>
  <si>
    <t>Of which:</t>
  </si>
  <si>
    <t>Non-current</t>
  </si>
  <si>
    <t>DfTC Core Department &amp; Agencies</t>
  </si>
  <si>
    <t>Interest expense</t>
  </si>
  <si>
    <t>Rental on leases of low-value 
assets</t>
  </si>
  <si>
    <t>Low value and short term leases</t>
  </si>
  <si>
    <t>Balance at 1 April 2023</t>
  </si>
  <si>
    <t>Cost or Valuation</t>
  </si>
  <si>
    <t>Commitment Type</t>
  </si>
  <si>
    <t>Capital commitments</t>
  </si>
  <si>
    <t>Capital element of PFI commitments</t>
  </si>
  <si>
    <t>10.2</t>
  </si>
  <si>
    <t>Other financial commitments</t>
  </si>
  <si>
    <t>10.3</t>
  </si>
  <si>
    <t>Contracted capital commitments at 31 March not otherwise included in these financial statements</t>
  </si>
  <si>
    <t>Rentals due:</t>
  </si>
  <si>
    <t>Less: interest element</t>
  </si>
  <si>
    <t>The capital element under on balance sheet PFI contracts comprises:</t>
  </si>
  <si>
    <t xml:space="preserve">The interest element under on balance sheet PFI contracts comprises:
</t>
  </si>
  <si>
    <t>Future charges to the Statement of Comprehensive Net Expenditure</t>
  </si>
  <si>
    <t>General Lighthouse Fund</t>
  </si>
  <si>
    <t>Other loans</t>
  </si>
  <si>
    <t>Advances</t>
  </si>
  <si>
    <t>Repayments</t>
  </si>
  <si>
    <t>Balance at 31 March  2025</t>
  </si>
  <si>
    <t>Core Department external loans</t>
  </si>
  <si>
    <t>Loans to Network Rail</t>
  </si>
  <si>
    <t>London and Continental Railways Ltd</t>
  </si>
  <si>
    <t xml:space="preserve">Direct Subsidiaries </t>
  </si>
  <si>
    <t>Core Department &amp; Agencies Total</t>
  </si>
  <si>
    <t>Network Rail Insurance Ltd</t>
  </si>
  <si>
    <t>Interests in jointly controlled entities</t>
  </si>
  <si>
    <t>Departmental Group Total</t>
  </si>
  <si>
    <t>Profit / (Loss) share</t>
  </si>
  <si>
    <t>Fair Value</t>
  </si>
  <si>
    <t>Notional amounts</t>
  </si>
  <si>
    <t>Non-hedge accounted derivatives</t>
  </si>
  <si>
    <t>Cross-currency swaps to hedge debt issued under the debt issuance programme</t>
  </si>
  <si>
    <t>Interest rate swaps</t>
  </si>
  <si>
    <t>Forward foreign exchange contracts</t>
  </si>
  <si>
    <t>Included in non-current assets</t>
  </si>
  <si>
    <t>Included in current assets</t>
  </si>
  <si>
    <t>Non-hedge accounted</t>
  </si>
  <si>
    <t xml:space="preserve">Interest rate swaps to hedge debt issued under the Debt Issurance Programme </t>
  </si>
  <si>
    <t>Included in non-current liability</t>
  </si>
  <si>
    <t>Included in current liability</t>
  </si>
  <si>
    <t>Share of profits / (loss)</t>
  </si>
  <si>
    <t>Share of other comprehensive net income / (expenditure)</t>
  </si>
  <si>
    <t>Dividends received by Group Entities</t>
  </si>
  <si>
    <t>Investment in NATS</t>
  </si>
  <si>
    <t>Dividends paid from NATS to DFT</t>
  </si>
  <si>
    <t>Current assets</t>
  </si>
  <si>
    <t>Properties acquired under the HS2 exceptional hardship and related schemes</t>
  </si>
  <si>
    <t>Raw materials, consumables &amp; work-in-progress</t>
  </si>
  <si>
    <t>Non-current assets</t>
  </si>
  <si>
    <t>Amounts falling due within one year:</t>
  </si>
  <si>
    <t>Trade receivables</t>
  </si>
  <si>
    <t xml:space="preserve">Trade receivables - contracts with customers </t>
  </si>
  <si>
    <t>Deposits and advances</t>
  </si>
  <si>
    <t>VAT receivables</t>
  </si>
  <si>
    <t xml:space="preserve">Other receivables </t>
  </si>
  <si>
    <t>Collateral placed with banking counterparties</t>
  </si>
  <si>
    <t>Prepayments and accrued income</t>
  </si>
  <si>
    <t>Total current</t>
  </si>
  <si>
    <t>Amounts falling due after more than one year:</t>
  </si>
  <si>
    <t>Network Rail Collateral Facility</t>
  </si>
  <si>
    <t>Finance leases</t>
  </si>
  <si>
    <t>Total non-current</t>
  </si>
  <si>
    <t>Total current and non-current</t>
  </si>
  <si>
    <t>At 1 April</t>
  </si>
  <si>
    <t>Net change in cash and cash equivalents</t>
  </si>
  <si>
    <t>At 31 March</t>
  </si>
  <si>
    <t>The following balances were held at:</t>
  </si>
  <si>
    <t>Government Banking Service</t>
  </si>
  <si>
    <t>Commercial banks and cash in hand</t>
  </si>
  <si>
    <t>Trade payables</t>
  </si>
  <si>
    <t>VAT, other taxation and social security</t>
  </si>
  <si>
    <t>Pension</t>
  </si>
  <si>
    <t>Accruals</t>
  </si>
  <si>
    <t>Deferred income</t>
  </si>
  <si>
    <t>Deferred income - contracts from customers</t>
  </si>
  <si>
    <t>Bank overdraft</t>
  </si>
  <si>
    <t xml:space="preserve">Current part of finance leases </t>
  </si>
  <si>
    <t>Current part of imputed finance lease element of Public Finance Initiative (PFI) contracts  and other service concession arrangements</t>
  </si>
  <si>
    <t>Obligations in respect of Channel Tunnel Rail Link debt</t>
  </si>
  <si>
    <t>Obligations in respect of Network Rail debt *</t>
  </si>
  <si>
    <t>Collateral received from banking counterparties</t>
  </si>
  <si>
    <t xml:space="preserve">Current part of National Loan Fund (NLF) loans </t>
  </si>
  <si>
    <t>Third Party payables</t>
  </si>
  <si>
    <t>Amounts issued from the Consolidated Fund for supply but not spent at year end</t>
  </si>
  <si>
    <t xml:space="preserve">Consolidated Fund Extra Receipts due to the Consolidated Fund </t>
  </si>
  <si>
    <t>Consolidated Fund Extra Receipts due to the Consolidated Fund (CFER 1b)</t>
  </si>
  <si>
    <t>Non current part of imputed finance lease element of Public Finance Initiative (PFI) contracts  and other service concession arrangements</t>
  </si>
  <si>
    <t>European Investment Bank loan</t>
  </si>
  <si>
    <t>NLF loans</t>
  </si>
  <si>
    <t xml:space="preserve">1.085% sterling index linked bond due 2052 </t>
  </si>
  <si>
    <t>0% sterling index linked bond due 2052</t>
  </si>
  <si>
    <t>2.334% Asset Backed Index Linked Notes due 2051</t>
  </si>
  <si>
    <t>5.1% sterling bond due 2051</t>
  </si>
  <si>
    <t xml:space="preserve">1.003% sterling index linked bond due 2051 </t>
  </si>
  <si>
    <t xml:space="preserve">0.53% sterling index linked bond due 2051 </t>
  </si>
  <si>
    <t xml:space="preserve">0.517% sterling index linked bond due 2051 </t>
  </si>
  <si>
    <t xml:space="preserve">0% sterling index linked bond due 2051 </t>
  </si>
  <si>
    <t xml:space="preserve">0.678% sterling index linked bond due 2048 </t>
  </si>
  <si>
    <t xml:space="preserve">1.125% sterling index linked bond due 2047 </t>
  </si>
  <si>
    <t xml:space="preserve">0% sterling index linked bond due 2047 </t>
  </si>
  <si>
    <t>1.1335% sterling index linked bond due 2045</t>
  </si>
  <si>
    <t>1.5646% sterling index linked bond due 2044</t>
  </si>
  <si>
    <t>1.1565% sterling index linked bond due 2043</t>
  </si>
  <si>
    <t>1.1795% sterling index linked bond due 2041</t>
  </si>
  <si>
    <t>1.2219% sterling index linked bond due 2040</t>
  </si>
  <si>
    <t>1.2025% sterling index linked bond due 2039</t>
  </si>
  <si>
    <t>4.5% sterling bond due 2038</t>
  </si>
  <si>
    <t xml:space="preserve">4.6535% sterling bond due 2038 </t>
  </si>
  <si>
    <t xml:space="preserve">1.375% sterling index linked bond due 2037 </t>
  </si>
  <si>
    <t>5.234%  Asset Backed Fixed Rate Notes due 2035</t>
  </si>
  <si>
    <t xml:space="preserve">4.75% sterling bond due 2035 </t>
  </si>
  <si>
    <t xml:space="preserve">1.6492% sterling index linked bond due 2035 </t>
  </si>
  <si>
    <t xml:space="preserve">4.375% sterling bond due 2030 </t>
  </si>
  <si>
    <t>4.5% sterling bond due 2028</t>
  </si>
  <si>
    <t xml:space="preserve">1.75% sterling index linked bond due 2027 </t>
  </si>
  <si>
    <t>4.615% Norwegian krone bond due 2026</t>
  </si>
  <si>
    <t>4.57% Norwegian krone bond due 2026</t>
  </si>
  <si>
    <t xml:space="preserve">1.9618% sterling index linked bond due 2025 </t>
  </si>
  <si>
    <t xml:space="preserve">4.75% sterling bond due 2024 </t>
  </si>
  <si>
    <t xml:space="preserve">3% sterling bond due 2023 </t>
  </si>
  <si>
    <t xml:space="preserve">Index-linked European Investment Bank due 2036 (£243m) and 2037 (£241m) </t>
  </si>
  <si>
    <t>Vessel Loan from the GLF</t>
  </si>
  <si>
    <t>Financial liabilities</t>
  </si>
  <si>
    <t>Lease Liabilities</t>
  </si>
  <si>
    <t>Total borrowings</t>
  </si>
  <si>
    <t>Of which;</t>
  </si>
  <si>
    <t>Charge in year</t>
  </si>
  <si>
    <t>Amortised to income</t>
  </si>
  <si>
    <t>Unwinding of discount</t>
  </si>
  <si>
    <t>Prior year adjustments</t>
  </si>
  <si>
    <t>Operating gain / (loss)</t>
  </si>
  <si>
    <t>Other comprehensive income/(expenditure)</t>
  </si>
  <si>
    <t>Deferred tax assets</t>
  </si>
  <si>
    <t>High Speed 2 Land &amp; Property</t>
  </si>
  <si>
    <t>Industrial disease claims</t>
  </si>
  <si>
    <t>National Freight Company Pension</t>
  </si>
  <si>
    <t>Others</t>
  </si>
  <si>
    <t>Provided in year</t>
  </si>
  <si>
    <t>Provision written back</t>
  </si>
  <si>
    <t>Provision utilised</t>
  </si>
  <si>
    <t>Balance at 31 December 2024</t>
  </si>
  <si>
    <t>Between one and five years</t>
  </si>
  <si>
    <t>Current / within one year</t>
  </si>
  <si>
    <t xml:space="preserve">National Highways Land &amp; Property </t>
  </si>
  <si>
    <t>ATTF</t>
  </si>
  <si>
    <t>1994 Scheme</t>
  </si>
  <si>
    <t>BTPFSF and BTP RPS</t>
  </si>
  <si>
    <t>Network Rail RPS</t>
  </si>
  <si>
    <t xml:space="preserve">DFTC minor schemes </t>
  </si>
  <si>
    <t>IFRIC 14 adjustment</t>
  </si>
  <si>
    <t>Total pension assets</t>
  </si>
  <si>
    <t xml:space="preserve">Current service cost </t>
  </si>
  <si>
    <t xml:space="preserve">Past service cost  </t>
  </si>
  <si>
    <t xml:space="preserve">Section amendment </t>
  </si>
  <si>
    <t xml:space="preserve">Net interest expense / (income) </t>
  </si>
  <si>
    <t xml:space="preserve">Administrative costs and taxes </t>
  </si>
  <si>
    <t xml:space="preserve">Contributions by employees </t>
  </si>
  <si>
    <t>Pension scheme costs per Note 3.6</t>
  </si>
  <si>
    <t xml:space="preserve">Return on plan assets greater than the discount rate  </t>
  </si>
  <si>
    <t xml:space="preserve">Actuarial gain / (loss) arising from changes in assumptions  </t>
  </si>
  <si>
    <t xml:space="preserve">Actuarial gain / (loss) arising from experience adjustments  </t>
  </si>
  <si>
    <t>Total gain / (loss)</t>
  </si>
  <si>
    <t>31  March 2025</t>
  </si>
  <si>
    <t>Within one year</t>
  </si>
  <si>
    <t>1-2 years</t>
  </si>
  <si>
    <t>2-5 years</t>
  </si>
  <si>
    <t>5+ years</t>
  </si>
  <si>
    <t>Non-derivative financial liabilities</t>
  </si>
  <si>
    <t>Bank loans and overdrafts</t>
  </si>
  <si>
    <t>Bonds issued under the NR Debt Issuance Programme</t>
  </si>
  <si>
    <t xml:space="preserve">– Sterling denominated bonds </t>
  </si>
  <si>
    <t>– Sterling denominated index-linked bonds</t>
  </si>
  <si>
    <t xml:space="preserve">– Foreign currency denominated bonds </t>
  </si>
  <si>
    <t>Bonds issued by LCR Finance plc and CTRL Section 1 Finance plc</t>
  </si>
  <si>
    <t xml:space="preserve">– Trade and other payables </t>
  </si>
  <si>
    <t>Derivative financial liabilities</t>
  </si>
  <si>
    <t xml:space="preserve">Net settled derivative contracts </t>
  </si>
  <si>
    <t xml:space="preserve">Gross settled derivative contracts – receipts </t>
  </si>
  <si>
    <t xml:space="preserve">Gross settled derivative contracts – payments </t>
  </si>
  <si>
    <t>Quantifiable contingent liabilities</t>
  </si>
  <si>
    <t>Category in Estimates</t>
  </si>
  <si>
    <t>Remote</t>
  </si>
  <si>
    <t>More than remote (Note 23)</t>
  </si>
  <si>
    <t>Difference</t>
  </si>
  <si>
    <t>Explanation</t>
  </si>
  <si>
    <t>Statutory liabilities:</t>
  </si>
  <si>
    <t>Narrative</t>
  </si>
  <si>
    <t xml:space="preserve"> -   </t>
  </si>
  <si>
    <t xml:space="preserve"> Unquantifiable </t>
  </si>
  <si>
    <t>Unquantifiable</t>
  </si>
  <si>
    <t xml:space="preserve"> - </t>
  </si>
  <si>
    <t>Railways Act 1993, s 29(5) : Liabilities in direct agreements with rolling stock companies re Environmental Deed of Indemnity</t>
  </si>
  <si>
    <t>Passenger Rail Franchise Agreements – Rolling Stock</t>
  </si>
  <si>
    <t>Guarantees to promote investment in railway assets</t>
  </si>
  <si>
    <t>CTRL Act 1996. Undertaking under the HS1 concession agreement. The amount payable in the event of crystallisation would reflect the financial circumstances of the concession agreement and of its operator at that time, and will therefore fluctuate in line with market conditions</t>
  </si>
  <si>
    <t>HS1 Concession Agreement - potential compensation on termination</t>
  </si>
  <si>
    <t xml:space="preserve">Town and Country Act 1990, The Department has issued a Safeguarding Order for the proposed route of HS2. This creates an obligation on the Department to purchase properties that have been blighted.  </t>
  </si>
  <si>
    <t>Liabilities for statutory blight for the furtherance of transport infrastructure projects</t>
  </si>
  <si>
    <t>Indemnities have been issued to non-executive members of the departmental board, and to civil servants appointed to represent the Department on the boards of other organisations, and to individuals in analogous roles</t>
  </si>
  <si>
    <t>Potential compensation obligations in the HS1 Concession Agreement</t>
  </si>
  <si>
    <t>In 2013 the Secretary of State agreed to quantifiable (disclosed) and unquantifiable assurances, warranties, indemnities and potential losses to external parties under the Thameslink Rolling Stock contracts with Siemens, Network Rail and Cross London Trains</t>
  </si>
  <si>
    <t xml:space="preserve">In 2012 the Secretary of State agreed to quantifiable (disclosed) and unquantifiable assurances, warranties, indemnities and potential losses to external parties under the Inter City Express Rolling Stock contracts with Agility Consortium and Network Rail. </t>
  </si>
  <si>
    <t>Business indemnities</t>
  </si>
  <si>
    <t>Commitment by the Department to fund any shortfall of toll revenue from the Mersey Gateway Bridge to meet Halton Borough Council's financial obligations under the Demand Management Participation Agreement. The financial exposure reduces as toll revenues are collected</t>
  </si>
  <si>
    <t>Mersey Gateway Bridge</t>
  </si>
  <si>
    <t>Cross-guarantees within NR Group - indemnities given by companies within the Network Rail Group to support entities that are not consolidated within the DfT resource accounts, to deliver value for money to the taxpayer.</t>
  </si>
  <si>
    <t>Network Rail</t>
  </si>
  <si>
    <t>Legal claims</t>
  </si>
  <si>
    <t>This contingent liability covers a range of items and claims. Over time, the population, its probability and potential cost, will change, as individual items arise and lapse. The greater part of the variance reflects new claims received</t>
  </si>
  <si>
    <t>National Highways (formerly Highways England) third party claims</t>
  </si>
  <si>
    <t>The Department has a potential constructive obligation to cover the costs of managing the SS Richard Montgomery, which ran aground off Sheerness in 1944, with a cargo of munitions. The Department has funded the costs of marking, guarding, inspections and mitigation works, indicating that it would fund other works as required. The potential cost is considered to be unquantifiable.</t>
  </si>
  <si>
    <t>A potential constructive obligation regarding the SS Richard Montgomery</t>
  </si>
  <si>
    <t>The Department has accepted obligations to indemnify operators under the Space Industry Act 2018 (the 2018 Act) and Space Industry Regulations 2021 for losses occuring before the satellite reaches orbit. During 2022-23, one launch took place: Cosmic Girl, on 9 January 2023. There was no cost to the taxpayer under the indemnity. There have been no further launches to date</t>
  </si>
  <si>
    <t>Net Expenditure (including financing)</t>
  </si>
  <si>
    <t xml:space="preserve">Department for Transport </t>
  </si>
  <si>
    <t>Driver and Vehicle Licencing Agency</t>
  </si>
  <si>
    <t>National Highways</t>
  </si>
  <si>
    <t>High Speed Two (HS2) Limited</t>
  </si>
  <si>
    <t>British Transport Police</t>
  </si>
  <si>
    <t>Trinity House Lighthouse Board</t>
  </si>
  <si>
    <t>Northern Lighthouse Board</t>
  </si>
  <si>
    <t>Train Fleet (2019) Limited</t>
  </si>
  <si>
    <t>Active Travel England</t>
  </si>
  <si>
    <t>Transport Focus</t>
  </si>
  <si>
    <t>Air Safety Support International</t>
  </si>
  <si>
    <t>Air Travel Trust Fund</t>
  </si>
  <si>
    <t>CTRL Section 1 Finance plc</t>
  </si>
  <si>
    <t>LCR Finance plc</t>
  </si>
  <si>
    <t>East West Rail</t>
  </si>
  <si>
    <t>TOTALS</t>
  </si>
  <si>
    <t>Company name</t>
  </si>
  <si>
    <t>Franchise details (e.g. region, start to end dates)</t>
  </si>
  <si>
    <t>Reporting basis</t>
  </si>
  <si>
    <t>Year ended</t>
  </si>
  <si>
    <t>Net assets/ (liabilities) (£m)</t>
  </si>
  <si>
    <t>Employer's share of pension scheme surplus/(deficit) before franchising adjustment (£m)</t>
  </si>
  <si>
    <t>Employer’s
share of
pension scheme
assets before
franchising
adjustment</t>
  </si>
  <si>
    <t>Employer’s
share of
pension
scheme
liabilities
before
franchising
adjustment</t>
  </si>
  <si>
    <t>Gross revenues: turnover and other operating income (£m)</t>
  </si>
  <si>
    <t>Gross expenditures: cost of sales and other operating costs (£m)</t>
  </si>
  <si>
    <t>Operating profits/(losses) (£m)</t>
  </si>
  <si>
    <t>Employer's share of pension scheme costs before franchising adjustment (current service cost, interest etc) (£m)</t>
  </si>
  <si>
    <t>The Chiltern Railway Company Limited</t>
  </si>
  <si>
    <t>FRS 101</t>
  </si>
  <si>
    <t>XC Trains Limited</t>
  </si>
  <si>
    <t>Transport UK East Anglia Limited (formerly Abellio East Anglia Limited)</t>
  </si>
  <si>
    <t>IFRS</t>
  </si>
  <si>
    <t>Transport UK East Midlands Limited (formerly Abellio East Midlands Limited)</t>
  </si>
  <si>
    <t>Trenitalia c2c Limited</t>
  </si>
  <si>
    <t xml:space="preserve">First Greater Western Limited </t>
  </si>
  <si>
    <t>FRS 102</t>
  </si>
  <si>
    <t>London and South Eastern Railway Limited</t>
  </si>
  <si>
    <t>South Eastern: franchise (October 2014 - October 2021)</t>
  </si>
  <si>
    <t>First MTR South Western Trains Limited</t>
  </si>
  <si>
    <t>Govia Thameslink Railway Limited</t>
  </si>
  <si>
    <t>First TransPennine Express Limited</t>
  </si>
  <si>
    <t xml:space="preserve">TransPennine Express: franchise (April 2016 - May 2023) </t>
  </si>
  <si>
    <t>First Trenitalia West Coast Rail Limited</t>
  </si>
  <si>
    <t>West Midlands Trains Limited</t>
  </si>
  <si>
    <t>London North Eastern Railway Limited</t>
  </si>
  <si>
    <t>TransPennine Trains Limited</t>
  </si>
  <si>
    <t>TransPennine Express Railways 2023 OLR rail services contract (May 2023 - May 2027)</t>
  </si>
  <si>
    <t>SE Trains Limited</t>
  </si>
  <si>
    <t>South Eastern: franchise (October 2021 - October 2027)</t>
  </si>
  <si>
    <t>Northern Trains Limited</t>
  </si>
  <si>
    <t>Northern: franchise (March 2020 - March 2027)</t>
  </si>
  <si>
    <t>Income accrued</t>
  </si>
  <si>
    <t>Operating income outside the ambit of the Estimate – Resource</t>
  </si>
  <si>
    <t>Operating income outside the ambit of the Estimate – Capital</t>
  </si>
  <si>
    <t>Total income payable to the Consolidated Fund</t>
  </si>
  <si>
    <t>Licence fees, penalties and fines</t>
  </si>
  <si>
    <t>Amounts payable to the Consolidated Fund</t>
  </si>
  <si>
    <t>Balance held at the start of the year</t>
  </si>
  <si>
    <t>Payments into the Consolidated Fund</t>
  </si>
  <si>
    <t>Balance held on trust at the end of the year</t>
  </si>
  <si>
    <t>Inter City Express Rolling Stock</t>
  </si>
  <si>
    <t>In 2012 the Secretary of State agreed to quantifiable (disclosed) and unquantifiable assurances, warranties, indemnities and potential losses under the Inter City Express Rolling Stock contracts with Agility Consortium and previously with Network Rail, covering the termination of the contract due to force majeure events and unavailability of commercial insurance. They expire in 2044.</t>
  </si>
  <si>
    <t>HS1 Concession Agreement – potential compensation on termination</t>
  </si>
  <si>
    <t>The HS1 Concession Agreement between the Secretary of State and HS1 Ltd specifies that the Secretary of State would be liable to pay compensation if the contract were terminated due to legal changes, either in the UK or Europe (‘Change in Circumstances’) or a change directed by another part of the Government (‘Government Change’). The amount payable is formalised in the Agreement, but depends on the cause of the termination, and includes capital expenditure, increases in operating costs and losses of revenue.</t>
  </si>
  <si>
    <t>Thameslink</t>
  </si>
  <si>
    <t>To support the Thameslink programme, in 2013 the Secretary of State agreed to quantifiable (disclosed) and unquantifiable assurances, warranties, indemnities and potential losses with the major stakeholders: Siemens, Network Rail and Cross London Trains. This reflects assurances, warranties and indemnities covering ongoing contracts between the stakeholders.</t>
  </si>
  <si>
    <t>Passenger Rail Franchise Agreements – Legacy</t>
  </si>
  <si>
    <t>Guarantees were given by the Strategic Rail Authority (and previously by the Director of Passenger Rail Franchising), and novated to the Department, in relation to new, replacement and extended passenger rail franchise agreement.</t>
  </si>
  <si>
    <t>Channel Tunnel Restoration</t>
  </si>
  <si>
    <t>The Department has a statutory liability under the Channel Tunnel Act 1987 that if, after termination of the Channel Tunnel concession, it appears to the Secretary of State that the operation of the Tunnel will not be resumed in the near future, he or she shall take the necessary steps to ensure that the land is left in a suitable condition in accordance with the scheme.</t>
  </si>
  <si>
    <t>Premises for the International Maritime Organization (IMO)</t>
  </si>
  <si>
    <t>The Department provides premises in London for the IMO, a United Nations agency. In view of the fact that government departments generally self-insure, a guarantee has been given to the IMO that should the building be partially or completely destroyed, the Department would be obliged to reconstruct the building, or suspend or reduce the rent for a period of three years and fund alternative accommodation.</t>
  </si>
  <si>
    <t>Transport disaster indemnities</t>
  </si>
  <si>
    <t>Letters of comfort have been issued, providing an indemnity in relation to legal action taken against the judge, counsel, solicitors and secretariat to the Thames Safety Inquiry and the Victim Identification Inquiry, which reported in 2000 and 2001 respectively, following major transport disasters.</t>
  </si>
  <si>
    <t>Non-executive member indemnities</t>
  </si>
  <si>
    <t>Indemnities have been issued to non-executive members of the departmental board, and to civil servants appointed to represent the Department on the boards of other organisations.</t>
  </si>
  <si>
    <t>Other contingent liabilities, including legal claims</t>
  </si>
  <si>
    <t>Net Expenditure</t>
  </si>
  <si>
    <t>Decarbonisation Technology and Strategy</t>
  </si>
  <si>
    <t>Vessel building costs</t>
  </si>
  <si>
    <t>National Highways (non-SRN)</t>
  </si>
  <si>
    <t>Preparatory work for construction of HS2 (core Department and HS2 Ltd elements)</t>
  </si>
  <si>
    <t>The material additions to assets under construction were:</t>
  </si>
  <si>
    <t xml:space="preserve">Cashflows </t>
  </si>
  <si>
    <t>Non-Cash Changes</t>
  </si>
  <si>
    <t xml:space="preserve">Net cash requirement </t>
  </si>
  <si>
    <t xml:space="preserve">Acquisition </t>
  </si>
  <si>
    <t>Capital accretion</t>
  </si>
  <si>
    <t>Exchange differences</t>
  </si>
  <si>
    <t>Fair value and other movements</t>
  </si>
  <si>
    <t xml:space="preserve">Supply </t>
  </si>
  <si>
    <t>Lease liabilities</t>
  </si>
  <si>
    <t xml:space="preserve">PFI liabilities </t>
  </si>
  <si>
    <t xml:space="preserve">Derivatives </t>
  </si>
  <si>
    <t xml:space="preserve">Collateral </t>
  </si>
  <si>
    <t xml:space="preserve">Bonds and Notes </t>
  </si>
  <si>
    <t>At 31 March 2023</t>
  </si>
  <si>
    <t xml:space="preserve">2024-25  </t>
  </si>
  <si>
    <t xml:space="preserve">2023-24  </t>
  </si>
  <si>
    <t>Current trade and other receivables</t>
  </si>
  <si>
    <t>Other current assets</t>
  </si>
  <si>
    <t>Current trade and other payables</t>
  </si>
  <si>
    <t>Non-current liabilities</t>
  </si>
  <si>
    <t>Net assets</t>
  </si>
  <si>
    <t>Revenue</t>
  </si>
  <si>
    <t>Other operating costs</t>
  </si>
  <si>
    <t>Net finance income/(charge)</t>
  </si>
  <si>
    <t>Profit before tax</t>
  </si>
  <si>
    <t>Tax</t>
  </si>
  <si>
    <t xml:space="preserve">Profit for the year </t>
  </si>
  <si>
    <t>Current borrowings from parent organisations</t>
  </si>
  <si>
    <t>Current lease liabilities</t>
  </si>
  <si>
    <t>Current corporation tax</t>
  </si>
  <si>
    <t>Net operating costs</t>
  </si>
  <si>
    <t>Finance costs</t>
  </si>
  <si>
    <t>All values in £k</t>
  </si>
  <si>
    <t>2020-21</t>
  </si>
  <si>
    <t>2021-22</t>
  </si>
  <si>
    <t>2022-23</t>
  </si>
  <si>
    <t>2025-26</t>
  </si>
  <si>
    <t>OUTTURN</t>
  </si>
  <si>
    <t>PLANS</t>
  </si>
  <si>
    <t>Resource DEL</t>
  </si>
  <si>
    <t>A: Tolled Crossings</t>
  </si>
  <si>
    <t>B: Local Authority Transport</t>
  </si>
  <si>
    <t>C: National Highways (net)</t>
  </si>
  <si>
    <t>D: Funding of Other ALBs (net)</t>
  </si>
  <si>
    <t>E: Other railways</t>
  </si>
  <si>
    <t>F: Sustainable Travel</t>
  </si>
  <si>
    <t>G: Bus Subsidies &amp; Concessionary Fares</t>
  </si>
  <si>
    <t>H: GLA transport grants</t>
  </si>
  <si>
    <t>I: Crossrail</t>
  </si>
  <si>
    <t>J: Aviation, Maritime, Security and Safety</t>
  </si>
  <si>
    <t>K: Maritime and Coastguard Agency</t>
  </si>
  <si>
    <t>L: Motoring Agencies</t>
  </si>
  <si>
    <t>M: Science, research and support functions</t>
  </si>
  <si>
    <t>N: Central Administration</t>
  </si>
  <si>
    <t>O: Support for Passenger Rail Services</t>
  </si>
  <si>
    <t>P: High Speed Rail</t>
  </si>
  <si>
    <t>Q: Transport Development Fund</t>
  </si>
  <si>
    <t>R: High Speed Two Limited (net)</t>
  </si>
  <si>
    <t>S: East West Rail Company Limited (net)</t>
  </si>
  <si>
    <t>T: Network Rail (net)</t>
  </si>
  <si>
    <t>U: Funding of Other ALBs (net)</t>
  </si>
  <si>
    <t>Total Resource DEL</t>
  </si>
  <si>
    <t>Staff costs (Note C)</t>
  </si>
  <si>
    <t>Purchase of goods and services (Note C)</t>
  </si>
  <si>
    <t>Income from sales of goods and services</t>
  </si>
  <si>
    <t>Current grants to local government (net)</t>
  </si>
  <si>
    <t>Current grants to persons and non-profit bodies (net)</t>
  </si>
  <si>
    <t>Current grants abroad (net)</t>
  </si>
  <si>
    <t>Subsidies to private sector companies</t>
  </si>
  <si>
    <t>Subsidies to public corporations</t>
  </si>
  <si>
    <t>Net public service pensions (Note B)</t>
  </si>
  <si>
    <t>Rentals (Note C)</t>
  </si>
  <si>
    <t>Depreciation (Notes A &amp; C)</t>
  </si>
  <si>
    <t>Change in pension scheme liabilities</t>
  </si>
  <si>
    <t>Other resource</t>
  </si>
  <si>
    <t>Take up of provisions</t>
  </si>
  <si>
    <t>Resource AME</t>
  </si>
  <si>
    <t>V: National Highways (net)</t>
  </si>
  <si>
    <t>W: Network Rail (net)</t>
  </si>
  <si>
    <t>X: Funding of Other ALBs (net)</t>
  </si>
  <si>
    <t>Y: Other Railways</t>
  </si>
  <si>
    <t>Z: Aviation, Maritime, Security and Safety</t>
  </si>
  <si>
    <t>AA: Maritime and Coastguard Agency</t>
  </si>
  <si>
    <t>AB: Motoring Agencies</t>
  </si>
  <si>
    <t>AC: Central Administration</t>
  </si>
  <si>
    <t>AD: High Speed Rail</t>
  </si>
  <si>
    <t>AE: High Speed Two Limited (net)</t>
  </si>
  <si>
    <t>AF: East West Rail Company Limited (net)</t>
  </si>
  <si>
    <t>AG: Funding of ALBs (net)</t>
  </si>
  <si>
    <t>Total Resource AME</t>
  </si>
  <si>
    <t>Current grants to/from local government (net)</t>
  </si>
  <si>
    <t>Release of provision</t>
  </si>
  <si>
    <t>Unwinding of the discount rate on pension scheme liabilities</t>
  </si>
  <si>
    <t>Total Resource Budget</t>
  </si>
  <si>
    <t>Depreciation (Note A)</t>
  </si>
  <si>
    <t>Capital DEL</t>
  </si>
  <si>
    <t xml:space="preserve">     Departmental Unallocated Provision</t>
  </si>
  <si>
    <t>High Speed Two</t>
  </si>
  <si>
    <t>U: Funding of ALBs (net)</t>
  </si>
  <si>
    <t>Total Capital DEL</t>
  </si>
  <si>
    <t>Capital support for local government (net)</t>
  </si>
  <si>
    <t>Capital grants to persons &amp; non-profit bodies (net)</t>
  </si>
  <si>
    <t>Capital grants to private sector companies (net)</t>
  </si>
  <si>
    <t>Capital grants abroad (net)</t>
  </si>
  <si>
    <t>Capital support for public corporations</t>
  </si>
  <si>
    <t>Purchase of assets (Note C)</t>
  </si>
  <si>
    <t>Income from sales of assets</t>
  </si>
  <si>
    <t>Net lending to the private sector and abroad</t>
  </si>
  <si>
    <t>Other capital</t>
  </si>
  <si>
    <t>Capital AME</t>
  </si>
  <si>
    <t>Funding of Other ALBs (net)</t>
  </si>
  <si>
    <t>Total Capital AME</t>
  </si>
  <si>
    <t>Total Capital Budget</t>
  </si>
  <si>
    <t>Total departmental spending (Note D)</t>
  </si>
  <si>
    <t xml:space="preserve">Of which: </t>
  </si>
  <si>
    <t>Total DEL</t>
  </si>
  <si>
    <t>Total AME</t>
  </si>
  <si>
    <t>C.   Until 31 March 2019, the classification of Network Rail’s spending was classified to AME. Since the start of Control Period 6 on 1 April 2019, most of Network Rail’s spending has been classified as DEL.</t>
  </si>
  <si>
    <t>Please note that totals may not sum due to rounding.</t>
  </si>
  <si>
    <t>Total administration budget</t>
  </si>
  <si>
    <t>Balance at 31 March</t>
  </si>
  <si>
    <t>Non -current assets</t>
  </si>
  <si>
    <t>Current liabilities</t>
  </si>
  <si>
    <t>Profit/(loss) for the year</t>
  </si>
  <si>
    <t xml:space="preserve">2024-25 </t>
  </si>
  <si>
    <t xml:space="preserve">Estimate </t>
  </si>
  <si>
    <t xml:space="preserve">Outturn </t>
  </si>
  <si>
    <t>Under/(over) spend against Estimate</t>
  </si>
  <si>
    <t>SOPS1.1</t>
  </si>
  <si>
    <t xml:space="preserve">Cash received </t>
  </si>
  <si>
    <t>Outturn total</t>
  </si>
  <si>
    <t>Costs of collection – where deductible</t>
  </si>
  <si>
    <t xml:space="preserve"> 2023-24</t>
  </si>
  <si>
    <t>Total number of cases</t>
  </si>
  <si>
    <t>Total amount £’000</t>
  </si>
  <si>
    <t>Scheme</t>
  </si>
  <si>
    <t>A27 Arundel Bypass</t>
  </si>
  <si>
    <t>A27 Worthing &amp; Lancing Improvements</t>
  </si>
  <si>
    <t>A303 Amesbury to Berwick Down</t>
  </si>
  <si>
    <t>A5036 Princess Way</t>
  </si>
  <si>
    <t>A1 Morpeth to Ellingham Dualling</t>
  </si>
  <si>
    <t>A358 Taunton - Southfields</t>
  </si>
  <si>
    <t>M27 Southampton Junction 8</t>
  </si>
  <si>
    <t>A47 Great Yarmouth Junction Enhancement</t>
  </si>
  <si>
    <t>TOTAL:</t>
  </si>
  <si>
    <t>Share of associate's other comprehensive net (income) / expenditure for investments measured using equity accounting</t>
  </si>
  <si>
    <t>5,1.4.3</t>
  </si>
  <si>
    <t xml:space="preserve">Subsidies to Transport for London </t>
  </si>
  <si>
    <t>Subsidies to bus sector</t>
  </si>
  <si>
    <t>Aviation</t>
  </si>
  <si>
    <t>Subsidies to light rail sector</t>
  </si>
  <si>
    <t>Low carbon Fuels</t>
  </si>
  <si>
    <t>Road safety and freight</t>
  </si>
  <si>
    <t>Airtraffic payments</t>
  </si>
  <si>
    <t>Loss / (gain) on remeasurement of right of use assets</t>
  </si>
  <si>
    <t>Loan write-off expense</t>
  </si>
  <si>
    <t>Core Department notional charges</t>
  </si>
  <si>
    <t>Airtraffic Receipts</t>
  </si>
  <si>
    <t>Renewals capitalised</t>
  </si>
  <si>
    <t>Remeasurement (depreciation)</t>
  </si>
  <si>
    <t>Within 1 year</t>
  </si>
  <si>
    <t>Between 1 and 2 years</t>
  </si>
  <si>
    <t>Between 2 and 5 years</t>
  </si>
  <si>
    <t>After 5 years</t>
  </si>
  <si>
    <t>Balance as at 1 April 2024</t>
  </si>
  <si>
    <t>DFTO</t>
  </si>
  <si>
    <t>Total revenue and regulatory allowances</t>
  </si>
  <si>
    <t>Other comprehensive income/(expenditure) for the year</t>
  </si>
  <si>
    <t>Dividends paid during the year</t>
  </si>
  <si>
    <t>–</t>
  </si>
  <si>
    <t>Analysis by interest rate and inflation risk exposure</t>
  </si>
  <si>
    <t>Nominal</t>
  </si>
  <si>
    <t>Index-linked</t>
  </si>
  <si>
    <t>1994 Section</t>
  </si>
  <si>
    <t>BR Shared Cost Section</t>
  </si>
  <si>
    <t>British Railways Superannuation Fund (BRSF)</t>
  </si>
  <si>
    <t>BR (1974) Pension Fund</t>
  </si>
  <si>
    <t>BTP Force Superannuation Fund (BTPFSF)</t>
  </si>
  <si>
    <t>BTP Section of the Railways Pension Scheme (RPS)</t>
  </si>
  <si>
    <t>Total (deficit)/surplus at the end of the period</t>
  </si>
  <si>
    <t xml:space="preserve">DFT Core &amp; Agencies </t>
  </si>
  <si>
    <t>Deficit</t>
  </si>
  <si>
    <t>Asset</t>
  </si>
  <si>
    <t>Liabilities</t>
  </si>
  <si>
    <t>As at 31 March 2023</t>
  </si>
  <si>
    <t xml:space="preserve">Current service cost including members’ share </t>
  </si>
  <si>
    <t>Past service costs</t>
  </si>
  <si>
    <t xml:space="preserve">Interest on pension deficit </t>
  </si>
  <si>
    <t xml:space="preserve">Administration expenses </t>
  </si>
  <si>
    <t xml:space="preserve">Return on plan assets greater than the discount rate </t>
  </si>
  <si>
    <t>Section amendment</t>
  </si>
  <si>
    <t>Actuarial gain/(loss) arising from changes in financial assumption</t>
  </si>
  <si>
    <t>Actuarial gain/(loss) on defined benefit obligation due to demographic assumptions</t>
  </si>
  <si>
    <t>Actuarial gain/(loss) arising from experience adjustments</t>
  </si>
  <si>
    <t xml:space="preserve">Regular contributions by employer </t>
  </si>
  <si>
    <t xml:space="preserve">Benefits paid </t>
  </si>
  <si>
    <t>As at 31 March 2024</t>
  </si>
  <si>
    <t>As at 31 March 2025</t>
  </si>
  <si>
    <t>Network Rail CARE</t>
  </si>
  <si>
    <t>Employer contributions included in Note 3 'other pension costs'</t>
  </si>
  <si>
    <t>Principal actuarial assumptions at the reporting date (expressed as weighted average):</t>
  </si>
  <si>
    <t>NR (RPS)</t>
  </si>
  <si>
    <t>NR (CARE)</t>
  </si>
  <si>
    <t xml:space="preserve">2023-24    </t>
  </si>
  <si>
    <t xml:space="preserve">Discount rate </t>
  </si>
  <si>
    <t>Future pension increases</t>
  </si>
  <si>
    <t>Future prices increase (CPI unless otherwise stated)</t>
  </si>
  <si>
    <t>Rate of increase in salaries</t>
  </si>
  <si>
    <t>N/A</t>
  </si>
  <si>
    <t>Members aged 45</t>
  </si>
  <si>
    <t>Members aged 65</t>
  </si>
  <si>
    <t>Network Rail (RPS and CARE)</t>
  </si>
  <si>
    <t>BTPFSF</t>
  </si>
  <si>
    <t xml:space="preserve"> Females</t>
  </si>
  <si>
    <t>Males</t>
  </si>
  <si>
    <t>Average life expectancy on retirement</t>
  </si>
  <si>
    <t>NR (RPS &amp; CARE)</t>
  </si>
  <si>
    <t xml:space="preserve">£m </t>
  </si>
  <si>
    <t>Discount rate</t>
  </si>
  <si>
    <t>Life expectancy</t>
  </si>
  <si>
    <t>+1 year</t>
  </si>
  <si>
    <t>-1 year</t>
  </si>
  <si>
    <t>Earnings increase</t>
  </si>
  <si>
    <t>n/a</t>
  </si>
  <si>
    <t>Price inflation</t>
  </si>
  <si>
    <t>Notes:</t>
  </si>
  <si>
    <r>
      <t>A</t>
    </r>
    <r>
      <rPr>
        <sz val="7"/>
        <color rgb="FF000000"/>
        <rFont val="Times New Roman"/>
        <family val="1"/>
      </rPr>
      <t xml:space="preserve"> </t>
    </r>
    <r>
      <rPr>
        <sz val="10"/>
        <color rgb="FF000000"/>
        <rFont val="Arial"/>
        <family val="2"/>
      </rPr>
      <t>.  Includes impairments and non-cash movement in derivatives.</t>
    </r>
  </si>
  <si>
    <r>
      <t>B</t>
    </r>
    <r>
      <rPr>
        <sz val="7"/>
        <color rgb="FF000000"/>
        <rFont val="Times New Roman"/>
        <family val="1"/>
      </rPr>
      <t xml:space="preserve"> </t>
    </r>
    <r>
      <rPr>
        <sz val="10"/>
        <color rgb="FF000000"/>
        <rFont val="Arial"/>
        <family val="2"/>
      </rPr>
      <t>.  Pension schemes reported under IAS 19 accounting requirements. These figures include cash payments made, as well as certain non-cash items.</t>
    </r>
  </si>
  <si>
    <t>D.  Total departmental spending is the sum of the resource budget and the capital budget less depreciation. Similarly, total DEL is the sum of the resource budget DEL and capital budget DEL less depreciation in DEL, and total AME is the sum of resource budget AME and capital budget AME less depreciation in AME.</t>
  </si>
  <si>
    <r>
      <t>Table 2 Administration Costs</t>
    </r>
    <r>
      <rPr>
        <sz val="10"/>
        <color rgb="FF000000"/>
        <rFont val="Arial"/>
        <family val="2"/>
      </rPr>
      <t xml:space="preserve"> – provides a more detailed analysis of the administration costs of the Department. It retains the high level functional analysis used in table 1. </t>
    </r>
  </si>
  <si>
    <t>Highways England -net)</t>
  </si>
  <si>
    <t>Funding of Other ALBs -net)</t>
  </si>
  <si>
    <t>High Speed Two Limited -net)</t>
  </si>
  <si>
    <t>East West Rail Company Limited -net)</t>
  </si>
  <si>
    <t>Category in the Financial statements</t>
  </si>
  <si>
    <t>S1</t>
  </si>
  <si>
    <t>Channel Tunnel Act 1987, s 25, 26 and 29: potential liabilities in the event of termination of Eurotunnel's concession</t>
  </si>
  <si>
    <t xml:space="preserve">        -</t>
  </si>
  <si>
    <t xml:space="preserve">                                        </t>
  </si>
  <si>
    <t>S2</t>
  </si>
  <si>
    <t>Marine and Aviation Insurance Act 1952, s 1: Government war risk reinsurance for British shipowners</t>
  </si>
  <si>
    <t xml:space="preserve">Marine and Aviation Insurance Act 1952, s 1 : Government war risk reinsurance </t>
  </si>
  <si>
    <t xml:space="preserve">Unquantifiable                                             -   </t>
  </si>
  <si>
    <t>S4</t>
  </si>
  <si>
    <t>Indemnities entered into by the Office of Passenger Rail Franchising</t>
  </si>
  <si>
    <t xml:space="preserve">                                       Unquantifiable </t>
  </si>
  <si>
    <t>S5</t>
  </si>
  <si>
    <t>Railways Act 1993, Transport Act 2000: Contingent liabilities arise from signing of new, replacement and extended passenger rail franchise and successor agreements, and other agreements to encourage railways investment, and other agreements to encourage railways investment, including investments in assets that will be leased to train operating companies. This includes new undertakings that cover the period after an individual National Rail Contract (NRC) has expired. Due to the NRCs' terms and conditions, the Department has narrowed the range of risks to which it is exposed, compared to the predecessor arrangements, so the likelihood of payment would be lower</t>
  </si>
  <si>
    <t>Most of the guarantees and undertakings cover lease agreements, and the exposure reduces as the leases are repaid.</t>
  </si>
  <si>
    <t>S6</t>
  </si>
  <si>
    <t>The amount varies in line with HS1 Ltd's outstanding borrowings.</t>
  </si>
  <si>
    <t>S9</t>
  </si>
  <si>
    <t xml:space="preserve">Unquantifiable </t>
  </si>
  <si>
    <t>Statutory blight due to HS2</t>
  </si>
  <si>
    <t xml:space="preserve">Unquantifiable                                            -   </t>
  </si>
  <si>
    <t>S10</t>
  </si>
  <si>
    <t>Statutory blight due to transport infrastructure projects</t>
  </si>
  <si>
    <t xml:space="preserve">    Unquantifiable                                            -   </t>
  </si>
  <si>
    <t>N16</t>
  </si>
  <si>
    <t>Legacy liabilities for railway structures sold by British Rail and transferred from British</t>
  </si>
  <si>
    <t>Railways Board (Residuary) Limited (BRBR) on its abolition</t>
  </si>
  <si>
    <t>Statutory responsibility for legacy railway structures</t>
  </si>
  <si>
    <t xml:space="preserve">                                                Unquantifiable   </t>
  </si>
  <si>
    <t>Non-statutory liabilities</t>
  </si>
  <si>
    <t xml:space="preserve">                                                -   </t>
  </si>
  <si>
    <t>N1</t>
  </si>
  <si>
    <t>Reinstatement of International Maritime Organisation (IMO) building, and abatement of rent, if IMO building destroyed; and rehousing of IMO during rebuilding. The reinstatement cost has been updated based on a valuation commissioned during the year</t>
  </si>
  <si>
    <t>.</t>
  </si>
  <si>
    <t>N5</t>
  </si>
  <si>
    <t>N4</t>
  </si>
  <si>
    <t xml:space="preserve">North Atlantic Treaty Organisation (NATO) agreement relating to the indemnification of civil aircraft in respect of their use on NATO tasks in times of crises and war </t>
  </si>
  <si>
    <t>Indemnities within a NATO agreement</t>
  </si>
  <si>
    <t xml:space="preserve">Unquantifiable  </t>
  </si>
  <si>
    <t>N6</t>
  </si>
  <si>
    <t>Letters of comfort have been issued providing an indemnity in relation to legal action taken against the Judge, Counsel, solicitors and secretaries to the Thames Safety Inquiry (report published in year 2000) and the Victim Identification Inquiry (report published in year 2001) following major transport disasters.  The amount has been updated to reflect a current estimate of the costs</t>
  </si>
  <si>
    <t>Immaterial</t>
  </si>
  <si>
    <t>N7</t>
  </si>
  <si>
    <t>Under the HS1 Concession agreement the Secretary of state may be liable for a number of quantifiable and unquantifiable payments. As the unquantifiable proportion is significant, the category is presented as unquantifiable</t>
  </si>
  <si>
    <t>N12</t>
  </si>
  <si>
    <t> Some of the undertakings cover lease agreements, and the exposure reduces as the leases are repaid</t>
  </si>
  <si>
    <t>N13</t>
  </si>
  <si>
    <t>N14</t>
  </si>
  <si>
    <t>Indemnities issued to businesses at Rail privatisation and transferred from the British Railways</t>
  </si>
  <si>
    <t>Board (Residuary) Limited (BRBR) on abolition.</t>
  </si>
  <si>
    <t xml:space="preserve">                                                 </t>
  </si>
  <si>
    <t xml:space="preserve">                                                </t>
  </si>
  <si>
    <t>N15</t>
  </si>
  <si>
    <r>
      <t> </t>
    </r>
    <r>
      <rPr>
        <sz val="11"/>
        <color rgb="FF000000"/>
        <rFont val="Calibri"/>
        <family val="2"/>
      </rPr>
      <t>The disclosed amount reduces as tolls are collected and used to pay for the bridge, thus reducing the Department's exposure.</t>
    </r>
  </si>
  <si>
    <t>N17</t>
  </si>
  <si>
    <t xml:space="preserve">Network Rail </t>
  </si>
  <si>
    <t xml:space="preserve">                                            </t>
  </si>
  <si>
    <t>The overall reduction reflects increases to one of the underlying guarantees and a reduction to another underlying guarantee</t>
  </si>
  <si>
    <t>N11</t>
  </si>
  <si>
    <t>Other contingent liabilities, including legal claims, comprising both quantifiable (disclosed) and unquantifiable amounts. The financial exposure reduces as toll revenues are collected</t>
  </si>
  <si>
    <t>Other contingent liabilities, including legal claims.</t>
  </si>
  <si>
    <t>N3</t>
  </si>
  <si>
    <t> -</t>
  </si>
  <si>
    <t>N20</t>
  </si>
  <si>
    <t>Indemnities to stakeholders relating to infrastructure works, comprising quantifiable (disclosed) and unquantifiable elements. This comprises existing indemnities that have now been classified separately due to materiality, and indemnities given since the Main Estimate</t>
  </si>
  <si>
    <t>HS2 Ltd protective provision agreements</t>
  </si>
  <si>
    <t>HS2 – Undertakings and Assurances</t>
  </si>
  <si>
    <t xml:space="preserve">     </t>
  </si>
  <si>
    <t>N21</t>
  </si>
  <si>
    <t> Unquantifiable</t>
  </si>
  <si>
    <t>- </t>
  </si>
  <si>
    <t xml:space="preserve">This was not included in the Supplementary Estimate because the first indemnity was given to the operators of Cosmic Girl on 9 January 2023, after the Estimate deadline </t>
  </si>
  <si>
    <t>Other staff</t>
  </si>
  <si>
    <t>Number of employees</t>
  </si>
  <si>
    <t>FTE</t>
  </si>
  <si>
    <t>Commissioners of Irish Lights</t>
  </si>
  <si>
    <t xml:space="preserve">Corporate Delivery </t>
  </si>
  <si>
    <t>Aviation, Maritime and Security</t>
  </si>
  <si>
    <t>Roads Transport</t>
  </si>
  <si>
    <t>Major Rail Projects</t>
  </si>
  <si>
    <t>Public Transport and Local</t>
  </si>
  <si>
    <t>Rail Infrastructure &amp; Services</t>
  </si>
  <si>
    <t>Passenger Rail Franchise Agreement – Rolling Stock</t>
  </si>
  <si>
    <t>The Railways Act 1993 and Transport Act 2000 permit the Secretary of State to give guarantees to promote investments in railway assets, which include undertakings within passenger rail franchise agreements and guarantees to leasing companies. The value of this liability is based on the remaining value of rolling stock and depots covered by these guarantees, which tend to decrease over time. This liability could increase if new rolling stock or depots are introduced, where these are covered by guarantees. This includes new undertakings that cover the period after an individual National Rail Contract (NRC) has expired. Due to the NRCs’ terms and conditions, the Department has narrowed the range of risks to which it is exposed, compared to the predecessor arrangements, so the likelihood of payment would be lower.</t>
  </si>
  <si>
    <t>Guarantees issued by Network Rail to its affiliate entities which are not consolidated in these accounts. These obligations primarily relate to banking facilities. Further information about the entities can be found in Note 26.</t>
  </si>
  <si>
    <t>Joint ventures: Stratford City and Manchester Mayfield</t>
  </si>
  <si>
    <t>Investment properties and PPE</t>
  </si>
  <si>
    <t>Non-current receivables from related parties</t>
  </si>
  <si>
    <t>Other non-current receivables – deferred tax</t>
  </si>
  <si>
    <t>Cost of sales</t>
  </si>
  <si>
    <t>Administrative expenses</t>
  </si>
  <si>
    <t>Gain/(loss) on revaluation of investment properties and joint venture loan note</t>
  </si>
  <si>
    <t>Net finance income</t>
  </si>
  <si>
    <t>Share of gains/(losses) of associates and joint venture</t>
  </si>
  <si>
    <t>Profit/(loss) before tax</t>
  </si>
  <si>
    <t>Profit/(loss) for the year and Total comprehensive income</t>
  </si>
  <si>
    <t>31-Mar-24</t>
  </si>
  <si>
    <t>£'</t>
  </si>
  <si>
    <t>Total Spending in Resource Outturn</t>
  </si>
  <si>
    <t>Quantifiable remote CLs</t>
  </si>
  <si>
    <t>Summary for resource outturn</t>
  </si>
  <si>
    <t>Net cash requirement</t>
  </si>
  <si>
    <t>Administration costs</t>
  </si>
  <si>
    <t xml:space="preserve">SOPS3 </t>
  </si>
  <si>
    <t>SOPS 4.1</t>
  </si>
  <si>
    <t>SOPS 4.2</t>
  </si>
  <si>
    <t>Losses Statement</t>
  </si>
  <si>
    <t>NatH - Cancelled Road schemes</t>
  </si>
  <si>
    <t>Special Payments</t>
  </si>
  <si>
    <t>SOCNE</t>
  </si>
  <si>
    <t>SOCF</t>
  </si>
  <si>
    <t>GSCTE</t>
  </si>
  <si>
    <t>SCTE</t>
  </si>
  <si>
    <t>5 PY</t>
  </si>
  <si>
    <t>5.1a</t>
  </si>
  <si>
    <t>5.1b</t>
  </si>
  <si>
    <t>6 PY</t>
  </si>
  <si>
    <t>7.2a</t>
  </si>
  <si>
    <t>7.2b</t>
  </si>
  <si>
    <t>7.2c</t>
  </si>
  <si>
    <t>14.1 (NATS) a</t>
  </si>
  <si>
    <t>14.1 (NATS) b</t>
  </si>
  <si>
    <t>14.2 (NR insurance) a</t>
  </si>
  <si>
    <t>14.2 (NR insurance) b</t>
  </si>
  <si>
    <t>17 Cash table</t>
  </si>
  <si>
    <t>26 LCR Ltd Financial Results</t>
  </si>
  <si>
    <t>26 DFTO Financial Results</t>
  </si>
  <si>
    <t>26 NRC - Financial Results</t>
  </si>
  <si>
    <t>Annex C</t>
  </si>
  <si>
    <t>Annex D</t>
  </si>
  <si>
    <t>2023-24
(restated)</t>
  </si>
  <si>
    <r>
      <t xml:space="preserve">2023-24
</t>
    </r>
    <r>
      <rPr>
        <sz val="12"/>
        <color theme="1"/>
        <rFont val="Arial"/>
        <family val="2"/>
      </rPr>
      <t>(restated)</t>
    </r>
  </si>
  <si>
    <r>
      <t xml:space="preserve">2022-23
</t>
    </r>
    <r>
      <rPr>
        <sz val="12"/>
        <color theme="1"/>
        <rFont val="Arial"/>
        <family val="2"/>
      </rPr>
      <t>(restated)</t>
    </r>
  </si>
  <si>
    <r>
      <t xml:space="preserve">2023-24
</t>
    </r>
    <r>
      <rPr>
        <sz val="12"/>
        <rFont val="Arial"/>
        <family val="2"/>
      </rPr>
      <t>(restated)</t>
    </r>
  </si>
  <si>
    <t>Balance at 31 March 2023 (restated)</t>
  </si>
  <si>
    <t>Balance at 31 March 2024 (restated)</t>
  </si>
  <si>
    <t>Adjustment for correction of prior period error -</t>
  </si>
  <si>
    <t>2023-24 *</t>
  </si>
  <si>
    <t>* The 2023-24 balances have been restated from draft accounts to report to the final accounts of Network Rail International Limited.</t>
  </si>
  <si>
    <r>
      <t xml:space="preserve">2023-24
</t>
    </r>
    <r>
      <rPr>
        <sz val="11"/>
        <color rgb="FF000000"/>
        <rFont val="Arial"/>
        <family val="2"/>
      </rPr>
      <t>(restated)</t>
    </r>
  </si>
  <si>
    <t xml:space="preserve">Deferred tax liability - closing balance as previously stated at 1st April 2022 </t>
  </si>
  <si>
    <t xml:space="preserve">Recognised against General Fund closing balance at 31st March 2023 </t>
  </si>
  <si>
    <t>2022-23 closing balance</t>
  </si>
  <si>
    <t xml:space="preserve"> £m</t>
  </si>
  <si>
    <t xml:space="preserve">In-year movements recognised in 2023-24 </t>
  </si>
  <si>
    <t>Recognised against Statement of Comprehensive Net Expenditure</t>
  </si>
  <si>
    <t xml:space="preserve">In-year movements recognised in 2024-25 </t>
  </si>
  <si>
    <t>Deferred tax liability - closing balance at 31st March 2025</t>
  </si>
  <si>
    <t xml:space="preserve">Opening balance as restated at 1st April 2024 </t>
  </si>
  <si>
    <t>Deferred tax liability - closing balance as restated at 31st March 2023</t>
  </si>
  <si>
    <t>Deferred tax liability - closing balance as restated at 31st March 2024</t>
  </si>
  <si>
    <t>Deferred tax liability - opening balance as restated at 1st April 2023</t>
  </si>
  <si>
    <t>SOFP</t>
  </si>
  <si>
    <t>1.25 Prior Period Adjustments</t>
  </si>
  <si>
    <t>2 Segmental CY&amp;PY</t>
  </si>
  <si>
    <t>Annex E</t>
  </si>
  <si>
    <t>Franchisee name</t>
  </si>
  <si>
    <t>Chiltern: franchise (March 2002 - April 2025); National Rail Contract (December 2021 - December 2027)</t>
  </si>
  <si>
    <t>Cross Country: franchise (October 2016 - October 2020, October 2020 - October 2027); National Rail Contract (October 2023 - October 2031)</t>
  </si>
  <si>
    <t>East Anglia: franchise (October 2016 - September 2024); National Rail Contract (September 2021 - September 2026)</t>
  </si>
  <si>
    <t>East Midlands: franchise (August 2019 - October 2026); National Rail Contract (October 2022 - October 2030)</t>
  </si>
  <si>
    <t>Essex Thameside: Franchise (November 2014 - July 2025); National Rail Contract (July 2021 - July 2025)</t>
  </si>
  <si>
    <t>Great Western: franchise (April 2006 - June 2025); National Rail Contract (June 2022 - June 2028)</t>
  </si>
  <si>
    <t>South Western: franchise (August 2017 - May 2025); National Rail Contract (May 2021 - May 2025)</t>
  </si>
  <si>
    <t>Thameslink, Southern and Great Northern: Franchise (September 2014 - April 2025); National Rail Contract (April 2022 - April 2028)</t>
  </si>
  <si>
    <t>West Coast Partnership: Franchise (December 2019 - October 2026); National Rail Contract (October 2023 - October 2032)</t>
  </si>
  <si>
    <t>West Midlands: Franchise (December 2017 - September 2024); National Rail Contract (September 2021 - September 2026)</t>
  </si>
  <si>
    <t>Sub-total, companies under ERMAs/EMAs</t>
  </si>
  <si>
    <t>LNER Limited</t>
  </si>
  <si>
    <t>East Coast Mainline: franchise (June 2018 - April 2028)</t>
  </si>
  <si>
    <t>Grand total, ERMAs/EMAs and State-owned rail companies</t>
  </si>
  <si>
    <t>DFTO owned franchisees</t>
  </si>
  <si>
    <t>Grand total</t>
  </si>
  <si>
    <t>Current operators participating in</t>
  </si>
  <si>
    <t>National Rail Contracts and ERMAs</t>
  </si>
  <si>
    <t>Core Term dates (e.g. region, start to end dates)</t>
  </si>
  <si>
    <t>Departmental expenditure on ERMA/NRC for 2024-25 (£m)</t>
  </si>
  <si>
    <t>Department's prepayment/accrual balance as at 31 March 2025 (£m)</t>
  </si>
  <si>
    <t>Departmental expenditure on ERMA/NRC for 2023-24 (£m)</t>
  </si>
  <si>
    <t>Department's prepayment/accrual balance as at 31 March 2024 (£m)</t>
  </si>
  <si>
    <t>Total resource outturn in Statement of Parliamentary Supply</t>
  </si>
  <si>
    <t>Net Operating Expenditure in Statement of Comprehensive 
Net Expenditure</t>
  </si>
  <si>
    <t>SoCNE</t>
  </si>
  <si>
    <r>
      <t xml:space="preserve">2023-24
</t>
    </r>
    <r>
      <rPr>
        <sz val="11"/>
        <color rgb="FF000000"/>
        <rFont val="Aptos Narrow"/>
        <family val="2"/>
        <scheme val="minor"/>
      </rPr>
      <t>(restated)</t>
    </r>
  </si>
  <si>
    <t>Financial instruments</t>
  </si>
  <si>
    <t>Net amount</t>
  </si>
  <si>
    <t>31 March 2025</t>
  </si>
  <si>
    <t>Net amount of financial liabilities in the SoFP</t>
  </si>
  <si>
    <t>Cash collateral paid</t>
  </si>
  <si>
    <t>Gross amount of financial liabilities</t>
  </si>
  <si>
    <t>Gross amounts of recognised financial assets set off in the SoFP</t>
  </si>
  <si>
    <t>Gross amount of financial assets</t>
  </si>
  <si>
    <t>Gross amounts of recognised financial liabilities set off in the SoFP</t>
  </si>
  <si>
    <t>Net amount of financial assets in the SoFP</t>
  </si>
  <si>
    <t>Cash collateral received</t>
  </si>
  <si>
    <t>Mersey Gateway</t>
  </si>
  <si>
    <t>As part of the normal course of business, indemnities have been given by HS2 Ltd and also by the</t>
  </si>
  <si>
    <t>core Department on behalf of HS2 Ltd to individuals and companies who could be impacted by the</t>
  </si>
  <si>
    <t>construction of HS2. A number of Protective Provision Agreements have been made with either</t>
  </si>
  <si>
    <t>special status or utility companies that include indemnities in relation to HS2 Ltd’s work as</t>
  </si>
  <si>
    <t>Nominated Undertaker for constructing HS2. These agreements go no further than the provisions</t>
  </si>
  <si>
    <t>made in the Phase 1 Hybrid Act and the Phase 2A Hybrid Bill that provide for protection, repair,</t>
  </si>
  <si>
    <t>compensation and indemnification from third party claims. This includes some items that can be</t>
  </si>
  <si>
    <t>Commitment by the Department to fund any shortfall of toll revenue from the Mersey Gateway Bridge to meet Halton Council’s financial obligations under the Demand Management Participation Agreement.</t>
  </si>
  <si>
    <t>HS2 Ltd has given a number of undertakings and assurances where there is an uncertainty over whether a ‘present obligation’ (as defined by IAS37) exists at year end that could lead to expenditure by HS2 Ltd.</t>
  </si>
  <si>
    <t>From time to time, the Departmental Group experiences legal claims and challenges which it defends wherever appropriate. The change in exposure reflects changes in the volume and values of active cases during the year.</t>
  </si>
  <si>
    <t>Under the Railways Act 1993, the Transport Act 2000 and the Channel Tunnel Rail Link Act 1996, the Secretary of State has provided quantifiable (disclosed) and unquantifiable guarantees to promote investment in the rail sector.</t>
  </si>
  <si>
    <t>HS2 Indemnities provision arrangements</t>
  </si>
  <si>
    <t>quantified (amounts disclosed) and others that cannot be meaningfully quantified.</t>
  </si>
  <si>
    <t>SoPS 1.1</t>
  </si>
  <si>
    <t>SoPS 1.2</t>
  </si>
  <si>
    <t>SoPS 2</t>
  </si>
  <si>
    <t>29 Financial assets</t>
  </si>
  <si>
    <t>29 Financial liabilities</t>
  </si>
  <si>
    <t>Provision expenses</t>
  </si>
  <si>
    <t>Finance expenses</t>
  </si>
  <si>
    <t>Property, plant and equipment (CY)</t>
  </si>
  <si>
    <t>Property, plant and equipment (PY)</t>
  </si>
  <si>
    <t>Network Rail Sensitivity analysis</t>
  </si>
  <si>
    <t>Network Rail valuation</t>
  </si>
  <si>
    <t>Strategic Road Network valuation</t>
  </si>
  <si>
    <t>Assets under construction</t>
  </si>
  <si>
    <t>5.3 AUC</t>
  </si>
  <si>
    <t>5 CY</t>
  </si>
  <si>
    <t>6 CY</t>
  </si>
  <si>
    <t>]</t>
  </si>
  <si>
    <t>Intangible assets CY</t>
  </si>
  <si>
    <t>Intangible assets PY</t>
  </si>
  <si>
    <t>ROU amounts recognised in the SoCNE</t>
  </si>
  <si>
    <t>ROU Lease liabilities</t>
  </si>
  <si>
    <t>ROU lease assets</t>
  </si>
  <si>
    <t>ROU amounts recognised in the SoCF</t>
  </si>
  <si>
    <t>Group as a lessor</t>
  </si>
  <si>
    <t xml:space="preserve">Commitments </t>
  </si>
  <si>
    <t>Commitments under PFI and other SCA</t>
  </si>
  <si>
    <t>Equity investments</t>
  </si>
  <si>
    <t>Financial assets held at fair value through the SOCNE</t>
  </si>
  <si>
    <t>Financial liabilities held at fair value through the SOCNE</t>
  </si>
  <si>
    <t>NATS Holdings Ltd</t>
  </si>
  <si>
    <t>Financial results of NATS</t>
  </si>
  <si>
    <t>Network Rail Insurance Limited</t>
  </si>
  <si>
    <t>Financial results of Network Rail Insurance Limited</t>
  </si>
  <si>
    <t>Department's exposure to interest and inflation risk of the financial liabilities</t>
  </si>
  <si>
    <t>Cash table</t>
  </si>
  <si>
    <t>Deferred Taxation</t>
  </si>
  <si>
    <t>Provisions for liabilites and charges</t>
  </si>
  <si>
    <t>Contingent liabilities</t>
  </si>
  <si>
    <t>Pension Scheme summary</t>
  </si>
  <si>
    <t>Reconciliation of net pension liability</t>
  </si>
  <si>
    <t>Analysis of scheme assets</t>
  </si>
  <si>
    <t>Amounts charged to operating costs</t>
  </si>
  <si>
    <t>Amounts recognised in other comprehensive expenditure</t>
  </si>
  <si>
    <t xml:space="preserve">Principal actuarial assumptions at the reporting date </t>
  </si>
  <si>
    <t>Sensitivity Analysis</t>
  </si>
  <si>
    <t>Financial performance and position (LCR)</t>
  </si>
  <si>
    <t>Financial performance and position (DFTO)</t>
  </si>
  <si>
    <t>Financial performance and position (NRC)</t>
  </si>
  <si>
    <t>Historic information on Train Operating Companies’ financial position and financial performance</t>
  </si>
  <si>
    <t>Transactions and balances between the Department and the Train Operating Companies</t>
  </si>
  <si>
    <t>Liquidity risk</t>
  </si>
  <si>
    <t>Offsetting financial assets and liabilities: Financial assets</t>
  </si>
  <si>
    <t>Offsetting financial assets and liabilities: Financial liabilities</t>
  </si>
  <si>
    <t>Fair value disclosures</t>
  </si>
  <si>
    <t>Expenditure Tables (not subject to audit)</t>
  </si>
  <si>
    <t>Reconciliation between contingent liabilities reported in the Supply Estimate and those reported in the Annual Report and Accounts (not subject to audit)</t>
  </si>
  <si>
    <t>Information on Agencies and Arm’s Length Bodies Spending and Performance (not subject to audit)</t>
  </si>
  <si>
    <t>ARA note reference</t>
  </si>
  <si>
    <t>Current grants to local government</t>
  </si>
  <si>
    <t>Rentals</t>
  </si>
  <si>
    <t>Type of spend</t>
  </si>
  <si>
    <t>SoPS note</t>
  </si>
  <si>
    <t xml:space="preserve">Voted </t>
  </si>
  <si>
    <t>Voted</t>
  </si>
  <si>
    <t>Prior Year Outturn Total</t>
  </si>
  <si>
    <t>Outturn vs. Estimate savings/
excess)</t>
  </si>
  <si>
    <t xml:space="preserve">Non-Voted </t>
  </si>
  <si>
    <t>Net Cash Requirement</t>
  </si>
  <si>
    <t>(£m)</t>
  </si>
  <si>
    <t>Loss</t>
  </si>
  <si>
    <t>DfT's Annual Report and Accounts 2024-25 (Core Metric Data File)</t>
  </si>
  <si>
    <t>Core Metric</t>
  </si>
  <si>
    <t>Metric</t>
  </si>
  <si>
    <t>Overall Connectivity</t>
  </si>
  <si>
    <t>Description</t>
  </si>
  <si>
    <t>Captures the ability of the public to reach local economy and services for a range of purposes. To be presented disaggregated by region (ITL1). ​</t>
  </si>
  <si>
    <t>Frequency</t>
  </si>
  <si>
    <t>Annually</t>
  </si>
  <si>
    <t>2018/19</t>
  </si>
  <si>
    <t>2019/20</t>
  </si>
  <si>
    <t>2020/21</t>
  </si>
  <si>
    <t>2021/22</t>
  </si>
  <si>
    <t>2022/23</t>
  </si>
  <si>
    <t>2023/24</t>
  </si>
  <si>
    <t>2024/25</t>
  </si>
  <si>
    <t>England</t>
  </si>
  <si>
    <t>South West (England)</t>
  </si>
  <si>
    <t>South East (England)</t>
  </si>
  <si>
    <t>London</t>
  </si>
  <si>
    <t>West Midlands</t>
  </si>
  <si>
    <t>East Midlands</t>
  </si>
  <si>
    <t>Yorkshire and the Humber</t>
  </si>
  <si>
    <t>North West</t>
  </si>
  <si>
    <t>North East</t>
  </si>
  <si>
    <t>Connectivity to Employment</t>
  </si>
  <si>
    <t>Captures transport’s ability to expand skills matching and productivity.</t>
  </si>
  <si>
    <t>Average delay on the Strategic Road Network</t>
  </si>
  <si>
    <t xml:space="preserve">A measure of the strategic road network’s ability to deal with traffic volumes. </t>
  </si>
  <si>
    <t>Seconds per vehicle mile (spvm)</t>
  </si>
  <si>
    <t>Greenhouse Gas Emissions from Transport</t>
  </si>
  <si>
    <t>UK greenhouse gas emissions from all domestic transport, and international aviation and shipping bunkers. ​</t>
  </si>
  <si>
    <t>GHG emissions (MtCO2e)</t>
  </si>
  <si>
    <t>Road casualty rate</t>
  </si>
  <si>
    <t xml:space="preserve">Rate of people killed or seriously injured per billion miles travelled across all modes. </t>
  </si>
  <si>
    <t>Killed or Seriously Injured (KSI) Rate</t>
  </si>
  <si>
    <t>Active travel</t>
  </si>
  <si>
    <t>From the National Travel Survey, average number of walking and cycling stages per person per year in England.</t>
  </si>
  <si>
    <t>Walking and Wheeling</t>
  </si>
  <si>
    <t>Cycling</t>
  </si>
  <si>
    <t>Air quality</t>
  </si>
  <si>
    <t xml:space="preserve"> % change in annual fine particulate matter (PM2.5) emissions from transport from a baseline. </t>
  </si>
  <si>
    <t>% change from baseline</t>
  </si>
  <si>
    <t>ZEV Uptake</t>
  </si>
  <si>
    <t>Proportion of overall vehicle fleet (cars, vans, HGVs, buses, and motorcycles) that is zero emission.</t>
  </si>
  <si>
    <t>% of Overal fleet that is ZEV</t>
  </si>
  <si>
    <t>Road surface condition</t>
  </si>
  <si>
    <t>The percentage of roads in England where maintenance should be considered. Reporting disaggregated by locally managed i) A roads and Motorways and ii) B and C roads.</t>
  </si>
  <si>
    <t>Local A Roads and Motorways</t>
  </si>
  <si>
    <t>B and C Roads</t>
  </si>
  <si>
    <t>Rail cancellations</t>
  </si>
  <si>
    <t xml:space="preserve">The percentage of planned trains which either did not run their full planned journey or did not call at all their planned station stops. </t>
  </si>
  <si>
    <t>% of planned trips cancelled</t>
  </si>
  <si>
    <t>Satisfaction with provision by mode</t>
  </si>
  <si>
    <t>A direct measure of user satisfaction from the National Travel Survey. Disaggregated by local buses, trains, local roads, major roads, cycling provision, and walking provision.</t>
  </si>
  <si>
    <t>Local Buses</t>
  </si>
  <si>
    <t>Trains</t>
  </si>
  <si>
    <t>Local Roads</t>
  </si>
  <si>
    <t>Major Roads</t>
  </si>
  <si>
    <t>Cycling Provision</t>
  </si>
  <si>
    <t>Walking Provision</t>
  </si>
  <si>
    <t>Public transport trips</t>
  </si>
  <si>
    <t xml:space="preserve">From the National Travel Survey: the percentage of all trips made by public transport. </t>
  </si>
  <si>
    <t>% of all trips made by public transport</t>
  </si>
  <si>
    <t>Satisfaction of disabled and older users</t>
  </si>
  <si>
    <t xml:space="preserve">Transport Focus 'your bus journey' satisfaction measure split by disabled and non-disabled people; and for people aged 60 or older, or younger than 60. </t>
  </si>
  <si>
    <t>Aged 60 or above</t>
  </si>
  <si>
    <t>Aged 16-59</t>
  </si>
  <si>
    <t>Disabled</t>
  </si>
  <si>
    <t>Not disabled</t>
  </si>
  <si>
    <t>Core Metrics Data</t>
  </si>
  <si>
    <t>Content (as support)</t>
  </si>
  <si>
    <t>Performance Report, Core Metrics set out in each Priority Outcome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</si>
</sst>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43" formatCode="_-* #,##0.00_-;\-* #,##0.00_-;_-* &quot;-&quot;??_-;_-@_-"/>
    <numFmt numFmtId="164" formatCode="_-* #,##0_-;\-* #,##0_-;_-* &quot;-&quot;??_-;_-@_-"/>
    <numFmt numFmtId="165" formatCode="#,###,,\ ;\(#,###,,\)"/>
    <numFmt numFmtId="166" formatCode="#,###,,;\(#,###,,\)"/>
    <numFmt numFmtId="167" formatCode="#,###,,;\(#,###,,\);;@"/>
    <numFmt numFmtId="168" formatCode="_([$€-2]* #,##0.00_);_([$€-2]* \(#,##0.00\);_([$€-2]* &quot;-&quot;??_)"/>
    <numFmt numFmtId="169" formatCode="#,##0;\(#,##0\)"/>
    <numFmt numFmtId="170" formatCode="#,##0;\(#,##0\);"/>
    <numFmt numFmtId="171" formatCode="_-* #,##0.0_-;* \(#,##0.0\)_-;_-* &quot;-&quot;??_-;_-@_-"/>
    <numFmt numFmtId="172" formatCode="#,##0.0,,"/>
    <numFmt numFmtId="173" formatCode="#,##0\ ;\(#,##0\);_-* &quot;-&quot;_-;_-@_-"/>
    <numFmt numFmtId="174" formatCode="&quot;£&quot;#,##0_);[Red]\(&quot;£&quot;#,##0\)"/>
    <numFmt numFmtId="175" formatCode="#,##0.00;[Red]\(#,##0.00\)"/>
    <numFmt numFmtId="176" formatCode="#,##0;[Black]\(#,##0\)"/>
    <numFmt numFmtId="177" formatCode="_-* #,##0.0_-;\-* #,##0.0_-;_-* &quot;-&quot;??_-;_-@_-"/>
    <numFmt numFmtId="178" formatCode="_(* #,##0.00_);_(* \(#,##0.00\);_(* &quot;-&quot;??_);_(@_)"/>
    <numFmt numFmtId="179" formatCode="_-* #,##0.0,,_-;* \(#,##0.0,,\)_-;_-* &quot;-&quot;??_-;_-@_-"/>
    <numFmt numFmtId="180" formatCode="#,##0;[Red]\-#,##0;\-"/>
    <numFmt numFmtId="181" formatCode="#,##0;\(#,##0\);\-"/>
    <numFmt numFmtId="182" formatCode="#,###,,;\(#,###,,\);\-"/>
  </numFmts>
  <fonts count="86"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sz val="11"/>
      <color rgb="FF000000"/>
      <name val="Aptos Narrow"/>
      <family val="2"/>
      <scheme val="minor"/>
    </font>
    <font>
      <b/>
      <sz val="11"/>
      <color rgb="FF000000"/>
      <name val="Calibri"/>
      <family val="2"/>
    </font>
    <font>
      <sz val="11"/>
      <color rgb="FF000000"/>
      <name val="Calibri"/>
      <family val="2"/>
    </font>
    <font>
      <sz val="12"/>
      <color rgb="FF000000"/>
      <name val="Arial"/>
      <family val="2"/>
    </font>
    <font>
      <b/>
      <sz val="9"/>
      <color rgb="FF000000"/>
      <name val="Arial"/>
      <family val="2"/>
    </font>
    <font>
      <sz val="9"/>
      <color rgb="FF000000"/>
      <name val="Arial"/>
      <family val="2"/>
    </font>
    <font>
      <b/>
      <sz val="9"/>
      <color rgb="FF036954"/>
      <name val="Arial"/>
      <family val="2"/>
    </font>
    <font>
      <sz val="11"/>
      <color theme="1"/>
      <name val="Arial"/>
      <family val="2"/>
    </font>
    <font>
      <sz val="10"/>
      <name val="Arial"/>
      <family val="2"/>
    </font>
    <font>
      <b/>
      <sz val="12"/>
      <name val="Arial"/>
      <family val="2"/>
    </font>
    <font>
      <b/>
      <sz val="11"/>
      <color theme="1"/>
      <name val="Arial"/>
      <family val="2"/>
    </font>
    <font>
      <sz val="11"/>
      <name val="Arial"/>
      <family val="2"/>
    </font>
    <font>
      <sz val="12"/>
      <color theme="1"/>
      <name val="Arial"/>
      <family val="2"/>
    </font>
    <font>
      <b/>
      <sz val="12"/>
      <color theme="1"/>
      <name val="Arial"/>
      <family val="2"/>
    </font>
    <font>
      <b/>
      <sz val="11"/>
      <name val="Arial"/>
      <family val="2"/>
    </font>
    <font>
      <sz val="12"/>
      <name val="Arial"/>
      <family val="2"/>
    </font>
    <font>
      <u/>
      <sz val="11"/>
      <color theme="10"/>
      <name val="Calibri"/>
      <family val="2"/>
    </font>
    <font>
      <sz val="11"/>
      <color theme="0"/>
      <name val="Arial"/>
      <family val="2"/>
    </font>
    <font>
      <sz val="12"/>
      <color theme="1"/>
      <name val="Calibri"/>
      <family val="2"/>
    </font>
    <font>
      <sz val="12"/>
      <color theme="3"/>
      <name val="Arial"/>
      <family val="2"/>
    </font>
    <font>
      <b/>
      <sz val="12"/>
      <color theme="3"/>
      <name val="Arial"/>
      <family val="2"/>
    </font>
    <font>
      <sz val="11"/>
      <color theme="3"/>
      <name val="Arial"/>
      <family val="2"/>
    </font>
    <font>
      <b/>
      <sz val="11"/>
      <color theme="3"/>
      <name val="Arial"/>
      <family val="2"/>
    </font>
    <font>
      <sz val="11"/>
      <name val="Aptos Narrow"/>
      <family val="2"/>
      <scheme val="minor"/>
    </font>
    <font>
      <sz val="11"/>
      <name val="Calibri"/>
      <family val="2"/>
    </font>
    <font>
      <sz val="11"/>
      <color theme="1"/>
      <name val="Calibri"/>
      <family val="2"/>
    </font>
    <font>
      <sz val="11"/>
      <color rgb="FFFF0000"/>
      <name val="Arial"/>
      <family val="2"/>
    </font>
    <font>
      <b/>
      <sz val="11"/>
      <color rgb="FFFF0000"/>
      <name val="Arial"/>
      <family val="2"/>
    </font>
    <font>
      <sz val="11"/>
      <color rgb="FF000000"/>
      <name val="Arial"/>
      <family val="2"/>
    </font>
    <font>
      <sz val="12"/>
      <color indexed="8"/>
      <name val="Arial"/>
      <family val="2"/>
    </font>
    <font>
      <b/>
      <sz val="12"/>
      <color indexed="8"/>
      <name val="Arial"/>
      <family val="2"/>
    </font>
    <font>
      <i/>
      <sz val="12"/>
      <color indexed="8"/>
      <name val="Arial"/>
      <family val="2"/>
    </font>
    <font>
      <b/>
      <i/>
      <sz val="11"/>
      <color theme="1"/>
      <name val="Arial"/>
      <family val="2"/>
    </font>
    <font>
      <i/>
      <sz val="11"/>
      <color theme="1"/>
      <name val="Arial"/>
      <family val="2"/>
    </font>
    <font>
      <sz val="11"/>
      <color theme="6"/>
      <name val="Arial"/>
      <family val="2"/>
    </font>
    <font>
      <sz val="11"/>
      <color theme="6"/>
      <name val="Aptos Narrow"/>
      <family val="2"/>
      <scheme val="minor"/>
    </font>
    <font>
      <b/>
      <sz val="12"/>
      <name val="Aptos Narrow"/>
      <family val="2"/>
      <scheme val="minor"/>
    </font>
    <font>
      <b/>
      <sz val="11"/>
      <color rgb="FF000000"/>
      <name val="Arial"/>
      <family val="2"/>
    </font>
    <font>
      <sz val="12"/>
      <name val="Calibri"/>
      <family val="2"/>
    </font>
    <font>
      <b/>
      <sz val="11"/>
      <name val="Aptos Narrow"/>
      <family val="2"/>
      <scheme val="minor"/>
    </font>
    <font>
      <b/>
      <sz val="11"/>
      <color theme="1"/>
      <name val="Calibri"/>
      <family val="2"/>
    </font>
    <font>
      <i/>
      <sz val="11"/>
      <color theme="1"/>
      <name val="Calibri"/>
      <family val="2"/>
    </font>
    <font>
      <i/>
      <sz val="11"/>
      <color rgb="FF000000"/>
      <name val="Calibri"/>
      <family val="2"/>
    </font>
    <font>
      <b/>
      <sz val="11"/>
      <name val="Calibri"/>
      <family val="2"/>
    </font>
    <font>
      <b/>
      <sz val="11"/>
      <color rgb="FF000000"/>
      <name val="Aptos Narrow"/>
      <family val="2"/>
      <scheme val="minor"/>
    </font>
    <font>
      <sz val="9"/>
      <name val="Arial"/>
      <family val="2"/>
    </font>
    <font>
      <sz val="9"/>
      <color theme="1"/>
      <name val="Aptos Narrow"/>
      <family val="2"/>
      <scheme val="minor"/>
    </font>
    <font>
      <sz val="9"/>
      <name val="Aptos Narrow"/>
      <family val="2"/>
      <scheme val="minor"/>
    </font>
    <font>
      <b/>
      <sz val="9"/>
      <color theme="1"/>
      <name val="Aptos Narrow"/>
      <family val="2"/>
      <scheme val="minor"/>
    </font>
    <font>
      <b/>
      <sz val="9"/>
      <name val="Arial"/>
      <family val="2"/>
    </font>
    <font>
      <b/>
      <sz val="12"/>
      <color rgb="FF000000"/>
      <name val="Arial"/>
      <family val="2"/>
    </font>
    <font>
      <b/>
      <i/>
      <sz val="11"/>
      <name val="Calibri"/>
      <family val="2"/>
    </font>
    <font>
      <i/>
      <sz val="11"/>
      <name val="Calibri"/>
      <family val="2"/>
    </font>
    <font>
      <sz val="10"/>
      <color rgb="FF000000"/>
      <name val="Calibri"/>
      <family val="2"/>
    </font>
    <font>
      <b/>
      <sz val="10"/>
      <color rgb="FF000000"/>
      <name val="Calibri"/>
      <family val="2"/>
    </font>
    <font>
      <sz val="11"/>
      <color theme="1"/>
      <name val="Times New Roman"/>
      <family val="1"/>
    </font>
    <font>
      <sz val="10"/>
      <color theme="1"/>
      <name val="Calibri"/>
      <family val="2"/>
    </font>
    <font>
      <b/>
      <sz val="10"/>
      <color theme="1"/>
      <name val="Calibri"/>
      <family val="2"/>
    </font>
    <font>
      <sz val="10"/>
      <color rgb="FF000000"/>
      <name val="Arial"/>
      <family val="2"/>
    </font>
    <font>
      <b/>
      <sz val="11"/>
      <color theme="9" tint="-0.499984740745262"/>
      <name val="Aptos Narrow"/>
      <family val="2"/>
      <scheme val="minor"/>
    </font>
    <font>
      <b/>
      <sz val="9"/>
      <color rgb="FF036954"/>
      <name val="Aptos Narrow"/>
      <family val="2"/>
      <scheme val="minor"/>
    </font>
    <font>
      <sz val="9"/>
      <color rgb="FF000000"/>
      <name val="Aptos Narrow"/>
      <family val="2"/>
      <scheme val="minor"/>
    </font>
    <font>
      <sz val="9"/>
      <color rgb="FF036954"/>
      <name val="Aptos Narrow"/>
      <family val="2"/>
      <scheme val="minor"/>
    </font>
    <font>
      <b/>
      <u/>
      <sz val="9"/>
      <name val="Arial"/>
      <family val="2"/>
    </font>
    <font>
      <sz val="9"/>
      <color rgb="FF000000"/>
      <name val="Calibri"/>
      <family val="2"/>
    </font>
    <font>
      <sz val="9"/>
      <name val="Calibri"/>
      <family val="2"/>
    </font>
    <font>
      <b/>
      <sz val="9"/>
      <color rgb="FF000000"/>
      <name val="Calibri"/>
      <family val="2"/>
    </font>
    <font>
      <i/>
      <sz val="9"/>
      <color rgb="FF000000"/>
      <name val="Calibri"/>
      <family val="2"/>
    </font>
    <font>
      <b/>
      <sz val="10"/>
      <color rgb="FF000000"/>
      <name val="Arial"/>
      <family val="2"/>
    </font>
    <font>
      <sz val="8"/>
      <color rgb="FF000000"/>
      <name val="Arial"/>
      <family val="2"/>
    </font>
    <font>
      <sz val="7"/>
      <color rgb="FF000000"/>
      <name val="Times New Roman"/>
      <family val="1"/>
    </font>
    <font>
      <b/>
      <sz val="8"/>
      <color rgb="FF000000"/>
      <name val="Calibri"/>
      <family val="2"/>
    </font>
    <font>
      <b/>
      <sz val="9"/>
      <color theme="1"/>
      <name val="Arial"/>
      <family val="2"/>
    </font>
    <font>
      <sz val="9"/>
      <color theme="1"/>
      <name val="Arial"/>
      <family val="2"/>
    </font>
    <font>
      <sz val="9"/>
      <color theme="1"/>
      <name val="Calibri"/>
      <family val="2"/>
    </font>
    <font>
      <b/>
      <sz val="10"/>
      <name val="Arial"/>
      <family val="2"/>
    </font>
    <font>
      <b/>
      <sz val="11"/>
      <color rgb="FF00B050"/>
      <name val="Arial"/>
      <family val="2"/>
    </font>
    <font>
      <sz val="11"/>
      <color rgb="FF00B050"/>
      <name val="Arial"/>
      <family val="2"/>
    </font>
    <font>
      <b/>
      <sz val="9"/>
      <color rgb="FF231F20"/>
      <name val="Arial"/>
      <family val="2"/>
    </font>
    <font>
      <sz val="9"/>
      <color rgb="FF231F20"/>
      <name val="Arial"/>
      <family val="2"/>
    </font>
    <font>
      <b/>
      <sz val="11"/>
      <color theme="0"/>
      <name val="Aptos Narrow"/>
      <family val="2"/>
      <scheme val="minor"/>
    </font>
  </fonts>
  <fills count="8">
    <fill>
      <patternFill patternType="none"/>
    </fill>
    <fill>
      <patternFill patternType="gray125"/>
    </fill>
    <fill>
      <patternFill patternType="solid">
        <fgColor theme="0"/>
        <bgColor indexed="64"/>
      </patternFill>
    </fill>
    <fill>
      <patternFill patternType="solid">
        <fgColor rgb="FFBFBFBF"/>
        <bgColor rgb="FF000000"/>
      </patternFill>
    </fill>
    <fill>
      <patternFill patternType="solid">
        <fgColor theme="4"/>
        <bgColor indexed="64"/>
      </patternFill>
    </fill>
    <fill>
      <patternFill patternType="solid">
        <fgColor rgb="FF7030A0"/>
        <bgColor indexed="64"/>
      </patternFill>
    </fill>
    <fill>
      <patternFill patternType="solid">
        <fgColor theme="1"/>
        <bgColor indexed="64"/>
      </patternFill>
    </fill>
    <fill>
      <patternFill patternType="solid">
        <fgColor theme="5" tint="-0.249977111117893"/>
        <bgColor indexed="64"/>
      </patternFill>
    </fill>
  </fills>
  <borders count="65">
    <border>
      <left/>
      <right/>
      <top/>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rgb="FFFFFFFF"/>
      </left>
      <right style="medium">
        <color rgb="FFFFFFFF"/>
      </right>
      <top/>
      <bottom/>
      <diagonal/>
    </border>
    <border>
      <left/>
      <right style="medium">
        <color rgb="FFFFFFFF"/>
      </right>
      <top/>
      <bottom/>
      <diagonal/>
    </border>
    <border>
      <left/>
      <right/>
      <top/>
      <bottom style="thick">
        <color rgb="FF036954"/>
      </bottom>
      <diagonal/>
    </border>
    <border>
      <left/>
      <right/>
      <top style="thick">
        <color rgb="FF036954"/>
      </top>
      <bottom style="medium">
        <color rgb="FF036954"/>
      </bottom>
      <diagonal/>
    </border>
    <border>
      <left/>
      <right/>
      <top style="medium">
        <color rgb="FF036954"/>
      </top>
      <bottom style="thick">
        <color rgb="FF036954"/>
      </bottom>
      <diagonal/>
    </border>
    <border>
      <left/>
      <right/>
      <top style="thick">
        <color rgb="FF036954"/>
      </top>
      <bottom style="thick">
        <color rgb="FF036954"/>
      </bottom>
      <diagonal/>
    </border>
    <border>
      <left/>
      <right/>
      <top/>
      <bottom style="medium">
        <color rgb="FF036954"/>
      </bottom>
      <diagonal/>
    </border>
    <border>
      <left/>
      <right/>
      <top style="medium">
        <color rgb="FF036954"/>
      </top>
      <bottom style="medium">
        <color rgb="FF03695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double">
        <color indexed="64"/>
      </bottom>
      <diagonal/>
    </border>
    <border>
      <left/>
      <right/>
      <top style="medium">
        <color indexed="64"/>
      </top>
      <bottom style="medium">
        <color indexed="64"/>
      </bottom>
      <diagonal/>
    </border>
    <border>
      <left/>
      <right/>
      <top style="medium">
        <color indexed="64"/>
      </top>
      <bottom/>
      <diagonal/>
    </border>
    <border>
      <left/>
      <right/>
      <top/>
      <bottom style="double">
        <color indexed="64"/>
      </bottom>
      <diagonal/>
    </border>
    <border>
      <left/>
      <right/>
      <top style="double">
        <color indexed="64"/>
      </top>
      <bottom style="double">
        <color indexed="64"/>
      </bottom>
      <diagonal/>
    </border>
    <border>
      <left style="medium">
        <color rgb="FFFFFFFF"/>
      </left>
      <right/>
      <top/>
      <bottom/>
      <diagonal/>
    </border>
    <border>
      <left/>
      <right/>
      <top/>
      <bottom style="thick">
        <color auto="1"/>
      </bottom>
      <diagonal/>
    </border>
    <border>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thick">
        <color theme="9" tint="-0.499984740745262"/>
      </bottom>
      <diagonal/>
    </border>
    <border>
      <left/>
      <right/>
      <top style="thick">
        <color theme="9" tint="-0.499984740745262"/>
      </top>
      <bottom style="thick">
        <color theme="9" tint="-0.499984740745262"/>
      </bottom>
      <diagonal/>
    </border>
    <border>
      <left/>
      <right/>
      <top style="thick">
        <color theme="9" tint="-0.499984740745262"/>
      </top>
      <bottom/>
      <diagonal/>
    </border>
    <border>
      <left/>
      <right/>
      <top style="medium">
        <color indexed="64"/>
      </top>
      <bottom style="thick">
        <color theme="9" tint="-0.499984740745262"/>
      </bottom>
      <diagonal/>
    </border>
    <border>
      <left/>
      <right/>
      <top style="medium">
        <color rgb="FF03695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rgb="FFBFBFBF"/>
      </right>
      <top style="medium">
        <color rgb="FF000000"/>
      </top>
      <bottom/>
      <diagonal/>
    </border>
    <border>
      <left style="medium">
        <color rgb="FFBFBFBF"/>
      </left>
      <right style="medium">
        <color rgb="FFBFBFBF"/>
      </right>
      <top style="medium">
        <color rgb="FF000000"/>
      </top>
      <bottom/>
      <diagonal/>
    </border>
    <border>
      <left style="medium">
        <color rgb="FFBFBFBF"/>
      </left>
      <right/>
      <top style="medium">
        <color rgb="FF000000"/>
      </top>
      <bottom style="medium">
        <color rgb="FFBFBFBF"/>
      </bottom>
      <diagonal/>
    </border>
    <border>
      <left/>
      <right style="medium">
        <color rgb="FFBFBFBF"/>
      </right>
      <top style="medium">
        <color rgb="FF000000"/>
      </top>
      <bottom style="medium">
        <color rgb="FFBFBFBF"/>
      </bottom>
      <diagonal/>
    </border>
    <border>
      <left style="medium">
        <color rgb="FFBFBFBF"/>
      </left>
      <right/>
      <top/>
      <bottom style="medium">
        <color rgb="FFBFBFBF"/>
      </bottom>
      <diagonal/>
    </border>
    <border>
      <left/>
      <right style="medium">
        <color indexed="64"/>
      </right>
      <top style="medium">
        <color indexed="64"/>
      </top>
      <bottom/>
      <diagonal/>
    </border>
    <border>
      <left style="thin">
        <color theme="0"/>
      </left>
      <right style="thin">
        <color theme="0"/>
      </right>
      <top style="thin">
        <color theme="0"/>
      </top>
      <bottom style="thin">
        <color theme="0"/>
      </bottom>
      <diagonal/>
    </border>
    <border>
      <left style="thin">
        <color indexed="64"/>
      </left>
      <right style="medium">
        <color auto="1"/>
      </right>
      <top style="medium">
        <color indexed="64"/>
      </top>
      <bottom/>
      <diagonal/>
    </border>
    <border>
      <left style="thin">
        <color indexed="64"/>
      </left>
      <right style="medium">
        <color auto="1"/>
      </right>
      <top/>
      <bottom/>
      <diagonal/>
    </border>
    <border>
      <left style="thin">
        <color theme="0"/>
      </left>
      <right style="thin">
        <color theme="0"/>
      </right>
      <top style="thin">
        <color theme="0"/>
      </top>
      <bottom/>
      <diagonal/>
    </border>
    <border>
      <left style="thin">
        <color theme="0"/>
      </left>
      <right style="thin">
        <color theme="0"/>
      </right>
      <top style="hair">
        <color auto="1"/>
      </top>
      <bottom style="hair">
        <color auto="1"/>
      </bottom>
      <diagonal/>
    </border>
    <border>
      <left style="thin">
        <color indexed="64"/>
      </left>
      <right style="medium">
        <color auto="1"/>
      </right>
      <top style="hair">
        <color auto="1"/>
      </top>
      <bottom style="hair">
        <color auto="1"/>
      </bottom>
      <diagonal/>
    </border>
    <border>
      <left/>
      <right/>
      <top style="hair">
        <color auto="1"/>
      </top>
      <bottom style="hair">
        <color auto="1"/>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medium">
        <color theme="0"/>
      </right>
      <top style="thin">
        <color indexed="64"/>
      </top>
      <bottom style="thin">
        <color indexed="64"/>
      </bottom>
      <diagonal/>
    </border>
    <border>
      <left style="medium">
        <color theme="0"/>
      </left>
      <right/>
      <top style="thin">
        <color indexed="64"/>
      </top>
      <bottom style="thin">
        <color indexed="64"/>
      </bottom>
      <diagonal/>
    </border>
  </borders>
  <cellStyleXfs count="25">
    <xf numFmtId="0" fontId="0" fillId="0" borderId="0"/>
    <xf numFmtId="43" fontId="1" fillId="0" borderId="0" applyFont="0" applyFill="0" applyBorder="0" applyAlignment="0" applyProtection="0"/>
    <xf numFmtId="0" fontId="13" fillId="0" borderId="0" applyNumberFormat="0" applyFill="0" applyBorder="0" applyAlignment="0" applyProtection="0"/>
    <xf numFmtId="0" fontId="21" fillId="0" borderId="0" applyNumberFormat="0" applyFill="0" applyBorder="0" applyAlignment="0" applyProtection="0"/>
    <xf numFmtId="0" fontId="13" fillId="0" borderId="0" applyNumberFormat="0" applyFill="0" applyBorder="0" applyAlignment="0" applyProtection="0"/>
    <xf numFmtId="0" fontId="1" fillId="0" borderId="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168" fontId="13" fillId="0" borderId="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0" fontId="21" fillId="0" borderId="0" applyNumberFormat="0" applyFill="0" applyBorder="0" applyAlignment="0" applyProtection="0"/>
    <xf numFmtId="0" fontId="13" fillId="0" borderId="0" applyNumberFormat="0" applyFill="0" applyBorder="0" applyAlignment="0" applyProtection="0"/>
    <xf numFmtId="178" fontId="1" fillId="0" borderId="0" applyFont="0" applyFill="0" applyBorder="0" applyAlignment="0" applyProtection="0"/>
  </cellStyleXfs>
  <cellXfs count="914">
    <xf numFmtId="0" fontId="0" fillId="0" borderId="0" xfId="0"/>
    <xf numFmtId="164" fontId="0" fillId="0" borderId="0" xfId="1" applyNumberFormat="1" applyFont="1"/>
    <xf numFmtId="0" fontId="5" fillId="0" borderId="0" xfId="0" applyFont="1"/>
    <xf numFmtId="165" fontId="16" fillId="0" borderId="0" xfId="0" applyNumberFormat="1" applyFont="1" applyAlignment="1">
      <alignment horizontal="right" vertical="center"/>
    </xf>
    <xf numFmtId="0" fontId="12" fillId="0" borderId="0" xfId="0" applyFont="1" applyAlignment="1">
      <alignment horizontal="left" vertical="center"/>
    </xf>
    <xf numFmtId="0" fontId="15" fillId="0" borderId="0" xfId="0" applyFont="1" applyAlignment="1">
      <alignment horizontal="left" vertical="center"/>
    </xf>
    <xf numFmtId="0" fontId="12" fillId="0" borderId="0" xfId="0" applyFont="1" applyAlignment="1">
      <alignment horizontal="left" vertical="center" wrapText="1"/>
    </xf>
    <xf numFmtId="0" fontId="15" fillId="0" borderId="0" xfId="0" applyFont="1" applyAlignment="1">
      <alignment horizontal="left" vertical="center" wrapText="1"/>
    </xf>
    <xf numFmtId="0" fontId="0" fillId="0" borderId="0" xfId="0" applyAlignment="1">
      <alignment wrapText="1"/>
    </xf>
    <xf numFmtId="0" fontId="18" fillId="0" borderId="0" xfId="0" applyFont="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top"/>
    </xf>
    <xf numFmtId="0" fontId="17" fillId="0" borderId="0" xfId="0" applyFont="1" applyAlignment="1">
      <alignment horizontal="right" vertical="top"/>
    </xf>
    <xf numFmtId="0" fontId="17" fillId="0" borderId="0" xfId="0" applyFont="1"/>
    <xf numFmtId="0" fontId="18" fillId="0" borderId="5" xfId="0" applyFont="1" applyBorder="1" applyAlignment="1">
      <alignment horizontal="right"/>
    </xf>
    <xf numFmtId="0" fontId="18" fillId="0" borderId="0" xfId="0" applyFont="1" applyAlignment="1">
      <alignment horizontal="right"/>
    </xf>
    <xf numFmtId="0" fontId="12" fillId="0" borderId="0" xfId="0" applyFont="1"/>
    <xf numFmtId="165" fontId="19" fillId="0" borderId="0" xfId="0" applyNumberFormat="1" applyFont="1" applyAlignment="1">
      <alignment horizontal="right" vertical="center"/>
    </xf>
    <xf numFmtId="165" fontId="19" fillId="0" borderId="3" xfId="0" applyNumberFormat="1" applyFont="1" applyBorder="1" applyAlignment="1">
      <alignment horizontal="right" vertical="center"/>
    </xf>
    <xf numFmtId="0" fontId="0" fillId="0" borderId="0" xfId="0" applyAlignment="1">
      <alignment horizontal="right" vertical="top"/>
    </xf>
    <xf numFmtId="0" fontId="16" fillId="0" borderId="0" xfId="0" applyFont="1" applyAlignment="1">
      <alignment horizontal="center" vertical="center"/>
    </xf>
    <xf numFmtId="0" fontId="16" fillId="0" borderId="0" xfId="3" applyFont="1" applyFill="1" applyBorder="1" applyAlignment="1" applyProtection="1">
      <alignment horizontal="center" vertical="center"/>
    </xf>
    <xf numFmtId="0" fontId="19" fillId="0" borderId="0" xfId="3" applyFont="1" applyFill="1" applyBorder="1" applyAlignment="1" applyProtection="1">
      <alignment horizontal="center" vertical="center"/>
    </xf>
    <xf numFmtId="0" fontId="16" fillId="0" borderId="0" xfId="3" applyFont="1" applyFill="1" applyBorder="1" applyAlignment="1" applyProtection="1">
      <alignment horizontal="center" vertical="top"/>
    </xf>
    <xf numFmtId="0" fontId="14" fillId="0" borderId="0" xfId="0" applyFont="1" applyAlignment="1">
      <alignment horizontal="right" vertical="top"/>
    </xf>
    <xf numFmtId="0" fontId="14" fillId="0" borderId="0" xfId="0" applyFont="1" applyAlignment="1">
      <alignment horizontal="right" vertical="top" wrapText="1"/>
    </xf>
    <xf numFmtId="0" fontId="14" fillId="0" borderId="5" xfId="0" applyFont="1" applyBorder="1" applyAlignment="1">
      <alignment horizontal="right"/>
    </xf>
    <xf numFmtId="0" fontId="14" fillId="0" borderId="0" xfId="0" applyFont="1" applyAlignment="1">
      <alignment horizontal="right"/>
    </xf>
    <xf numFmtId="0" fontId="19" fillId="0" borderId="0" xfId="0" applyFont="1" applyAlignment="1">
      <alignment horizontal="right" vertical="center"/>
    </xf>
    <xf numFmtId="0" fontId="16" fillId="0" borderId="0" xfId="0" applyFont="1" applyAlignment="1">
      <alignment horizontal="left" vertical="center"/>
    </xf>
    <xf numFmtId="0" fontId="0" fillId="0" borderId="0" xfId="0" applyAlignment="1">
      <alignment vertical="top"/>
    </xf>
    <xf numFmtId="0" fontId="14" fillId="0" borderId="0" xfId="4" applyFont="1" applyFill="1" applyBorder="1" applyAlignment="1" applyProtection="1">
      <alignment horizontal="right" vertical="top" wrapText="1"/>
    </xf>
    <xf numFmtId="0" fontId="14" fillId="0" borderId="5" xfId="4" applyFont="1" applyFill="1" applyBorder="1" applyAlignment="1" applyProtection="1">
      <alignment horizontal="right"/>
    </xf>
    <xf numFmtId="0" fontId="16" fillId="0" borderId="0" xfId="3" applyNumberFormat="1" applyFont="1" applyFill="1" applyBorder="1" applyAlignment="1" applyProtection="1">
      <alignment horizontal="center" vertical="center"/>
    </xf>
    <xf numFmtId="0" fontId="12" fillId="0" borderId="0" xfId="1" applyNumberFormat="1" applyFont="1" applyFill="1" applyBorder="1" applyAlignment="1" applyProtection="1">
      <alignment horizontal="center" vertical="center"/>
    </xf>
    <xf numFmtId="0" fontId="25" fillId="0" borderId="5" xfId="4" applyFont="1" applyFill="1" applyBorder="1" applyAlignment="1" applyProtection="1">
      <alignment horizontal="right"/>
    </xf>
    <xf numFmtId="165" fontId="26" fillId="0" borderId="0" xfId="1" applyNumberFormat="1" applyFont="1" applyFill="1" applyBorder="1" applyAlignment="1" applyProtection="1">
      <alignment horizontal="right" vertical="center"/>
    </xf>
    <xf numFmtId="165" fontId="27" fillId="0" borderId="0" xfId="1" applyNumberFormat="1" applyFont="1" applyFill="1" applyBorder="1" applyAlignment="1" applyProtection="1">
      <alignment horizontal="right" vertical="center"/>
    </xf>
    <xf numFmtId="0" fontId="28" fillId="0" borderId="0" xfId="0" applyFont="1"/>
    <xf numFmtId="0" fontId="19" fillId="0" borderId="0" xfId="3" applyNumberFormat="1" applyFont="1" applyFill="1" applyBorder="1" applyAlignment="1" applyProtection="1">
      <alignment horizontal="center" vertical="center"/>
    </xf>
    <xf numFmtId="0" fontId="30" fillId="0" borderId="0" xfId="0" applyFont="1"/>
    <xf numFmtId="0" fontId="29" fillId="0" borderId="0" xfId="0" applyFont="1"/>
    <xf numFmtId="0" fontId="19" fillId="0" borderId="0" xfId="0" applyFont="1" applyAlignment="1">
      <alignment horizontal="left" vertical="center"/>
    </xf>
    <xf numFmtId="0" fontId="16" fillId="0" borderId="0" xfId="0" applyFont="1"/>
    <xf numFmtId="0" fontId="14" fillId="0" borderId="0" xfId="4" applyFont="1" applyFill="1" applyBorder="1" applyAlignment="1" applyProtection="1">
      <alignment horizontal="right"/>
    </xf>
    <xf numFmtId="0" fontId="12" fillId="0" borderId="0" xfId="0" applyFont="1" applyAlignment="1">
      <alignment horizontal="right" vertical="center"/>
    </xf>
    <xf numFmtId="0" fontId="16" fillId="0" borderId="0" xfId="3" applyNumberFormat="1" applyFont="1" applyFill="1" applyBorder="1" applyAlignment="1" applyProtection="1">
      <alignment horizontal="right" vertical="top"/>
    </xf>
    <xf numFmtId="167" fontId="14" fillId="0" borderId="5" xfId="4" applyNumberFormat="1" applyFont="1" applyFill="1" applyBorder="1" applyAlignment="1" applyProtection="1">
      <alignment horizontal="right"/>
    </xf>
    <xf numFmtId="0" fontId="19" fillId="0" borderId="0" xfId="3" applyNumberFormat="1" applyFont="1" applyFill="1" applyBorder="1" applyAlignment="1" applyProtection="1">
      <alignment horizontal="center" vertical="top"/>
    </xf>
    <xf numFmtId="167" fontId="14" fillId="0" borderId="0" xfId="4" applyNumberFormat="1" applyFont="1" applyFill="1" applyBorder="1" applyAlignment="1" applyProtection="1">
      <alignment horizontal="right"/>
    </xf>
    <xf numFmtId="0" fontId="23" fillId="0" borderId="0" xfId="0" applyFont="1" applyAlignment="1">
      <alignment horizontal="right" vertical="top" wrapText="1"/>
    </xf>
    <xf numFmtId="0" fontId="23" fillId="0" borderId="0" xfId="0" applyFont="1" applyAlignment="1">
      <alignment vertical="top"/>
    </xf>
    <xf numFmtId="0" fontId="15" fillId="0" borderId="0" xfId="0" applyFont="1" applyAlignment="1" applyProtection="1">
      <alignment horizontal="left" vertical="center"/>
      <protection locked="0"/>
    </xf>
    <xf numFmtId="0" fontId="14" fillId="0" borderId="4" xfId="8" applyFont="1" applyFill="1" applyBorder="1" applyAlignment="1" applyProtection="1">
      <alignment horizontal="center"/>
    </xf>
    <xf numFmtId="0" fontId="17" fillId="0" borderId="5" xfId="0" applyFont="1" applyBorder="1" applyAlignment="1">
      <alignment horizontal="right"/>
    </xf>
    <xf numFmtId="0" fontId="15" fillId="0" borderId="0" xfId="0" applyFont="1" applyAlignment="1">
      <alignment horizontal="right" vertical="center"/>
    </xf>
    <xf numFmtId="165" fontId="28" fillId="0" borderId="0" xfId="0" applyNumberFormat="1" applyFont="1"/>
    <xf numFmtId="0" fontId="33" fillId="0" borderId="0" xfId="0" applyFont="1" applyAlignment="1">
      <alignment horizontal="left" vertical="center"/>
    </xf>
    <xf numFmtId="0" fontId="14" fillId="0" borderId="15" xfId="9" applyFont="1" applyFill="1" applyBorder="1" applyProtection="1"/>
    <xf numFmtId="0" fontId="14" fillId="0" borderId="15" xfId="9" applyFont="1" applyFill="1" applyBorder="1" applyAlignment="1" applyProtection="1">
      <alignment vertical="top"/>
    </xf>
    <xf numFmtId="0" fontId="14" fillId="0" borderId="15" xfId="9" applyFont="1" applyFill="1" applyBorder="1" applyAlignment="1" applyProtection="1">
      <alignment horizontal="right" vertical="top" wrapText="1"/>
    </xf>
    <xf numFmtId="0" fontId="14" fillId="0" borderId="16" xfId="9" applyFont="1" applyFill="1" applyBorder="1" applyAlignment="1" applyProtection="1">
      <alignment horizontal="right" vertical="top" wrapText="1"/>
    </xf>
    <xf numFmtId="0" fontId="14" fillId="0" borderId="15" xfId="9" applyFont="1" applyFill="1" applyBorder="1" applyAlignment="1" applyProtection="1">
      <alignment horizontal="right" vertical="center"/>
    </xf>
    <xf numFmtId="0" fontId="14" fillId="0" borderId="16" xfId="9" applyFont="1" applyFill="1" applyBorder="1" applyAlignment="1" applyProtection="1">
      <alignment horizontal="right" vertical="center"/>
    </xf>
    <xf numFmtId="0" fontId="12" fillId="0" borderId="18" xfId="0" applyFont="1" applyBorder="1"/>
    <xf numFmtId="165" fontId="16" fillId="0" borderId="19" xfId="0" applyNumberFormat="1" applyFont="1" applyBorder="1" applyAlignment="1">
      <alignment horizontal="right" vertical="center"/>
    </xf>
    <xf numFmtId="0" fontId="12" fillId="0" borderId="19" xfId="0" applyFont="1" applyBorder="1"/>
    <xf numFmtId="0" fontId="12" fillId="0" borderId="20" xfId="0" applyFont="1" applyBorder="1"/>
    <xf numFmtId="0" fontId="15" fillId="0" borderId="15" xfId="0" applyFont="1" applyBorder="1"/>
    <xf numFmtId="0" fontId="7" fillId="0" borderId="0" xfId="0" applyFont="1"/>
    <xf numFmtId="0" fontId="5" fillId="0" borderId="4" xfId="0" applyFont="1" applyBorder="1"/>
    <xf numFmtId="0" fontId="14" fillId="0" borderId="15" xfId="9" applyFont="1" applyFill="1" applyBorder="1" applyAlignment="1" applyProtection="1">
      <alignment horizontal="right"/>
    </xf>
    <xf numFmtId="165" fontId="16" fillId="0" borderId="20" xfId="0" applyNumberFormat="1" applyFont="1" applyBorder="1" applyAlignment="1">
      <alignment horizontal="right" vertical="center"/>
    </xf>
    <xf numFmtId="0" fontId="18" fillId="0" borderId="0" xfId="0" applyFont="1"/>
    <xf numFmtId="168" fontId="34" fillId="2" borderId="0" xfId="10" applyFont="1" applyFill="1" applyAlignment="1">
      <alignment horizontal="right" wrapText="1"/>
    </xf>
    <xf numFmtId="0" fontId="14" fillId="2" borderId="0" xfId="11" applyNumberFormat="1" applyFont="1" applyFill="1" applyBorder="1" applyAlignment="1" applyProtection="1">
      <alignment horizontal="right" vertical="top" wrapText="1"/>
    </xf>
    <xf numFmtId="168" fontId="34" fillId="2" borderId="2" xfId="10" applyFont="1" applyFill="1" applyBorder="1" applyAlignment="1">
      <alignment horizontal="left" wrapText="1"/>
    </xf>
    <xf numFmtId="168" fontId="34" fillId="2" borderId="2" xfId="10" applyFont="1" applyFill="1" applyBorder="1" applyAlignment="1">
      <alignment horizontal="right" wrapText="1"/>
    </xf>
    <xf numFmtId="0" fontId="15" fillId="2" borderId="0" xfId="0" applyFont="1" applyFill="1" applyAlignment="1">
      <alignment horizontal="left" vertical="center" wrapText="1"/>
    </xf>
    <xf numFmtId="0" fontId="37" fillId="2" borderId="0" xfId="0" applyFont="1" applyFill="1" applyAlignment="1">
      <alignment horizontal="left" vertical="center" wrapText="1"/>
    </xf>
    <xf numFmtId="168" fontId="34" fillId="2" borderId="0" xfId="10" applyFont="1" applyFill="1" applyAlignment="1">
      <alignment horizontal="left" wrapText="1"/>
    </xf>
    <xf numFmtId="0" fontId="12" fillId="2" borderId="0" xfId="0" applyFont="1" applyFill="1" applyAlignment="1">
      <alignment horizontal="left" vertical="center" wrapText="1"/>
    </xf>
    <xf numFmtId="0" fontId="38" fillId="2" borderId="0" xfId="0" applyFont="1" applyFill="1" applyAlignment="1">
      <alignment horizontal="left" vertical="center" wrapText="1"/>
    </xf>
    <xf numFmtId="168" fontId="35" fillId="2" borderId="0" xfId="10" applyFont="1" applyFill="1" applyAlignment="1">
      <alignment horizontal="right" wrapText="1"/>
    </xf>
    <xf numFmtId="0" fontId="12" fillId="2" borderId="0" xfId="0" applyFont="1" applyFill="1" applyAlignment="1">
      <alignment wrapText="1"/>
    </xf>
    <xf numFmtId="165" fontId="12" fillId="2" borderId="0" xfId="0" applyNumberFormat="1" applyFont="1" applyFill="1" applyAlignment="1">
      <alignment horizontal="right" vertical="center" wrapText="1"/>
    </xf>
    <xf numFmtId="168" fontId="36" fillId="2" borderId="2" xfId="10" applyFont="1" applyFill="1" applyBorder="1" applyAlignment="1">
      <alignment horizontal="left" wrapText="1"/>
    </xf>
    <xf numFmtId="0" fontId="14" fillId="2" borderId="2" xfId="12" applyFont="1" applyFill="1" applyBorder="1" applyAlignment="1" applyProtection="1">
      <alignment horizontal="right" wrapText="1"/>
    </xf>
    <xf numFmtId="165" fontId="12" fillId="2" borderId="0" xfId="0" applyNumberFormat="1" applyFont="1" applyFill="1" applyAlignment="1" applyProtection="1">
      <alignment horizontal="right" vertical="center" wrapText="1"/>
      <protection locked="0"/>
    </xf>
    <xf numFmtId="0" fontId="12" fillId="2" borderId="0" xfId="0" applyFont="1" applyFill="1" applyAlignment="1" applyProtection="1">
      <alignment horizontal="right" vertical="center" wrapText="1"/>
      <protection locked="0"/>
    </xf>
    <xf numFmtId="0" fontId="0" fillId="2" borderId="0" xfId="0" applyFill="1" applyAlignment="1">
      <alignment horizontal="right" wrapText="1"/>
    </xf>
    <xf numFmtId="0" fontId="38" fillId="2" borderId="0" xfId="0" applyFont="1" applyFill="1" applyAlignment="1">
      <alignment wrapText="1"/>
    </xf>
    <xf numFmtId="0" fontId="14" fillId="2" borderId="0" xfId="12" applyFont="1" applyFill="1" applyAlignment="1" applyProtection="1">
      <alignment horizontal="right" wrapText="1"/>
    </xf>
    <xf numFmtId="0" fontId="0" fillId="2" borderId="0" xfId="0" applyFill="1" applyAlignment="1">
      <alignment wrapText="1"/>
    </xf>
    <xf numFmtId="165" fontId="16" fillId="0" borderId="0" xfId="0" applyNumberFormat="1" applyFont="1" applyAlignment="1">
      <alignment horizontal="left" vertical="center"/>
    </xf>
    <xf numFmtId="171" fontId="14" fillId="0" borderId="0" xfId="14" applyNumberFormat="1" applyFont="1" applyFill="1" applyBorder="1" applyAlignment="1" applyProtection="1">
      <alignment horizontal="right"/>
    </xf>
    <xf numFmtId="0" fontId="14" fillId="0" borderId="0" xfId="14" applyFont="1" applyFill="1" applyBorder="1" applyAlignment="1" applyProtection="1">
      <alignment horizontal="right"/>
    </xf>
    <xf numFmtId="0" fontId="15" fillId="0" borderId="0" xfId="0" applyFont="1" applyAlignment="1">
      <alignment horizontal="center" vertical="center"/>
    </xf>
    <xf numFmtId="0" fontId="1" fillId="0" borderId="0" xfId="0" quotePrefix="1" applyFont="1" applyAlignment="1">
      <alignment horizontal="right" vertical="center"/>
    </xf>
    <xf numFmtId="0" fontId="1" fillId="0" borderId="0" xfId="0" quotePrefix="1" applyFont="1" applyAlignment="1">
      <alignment horizontal="center" vertical="center"/>
    </xf>
    <xf numFmtId="49" fontId="12" fillId="0" borderId="0" xfId="0" applyNumberFormat="1" applyFont="1" applyAlignment="1">
      <alignment horizontal="center" vertical="center"/>
    </xf>
    <xf numFmtId="0" fontId="28" fillId="0" borderId="0" xfId="0" applyFont="1" applyAlignment="1">
      <alignment horizontal="right" vertical="top"/>
    </xf>
    <xf numFmtId="165" fontId="14" fillId="0" borderId="5" xfId="4" applyNumberFormat="1" applyFont="1" applyFill="1" applyBorder="1" applyAlignment="1" applyProtection="1">
      <alignment horizontal="right"/>
    </xf>
    <xf numFmtId="170" fontId="14" fillId="0" borderId="0" xfId="4" applyNumberFormat="1" applyFont="1" applyFill="1" applyBorder="1" applyAlignment="1" applyProtection="1">
      <alignment horizontal="right"/>
    </xf>
    <xf numFmtId="0" fontId="14" fillId="0" borderId="0" xfId="13" applyFont="1" applyFill="1" applyAlignment="1" applyProtection="1">
      <alignment vertical="center"/>
    </xf>
    <xf numFmtId="165" fontId="16" fillId="0" borderId="0" xfId="0" applyNumberFormat="1" applyFont="1" applyAlignment="1" applyProtection="1">
      <alignment horizontal="right" vertical="center"/>
      <protection locked="0"/>
    </xf>
    <xf numFmtId="0" fontId="0" fillId="0" borderId="0" xfId="0" applyAlignment="1">
      <alignment horizontal="right" vertical="top" wrapText="1"/>
    </xf>
    <xf numFmtId="0" fontId="40" fillId="0" borderId="0" xfId="0" applyFont="1" applyAlignment="1">
      <alignment vertical="top"/>
    </xf>
    <xf numFmtId="0" fontId="40" fillId="0" borderId="0" xfId="0" applyFont="1"/>
    <xf numFmtId="0" fontId="14" fillId="0" borderId="0" xfId="0" applyFont="1"/>
    <xf numFmtId="0" fontId="0" fillId="0" borderId="0" xfId="0" applyAlignment="1">
      <alignment horizontal="right"/>
    </xf>
    <xf numFmtId="0" fontId="0" fillId="0" borderId="0" xfId="0" applyAlignment="1">
      <alignment horizontal="right" wrapText="1"/>
    </xf>
    <xf numFmtId="174" fontId="14" fillId="0" borderId="0" xfId="12" quotePrefix="1" applyNumberFormat="1" applyFont="1" applyFill="1" applyAlignment="1" applyProtection="1">
      <alignment horizontal="center"/>
    </xf>
    <xf numFmtId="0" fontId="35" fillId="0" borderId="0" xfId="16" applyFont="1" applyFill="1" applyAlignment="1" applyProtection="1">
      <alignment horizontal="left"/>
    </xf>
    <xf numFmtId="0" fontId="35" fillId="0" borderId="0" xfId="16" applyFont="1" applyFill="1" applyAlignment="1" applyProtection="1">
      <alignment horizontal="left" vertical="top"/>
    </xf>
    <xf numFmtId="0" fontId="0" fillId="0" borderId="0" xfId="0" applyAlignment="1">
      <alignment horizontal="center" vertical="top"/>
    </xf>
    <xf numFmtId="0" fontId="14" fillId="0" borderId="5" xfId="16" applyFont="1" applyFill="1" applyBorder="1" applyAlignment="1" applyProtection="1">
      <alignment horizontal="right" vertical="top"/>
    </xf>
    <xf numFmtId="174" fontId="14" fillId="0" borderId="5" xfId="16" applyNumberFormat="1" applyFont="1" applyFill="1" applyBorder="1" applyAlignment="1" applyProtection="1">
      <alignment horizontal="right" vertical="top"/>
    </xf>
    <xf numFmtId="174" fontId="14" fillId="0" borderId="5" xfId="17" quotePrefix="1" applyNumberFormat="1" applyFont="1" applyFill="1" applyBorder="1" applyAlignment="1" applyProtection="1">
      <alignment horizontal="right" vertical="top" wrapText="1"/>
    </xf>
    <xf numFmtId="0" fontId="42" fillId="0" borderId="0" xfId="0" applyFont="1" applyAlignment="1">
      <alignment horizontal="left" vertical="center"/>
    </xf>
    <xf numFmtId="0" fontId="0" fillId="0" borderId="0" xfId="0" quotePrefix="1"/>
    <xf numFmtId="174" fontId="14" fillId="0" borderId="5" xfId="17" quotePrefix="1" applyNumberFormat="1" applyFont="1" applyFill="1" applyBorder="1" applyAlignment="1" applyProtection="1">
      <alignment horizontal="right" vertical="top"/>
    </xf>
    <xf numFmtId="169" fontId="14" fillId="0" borderId="0" xfId="12" applyNumberFormat="1" applyFont="1" applyFill="1" applyBorder="1" applyAlignment="1" applyProtection="1">
      <alignment horizontal="right" wrapText="1"/>
    </xf>
    <xf numFmtId="0" fontId="28" fillId="0" borderId="0" xfId="0" quotePrefix="1" applyFont="1"/>
    <xf numFmtId="0" fontId="14" fillId="0" borderId="5" xfId="0" applyFont="1" applyBorder="1" applyAlignment="1">
      <alignment horizontal="right" vertical="top"/>
    </xf>
    <xf numFmtId="0" fontId="14" fillId="0" borderId="5" xfId="18" applyFont="1" applyFill="1" applyBorder="1" applyAlignment="1" applyProtection="1">
      <alignment horizontal="right"/>
    </xf>
    <xf numFmtId="0" fontId="15" fillId="0" borderId="5" xfId="0" applyFont="1" applyBorder="1" applyAlignment="1">
      <alignment horizontal="right"/>
    </xf>
    <xf numFmtId="0" fontId="3" fillId="0" borderId="0" xfId="0" applyFont="1"/>
    <xf numFmtId="0" fontId="3" fillId="0" borderId="0" xfId="0" applyFont="1" applyAlignment="1">
      <alignment horizontal="right"/>
    </xf>
    <xf numFmtId="3" fontId="0" fillId="0" borderId="0" xfId="0" applyNumberFormat="1"/>
    <xf numFmtId="0" fontId="0" fillId="0" borderId="5" xfId="0" applyBorder="1"/>
    <xf numFmtId="165" fontId="3" fillId="0" borderId="0" xfId="0" applyNumberFormat="1" applyFont="1" applyAlignment="1">
      <alignment vertical="top"/>
    </xf>
    <xf numFmtId="165" fontId="3" fillId="0" borderId="0" xfId="0" applyNumberFormat="1" applyFont="1" applyAlignment="1">
      <alignment horizontal="right" vertical="top"/>
    </xf>
    <xf numFmtId="165" fontId="44" fillId="0" borderId="0" xfId="0" applyNumberFormat="1" applyFont="1" applyAlignment="1">
      <alignment vertical="top"/>
    </xf>
    <xf numFmtId="0" fontId="0" fillId="2" borderId="0" xfId="0" applyFill="1"/>
    <xf numFmtId="0" fontId="14" fillId="0" borderId="5" xfId="20" quotePrefix="1" applyNumberFormat="1" applyFont="1" applyFill="1" applyBorder="1" applyAlignment="1" applyProtection="1">
      <alignment horizontal="right" vertical="top"/>
    </xf>
    <xf numFmtId="174" fontId="14" fillId="0" borderId="5" xfId="20" quotePrefix="1" applyNumberFormat="1" applyFont="1" applyFill="1" applyBorder="1" applyAlignment="1" applyProtection="1">
      <alignment horizontal="right" vertical="top"/>
    </xf>
    <xf numFmtId="0" fontId="0" fillId="0" borderId="0" xfId="0" applyAlignment="1">
      <alignment vertical="top" wrapText="1"/>
    </xf>
    <xf numFmtId="0" fontId="6" fillId="0" borderId="0" xfId="0" applyFont="1"/>
    <xf numFmtId="164" fontId="7" fillId="0" borderId="0" xfId="1" applyNumberFormat="1" applyFont="1" applyFill="1"/>
    <xf numFmtId="164" fontId="47" fillId="0" borderId="0" xfId="1" applyNumberFormat="1" applyFont="1" applyFill="1"/>
    <xf numFmtId="176" fontId="7" fillId="0" borderId="0" xfId="1" applyNumberFormat="1" applyFont="1" applyFill="1"/>
    <xf numFmtId="176" fontId="6" fillId="0" borderId="0" xfId="0" applyNumberFormat="1" applyFont="1"/>
    <xf numFmtId="176" fontId="7" fillId="0" borderId="0" xfId="0" applyNumberFormat="1" applyFont="1"/>
    <xf numFmtId="176" fontId="0" fillId="0" borderId="0" xfId="1" applyNumberFormat="1" applyFont="1"/>
    <xf numFmtId="176" fontId="0" fillId="0" borderId="0" xfId="0" applyNumberFormat="1"/>
    <xf numFmtId="0" fontId="29" fillId="0" borderId="0" xfId="0" applyFont="1" applyAlignment="1">
      <alignment vertical="center" wrapText="1"/>
    </xf>
    <xf numFmtId="0" fontId="29" fillId="0" borderId="0" xfId="0" applyFont="1" applyAlignment="1">
      <alignment horizontal="right"/>
    </xf>
    <xf numFmtId="0" fontId="48" fillId="0" borderId="4" xfId="0" applyFont="1" applyBorder="1" applyAlignment="1">
      <alignment vertical="center" wrapText="1"/>
    </xf>
    <xf numFmtId="0" fontId="3" fillId="0" borderId="4" xfId="0" applyFont="1" applyBorder="1"/>
    <xf numFmtId="164" fontId="0" fillId="0" borderId="0" xfId="0" applyNumberFormat="1"/>
    <xf numFmtId="0" fontId="8" fillId="0" borderId="0" xfId="0" applyFont="1" applyAlignment="1">
      <alignment vertical="center"/>
    </xf>
    <xf numFmtId="164" fontId="3" fillId="0" borderId="0" xfId="0" applyNumberFormat="1" applyFont="1"/>
    <xf numFmtId="0" fontId="0" fillId="0" borderId="0" xfId="0" applyAlignment="1">
      <alignment horizontal="left"/>
    </xf>
    <xf numFmtId="164" fontId="5" fillId="0" borderId="0" xfId="1" applyNumberFormat="1" applyFont="1" applyAlignment="1">
      <alignment horizontal="right" vertical="center" wrapText="1"/>
    </xf>
    <xf numFmtId="0" fontId="49" fillId="0" borderId="0" xfId="0" applyFont="1" applyAlignment="1">
      <alignment horizontal="right" vertical="center" wrapText="1"/>
    </xf>
    <xf numFmtId="15" fontId="5" fillId="0" borderId="0" xfId="0" applyNumberFormat="1" applyFont="1" applyAlignment="1">
      <alignment horizontal="right" vertical="center" wrapText="1"/>
    </xf>
    <xf numFmtId="0" fontId="3" fillId="2" borderId="0" xfId="0" applyFont="1" applyFill="1"/>
    <xf numFmtId="164" fontId="3" fillId="2" borderId="0" xfId="0" applyNumberFormat="1" applyFont="1" applyFill="1"/>
    <xf numFmtId="164" fontId="49" fillId="2" borderId="0" xfId="1" applyNumberFormat="1" applyFont="1" applyFill="1" applyBorder="1" applyAlignment="1">
      <alignment horizontal="right" vertical="center" wrapText="1"/>
    </xf>
    <xf numFmtId="164" fontId="0" fillId="2" borderId="0" xfId="0" applyNumberFormat="1" applyFill="1"/>
    <xf numFmtId="43" fontId="0" fillId="2" borderId="0" xfId="1" applyFont="1" applyFill="1" applyAlignment="1">
      <alignment horizontal="right"/>
    </xf>
    <xf numFmtId="0" fontId="0" fillId="2" borderId="0" xfId="0" applyFill="1" applyAlignment="1">
      <alignment horizontal="right"/>
    </xf>
    <xf numFmtId="4" fontId="0" fillId="2" borderId="0" xfId="0" applyNumberFormat="1" applyFill="1"/>
    <xf numFmtId="43" fontId="0" fillId="2" borderId="0" xfId="1" applyFont="1" applyFill="1"/>
    <xf numFmtId="0" fontId="5" fillId="2" borderId="0" xfId="0" applyFont="1" applyFill="1" applyAlignment="1">
      <alignment horizontal="right" vertical="center" wrapText="1"/>
    </xf>
    <xf numFmtId="15" fontId="5" fillId="2" borderId="0" xfId="0" applyNumberFormat="1" applyFont="1" applyFill="1" applyAlignment="1">
      <alignment horizontal="right" vertical="center" wrapText="1"/>
    </xf>
    <xf numFmtId="176" fontId="0" fillId="0" borderId="0" xfId="1" applyNumberFormat="1" applyFont="1" applyAlignment="1">
      <alignment horizontal="right"/>
    </xf>
    <xf numFmtId="176" fontId="28" fillId="0" borderId="0" xfId="1" applyNumberFormat="1" applyFont="1" applyAlignment="1">
      <alignment horizontal="right"/>
    </xf>
    <xf numFmtId="176" fontId="3" fillId="0" borderId="4" xfId="1" applyNumberFormat="1" applyFont="1" applyBorder="1"/>
    <xf numFmtId="176" fontId="44" fillId="0" borderId="4" xfId="1" applyNumberFormat="1" applyFont="1" applyBorder="1" applyAlignment="1">
      <alignment horizontal="right"/>
    </xf>
    <xf numFmtId="176" fontId="2" fillId="0" borderId="0" xfId="0" applyNumberFormat="1" applyFont="1" applyAlignment="1">
      <alignment horizontal="right"/>
    </xf>
    <xf numFmtId="176" fontId="0" fillId="0" borderId="0" xfId="0" applyNumberFormat="1" applyAlignment="1">
      <alignment horizontal="right" wrapText="1"/>
    </xf>
    <xf numFmtId="0" fontId="48" fillId="0" borderId="0" xfId="0" applyFont="1" applyAlignment="1">
      <alignment horizontal="right" vertical="center" wrapText="1"/>
    </xf>
    <xf numFmtId="0" fontId="29" fillId="0" borderId="0" xfId="0" applyFont="1" applyAlignment="1">
      <alignment horizontal="right" vertical="center" wrapText="1"/>
    </xf>
    <xf numFmtId="0" fontId="50" fillId="0" borderId="0" xfId="0" applyFont="1" applyAlignment="1">
      <alignment horizontal="right" vertical="center" wrapText="1"/>
    </xf>
    <xf numFmtId="176" fontId="29" fillId="0" borderId="0" xfId="0" applyNumberFormat="1" applyFont="1" applyAlignment="1">
      <alignment horizontal="right"/>
    </xf>
    <xf numFmtId="0" fontId="0" fillId="0" borderId="4" xfId="0" applyBorder="1"/>
    <xf numFmtId="0" fontId="14" fillId="0" borderId="5" xfId="2" applyFont="1" applyFill="1" applyBorder="1" applyAlignment="1" applyProtection="1">
      <alignment horizontal="right" vertical="top" wrapText="1"/>
    </xf>
    <xf numFmtId="0" fontId="14" fillId="0" borderId="1" xfId="12" applyFont="1" applyFill="1" applyBorder="1" applyAlignment="1" applyProtection="1">
      <alignment horizontal="right" vertical="top"/>
    </xf>
    <xf numFmtId="3" fontId="0" fillId="0" borderId="4" xfId="0" applyNumberFormat="1" applyBorder="1"/>
    <xf numFmtId="0" fontId="0" fillId="0" borderId="0" xfId="0" applyAlignment="1">
      <alignment vertical="center"/>
    </xf>
    <xf numFmtId="0" fontId="0" fillId="0" borderId="0" xfId="0" applyAlignment="1">
      <alignment horizontal="right" vertical="center"/>
    </xf>
    <xf numFmtId="43" fontId="0" fillId="0" borderId="0" xfId="1" applyFont="1"/>
    <xf numFmtId="164" fontId="0" fillId="0" borderId="0" xfId="1" applyNumberFormat="1" applyFont="1" applyAlignment="1">
      <alignment horizontal="right" vertical="top" wrapText="1"/>
    </xf>
    <xf numFmtId="164" fontId="0" fillId="0" borderId="0" xfId="1" applyNumberFormat="1" applyFont="1" applyAlignment="1">
      <alignment horizontal="right" wrapText="1"/>
    </xf>
    <xf numFmtId="0" fontId="18" fillId="0" borderId="5" xfId="0" applyFont="1" applyBorder="1" applyAlignment="1">
      <alignment horizontal="right" wrapText="1"/>
    </xf>
    <xf numFmtId="0" fontId="18" fillId="0" borderId="0" xfId="0" applyFont="1" applyAlignment="1">
      <alignment horizontal="right" wrapText="1"/>
    </xf>
    <xf numFmtId="0" fontId="16" fillId="0" borderId="0" xfId="0" applyFont="1" applyAlignment="1">
      <alignment horizontal="left" vertical="center" wrapText="1"/>
    </xf>
    <xf numFmtId="0" fontId="20" fillId="0" borderId="0" xfId="0" applyFont="1" applyAlignment="1">
      <alignment horizontal="right" vertical="top"/>
    </xf>
    <xf numFmtId="0" fontId="14" fillId="0" borderId="0" xfId="0" applyFont="1" applyAlignment="1">
      <alignment horizontal="center" vertical="top"/>
    </xf>
    <xf numFmtId="0" fontId="20" fillId="0" borderId="0" xfId="0" applyFont="1"/>
    <xf numFmtId="0" fontId="15" fillId="0" borderId="0" xfId="0" applyFont="1" applyAlignment="1">
      <alignment horizontal="left" vertical="top" wrapText="1"/>
    </xf>
    <xf numFmtId="164" fontId="16" fillId="0" borderId="0" xfId="1" applyNumberFormat="1" applyFont="1" applyAlignment="1">
      <alignment horizontal="right" vertical="center"/>
    </xf>
    <xf numFmtId="164" fontId="16" fillId="0" borderId="0" xfId="1" applyNumberFormat="1" applyFont="1" applyAlignment="1" applyProtection="1">
      <alignment horizontal="right" vertical="center"/>
      <protection locked="0"/>
    </xf>
    <xf numFmtId="164" fontId="19" fillId="0" borderId="4" xfId="1" applyNumberFormat="1" applyFont="1" applyBorder="1" applyAlignment="1" applyProtection="1">
      <alignment horizontal="right" vertical="center"/>
      <protection locked="0"/>
    </xf>
    <xf numFmtId="164" fontId="19" fillId="0" borderId="4" xfId="1" applyNumberFormat="1" applyFont="1" applyBorder="1" applyAlignment="1">
      <alignment horizontal="right" vertical="center"/>
    </xf>
    <xf numFmtId="164" fontId="19" fillId="0" borderId="0" xfId="1" applyNumberFormat="1" applyFont="1" applyAlignment="1">
      <alignment horizontal="right" vertical="center"/>
    </xf>
    <xf numFmtId="164" fontId="19" fillId="0" borderId="0" xfId="1" applyNumberFormat="1" applyFont="1" applyAlignment="1" applyProtection="1">
      <alignment horizontal="right" vertical="center"/>
      <protection locked="0"/>
    </xf>
    <xf numFmtId="164" fontId="16" fillId="0" borderId="0" xfId="1" applyNumberFormat="1" applyFont="1" applyAlignment="1" applyProtection="1">
      <alignment horizontal="right" vertical="top"/>
      <protection locked="0"/>
    </xf>
    <xf numFmtId="164" fontId="19" fillId="0" borderId="4" xfId="1" applyNumberFormat="1" applyFont="1" applyBorder="1" applyAlignment="1">
      <alignment horizontal="right" vertical="top"/>
    </xf>
    <xf numFmtId="164" fontId="19" fillId="0" borderId="0" xfId="1" applyNumberFormat="1" applyFont="1" applyAlignment="1">
      <alignment horizontal="right" vertical="top"/>
    </xf>
    <xf numFmtId="164" fontId="19" fillId="0" borderId="4" xfId="1" applyNumberFormat="1" applyFont="1" applyBorder="1" applyAlignment="1" applyProtection="1">
      <alignment horizontal="right" vertical="top"/>
      <protection locked="0"/>
    </xf>
    <xf numFmtId="164" fontId="22" fillId="0" borderId="0" xfId="1" applyNumberFormat="1" applyFont="1" applyAlignment="1">
      <alignment horizontal="right" vertical="center"/>
    </xf>
    <xf numFmtId="164" fontId="22" fillId="0" borderId="0" xfId="1" applyNumberFormat="1" applyFont="1" applyAlignment="1" applyProtection="1">
      <alignment horizontal="right" vertical="center"/>
      <protection locked="0"/>
    </xf>
    <xf numFmtId="164" fontId="19" fillId="0" borderId="0" xfId="1" applyNumberFormat="1" applyFont="1" applyAlignment="1" applyProtection="1">
      <alignment horizontal="right" vertical="top"/>
      <protection locked="0"/>
    </xf>
    <xf numFmtId="164" fontId="19" fillId="0" borderId="0" xfId="1" applyNumberFormat="1" applyFont="1" applyAlignment="1">
      <alignment horizontal="center" vertical="center"/>
    </xf>
    <xf numFmtId="164" fontId="16" fillId="0" borderId="0" xfId="1" applyNumberFormat="1" applyFont="1" applyFill="1" applyAlignment="1">
      <alignment horizontal="right" vertical="center"/>
    </xf>
    <xf numFmtId="164" fontId="19" fillId="0" borderId="4" xfId="1" applyNumberFormat="1" applyFont="1" applyFill="1" applyBorder="1" applyAlignment="1">
      <alignment horizontal="right" vertical="center"/>
    </xf>
    <xf numFmtId="164" fontId="19" fillId="0" borderId="4" xfId="1" applyNumberFormat="1" applyFont="1" applyFill="1" applyBorder="1" applyAlignment="1">
      <alignment horizontal="right" vertical="top"/>
    </xf>
    <xf numFmtId="164" fontId="19" fillId="0" borderId="0" xfId="1" applyNumberFormat="1" applyFont="1" applyFill="1" applyAlignment="1">
      <alignment horizontal="right" vertical="top"/>
    </xf>
    <xf numFmtId="0" fontId="23" fillId="0" borderId="0" xfId="0" applyFont="1"/>
    <xf numFmtId="0" fontId="24" fillId="0" borderId="5" xfId="0" applyFont="1" applyBorder="1"/>
    <xf numFmtId="0" fontId="25" fillId="0" borderId="5" xfId="0" applyFont="1" applyBorder="1" applyAlignment="1">
      <alignment horizontal="right" vertical="top"/>
    </xf>
    <xf numFmtId="0" fontId="14" fillId="0" borderId="5" xfId="0" applyFont="1" applyBorder="1" applyAlignment="1">
      <alignment horizontal="right" wrapText="1"/>
    </xf>
    <xf numFmtId="0" fontId="18" fillId="0" borderId="0" xfId="0" applyFont="1" applyAlignment="1">
      <alignment horizontal="center" vertical="top"/>
    </xf>
    <xf numFmtId="0" fontId="25" fillId="0" borderId="0" xfId="4" applyFont="1" applyFill="1" applyBorder="1" applyAlignment="1" applyProtection="1">
      <alignment horizontal="right" vertical="top" wrapText="1"/>
    </xf>
    <xf numFmtId="0" fontId="19" fillId="0" borderId="0" xfId="0" applyFont="1" applyAlignment="1">
      <alignment horizontal="center" vertical="center"/>
    </xf>
    <xf numFmtId="0" fontId="12" fillId="0" borderId="0" xfId="5" applyFont="1" applyAlignment="1">
      <alignment horizontal="left" vertical="center" wrapText="1"/>
    </xf>
    <xf numFmtId="0" fontId="15" fillId="0" borderId="0" xfId="0" applyFont="1" applyAlignment="1">
      <alignment horizontal="left" wrapText="1"/>
    </xf>
    <xf numFmtId="0" fontId="12" fillId="0" borderId="0" xfId="0" applyFont="1" applyAlignment="1">
      <alignment horizontal="center"/>
    </xf>
    <xf numFmtId="164" fontId="26" fillId="0" borderId="0" xfId="1" applyNumberFormat="1" applyFont="1" applyFill="1" applyBorder="1" applyAlignment="1" applyProtection="1">
      <alignment horizontal="right" vertical="center"/>
    </xf>
    <xf numFmtId="164" fontId="0" fillId="0" borderId="0" xfId="1" applyNumberFormat="1" applyFont="1" applyFill="1"/>
    <xf numFmtId="164" fontId="3" fillId="0" borderId="0" xfId="1" applyNumberFormat="1" applyFont="1" applyFill="1"/>
    <xf numFmtId="164" fontId="22" fillId="0" borderId="0" xfId="1" applyNumberFormat="1" applyFont="1" applyFill="1" applyAlignment="1">
      <alignment horizontal="right" vertical="center"/>
    </xf>
    <xf numFmtId="164" fontId="27" fillId="0" borderId="4" xfId="1" applyNumberFormat="1" applyFont="1" applyFill="1" applyBorder="1" applyAlignment="1" applyProtection="1">
      <alignment horizontal="right" vertical="center"/>
    </xf>
    <xf numFmtId="164" fontId="27" fillId="0" borderId="0" xfId="1" applyNumberFormat="1" applyFont="1" applyFill="1" applyBorder="1" applyAlignment="1" applyProtection="1">
      <alignment horizontal="right" vertical="center"/>
    </xf>
    <xf numFmtId="164" fontId="19" fillId="0" borderId="0" xfId="1" applyNumberFormat="1" applyFont="1" applyFill="1" applyAlignment="1">
      <alignment horizontal="right" vertical="center"/>
    </xf>
    <xf numFmtId="164" fontId="27" fillId="0" borderId="1" xfId="1" applyNumberFormat="1" applyFont="1" applyFill="1" applyBorder="1" applyAlignment="1" applyProtection="1">
      <alignment horizontal="right" vertical="center"/>
    </xf>
    <xf numFmtId="164" fontId="19" fillId="0" borderId="1" xfId="1" applyNumberFormat="1" applyFont="1" applyFill="1" applyBorder="1" applyAlignment="1">
      <alignment horizontal="right" vertical="center"/>
    </xf>
    <xf numFmtId="164" fontId="27" fillId="0" borderId="0" xfId="1" applyNumberFormat="1" applyFont="1" applyFill="1" applyBorder="1" applyAlignment="1" applyProtection="1">
      <alignment horizontal="right"/>
    </xf>
    <xf numFmtId="164" fontId="19" fillId="0" borderId="0" xfId="1" applyNumberFormat="1" applyFont="1" applyFill="1" applyAlignment="1">
      <alignment horizontal="right"/>
    </xf>
    <xf numFmtId="164" fontId="26" fillId="0" borderId="5" xfId="1" applyNumberFormat="1" applyFont="1" applyFill="1" applyBorder="1" applyAlignment="1" applyProtection="1">
      <alignment horizontal="right"/>
    </xf>
    <xf numFmtId="164" fontId="16" fillId="0" borderId="5" xfId="1" applyNumberFormat="1" applyFont="1" applyFill="1" applyBorder="1" applyAlignment="1">
      <alignment horizontal="right" vertical="center"/>
    </xf>
    <xf numFmtId="0" fontId="14" fillId="0" borderId="0" xfId="6" applyNumberFormat="1" applyFont="1" applyFill="1" applyAlignment="1" applyProtection="1">
      <alignment horizontal="right" wrapText="1"/>
    </xf>
    <xf numFmtId="0" fontId="19" fillId="0" borderId="0" xfId="0" applyFont="1" applyAlignment="1">
      <alignment horizontal="left" vertical="center" wrapText="1"/>
    </xf>
    <xf numFmtId="164" fontId="14" fillId="0" borderId="5" xfId="1" applyNumberFormat="1" applyFont="1" applyFill="1" applyBorder="1" applyAlignment="1" applyProtection="1">
      <alignment horizontal="right" vertical="top" wrapText="1"/>
    </xf>
    <xf numFmtId="164" fontId="14" fillId="0" borderId="5" xfId="1" applyNumberFormat="1" applyFont="1" applyFill="1" applyBorder="1" applyAlignment="1" applyProtection="1">
      <alignment horizontal="right"/>
    </xf>
    <xf numFmtId="164" fontId="19" fillId="0" borderId="3" xfId="1" applyNumberFormat="1" applyFont="1" applyBorder="1" applyAlignment="1">
      <alignment horizontal="right" vertical="center"/>
    </xf>
    <xf numFmtId="164" fontId="29" fillId="0" borderId="0" xfId="1" applyNumberFormat="1" applyFont="1" applyFill="1"/>
    <xf numFmtId="0" fontId="16" fillId="0" borderId="0" xfId="5" applyFont="1" applyAlignment="1">
      <alignment horizontal="left" vertical="center" wrapText="1"/>
    </xf>
    <xf numFmtId="164" fontId="19" fillId="0" borderId="3" xfId="1" applyNumberFormat="1" applyFont="1" applyFill="1" applyBorder="1" applyAlignment="1">
      <alignment horizontal="right" vertical="center"/>
    </xf>
    <xf numFmtId="0" fontId="14" fillId="0" borderId="0" xfId="6" applyFont="1" applyFill="1" applyAlignment="1" applyProtection="1">
      <alignment horizontal="center" wrapText="1"/>
    </xf>
    <xf numFmtId="164" fontId="15" fillId="0" borderId="0" xfId="1" applyNumberFormat="1" applyFont="1" applyAlignment="1">
      <alignment horizontal="right" vertical="center"/>
    </xf>
    <xf numFmtId="164" fontId="12" fillId="0" borderId="0" xfId="1" applyNumberFormat="1" applyFont="1" applyAlignment="1">
      <alignment horizontal="right" vertical="center"/>
    </xf>
    <xf numFmtId="0" fontId="29" fillId="0" borderId="0" xfId="0" applyFont="1" applyAlignment="1">
      <alignment horizontal="center"/>
    </xf>
    <xf numFmtId="164" fontId="30" fillId="0" borderId="0" xfId="1" applyNumberFormat="1" applyFont="1" applyFill="1"/>
    <xf numFmtId="0" fontId="28" fillId="0" borderId="0" xfId="0" applyFont="1" applyAlignment="1">
      <alignment horizontal="center" vertical="center"/>
    </xf>
    <xf numFmtId="164" fontId="15" fillId="0" borderId="0" xfId="1" applyNumberFormat="1" applyFont="1" applyFill="1" applyAlignment="1">
      <alignment horizontal="right" vertical="center"/>
    </xf>
    <xf numFmtId="164" fontId="12" fillId="0" borderId="0" xfId="1" applyNumberFormat="1" applyFont="1" applyFill="1" applyAlignment="1">
      <alignment horizontal="right" vertical="center"/>
    </xf>
    <xf numFmtId="164" fontId="15" fillId="0" borderId="1" xfId="1" applyNumberFormat="1" applyFont="1" applyFill="1" applyBorder="1" applyAlignment="1">
      <alignment horizontal="right" vertical="center"/>
    </xf>
    <xf numFmtId="43" fontId="15" fillId="0" borderId="0" xfId="1" applyFont="1" applyFill="1" applyAlignment="1">
      <alignment horizontal="right" vertical="center"/>
    </xf>
    <xf numFmtId="164" fontId="18" fillId="0" borderId="5" xfId="1" applyNumberFormat="1" applyFont="1" applyFill="1" applyBorder="1" applyAlignment="1">
      <alignment horizontal="right" vertical="top"/>
    </xf>
    <xf numFmtId="164" fontId="18" fillId="0" borderId="0" xfId="1" applyNumberFormat="1" applyFont="1" applyFill="1" applyAlignment="1">
      <alignment horizontal="right" vertical="top"/>
    </xf>
    <xf numFmtId="164" fontId="18" fillId="0" borderId="5" xfId="1" applyNumberFormat="1" applyFont="1" applyFill="1" applyBorder="1" applyAlignment="1">
      <alignment horizontal="right" vertical="top" wrapText="1"/>
    </xf>
    <xf numFmtId="164" fontId="17" fillId="0" borderId="0" xfId="1" applyNumberFormat="1" applyFont="1" applyFill="1"/>
    <xf numFmtId="164" fontId="18" fillId="0" borderId="0" xfId="1" applyNumberFormat="1" applyFont="1" applyFill="1" applyAlignment="1">
      <alignment horizontal="right" vertical="top" wrapText="1"/>
    </xf>
    <xf numFmtId="164" fontId="18" fillId="0" borderId="5" xfId="1" applyNumberFormat="1" applyFont="1" applyFill="1" applyBorder="1" applyAlignment="1">
      <alignment horizontal="right"/>
    </xf>
    <xf numFmtId="164" fontId="18" fillId="0" borderId="0" xfId="1" applyNumberFormat="1" applyFont="1" applyFill="1" applyAlignment="1">
      <alignment horizontal="right"/>
    </xf>
    <xf numFmtId="164" fontId="15" fillId="0" borderId="0" xfId="1" applyNumberFormat="1" applyFont="1" applyFill="1" applyAlignment="1">
      <alignment horizontal="right"/>
    </xf>
    <xf numFmtId="164" fontId="15" fillId="0" borderId="4" xfId="1" applyNumberFormat="1" applyFont="1" applyFill="1" applyBorder="1" applyAlignment="1">
      <alignment horizontal="right" vertical="center"/>
    </xf>
    <xf numFmtId="164" fontId="15" fillId="0" borderId="3" xfId="1" applyNumberFormat="1" applyFont="1" applyFill="1" applyBorder="1" applyAlignment="1">
      <alignment horizontal="right" vertical="center"/>
    </xf>
    <xf numFmtId="165" fontId="14" fillId="0" borderId="5" xfId="2" applyNumberFormat="1" applyFont="1" applyFill="1" applyBorder="1" applyAlignment="1" applyProtection="1">
      <alignment vertical="top" wrapText="1"/>
    </xf>
    <xf numFmtId="0" fontId="14" fillId="0" borderId="5" xfId="2" applyFont="1" applyFill="1" applyBorder="1" applyAlignment="1" applyProtection="1">
      <alignment vertical="top" wrapText="1"/>
    </xf>
    <xf numFmtId="0" fontId="14" fillId="0" borderId="0" xfId="7" applyFont="1" applyFill="1" applyAlignment="1" applyProtection="1">
      <alignment horizontal="right" vertical="top" wrapText="1"/>
    </xf>
    <xf numFmtId="0" fontId="18" fillId="0" borderId="0" xfId="0" applyFont="1" applyAlignment="1">
      <alignment horizontal="right" vertical="top" wrapText="1"/>
    </xf>
    <xf numFmtId="0" fontId="4" fillId="0" borderId="0" xfId="0" applyFont="1" applyAlignment="1">
      <alignment horizontal="right" vertical="center"/>
    </xf>
    <xf numFmtId="0" fontId="16" fillId="0" borderId="0" xfId="0" applyFont="1" applyAlignment="1">
      <alignment horizontal="right" vertical="center"/>
    </xf>
    <xf numFmtId="165" fontId="12" fillId="0" borderId="0" xfId="0" applyNumberFormat="1" applyFont="1" applyAlignment="1">
      <alignment horizontal="right" vertical="center"/>
    </xf>
    <xf numFmtId="164" fontId="14" fillId="0" borderId="5" xfId="0" applyNumberFormat="1" applyFont="1" applyBorder="1" applyAlignment="1">
      <alignment horizontal="right"/>
    </xf>
    <xf numFmtId="164" fontId="18" fillId="0" borderId="0" xfId="0" applyNumberFormat="1" applyFont="1" applyAlignment="1">
      <alignment horizontal="right"/>
    </xf>
    <xf numFmtId="164" fontId="18" fillId="0" borderId="5" xfId="0" applyNumberFormat="1" applyFont="1" applyBorder="1" applyAlignment="1">
      <alignment horizontal="right"/>
    </xf>
    <xf numFmtId="164" fontId="14" fillId="0" borderId="0" xfId="0" applyNumberFormat="1" applyFont="1" applyAlignment="1">
      <alignment horizontal="right" vertical="top" wrapText="1"/>
    </xf>
    <xf numFmtId="164" fontId="18" fillId="0" borderId="0" xfId="0" applyNumberFormat="1" applyFont="1" applyAlignment="1">
      <alignment horizontal="right" vertical="top" wrapText="1"/>
    </xf>
    <xf numFmtId="164" fontId="14" fillId="0" borderId="5" xfId="4" applyNumberFormat="1" applyFont="1" applyFill="1" applyBorder="1" applyAlignment="1" applyProtection="1">
      <alignment horizontal="right"/>
    </xf>
    <xf numFmtId="164" fontId="14" fillId="0" borderId="0" xfId="4" applyNumberFormat="1" applyFont="1" applyFill="1" applyBorder="1" applyAlignment="1" applyProtection="1">
      <alignment horizontal="right"/>
    </xf>
    <xf numFmtId="164" fontId="12" fillId="0" borderId="5" xfId="1" applyNumberFormat="1" applyFont="1" applyFill="1" applyBorder="1" applyAlignment="1">
      <alignment horizontal="right" vertical="center"/>
    </xf>
    <xf numFmtId="0" fontId="30" fillId="0" borderId="0" xfId="0" applyFont="1" applyAlignment="1">
      <alignment vertical="center"/>
    </xf>
    <xf numFmtId="0" fontId="6" fillId="0" borderId="0" xfId="0" applyFont="1" applyAlignment="1">
      <alignment horizontal="right" vertical="center" wrapText="1"/>
    </xf>
    <xf numFmtId="0" fontId="6" fillId="0" borderId="0" xfId="0" applyFont="1" applyAlignment="1">
      <alignment horizontal="right" vertical="top" wrapText="1"/>
    </xf>
    <xf numFmtId="0" fontId="45" fillId="0" borderId="0" xfId="0" applyFont="1" applyAlignment="1">
      <alignment horizontal="right" vertical="top" wrapText="1"/>
    </xf>
    <xf numFmtId="0" fontId="6" fillId="0" borderId="0" xfId="0" applyFont="1" applyAlignment="1">
      <alignment vertical="center"/>
    </xf>
    <xf numFmtId="0" fontId="6" fillId="0" borderId="0" xfId="0" applyFont="1" applyAlignment="1">
      <alignment horizontal="right" vertical="center"/>
    </xf>
    <xf numFmtId="0" fontId="45" fillId="0" borderId="0" xfId="0" applyFont="1" applyAlignment="1">
      <alignment horizontal="right" vertical="center" wrapText="1"/>
    </xf>
    <xf numFmtId="3" fontId="58" fillId="0" borderId="0" xfId="0" applyNumberFormat="1" applyFont="1" applyAlignment="1">
      <alignment horizontal="right" vertical="center"/>
    </xf>
    <xf numFmtId="3" fontId="61" fillId="0" borderId="0" xfId="0" applyNumberFormat="1" applyFont="1" applyAlignment="1">
      <alignment vertical="center" wrapText="1"/>
    </xf>
    <xf numFmtId="0" fontId="58" fillId="0" borderId="0" xfId="0" applyFont="1" applyAlignment="1">
      <alignment horizontal="right" vertical="center"/>
    </xf>
    <xf numFmtId="0" fontId="61" fillId="0" borderId="0" xfId="0" applyFont="1" applyAlignment="1">
      <alignment vertical="center" wrapText="1"/>
    </xf>
    <xf numFmtId="3" fontId="58" fillId="0" borderId="2" xfId="0" applyNumberFormat="1" applyFont="1" applyBorder="1" applyAlignment="1">
      <alignment horizontal="right" vertical="center"/>
    </xf>
    <xf numFmtId="3" fontId="61" fillId="0" borderId="2" xfId="0" applyNumberFormat="1" applyFont="1" applyBorder="1" applyAlignment="1">
      <alignment vertical="center" wrapText="1"/>
    </xf>
    <xf numFmtId="3" fontId="61" fillId="0" borderId="2" xfId="0" applyNumberFormat="1" applyFont="1" applyBorder="1" applyAlignment="1">
      <alignment horizontal="right" vertical="center" wrapText="1"/>
    </xf>
    <xf numFmtId="0" fontId="45" fillId="0" borderId="0" xfId="0" applyFont="1" applyAlignment="1">
      <alignment vertical="center"/>
    </xf>
    <xf numFmtId="3" fontId="59" fillId="0" borderId="2" xfId="0" applyNumberFormat="1" applyFont="1" applyBorder="1" applyAlignment="1">
      <alignment horizontal="right" vertical="center"/>
    </xf>
    <xf numFmtId="3" fontId="61" fillId="0" borderId="24" xfId="0" applyNumberFormat="1" applyFont="1" applyBorder="1" applyAlignment="1">
      <alignment vertical="center" wrapText="1"/>
    </xf>
    <xf numFmtId="0" fontId="30" fillId="0" borderId="0" xfId="0" applyFont="1" applyAlignment="1">
      <alignment vertical="top"/>
    </xf>
    <xf numFmtId="0" fontId="60" fillId="0" borderId="0" xfId="0" applyFont="1" applyAlignment="1">
      <alignment horizontal="right" vertical="center"/>
    </xf>
    <xf numFmtId="0" fontId="30" fillId="0" borderId="0" xfId="0" applyFont="1" applyAlignment="1">
      <alignment horizontal="right" vertical="center" wrapText="1"/>
    </xf>
    <xf numFmtId="0" fontId="61" fillId="0" borderId="25" xfId="0" applyFont="1" applyBorder="1" applyAlignment="1">
      <alignment vertical="center" wrapText="1"/>
    </xf>
    <xf numFmtId="0" fontId="46" fillId="0" borderId="0" xfId="0" applyFont="1" applyAlignment="1">
      <alignment vertical="center"/>
    </xf>
    <xf numFmtId="0" fontId="30" fillId="0" borderId="0" xfId="0" applyFont="1" applyAlignment="1">
      <alignment horizontal="right" vertical="center"/>
    </xf>
    <xf numFmtId="3" fontId="58" fillId="0" borderId="0" xfId="0" applyNumberFormat="1" applyFont="1" applyAlignment="1">
      <alignment horizontal="right" vertical="center" wrapText="1"/>
    </xf>
    <xf numFmtId="0" fontId="58" fillId="0" borderId="2" xfId="0" applyFont="1" applyBorder="1" applyAlignment="1">
      <alignment horizontal="right" vertical="center" wrapText="1"/>
    </xf>
    <xf numFmtId="3" fontId="62" fillId="0" borderId="24" xfId="0" applyNumberFormat="1" applyFont="1" applyBorder="1" applyAlignment="1">
      <alignment vertical="center" wrapText="1"/>
    </xf>
    <xf numFmtId="0" fontId="12" fillId="0" borderId="0" xfId="0" applyFont="1" applyAlignment="1">
      <alignment horizontal="right" vertical="center" wrapText="1"/>
    </xf>
    <xf numFmtId="167" fontId="16" fillId="0" borderId="0" xfId="0" applyNumberFormat="1" applyFont="1" applyAlignment="1">
      <alignment horizontal="right" vertical="center"/>
    </xf>
    <xf numFmtId="0" fontId="28" fillId="0" borderId="0" xfId="0" applyFont="1" applyAlignment="1">
      <alignment horizontal="right" vertical="center"/>
    </xf>
    <xf numFmtId="164" fontId="16" fillId="0" borderId="4" xfId="1" applyNumberFormat="1" applyFont="1" applyFill="1" applyBorder="1" applyAlignment="1">
      <alignment horizontal="right" vertical="center"/>
    </xf>
    <xf numFmtId="164" fontId="12" fillId="0" borderId="4" xfId="1" applyNumberFormat="1" applyFont="1" applyFill="1" applyBorder="1" applyAlignment="1">
      <alignment horizontal="right" vertical="center"/>
    </xf>
    <xf numFmtId="164" fontId="14" fillId="0" borderId="5" xfId="1" applyNumberFormat="1" applyFont="1" applyFill="1" applyBorder="1" applyAlignment="1">
      <alignment horizontal="right"/>
    </xf>
    <xf numFmtId="164" fontId="14" fillId="0" borderId="0" xfId="1" applyNumberFormat="1" applyFont="1" applyFill="1" applyAlignment="1">
      <alignment horizontal="right" vertical="top" wrapText="1"/>
    </xf>
    <xf numFmtId="164" fontId="14" fillId="0" borderId="0" xfId="1" applyNumberFormat="1" applyFont="1" applyFill="1" applyBorder="1" applyAlignment="1" applyProtection="1">
      <alignment horizontal="right"/>
    </xf>
    <xf numFmtId="167" fontId="14" fillId="0" borderId="0" xfId="4" applyNumberFormat="1" applyFont="1" applyFill="1" applyBorder="1" applyAlignment="1" applyProtection="1">
      <alignment horizontal="right" vertical="top" wrapText="1"/>
    </xf>
    <xf numFmtId="167" fontId="20" fillId="0" borderId="5" xfId="0" applyNumberFormat="1" applyFont="1" applyBorder="1" applyAlignment="1">
      <alignment horizontal="right" vertical="top"/>
    </xf>
    <xf numFmtId="167" fontId="14" fillId="0" borderId="5" xfId="0" applyNumberFormat="1" applyFont="1" applyBorder="1" applyAlignment="1">
      <alignment horizontal="right" vertical="top" wrapText="1"/>
    </xf>
    <xf numFmtId="0" fontId="15" fillId="0" borderId="0" xfId="0" applyFont="1"/>
    <xf numFmtId="167" fontId="29" fillId="0" borderId="0" xfId="0" applyNumberFormat="1" applyFont="1"/>
    <xf numFmtId="164" fontId="0" fillId="0" borderId="0" xfId="1" applyNumberFormat="1" applyFont="1" applyFill="1" applyAlignment="1">
      <alignment horizontal="right" vertical="top"/>
    </xf>
    <xf numFmtId="164" fontId="16" fillId="0" borderId="0" xfId="1" applyNumberFormat="1" applyFont="1" applyFill="1" applyBorder="1" applyAlignment="1" applyProtection="1">
      <alignment horizontal="right" vertical="top"/>
    </xf>
    <xf numFmtId="164" fontId="20" fillId="0" borderId="5" xfId="1" applyNumberFormat="1" applyFont="1" applyFill="1" applyBorder="1" applyAlignment="1">
      <alignment horizontal="right" vertical="top"/>
    </xf>
    <xf numFmtId="164" fontId="14" fillId="0" borderId="5" xfId="1" applyNumberFormat="1" applyFont="1" applyFill="1" applyBorder="1" applyAlignment="1">
      <alignment horizontal="right" vertical="top"/>
    </xf>
    <xf numFmtId="164" fontId="29" fillId="0" borderId="0" xfId="1" applyNumberFormat="1" applyFont="1" applyFill="1" applyAlignment="1">
      <alignment horizontal="right" vertical="top"/>
    </xf>
    <xf numFmtId="164" fontId="14" fillId="0" borderId="5" xfId="1" applyNumberFormat="1" applyFont="1" applyFill="1" applyBorder="1" applyAlignment="1">
      <alignment horizontal="right" vertical="top" wrapText="1"/>
    </xf>
    <xf numFmtId="164" fontId="0" fillId="0" borderId="0" xfId="1" applyNumberFormat="1" applyFont="1" applyFill="1" applyAlignment="1">
      <alignment vertical="top"/>
    </xf>
    <xf numFmtId="164" fontId="16" fillId="0" borderId="0" xfId="1" applyNumberFormat="1" applyFont="1" applyFill="1" applyBorder="1" applyAlignment="1" applyProtection="1">
      <alignment horizontal="center" vertical="top"/>
    </xf>
    <xf numFmtId="164" fontId="14" fillId="0" borderId="0" xfId="1" applyNumberFormat="1" applyFont="1" applyFill="1" applyBorder="1" applyAlignment="1" applyProtection="1">
      <alignment horizontal="right" vertical="top" wrapText="1"/>
    </xf>
    <xf numFmtId="164" fontId="29" fillId="0" borderId="0" xfId="1" applyNumberFormat="1" applyFont="1" applyFill="1" applyAlignment="1">
      <alignment vertical="top"/>
    </xf>
    <xf numFmtId="164" fontId="18" fillId="0" borderId="0" xfId="1" applyNumberFormat="1" applyFont="1" applyFill="1" applyAlignment="1">
      <alignment horizontal="center" vertical="center"/>
    </xf>
    <xf numFmtId="164" fontId="15" fillId="0" borderId="0" xfId="1" applyNumberFormat="1" applyFont="1" applyFill="1" applyAlignment="1">
      <alignment horizontal="left" vertical="center" wrapText="1"/>
    </xf>
    <xf numFmtId="164" fontId="16" fillId="0" borderId="0" xfId="1" applyNumberFormat="1" applyFont="1" applyFill="1" applyBorder="1" applyAlignment="1" applyProtection="1">
      <alignment horizontal="center" vertical="center"/>
    </xf>
    <xf numFmtId="164" fontId="12" fillId="0" borderId="0" xfId="1" applyNumberFormat="1" applyFont="1" applyFill="1" applyAlignment="1">
      <alignment horizontal="center" vertical="center"/>
    </xf>
    <xf numFmtId="164" fontId="12" fillId="0" borderId="0" xfId="1" applyNumberFormat="1" applyFont="1" applyFill="1" applyAlignment="1">
      <alignment horizontal="left" vertical="center" wrapText="1"/>
    </xf>
    <xf numFmtId="167" fontId="19" fillId="0" borderId="0" xfId="0" applyNumberFormat="1" applyFont="1" applyAlignment="1">
      <alignment horizontal="right" vertical="center"/>
    </xf>
    <xf numFmtId="167" fontId="19" fillId="0" borderId="1" xfId="0" applyNumberFormat="1" applyFont="1" applyBorder="1" applyAlignment="1">
      <alignment horizontal="right" vertical="top" wrapText="1"/>
    </xf>
    <xf numFmtId="167" fontId="19" fillId="0" borderId="5" xfId="0" applyNumberFormat="1" applyFont="1" applyBorder="1" applyAlignment="1">
      <alignment horizontal="right" vertical="center"/>
    </xf>
    <xf numFmtId="0" fontId="0" fillId="0" borderId="0" xfId="0" applyAlignment="1">
      <alignment horizontal="right" vertical="top" wrapText="1" indent="1"/>
    </xf>
    <xf numFmtId="0" fontId="16" fillId="0" borderId="0" xfId="3" applyNumberFormat="1" applyFont="1" applyFill="1" applyBorder="1" applyAlignment="1" applyProtection="1">
      <alignment horizontal="right" vertical="top" wrapText="1" indent="1"/>
    </xf>
    <xf numFmtId="167" fontId="20" fillId="0" borderId="5" xfId="0" applyNumberFormat="1" applyFont="1" applyBorder="1" applyAlignment="1">
      <alignment horizontal="right" vertical="top" wrapText="1" indent="1"/>
    </xf>
    <xf numFmtId="167" fontId="14" fillId="0" borderId="5" xfId="0" applyNumberFormat="1" applyFont="1" applyBorder="1" applyAlignment="1">
      <alignment horizontal="right" vertical="top" wrapText="1" indent="1"/>
    </xf>
    <xf numFmtId="167" fontId="29" fillId="0" borderId="0" xfId="0" applyNumberFormat="1" applyFont="1" applyAlignment="1">
      <alignment horizontal="right" vertical="top" wrapText="1" indent="1"/>
    </xf>
    <xf numFmtId="167" fontId="14" fillId="0" borderId="5" xfId="4" applyNumberFormat="1" applyFont="1" applyFill="1" applyBorder="1" applyAlignment="1" applyProtection="1">
      <alignment horizontal="right" vertical="top"/>
    </xf>
    <xf numFmtId="0" fontId="0" fillId="0" borderId="0" xfId="0" quotePrefix="1" applyAlignment="1">
      <alignment horizontal="right" vertical="top" wrapText="1"/>
    </xf>
    <xf numFmtId="164" fontId="28" fillId="0" borderId="0" xfId="1" applyNumberFormat="1" applyFont="1" applyFill="1"/>
    <xf numFmtId="164" fontId="19" fillId="0" borderId="5" xfId="1" applyNumberFormat="1" applyFont="1" applyFill="1" applyBorder="1" applyAlignment="1">
      <alignment horizontal="right" vertical="center"/>
    </xf>
    <xf numFmtId="0" fontId="20" fillId="0" borderId="5" xfId="0" applyFont="1" applyBorder="1" applyAlignment="1">
      <alignment horizontal="right" vertical="top" wrapText="1"/>
    </xf>
    <xf numFmtId="0" fontId="14" fillId="0" borderId="5" xfId="0" applyFont="1" applyBorder="1" applyAlignment="1">
      <alignment horizontal="right" vertical="top" wrapText="1"/>
    </xf>
    <xf numFmtId="0" fontId="17" fillId="0" borderId="5" xfId="0" applyFont="1" applyBorder="1" applyAlignment="1">
      <alignment horizontal="right" vertical="top" wrapText="1"/>
    </xf>
    <xf numFmtId="0" fontId="18" fillId="0" borderId="5" xfId="0" applyFont="1" applyBorder="1" applyAlignment="1">
      <alignment horizontal="right" vertical="top" wrapText="1"/>
    </xf>
    <xf numFmtId="165" fontId="12" fillId="0" borderId="0" xfId="0" applyNumberFormat="1" applyFont="1" applyAlignment="1">
      <alignment horizontal="left" vertical="center"/>
    </xf>
    <xf numFmtId="0" fontId="18" fillId="0" borderId="5" xfId="0" applyFont="1" applyBorder="1"/>
    <xf numFmtId="0" fontId="33" fillId="0" borderId="0" xfId="0" applyFont="1" applyAlignment="1">
      <alignment horizontal="left" vertical="center" wrapText="1"/>
    </xf>
    <xf numFmtId="0" fontId="18" fillId="0" borderId="1" xfId="0" applyFont="1" applyBorder="1" applyAlignment="1">
      <alignment horizontal="right" wrapText="1"/>
    </xf>
    <xf numFmtId="0" fontId="18" fillId="0" borderId="1" xfId="0" applyFont="1" applyBorder="1" applyAlignment="1">
      <alignment horizontal="right"/>
    </xf>
    <xf numFmtId="164" fontId="28" fillId="0" borderId="0" xfId="1" applyNumberFormat="1" applyFont="1"/>
    <xf numFmtId="164" fontId="2" fillId="0" borderId="0" xfId="1" applyNumberFormat="1" applyFont="1" applyFill="1"/>
    <xf numFmtId="164" fontId="31" fillId="0" borderId="0" xfId="1" applyNumberFormat="1" applyFont="1" applyFill="1" applyAlignment="1">
      <alignment horizontal="right" vertical="center"/>
    </xf>
    <xf numFmtId="164" fontId="32" fillId="0" borderId="0" xfId="1" applyNumberFormat="1" applyFont="1" applyFill="1" applyAlignment="1">
      <alignment horizontal="right" vertical="center"/>
    </xf>
    <xf numFmtId="0" fontId="18" fillId="0" borderId="1" xfId="0" applyFont="1" applyBorder="1" applyAlignment="1">
      <alignment horizontal="right" vertical="top" wrapText="1"/>
    </xf>
    <xf numFmtId="0" fontId="18" fillId="0" borderId="1" xfId="0" applyFont="1" applyBorder="1" applyAlignment="1">
      <alignment horizontal="right" vertical="top"/>
    </xf>
    <xf numFmtId="164" fontId="15" fillId="0" borderId="3" xfId="1" applyNumberFormat="1" applyFont="1" applyBorder="1" applyAlignment="1">
      <alignment horizontal="right" vertical="center"/>
    </xf>
    <xf numFmtId="164" fontId="3" fillId="0" borderId="0" xfId="1" applyNumberFormat="1" applyFont="1"/>
    <xf numFmtId="0" fontId="14" fillId="0" borderId="4" xfId="8" applyFont="1" applyFill="1" applyBorder="1" applyAlignment="1" applyProtection="1">
      <alignment wrapText="1"/>
    </xf>
    <xf numFmtId="0" fontId="14" fillId="0" borderId="4" xfId="8" applyFont="1" applyFill="1" applyBorder="1" applyAlignment="1" applyProtection="1"/>
    <xf numFmtId="0" fontId="14" fillId="0" borderId="4" xfId="8" applyFont="1" applyFill="1" applyBorder="1" applyAlignment="1" applyProtection="1">
      <alignment horizontal="right"/>
    </xf>
    <xf numFmtId="0" fontId="14" fillId="0" borderId="16" xfId="9" applyFont="1" applyFill="1" applyBorder="1" applyAlignment="1" applyProtection="1">
      <alignment vertical="top" wrapText="1"/>
    </xf>
    <xf numFmtId="0" fontId="14" fillId="0" borderId="4" xfId="9" applyFont="1" applyFill="1" applyBorder="1" applyAlignment="1" applyProtection="1">
      <alignment vertical="top" wrapText="1"/>
    </xf>
    <xf numFmtId="0" fontId="14" fillId="0" borderId="17" xfId="9" applyFont="1" applyFill="1" applyBorder="1" applyAlignment="1" applyProtection="1">
      <alignment vertical="top" wrapText="1"/>
    </xf>
    <xf numFmtId="164" fontId="16" fillId="0" borderId="18" xfId="1" applyNumberFormat="1" applyFont="1" applyFill="1" applyBorder="1" applyAlignment="1" applyProtection="1">
      <alignment horizontal="center"/>
    </xf>
    <xf numFmtId="164" fontId="16" fillId="0" borderId="19" xfId="1" applyNumberFormat="1" applyFont="1" applyFill="1" applyBorder="1" applyAlignment="1">
      <alignment horizontal="right" vertical="center"/>
    </xf>
    <xf numFmtId="164" fontId="19" fillId="0" borderId="20" xfId="1" applyNumberFormat="1" applyFont="1" applyFill="1" applyBorder="1" applyAlignment="1">
      <alignment horizontal="right" vertical="center"/>
    </xf>
    <xf numFmtId="164" fontId="19" fillId="0" borderId="15" xfId="1" applyNumberFormat="1" applyFont="1" applyFill="1" applyBorder="1" applyAlignment="1">
      <alignment horizontal="right" vertical="center"/>
    </xf>
    <xf numFmtId="164" fontId="19" fillId="0" borderId="16" xfId="1" applyNumberFormat="1" applyFont="1" applyFill="1" applyBorder="1"/>
    <xf numFmtId="0" fontId="16" fillId="0" borderId="21" xfId="1" applyNumberFormat="1" applyFont="1" applyFill="1" applyBorder="1" applyAlignment="1">
      <alignment horizontal="center"/>
    </xf>
    <xf numFmtId="0" fontId="16" fillId="0" borderId="19" xfId="1" applyNumberFormat="1" applyFont="1" applyFill="1" applyBorder="1" applyAlignment="1" applyProtection="1">
      <alignment horizontal="center"/>
    </xf>
    <xf numFmtId="0" fontId="14" fillId="0" borderId="4" xfId="9" applyFont="1" applyFill="1" applyBorder="1" applyAlignment="1" applyProtection="1">
      <alignment horizontal="center" wrapText="1"/>
    </xf>
    <xf numFmtId="0" fontId="14" fillId="0" borderId="15" xfId="9" applyFont="1" applyFill="1" applyBorder="1" applyAlignment="1" applyProtection="1">
      <alignment horizontal="right" wrapText="1"/>
    </xf>
    <xf numFmtId="164" fontId="16" fillId="0" borderId="19" xfId="1" applyNumberFormat="1" applyFont="1" applyFill="1" applyBorder="1" applyAlignment="1" applyProtection="1">
      <alignment horizontal="right" vertical="center"/>
    </xf>
    <xf numFmtId="164" fontId="16" fillId="0" borderId="20" xfId="1" applyNumberFormat="1" applyFont="1" applyFill="1" applyBorder="1" applyAlignment="1" applyProtection="1">
      <alignment horizontal="right" vertical="center"/>
    </xf>
    <xf numFmtId="164" fontId="16" fillId="0" borderId="19" xfId="1" applyNumberFormat="1" applyFont="1" applyBorder="1" applyAlignment="1">
      <alignment horizontal="right" vertical="center"/>
    </xf>
    <xf numFmtId="164" fontId="16" fillId="0" borderId="20" xfId="1" applyNumberFormat="1" applyFont="1" applyBorder="1" applyAlignment="1">
      <alignment horizontal="right" vertical="center"/>
    </xf>
    <xf numFmtId="0" fontId="14" fillId="0" borderId="16" xfId="9" applyFont="1" applyFill="1" applyBorder="1" applyAlignment="1" applyProtection="1">
      <alignment wrapText="1"/>
    </xf>
    <xf numFmtId="0" fontId="14" fillId="0" borderId="17" xfId="9" applyFont="1" applyFill="1" applyBorder="1" applyAlignment="1" applyProtection="1">
      <alignment wrapText="1"/>
    </xf>
    <xf numFmtId="0" fontId="14" fillId="0" borderId="15" xfId="9" applyFont="1" applyFill="1" applyBorder="1" applyAlignment="1" applyProtection="1">
      <alignment wrapText="1"/>
    </xf>
    <xf numFmtId="0" fontId="14" fillId="0" borderId="16" xfId="9" applyFont="1" applyFill="1" applyBorder="1" applyProtection="1"/>
    <xf numFmtId="164" fontId="16" fillId="0" borderId="22" xfId="1" applyNumberFormat="1" applyFont="1" applyFill="1" applyBorder="1" applyAlignment="1">
      <alignment horizontal="center" vertical="center"/>
    </xf>
    <xf numFmtId="0" fontId="14" fillId="0" borderId="0" xfId="0" applyFont="1" applyAlignment="1">
      <alignment horizontal="right" vertical="center" wrapText="1"/>
    </xf>
    <xf numFmtId="0" fontId="15"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164" fontId="28" fillId="0" borderId="0" xfId="1" applyNumberFormat="1" applyFont="1" applyAlignment="1">
      <alignment vertical="top"/>
    </xf>
    <xf numFmtId="164" fontId="19" fillId="0" borderId="3" xfId="1" applyNumberFormat="1" applyFont="1" applyBorder="1" applyAlignment="1" applyProtection="1">
      <alignment horizontal="right" vertical="center"/>
      <protection locked="0"/>
    </xf>
    <xf numFmtId="0" fontId="28" fillId="0" borderId="0" xfId="0" applyFont="1" applyAlignment="1">
      <alignment vertical="top"/>
    </xf>
    <xf numFmtId="164" fontId="19" fillId="0" borderId="0" xfId="1" applyNumberFormat="1" applyFont="1" applyFill="1" applyAlignment="1" applyProtection="1">
      <alignment horizontal="right" vertical="center"/>
      <protection locked="0"/>
    </xf>
    <xf numFmtId="164" fontId="28" fillId="0" borderId="0" xfId="1" applyNumberFormat="1" applyFont="1" applyFill="1" applyAlignment="1">
      <alignment vertical="top"/>
    </xf>
    <xf numFmtId="164" fontId="19" fillId="0" borderId="3" xfId="1" applyNumberFormat="1" applyFont="1" applyFill="1" applyBorder="1" applyAlignment="1" applyProtection="1">
      <alignment horizontal="right" vertical="center"/>
      <protection locked="0"/>
    </xf>
    <xf numFmtId="0" fontId="14" fillId="0" borderId="5" xfId="13" applyFont="1" applyFill="1" applyBorder="1" applyAlignment="1" applyProtection="1">
      <alignment horizontal="right" vertical="top" wrapText="1"/>
    </xf>
    <xf numFmtId="0" fontId="14" fillId="0" borderId="0" xfId="4" applyFont="1" applyFill="1" applyBorder="1" applyAlignment="1" applyProtection="1">
      <alignment horizontal="right" vertical="center" wrapText="1"/>
    </xf>
    <xf numFmtId="2" fontId="14" fillId="0" borderId="5" xfId="13" applyNumberFormat="1" applyFont="1" applyFill="1" applyBorder="1" applyAlignment="1" applyProtection="1">
      <alignment horizontal="right" vertical="center" wrapText="1"/>
    </xf>
    <xf numFmtId="2" fontId="14" fillId="0" borderId="5" xfId="13" applyNumberFormat="1" applyFont="1" applyFill="1" applyBorder="1" applyAlignment="1" applyProtection="1">
      <alignment horizontal="right" vertical="top" wrapText="1"/>
    </xf>
    <xf numFmtId="0" fontId="14" fillId="0" borderId="0" xfId="13" applyFont="1" applyFill="1" applyAlignment="1" applyProtection="1">
      <alignment horizontal="right" vertical="top" wrapText="1"/>
    </xf>
    <xf numFmtId="165" fontId="16" fillId="0" borderId="0" xfId="0" applyNumberFormat="1" applyFont="1" applyAlignment="1">
      <alignment horizontal="right" vertical="top"/>
    </xf>
    <xf numFmtId="0" fontId="8" fillId="0" borderId="0" xfId="0" applyFont="1" applyAlignment="1">
      <alignment horizontal="left" vertical="center" wrapText="1" indent="4"/>
    </xf>
    <xf numFmtId="0" fontId="55" fillId="0" borderId="0" xfId="0" applyFont="1" applyAlignment="1">
      <alignment horizontal="left" vertical="center" wrapText="1" indent="4"/>
    </xf>
    <xf numFmtId="15" fontId="55" fillId="0" borderId="0" xfId="0" applyNumberFormat="1" applyFont="1" applyAlignment="1">
      <alignment horizontal="right" vertical="center" wrapText="1" indent="4"/>
    </xf>
    <xf numFmtId="0" fontId="55" fillId="0" borderId="0" xfId="0" applyFont="1" applyAlignment="1">
      <alignment horizontal="right" vertical="center" wrapText="1" indent="4"/>
    </xf>
    <xf numFmtId="0" fontId="8" fillId="0" borderId="0" xfId="0" applyFont="1" applyAlignment="1">
      <alignment horizontal="right" vertical="center" wrapText="1" indent="4"/>
    </xf>
    <xf numFmtId="3" fontId="8" fillId="0" borderId="2" xfId="0" applyNumberFormat="1" applyFont="1" applyBorder="1" applyAlignment="1">
      <alignment horizontal="right" vertical="center" wrapText="1" indent="4"/>
    </xf>
    <xf numFmtId="3" fontId="55" fillId="0" borderId="29" xfId="0" applyNumberFormat="1" applyFont="1" applyBorder="1" applyAlignment="1">
      <alignment horizontal="right" vertical="center" wrapText="1" indent="4"/>
    </xf>
    <xf numFmtId="0" fontId="14" fillId="0" borderId="0" xfId="14" applyFont="1" applyFill="1" applyAlignment="1" applyProtection="1">
      <alignment horizontal="right" vertical="top" wrapText="1"/>
    </xf>
    <xf numFmtId="170" fontId="15" fillId="0" borderId="0" xfId="0" applyNumberFormat="1" applyFont="1" applyAlignment="1">
      <alignment horizontal="right" vertical="center"/>
    </xf>
    <xf numFmtId="43" fontId="32" fillId="0" borderId="0" xfId="1" applyFont="1" applyFill="1" applyAlignment="1">
      <alignment horizontal="right" vertical="center"/>
    </xf>
    <xf numFmtId="0" fontId="15" fillId="0" borderId="0" xfId="0" applyFont="1" applyAlignment="1">
      <alignment wrapText="1"/>
    </xf>
    <xf numFmtId="0" fontId="16" fillId="0" borderId="0" xfId="0" applyFont="1" applyAlignment="1">
      <alignment horizontal="left" vertical="top" wrapText="1"/>
    </xf>
    <xf numFmtId="0" fontId="14" fillId="0" borderId="0" xfId="13" applyFont="1" applyFill="1" applyBorder="1" applyAlignment="1" applyProtection="1">
      <alignment horizontal="right" vertical="top" wrapText="1"/>
    </xf>
    <xf numFmtId="165" fontId="14" fillId="0" borderId="5" xfId="13" applyNumberFormat="1" applyFont="1" applyFill="1" applyBorder="1" applyAlignment="1" applyProtection="1">
      <alignment horizontal="right" vertical="top" wrapText="1"/>
    </xf>
    <xf numFmtId="0" fontId="14" fillId="0" borderId="5" xfId="13" quotePrefix="1" applyNumberFormat="1" applyFont="1" applyFill="1" applyBorder="1" applyAlignment="1" applyProtection="1">
      <alignment horizontal="right" vertical="top" wrapText="1"/>
    </xf>
    <xf numFmtId="165" fontId="14" fillId="0" borderId="0" xfId="13" applyNumberFormat="1" applyFont="1" applyFill="1" applyAlignment="1" applyProtection="1">
      <alignment horizontal="right" vertical="top" wrapText="1"/>
    </xf>
    <xf numFmtId="165" fontId="14" fillId="0" borderId="0" xfId="13" quotePrefix="1" applyNumberFormat="1" applyFont="1" applyFill="1" applyBorder="1" applyAlignment="1" applyProtection="1">
      <alignment horizontal="right" vertical="top" wrapText="1"/>
    </xf>
    <xf numFmtId="165" fontId="14" fillId="0" borderId="5" xfId="13" quotePrefix="1" applyNumberFormat="1" applyFont="1" applyFill="1" applyBorder="1" applyAlignment="1" applyProtection="1">
      <alignment horizontal="right" vertical="top" wrapText="1"/>
    </xf>
    <xf numFmtId="165" fontId="14" fillId="0" borderId="0" xfId="4" applyNumberFormat="1" applyFont="1" applyFill="1" applyBorder="1" applyAlignment="1" applyProtection="1">
      <alignment horizontal="right" vertical="top" wrapText="1"/>
    </xf>
    <xf numFmtId="165" fontId="14" fillId="0" borderId="0" xfId="0" applyNumberFormat="1" applyFont="1" applyAlignment="1">
      <alignment horizontal="right" vertical="top" wrapText="1"/>
    </xf>
    <xf numFmtId="165" fontId="16" fillId="0" borderId="0" xfId="0" applyNumberFormat="1" applyFont="1"/>
    <xf numFmtId="164" fontId="16" fillId="0" borderId="0" xfId="1" applyNumberFormat="1" applyFont="1" applyFill="1"/>
    <xf numFmtId="164" fontId="16" fillId="0" borderId="0" xfId="1" applyNumberFormat="1" applyFont="1" applyFill="1" applyAlignment="1">
      <alignment wrapText="1"/>
    </xf>
    <xf numFmtId="164" fontId="19" fillId="0" borderId="3" xfId="1" applyNumberFormat="1" applyFont="1" applyFill="1" applyBorder="1"/>
    <xf numFmtId="164" fontId="19" fillId="0" borderId="0" xfId="1" applyNumberFormat="1" applyFont="1" applyFill="1"/>
    <xf numFmtId="0" fontId="14" fillId="0" borderId="0" xfId="13" applyFont="1" applyFill="1" applyAlignment="1" applyProtection="1">
      <alignment horizontal="left" wrapText="1"/>
    </xf>
    <xf numFmtId="0" fontId="14" fillId="0" borderId="0" xfId="13" applyFont="1" applyFill="1" applyBorder="1" applyAlignment="1" applyProtection="1">
      <alignment horizontal="left" wrapText="1"/>
    </xf>
    <xf numFmtId="0" fontId="14" fillId="0" borderId="0" xfId="0" applyFont="1" applyAlignment="1">
      <alignment horizontal="right" wrapText="1"/>
    </xf>
    <xf numFmtId="165" fontId="12" fillId="0" borderId="0" xfId="0" applyNumberFormat="1" applyFont="1"/>
    <xf numFmtId="170" fontId="16" fillId="0" borderId="0" xfId="0" applyNumberFormat="1" applyFont="1"/>
    <xf numFmtId="170" fontId="12" fillId="0" borderId="0" xfId="0" applyNumberFormat="1" applyFont="1"/>
    <xf numFmtId="0" fontId="12" fillId="0" borderId="0" xfId="0" applyFont="1" applyAlignment="1">
      <alignment horizontal="left" vertical="top" wrapText="1"/>
    </xf>
    <xf numFmtId="164" fontId="12" fillId="0" borderId="0" xfId="1" applyNumberFormat="1" applyFont="1" applyFill="1"/>
    <xf numFmtId="164" fontId="16" fillId="0" borderId="5" xfId="1" applyNumberFormat="1" applyFont="1" applyFill="1" applyBorder="1"/>
    <xf numFmtId="164" fontId="12" fillId="0" borderId="5" xfId="1" applyNumberFormat="1" applyFont="1" applyFill="1" applyBorder="1"/>
    <xf numFmtId="164" fontId="22" fillId="0" borderId="0" xfId="1" applyNumberFormat="1" applyFont="1" applyFill="1"/>
    <xf numFmtId="164" fontId="15" fillId="0" borderId="3" xfId="1" applyNumberFormat="1" applyFont="1" applyFill="1" applyBorder="1"/>
    <xf numFmtId="172" fontId="14" fillId="0" borderId="5" xfId="13" quotePrefix="1" applyNumberFormat="1" applyFont="1" applyFill="1" applyBorder="1" applyAlignment="1" applyProtection="1">
      <alignment horizontal="right" vertical="top" wrapText="1"/>
    </xf>
    <xf numFmtId="164" fontId="16" fillId="0" borderId="0" xfId="1" applyNumberFormat="1" applyFont="1" applyFill="1" applyAlignment="1">
      <alignment horizontal="right" vertical="center" wrapText="1"/>
    </xf>
    <xf numFmtId="164" fontId="16" fillId="0" borderId="0" xfId="1" applyNumberFormat="1" applyFont="1" applyFill="1" applyAlignment="1">
      <alignment horizontal="right" vertical="center" wrapText="1" indent="1"/>
    </xf>
    <xf numFmtId="164" fontId="16" fillId="0" borderId="0" xfId="1" applyNumberFormat="1" applyFont="1" applyFill="1" applyAlignment="1">
      <alignment horizontal="right" vertical="center" indent="1"/>
    </xf>
    <xf numFmtId="164" fontId="28" fillId="0" borderId="0" xfId="1" applyNumberFormat="1" applyFont="1" applyFill="1" applyAlignment="1">
      <alignment horizontal="right" vertical="top"/>
    </xf>
    <xf numFmtId="164" fontId="14" fillId="0" borderId="5" xfId="1" quotePrefix="1" applyNumberFormat="1" applyFont="1" applyFill="1" applyBorder="1" applyAlignment="1" applyProtection="1">
      <alignment horizontal="right" vertical="top" wrapText="1"/>
    </xf>
    <xf numFmtId="164" fontId="16" fillId="0" borderId="0" xfId="1" applyNumberFormat="1" applyFont="1" applyFill="1" applyAlignment="1" applyProtection="1">
      <alignment horizontal="right" vertical="center"/>
      <protection locked="0"/>
    </xf>
    <xf numFmtId="164" fontId="16" fillId="0" borderId="1" xfId="1" applyNumberFormat="1" applyFont="1" applyFill="1" applyBorder="1" applyAlignment="1">
      <alignment horizontal="right" vertical="center"/>
    </xf>
    <xf numFmtId="173" fontId="14" fillId="0" borderId="0" xfId="15" applyNumberFormat="1" applyFont="1" applyFill="1" applyBorder="1" applyAlignment="1" applyProtection="1">
      <alignment horizontal="right" wrapText="1"/>
    </xf>
    <xf numFmtId="0" fontId="14" fillId="0" borderId="0" xfId="12" applyFont="1" applyFill="1" applyAlignment="1" applyProtection="1">
      <alignment horizontal="right" wrapText="1"/>
    </xf>
    <xf numFmtId="164" fontId="14" fillId="0" borderId="5" xfId="1" quotePrefix="1" applyNumberFormat="1" applyFont="1" applyFill="1" applyBorder="1" applyAlignment="1" applyProtection="1">
      <alignment horizontal="right"/>
    </xf>
    <xf numFmtId="164" fontId="0" fillId="0" borderId="0" xfId="1" applyNumberFormat="1" applyFont="1" applyAlignment="1">
      <alignment horizontal="right"/>
    </xf>
    <xf numFmtId="164" fontId="12" fillId="0" borderId="0" xfId="1" applyNumberFormat="1" applyFont="1" applyAlignment="1" applyProtection="1">
      <alignment horizontal="right" vertical="center"/>
      <protection locked="0"/>
    </xf>
    <xf numFmtId="164" fontId="15" fillId="0" borderId="4" xfId="1" applyNumberFormat="1" applyFont="1" applyBorder="1" applyAlignment="1" applyProtection="1">
      <alignment horizontal="right" vertical="center"/>
      <protection locked="0"/>
    </xf>
    <xf numFmtId="0" fontId="41" fillId="0" borderId="5" xfId="0" applyFont="1" applyBorder="1" applyAlignment="1">
      <alignment horizontal="right" vertical="top"/>
    </xf>
    <xf numFmtId="0" fontId="41" fillId="0" borderId="0" xfId="0" applyFont="1"/>
    <xf numFmtId="0" fontId="41" fillId="0" borderId="5" xfId="0" applyFont="1" applyBorder="1"/>
    <xf numFmtId="0" fontId="16" fillId="0" borderId="0" xfId="0" applyFont="1" applyAlignment="1" applyProtection="1">
      <alignment horizontal="right" vertical="center"/>
      <protection locked="0"/>
    </xf>
    <xf numFmtId="165" fontId="19" fillId="0" borderId="0" xfId="0" applyNumberFormat="1" applyFont="1" applyAlignment="1" applyProtection="1">
      <alignment horizontal="right" vertical="center"/>
      <protection locked="0"/>
    </xf>
    <xf numFmtId="0" fontId="19" fillId="0" borderId="0" xfId="0" applyFont="1" applyAlignment="1" applyProtection="1">
      <alignment horizontal="right" vertical="center"/>
      <protection locked="0"/>
    </xf>
    <xf numFmtId="164" fontId="19" fillId="0" borderId="4" xfId="1" applyNumberFormat="1" applyFont="1" applyFill="1" applyBorder="1" applyAlignment="1" applyProtection="1">
      <alignment horizontal="right" vertical="center"/>
      <protection locked="0"/>
    </xf>
    <xf numFmtId="164" fontId="16" fillId="0" borderId="0" xfId="1" applyNumberFormat="1" applyFont="1" applyFill="1" applyAlignment="1">
      <alignment horizontal="left" vertical="center"/>
    </xf>
    <xf numFmtId="164" fontId="16" fillId="0" borderId="5" xfId="1" applyNumberFormat="1" applyFont="1" applyFill="1" applyBorder="1" applyAlignment="1" applyProtection="1">
      <alignment horizontal="right" vertical="center"/>
      <protection locked="0"/>
    </xf>
    <xf numFmtId="0" fontId="14" fillId="0" borderId="1" xfId="12" applyFont="1" applyFill="1" applyBorder="1" applyAlignment="1" applyProtection="1">
      <alignment vertical="top"/>
    </xf>
    <xf numFmtId="0" fontId="0" fillId="0" borderId="0" xfId="0" applyAlignment="1">
      <alignment horizontal="center"/>
    </xf>
    <xf numFmtId="0" fontId="14" fillId="0" borderId="0" xfId="16" applyFont="1" applyFill="1" applyBorder="1" applyAlignment="1" applyProtection="1">
      <alignment horizontal="right"/>
    </xf>
    <xf numFmtId="0" fontId="14" fillId="0" borderId="0" xfId="16" applyFont="1" applyFill="1" applyBorder="1" applyAlignment="1" applyProtection="1">
      <alignment horizontal="right" wrapText="1"/>
    </xf>
    <xf numFmtId="0" fontId="28" fillId="0" borderId="0" xfId="0" applyFont="1" applyAlignment="1">
      <alignment horizontal="right"/>
    </xf>
    <xf numFmtId="164" fontId="28" fillId="0" borderId="0" xfId="1" applyNumberFormat="1" applyFont="1" applyAlignment="1">
      <alignment horizontal="right" vertical="top"/>
    </xf>
    <xf numFmtId="169" fontId="14" fillId="0" borderId="0" xfId="12" applyNumberFormat="1" applyFont="1" applyFill="1" applyBorder="1" applyAlignment="1" applyProtection="1">
      <alignment horizontal="right" vertical="top" wrapText="1"/>
    </xf>
    <xf numFmtId="0" fontId="54" fillId="0" borderId="0" xfId="0" applyFont="1" applyAlignment="1">
      <alignment horizontal="right" vertical="center" wrapText="1"/>
    </xf>
    <xf numFmtId="0" fontId="20" fillId="0" borderId="0" xfId="0" applyFont="1" applyAlignment="1">
      <alignment vertical="center" wrapText="1"/>
    </xf>
    <xf numFmtId="0" fontId="20" fillId="0" borderId="8" xfId="0" applyFont="1" applyBorder="1" applyAlignment="1">
      <alignment vertical="center" wrapText="1"/>
    </xf>
    <xf numFmtId="0" fontId="50" fillId="0" borderId="8" xfId="0" applyFont="1" applyBorder="1" applyAlignment="1">
      <alignment horizontal="right" vertical="center" wrapText="1"/>
    </xf>
    <xf numFmtId="0" fontId="54" fillId="0" borderId="12" xfId="0" applyFont="1" applyBorder="1" applyAlignment="1">
      <alignment vertical="center" wrapText="1"/>
    </xf>
    <xf numFmtId="0" fontId="20" fillId="0" borderId="12" xfId="0" applyFont="1" applyBorder="1" applyAlignment="1">
      <alignment vertical="center" wrapText="1"/>
    </xf>
    <xf numFmtId="0" fontId="50" fillId="0" borderId="12" xfId="0" applyFont="1" applyBorder="1" applyAlignment="1">
      <alignment vertical="center" wrapText="1"/>
    </xf>
    <xf numFmtId="3" fontId="50" fillId="0" borderId="12" xfId="0" applyNumberFormat="1" applyFont="1" applyBorder="1" applyAlignment="1">
      <alignment horizontal="right" vertical="center" wrapText="1"/>
    </xf>
    <xf numFmtId="0" fontId="50" fillId="0" borderId="12" xfId="0" applyFont="1" applyBorder="1" applyAlignment="1">
      <alignment horizontal="right" vertical="center" wrapText="1"/>
    </xf>
    <xf numFmtId="0" fontId="50" fillId="0" borderId="8" xfId="0" applyFont="1" applyBorder="1" applyAlignment="1">
      <alignment vertical="center" wrapText="1"/>
    </xf>
    <xf numFmtId="3" fontId="50" fillId="0" borderId="8" xfId="0" applyNumberFormat="1" applyFont="1" applyBorder="1" applyAlignment="1">
      <alignment horizontal="right" vertical="center" wrapText="1"/>
    </xf>
    <xf numFmtId="0" fontId="54" fillId="0" borderId="8" xfId="0" applyFont="1" applyBorder="1" applyAlignment="1">
      <alignment vertical="center" wrapText="1"/>
    </xf>
    <xf numFmtId="0" fontId="54" fillId="0" borderId="8" xfId="0" applyFont="1" applyBorder="1" applyAlignment="1">
      <alignment horizontal="right" vertical="center" wrapText="1"/>
    </xf>
    <xf numFmtId="0" fontId="55" fillId="0" borderId="0" xfId="0" applyFont="1" applyAlignment="1">
      <alignment vertical="center" wrapText="1"/>
    </xf>
    <xf numFmtId="0" fontId="55" fillId="0" borderId="0" xfId="0" applyFont="1" applyAlignment="1">
      <alignment horizontal="right" vertical="center" wrapText="1"/>
    </xf>
    <xf numFmtId="0" fontId="8" fillId="0" borderId="0" xfId="0" applyFont="1" applyAlignment="1">
      <alignment horizontal="right" vertical="center" wrapText="1"/>
    </xf>
    <xf numFmtId="0" fontId="8" fillId="0" borderId="0" xfId="0" applyFont="1" applyAlignment="1">
      <alignment vertical="center" wrapText="1"/>
    </xf>
    <xf numFmtId="0" fontId="8" fillId="0" borderId="2" xfId="0" applyFont="1" applyBorder="1" applyAlignment="1">
      <alignment horizontal="right" vertical="center" wrapText="1"/>
    </xf>
    <xf numFmtId="0" fontId="8" fillId="0" borderId="29" xfId="0" applyFont="1" applyBorder="1" applyAlignment="1">
      <alignment horizontal="right" vertical="center" wrapText="1"/>
    </xf>
    <xf numFmtId="0" fontId="55" fillId="0" borderId="29" xfId="0" applyFont="1" applyBorder="1" applyAlignment="1">
      <alignment horizontal="right" vertical="center" wrapText="1"/>
    </xf>
    <xf numFmtId="164" fontId="10" fillId="0" borderId="8" xfId="1" applyNumberFormat="1" applyFont="1" applyFill="1" applyBorder="1" applyAlignment="1">
      <alignment horizontal="right" vertical="center" wrapText="1"/>
    </xf>
    <xf numFmtId="164" fontId="9" fillId="0" borderId="9" xfId="1" applyNumberFormat="1" applyFont="1" applyFill="1" applyBorder="1" applyAlignment="1">
      <alignment vertical="center" wrapText="1"/>
    </xf>
    <xf numFmtId="164" fontId="8" fillId="0" borderId="12" xfId="1" applyNumberFormat="1" applyFont="1" applyFill="1" applyBorder="1" applyAlignment="1">
      <alignment vertical="center" wrapText="1"/>
    </xf>
    <xf numFmtId="164" fontId="10" fillId="0" borderId="12" xfId="1" applyNumberFormat="1" applyFont="1" applyFill="1" applyBorder="1" applyAlignment="1">
      <alignment vertical="center" wrapText="1"/>
    </xf>
    <xf numFmtId="164" fontId="63" fillId="0" borderId="12" xfId="1" applyNumberFormat="1" applyFont="1" applyFill="1" applyBorder="1" applyAlignment="1">
      <alignment horizontal="right" vertical="center" wrapText="1"/>
    </xf>
    <xf numFmtId="164" fontId="10" fillId="0" borderId="12" xfId="1" applyNumberFormat="1" applyFont="1" applyFill="1" applyBorder="1" applyAlignment="1">
      <alignment horizontal="right" vertical="center" wrapText="1"/>
    </xf>
    <xf numFmtId="164" fontId="10" fillId="0" borderId="8" xfId="1" applyNumberFormat="1" applyFont="1" applyFill="1" applyBorder="1" applyAlignment="1">
      <alignment vertical="center" wrapText="1"/>
    </xf>
    <xf numFmtId="164" fontId="11" fillId="0" borderId="8" xfId="1" applyNumberFormat="1" applyFont="1" applyFill="1" applyBorder="1" applyAlignment="1">
      <alignment vertical="center" wrapText="1"/>
    </xf>
    <xf numFmtId="164" fontId="20" fillId="0" borderId="0" xfId="1" applyNumberFormat="1" applyFont="1" applyFill="1" applyAlignment="1">
      <alignment vertical="center" wrapText="1"/>
    </xf>
    <xf numFmtId="164" fontId="54" fillId="0" borderId="28" xfId="1" applyNumberFormat="1" applyFont="1" applyFill="1" applyBorder="1" applyAlignment="1">
      <alignment horizontal="right" vertical="center" wrapText="1"/>
    </xf>
    <xf numFmtId="164" fontId="54" fillId="0" borderId="0" xfId="1" applyNumberFormat="1" applyFont="1" applyFill="1" applyAlignment="1">
      <alignment horizontal="right" vertical="center" wrapText="1"/>
    </xf>
    <xf numFmtId="164" fontId="20" fillId="0" borderId="8" xfId="1" applyNumberFormat="1" applyFont="1" applyFill="1" applyBorder="1" applyAlignment="1">
      <alignment vertical="center" wrapText="1"/>
    </xf>
    <xf numFmtId="164" fontId="50" fillId="0" borderId="8" xfId="1" applyNumberFormat="1" applyFont="1" applyFill="1" applyBorder="1" applyAlignment="1">
      <alignment horizontal="right" vertical="center" wrapText="1"/>
    </xf>
    <xf numFmtId="0" fontId="19" fillId="0" borderId="5" xfId="0" applyFont="1" applyBorder="1"/>
    <xf numFmtId="0" fontId="15" fillId="0" borderId="5" xfId="0" applyFont="1" applyBorder="1"/>
    <xf numFmtId="170" fontId="19" fillId="0" borderId="0" xfId="0" applyNumberFormat="1" applyFont="1" applyAlignment="1">
      <alignment horizontal="right" vertical="center"/>
    </xf>
    <xf numFmtId="164" fontId="19" fillId="0" borderId="2" xfId="1" applyNumberFormat="1" applyFont="1" applyFill="1" applyBorder="1" applyAlignment="1">
      <alignment horizontal="right" vertical="center"/>
    </xf>
    <xf numFmtId="164" fontId="15" fillId="0" borderId="2" xfId="1" applyNumberFormat="1" applyFont="1" applyFill="1" applyBorder="1" applyAlignment="1">
      <alignment horizontal="right" vertical="center"/>
    </xf>
    <xf numFmtId="165" fontId="14" fillId="0" borderId="5" xfId="13" applyNumberFormat="1" applyFont="1" applyFill="1" applyBorder="1" applyAlignment="1" applyProtection="1">
      <alignment vertical="top" wrapText="1"/>
    </xf>
    <xf numFmtId="0" fontId="43" fillId="0" borderId="5" xfId="0" applyFont="1" applyBorder="1" applyAlignment="1">
      <alignment vertical="top"/>
    </xf>
    <xf numFmtId="165" fontId="19" fillId="0" borderId="3" xfId="0" applyNumberFormat="1" applyFont="1" applyBorder="1" applyAlignment="1">
      <alignment horizontal="right" vertical="top"/>
    </xf>
    <xf numFmtId="165" fontId="28" fillId="0" borderId="0" xfId="0" applyNumberFormat="1" applyFont="1" applyAlignment="1">
      <alignment vertical="top"/>
    </xf>
    <xf numFmtId="165" fontId="19" fillId="0" borderId="0" xfId="0" applyNumberFormat="1" applyFont="1" applyAlignment="1">
      <alignment horizontal="right" vertical="top"/>
    </xf>
    <xf numFmtId="164" fontId="28" fillId="0" borderId="0" xfId="1" applyNumberFormat="1" applyFont="1" applyAlignment="1">
      <alignment horizontal="right"/>
    </xf>
    <xf numFmtId="164" fontId="44" fillId="0" borderId="4" xfId="1" applyNumberFormat="1" applyFont="1" applyBorder="1" applyAlignment="1">
      <alignment horizontal="right"/>
    </xf>
    <xf numFmtId="164" fontId="3" fillId="0" borderId="4" xfId="1" applyNumberFormat="1" applyFont="1" applyBorder="1"/>
    <xf numFmtId="164" fontId="42" fillId="0" borderId="0" xfId="1" applyNumberFormat="1" applyFont="1" applyFill="1" applyAlignment="1">
      <alignment horizontal="right" vertical="center"/>
    </xf>
    <xf numFmtId="164" fontId="42" fillId="0" borderId="1" xfId="1" applyNumberFormat="1" applyFont="1" applyFill="1" applyBorder="1" applyAlignment="1">
      <alignment horizontal="right" vertical="center"/>
    </xf>
    <xf numFmtId="164" fontId="19" fillId="0" borderId="23" xfId="1" applyNumberFormat="1" applyFont="1" applyFill="1" applyBorder="1" applyAlignment="1">
      <alignment horizontal="right" vertical="center"/>
    </xf>
    <xf numFmtId="164" fontId="15" fillId="0" borderId="23" xfId="1" applyNumberFormat="1" applyFont="1" applyFill="1" applyBorder="1" applyAlignment="1">
      <alignment horizontal="right" vertical="center"/>
    </xf>
    <xf numFmtId="0" fontId="18" fillId="0" borderId="5" xfId="0" applyFont="1" applyBorder="1" applyAlignment="1">
      <alignment horizontal="right" vertical="top"/>
    </xf>
    <xf numFmtId="166" fontId="16" fillId="0" borderId="0" xfId="0" applyNumberFormat="1" applyFont="1" applyAlignment="1" applyProtection="1">
      <alignment horizontal="right" vertical="center"/>
      <protection locked="0"/>
    </xf>
    <xf numFmtId="171" fontId="14" fillId="0" borderId="1" xfId="19" applyNumberFormat="1" applyFont="1" applyFill="1" applyBorder="1" applyAlignment="1" applyProtection="1">
      <alignment horizontal="center" vertical="top" wrapText="1"/>
    </xf>
    <xf numFmtId="171" fontId="14" fillId="0" borderId="0" xfId="19" applyNumberFormat="1" applyFont="1" applyFill="1" applyBorder="1" applyAlignment="1" applyProtection="1">
      <alignment horizontal="center" vertical="top" wrapText="1"/>
    </xf>
    <xf numFmtId="171" fontId="14" fillId="0" borderId="1" xfId="19" applyNumberFormat="1" applyFont="1" applyFill="1" applyBorder="1" applyAlignment="1" applyProtection="1">
      <alignment horizontal="left" vertical="top" wrapText="1"/>
    </xf>
    <xf numFmtId="0" fontId="20" fillId="0" borderId="28" xfId="0" applyFont="1" applyBorder="1" applyAlignment="1">
      <alignment vertical="center" wrapText="1"/>
    </xf>
    <xf numFmtId="0" fontId="50" fillId="0" borderId="0" xfId="0" applyFont="1" applyAlignment="1">
      <alignment horizontal="center" vertical="center" wrapText="1"/>
    </xf>
    <xf numFmtId="0" fontId="50" fillId="0" borderId="8" xfId="0" applyFont="1" applyBorder="1" applyAlignment="1">
      <alignment horizontal="justify" vertical="center" wrapText="1"/>
    </xf>
    <xf numFmtId="0" fontId="20" fillId="0" borderId="0" xfId="0" applyFont="1" applyAlignment="1">
      <alignment vertical="top" wrapText="1"/>
    </xf>
    <xf numFmtId="164" fontId="50" fillId="0" borderId="12" xfId="1" applyNumberFormat="1" applyFont="1" applyFill="1" applyBorder="1" applyAlignment="1">
      <alignment horizontal="right" vertical="center" wrapText="1"/>
    </xf>
    <xf numFmtId="164" fontId="50" fillId="0" borderId="12" xfId="1" applyNumberFormat="1" applyFont="1" applyFill="1" applyBorder="1" applyAlignment="1">
      <alignment horizontal="center" vertical="center" wrapText="1"/>
    </xf>
    <xf numFmtId="164" fontId="50" fillId="0" borderId="13" xfId="1" applyNumberFormat="1" applyFont="1" applyFill="1" applyBorder="1" applyAlignment="1">
      <alignment vertical="center" wrapText="1"/>
    </xf>
    <xf numFmtId="164" fontId="50" fillId="0" borderId="11" xfId="1" applyNumberFormat="1" applyFont="1" applyFill="1" applyBorder="1" applyAlignment="1">
      <alignment vertical="center" wrapText="1"/>
    </xf>
    <xf numFmtId="164" fontId="50" fillId="0" borderId="10" xfId="1" applyNumberFormat="1" applyFont="1" applyFill="1" applyBorder="1" applyAlignment="1">
      <alignment vertical="center" wrapText="1"/>
    </xf>
    <xf numFmtId="0" fontId="54" fillId="0" borderId="0" xfId="0" applyFont="1" applyAlignment="1">
      <alignment vertical="center" wrapText="1"/>
    </xf>
    <xf numFmtId="0" fontId="50" fillId="0" borderId="0" xfId="0" applyFont="1" applyAlignment="1">
      <alignment vertical="center" wrapText="1"/>
    </xf>
    <xf numFmtId="164" fontId="50" fillId="0" borderId="0" xfId="1" applyNumberFormat="1" applyFont="1" applyFill="1" applyBorder="1" applyAlignment="1">
      <alignment vertical="center" wrapText="1"/>
    </xf>
    <xf numFmtId="0" fontId="20" fillId="0" borderId="0" xfId="0" applyFont="1" applyAlignment="1">
      <alignment horizontal="right" vertical="center" wrapText="1"/>
    </xf>
    <xf numFmtId="0" fontId="54" fillId="0" borderId="0" xfId="0" applyFont="1" applyAlignment="1">
      <alignment horizontal="right" vertical="top" wrapText="1"/>
    </xf>
    <xf numFmtId="0" fontId="50" fillId="0" borderId="0" xfId="0" applyFont="1" applyAlignment="1">
      <alignment horizontal="right" vertical="top" wrapText="1"/>
    </xf>
    <xf numFmtId="176" fontId="65" fillId="0" borderId="40" xfId="1" applyNumberFormat="1" applyFont="1" applyFill="1" applyBorder="1" applyAlignment="1">
      <alignment horizontal="center" vertical="center" wrapText="1"/>
    </xf>
    <xf numFmtId="176" fontId="65" fillId="0" borderId="41" xfId="1" applyNumberFormat="1" applyFont="1" applyFill="1" applyBorder="1" applyAlignment="1">
      <alignment horizontal="center" vertical="center" wrapText="1"/>
    </xf>
    <xf numFmtId="176" fontId="67" fillId="0" borderId="0" xfId="1" applyNumberFormat="1" applyFont="1" applyFill="1" applyAlignment="1">
      <alignment horizontal="center" vertical="center" wrapText="1"/>
    </xf>
    <xf numFmtId="176" fontId="66" fillId="0" borderId="0" xfId="1" applyNumberFormat="1" applyFont="1" applyFill="1" applyAlignment="1">
      <alignment horizontal="center" vertical="center" wrapText="1"/>
    </xf>
    <xf numFmtId="176" fontId="67" fillId="0" borderId="41" xfId="1" applyNumberFormat="1" applyFont="1" applyFill="1" applyBorder="1" applyAlignment="1">
      <alignment horizontal="center" vertical="center" wrapText="1"/>
    </xf>
    <xf numFmtId="176" fontId="67" fillId="0" borderId="0" xfId="1" applyNumberFormat="1" applyFont="1" applyFill="1" applyBorder="1" applyAlignment="1">
      <alignment horizontal="center" vertical="center" wrapText="1"/>
    </xf>
    <xf numFmtId="176" fontId="66" fillId="0" borderId="0" xfId="1" applyNumberFormat="1" applyFont="1" applyFill="1" applyBorder="1" applyAlignment="1">
      <alignment horizontal="center" vertical="center" wrapText="1"/>
    </xf>
    <xf numFmtId="176" fontId="66" fillId="0" borderId="2" xfId="1" applyNumberFormat="1" applyFont="1" applyFill="1" applyBorder="1" applyAlignment="1">
      <alignment horizontal="center" vertical="center" wrapText="1"/>
    </xf>
    <xf numFmtId="164" fontId="5" fillId="0" borderId="0" xfId="1" applyNumberFormat="1" applyFont="1"/>
    <xf numFmtId="164" fontId="44" fillId="0" borderId="0" xfId="1" applyNumberFormat="1" applyFont="1"/>
    <xf numFmtId="164" fontId="28" fillId="0" borderId="0" xfId="1" applyNumberFormat="1" applyFont="1" applyBorder="1"/>
    <xf numFmtId="164" fontId="28" fillId="0" borderId="4" xfId="1" applyNumberFormat="1" applyFont="1" applyBorder="1"/>
    <xf numFmtId="164" fontId="44" fillId="0" borderId="4" xfId="1" applyNumberFormat="1" applyFont="1" applyBorder="1"/>
    <xf numFmtId="165" fontId="3" fillId="0" borderId="0" xfId="0" applyNumberFormat="1" applyFont="1" applyAlignment="1">
      <alignment horizontal="right" vertical="top" wrapText="1"/>
    </xf>
    <xf numFmtId="0" fontId="3" fillId="0" borderId="0" xfId="0" applyFont="1" applyAlignment="1">
      <alignment horizontal="right" wrapText="1"/>
    </xf>
    <xf numFmtId="0" fontId="0" fillId="0" borderId="0" xfId="0" applyAlignment="1">
      <alignment horizontal="left" wrapText="1"/>
    </xf>
    <xf numFmtId="164" fontId="44" fillId="0" borderId="0" xfId="1" applyNumberFormat="1" applyFont="1" applyAlignment="1">
      <alignment vertical="top"/>
    </xf>
    <xf numFmtId="164" fontId="44" fillId="0" borderId="4" xfId="1" applyNumberFormat="1" applyFont="1" applyBorder="1" applyAlignment="1">
      <alignment vertical="top"/>
    </xf>
    <xf numFmtId="164" fontId="44" fillId="0" borderId="0" xfId="1" applyNumberFormat="1" applyFont="1" applyBorder="1"/>
    <xf numFmtId="164" fontId="28" fillId="0" borderId="0" xfId="1" applyNumberFormat="1" applyFont="1" applyBorder="1" applyAlignment="1">
      <alignment vertical="top"/>
    </xf>
    <xf numFmtId="43" fontId="14" fillId="0" borderId="0" xfId="1" quotePrefix="1" applyFont="1" applyFill="1" applyBorder="1" applyAlignment="1" applyProtection="1">
      <alignment horizontal="right" vertical="top"/>
    </xf>
    <xf numFmtId="177" fontId="1" fillId="0" borderId="0" xfId="0" applyNumberFormat="1" applyFont="1"/>
    <xf numFmtId="0" fontId="14" fillId="0" borderId="0" xfId="20" applyNumberFormat="1" applyFont="1" applyFill="1" applyAlignment="1" applyProtection="1">
      <alignment horizontal="right" vertical="top" wrapText="1"/>
    </xf>
    <xf numFmtId="0" fontId="14" fillId="0" borderId="0" xfId="20" applyFont="1" applyFill="1" applyAlignment="1" applyProtection="1">
      <alignment horizontal="right" vertical="top" wrapText="1"/>
    </xf>
    <xf numFmtId="43" fontId="1" fillId="0" borderId="0" xfId="1" applyFont="1"/>
    <xf numFmtId="0" fontId="68" fillId="0" borderId="0" xfId="0" applyFont="1" applyAlignment="1">
      <alignment vertical="center" wrapText="1"/>
    </xf>
    <xf numFmtId="0" fontId="28" fillId="0" borderId="0" xfId="0" applyFont="1" applyAlignment="1">
      <alignment wrapText="1"/>
    </xf>
    <xf numFmtId="0" fontId="54" fillId="0" borderId="0" xfId="0" applyFont="1" applyAlignment="1">
      <alignment vertical="center"/>
    </xf>
    <xf numFmtId="0" fontId="54" fillId="0" borderId="5" xfId="0" applyFont="1" applyBorder="1" applyAlignment="1">
      <alignment vertical="center" wrapText="1"/>
    </xf>
    <xf numFmtId="0" fontId="50" fillId="0" borderId="8" xfId="0" applyFont="1" applyBorder="1" applyAlignment="1">
      <alignment horizontal="center" vertical="center" wrapText="1"/>
    </xf>
    <xf numFmtId="164" fontId="20" fillId="0" borderId="12" xfId="1" applyNumberFormat="1" applyFont="1" applyFill="1" applyBorder="1" applyAlignment="1">
      <alignment vertical="center" wrapText="1"/>
    </xf>
    <xf numFmtId="168" fontId="14" fillId="0" borderId="1" xfId="10" applyFont="1" applyBorder="1" applyAlignment="1">
      <alignment horizontal="right" vertical="center" wrapText="1"/>
    </xf>
    <xf numFmtId="168" fontId="14" fillId="0" borderId="5" xfId="10" applyFont="1" applyBorder="1" applyAlignment="1">
      <alignment horizontal="right" vertical="center" wrapText="1"/>
    </xf>
    <xf numFmtId="164" fontId="16" fillId="0" borderId="0" xfId="1" applyNumberFormat="1" applyFont="1" applyFill="1" applyAlignment="1">
      <alignment horizontal="left" vertical="center" wrapText="1"/>
    </xf>
    <xf numFmtId="164" fontId="14" fillId="0" borderId="1" xfId="1" applyNumberFormat="1" applyFont="1" applyFill="1" applyBorder="1" applyAlignment="1">
      <alignment horizontal="right" vertical="center" wrapText="1"/>
    </xf>
    <xf numFmtId="164" fontId="14" fillId="0" borderId="5" xfId="1" applyNumberFormat="1" applyFont="1" applyFill="1" applyBorder="1" applyAlignment="1">
      <alignment horizontal="right" vertical="center" wrapText="1"/>
    </xf>
    <xf numFmtId="0" fontId="69" fillId="0" borderId="0" xfId="0" applyFont="1" applyAlignment="1">
      <alignment vertical="center"/>
    </xf>
    <xf numFmtId="0" fontId="70" fillId="0" borderId="0" xfId="0" applyFont="1" applyAlignment="1">
      <alignment horizontal="right" vertical="center"/>
    </xf>
    <xf numFmtId="0" fontId="71" fillId="0" borderId="0" xfId="0" applyFont="1" applyAlignment="1">
      <alignment vertical="center"/>
    </xf>
    <xf numFmtId="3" fontId="69" fillId="0" borderId="0" xfId="0" applyNumberFormat="1" applyFont="1" applyAlignment="1">
      <alignment horizontal="right" vertical="center"/>
    </xf>
    <xf numFmtId="0" fontId="69" fillId="0" borderId="0" xfId="0" applyFont="1" applyAlignment="1">
      <alignment horizontal="right" vertical="center"/>
    </xf>
    <xf numFmtId="0" fontId="71" fillId="0" borderId="24" xfId="0" applyFont="1" applyBorder="1" applyAlignment="1">
      <alignment vertical="center"/>
    </xf>
    <xf numFmtId="3" fontId="71" fillId="0" borderId="24" xfId="0" applyNumberFormat="1" applyFont="1" applyBorder="1" applyAlignment="1">
      <alignment horizontal="right" vertical="center"/>
    </xf>
    <xf numFmtId="0" fontId="72" fillId="0" borderId="0" xfId="0" applyFont="1" applyAlignment="1">
      <alignment vertical="center"/>
    </xf>
    <xf numFmtId="3" fontId="70" fillId="0" borderId="0" xfId="0" applyNumberFormat="1" applyFont="1" applyAlignment="1">
      <alignment horizontal="right" vertical="center"/>
    </xf>
    <xf numFmtId="0" fontId="70" fillId="0" borderId="0" xfId="0" applyFont="1" applyAlignment="1">
      <alignment vertical="center"/>
    </xf>
    <xf numFmtId="0" fontId="69" fillId="0" borderId="0" xfId="0" applyFont="1" applyAlignment="1">
      <alignment vertical="center" wrapText="1"/>
    </xf>
    <xf numFmtId="0" fontId="69" fillId="0" borderId="26" xfId="0" applyFont="1" applyBorder="1" applyAlignment="1">
      <alignment vertical="center"/>
    </xf>
    <xf numFmtId="0" fontId="70" fillId="0" borderId="26" xfId="0" applyFont="1" applyBorder="1" applyAlignment="1">
      <alignment horizontal="right" vertical="center"/>
    </xf>
    <xf numFmtId="0" fontId="71" fillId="0" borderId="26" xfId="0" applyFont="1" applyBorder="1" applyAlignment="1">
      <alignment vertical="center"/>
    </xf>
    <xf numFmtId="3" fontId="71" fillId="0" borderId="26" xfId="0" applyNumberFormat="1" applyFont="1" applyBorder="1" applyAlignment="1">
      <alignment horizontal="right" vertical="center"/>
    </xf>
    <xf numFmtId="0" fontId="71" fillId="0" borderId="27" xfId="0" applyFont="1" applyBorder="1" applyAlignment="1">
      <alignment vertical="center"/>
    </xf>
    <xf numFmtId="3" fontId="71" fillId="0" borderId="27" xfId="0" applyNumberFormat="1" applyFont="1" applyBorder="1" applyAlignment="1">
      <alignment horizontal="right" vertical="center"/>
    </xf>
    <xf numFmtId="0" fontId="73" fillId="0" borderId="0" xfId="0" applyFont="1" applyAlignment="1">
      <alignment vertical="center"/>
    </xf>
    <xf numFmtId="0" fontId="74" fillId="0" borderId="0" xfId="0" applyFont="1" applyAlignment="1">
      <alignment vertical="center"/>
    </xf>
    <xf numFmtId="0" fontId="63" fillId="0" borderId="0" xfId="0" applyFont="1" applyAlignment="1">
      <alignment vertical="center"/>
    </xf>
    <xf numFmtId="0" fontId="76" fillId="0" borderId="0" xfId="0" applyFont="1" applyAlignment="1">
      <alignment vertical="center"/>
    </xf>
    <xf numFmtId="0" fontId="71" fillId="0" borderId="25" xfId="0" applyFont="1" applyBorder="1" applyAlignment="1">
      <alignment vertical="center"/>
    </xf>
    <xf numFmtId="0" fontId="30" fillId="0" borderId="14" xfId="0" applyFont="1" applyBorder="1" applyAlignment="1">
      <alignment vertical="top"/>
    </xf>
    <xf numFmtId="0" fontId="48" fillId="0" borderId="44" xfId="0" applyFont="1" applyBorder="1" applyAlignment="1">
      <alignment vertical="center"/>
    </xf>
    <xf numFmtId="0" fontId="30" fillId="0" borderId="44" xfId="0" applyFont="1" applyBorder="1" applyAlignment="1">
      <alignment vertical="top"/>
    </xf>
    <xf numFmtId="0" fontId="30" fillId="0" borderId="44" xfId="0" applyFont="1" applyBorder="1" applyAlignment="1">
      <alignment vertical="top" wrapText="1"/>
    </xf>
    <xf numFmtId="0" fontId="30" fillId="0" borderId="38" xfId="0" applyFont="1" applyBorder="1" applyAlignment="1">
      <alignment vertical="top"/>
    </xf>
    <xf numFmtId="0" fontId="30" fillId="0" borderId="45" xfId="0" applyFont="1" applyBorder="1" applyAlignment="1">
      <alignment vertical="top"/>
    </xf>
    <xf numFmtId="0" fontId="57" fillId="0" borderId="45" xfId="0" applyFont="1" applyBorder="1" applyAlignment="1">
      <alignment vertical="center"/>
    </xf>
    <xf numFmtId="0" fontId="57" fillId="0" borderId="45" xfId="0" applyFont="1" applyBorder="1" applyAlignment="1">
      <alignment vertical="center" wrapText="1"/>
    </xf>
    <xf numFmtId="0" fontId="30" fillId="0" borderId="45" xfId="0" applyFont="1" applyBorder="1" applyAlignment="1">
      <alignment vertical="top" wrapText="1"/>
    </xf>
    <xf numFmtId="0" fontId="29" fillId="0" borderId="46" xfId="0" applyFont="1" applyBorder="1" applyAlignment="1">
      <alignment vertical="center" wrapText="1"/>
    </xf>
    <xf numFmtId="0" fontId="29" fillId="0" borderId="46" xfId="0" applyFont="1" applyBorder="1" applyAlignment="1">
      <alignment vertical="center"/>
    </xf>
    <xf numFmtId="0" fontId="29" fillId="0" borderId="45" xfId="0" applyFont="1" applyBorder="1" applyAlignment="1">
      <alignment vertical="center"/>
    </xf>
    <xf numFmtId="0" fontId="57" fillId="0" borderId="38" xfId="0" applyFont="1" applyBorder="1" applyAlignment="1">
      <alignment vertical="center"/>
    </xf>
    <xf numFmtId="0" fontId="29" fillId="0" borderId="45" xfId="0" applyFont="1" applyBorder="1" applyAlignment="1">
      <alignment vertical="center" wrapText="1"/>
    </xf>
    <xf numFmtId="0" fontId="7" fillId="0" borderId="45" xfId="0" applyFont="1" applyBorder="1" applyAlignment="1">
      <alignment vertical="center" wrapText="1"/>
    </xf>
    <xf numFmtId="0" fontId="0" fillId="0" borderId="46" xfId="0" applyBorder="1" applyAlignment="1">
      <alignment vertical="center" wrapText="1"/>
    </xf>
    <xf numFmtId="0" fontId="7" fillId="0" borderId="46" xfId="0" applyFont="1" applyBorder="1" applyAlignment="1">
      <alignment vertical="center" wrapText="1"/>
    </xf>
    <xf numFmtId="3" fontId="29" fillId="0" borderId="45" xfId="0" applyNumberFormat="1" applyFont="1" applyBorder="1" applyAlignment="1">
      <alignment vertical="center" wrapText="1"/>
    </xf>
    <xf numFmtId="0" fontId="0" fillId="0" borderId="46" xfId="0" applyBorder="1" applyAlignment="1">
      <alignment vertical="center"/>
    </xf>
    <xf numFmtId="0" fontId="0" fillId="0" borderId="46" xfId="0" applyBorder="1" applyAlignment="1">
      <alignment vertical="top" wrapText="1"/>
    </xf>
    <xf numFmtId="0" fontId="0" fillId="0" borderId="45" xfId="0" applyBorder="1" applyAlignment="1">
      <alignment vertical="top" wrapText="1"/>
    </xf>
    <xf numFmtId="0" fontId="29" fillId="0" borderId="45" xfId="0" applyFont="1" applyBorder="1" applyAlignment="1">
      <alignment horizontal="center" vertical="center" wrapText="1"/>
    </xf>
    <xf numFmtId="43" fontId="53" fillId="0" borderId="32" xfId="1" applyFont="1" applyBorder="1" applyAlignment="1">
      <alignment horizontal="center" vertical="center" wrapText="1"/>
    </xf>
    <xf numFmtId="177" fontId="53" fillId="0" borderId="32" xfId="1" applyNumberFormat="1" applyFont="1" applyBorder="1" applyAlignment="1">
      <alignment horizontal="center" vertical="center" wrapText="1"/>
    </xf>
    <xf numFmtId="43" fontId="51" fillId="0" borderId="30" xfId="1" applyFont="1" applyBorder="1" applyAlignment="1">
      <alignment horizontal="center" vertical="center" wrapText="1"/>
    </xf>
    <xf numFmtId="0" fontId="51" fillId="0" borderId="30" xfId="0" applyFont="1" applyBorder="1" applyAlignment="1">
      <alignment horizontal="center" vertical="center" wrapText="1"/>
    </xf>
    <xf numFmtId="177" fontId="51" fillId="0" borderId="30" xfId="1" applyNumberFormat="1" applyFont="1" applyBorder="1" applyAlignment="1">
      <alignment horizontal="center" vertical="center" wrapText="1"/>
    </xf>
    <xf numFmtId="0" fontId="51" fillId="0" borderId="52" xfId="0" applyFont="1" applyBorder="1" applyAlignment="1">
      <alignment vertical="center" wrapText="1"/>
    </xf>
    <xf numFmtId="164" fontId="51" fillId="0" borderId="32" xfId="1" applyNumberFormat="1" applyFont="1" applyFill="1" applyBorder="1" applyAlignment="1">
      <alignment horizontal="right" vertical="center" wrapText="1"/>
    </xf>
    <xf numFmtId="0" fontId="52" fillId="0" borderId="52" xfId="0" applyFont="1" applyBorder="1" applyAlignment="1">
      <alignment vertical="center" wrapText="1"/>
    </xf>
    <xf numFmtId="0" fontId="53" fillId="0" borderId="52" xfId="0" applyFont="1" applyBorder="1" applyAlignment="1">
      <alignment vertical="center" wrapText="1"/>
    </xf>
    <xf numFmtId="0" fontId="53" fillId="0" borderId="0" xfId="0" applyFont="1" applyAlignment="1">
      <alignment vertical="center" wrapText="1"/>
    </xf>
    <xf numFmtId="164" fontId="51" fillId="0" borderId="0" xfId="1" applyNumberFormat="1" applyFont="1" applyFill="1" applyBorder="1" applyAlignment="1">
      <alignment horizontal="right" vertical="center" wrapText="1"/>
    </xf>
    <xf numFmtId="43" fontId="51" fillId="0" borderId="0" xfId="1" applyFont="1" applyFill="1" applyBorder="1" applyAlignment="1">
      <alignment horizontal="right" vertical="center" wrapText="1"/>
    </xf>
    <xf numFmtId="177" fontId="51" fillId="0" borderId="0" xfId="1" applyNumberFormat="1" applyFont="1" applyFill="1" applyBorder="1" applyAlignment="1">
      <alignment horizontal="right" vertical="center" wrapText="1"/>
    </xf>
    <xf numFmtId="164" fontId="53" fillId="0" borderId="32" xfId="1" applyNumberFormat="1" applyFont="1" applyFill="1" applyBorder="1" applyAlignment="1">
      <alignment horizontal="right" vertical="center" wrapText="1"/>
    </xf>
    <xf numFmtId="0" fontId="42" fillId="0" borderId="4" xfId="0" applyFont="1" applyBorder="1" applyAlignment="1">
      <alignment horizontal="right" vertical="center"/>
    </xf>
    <xf numFmtId="164" fontId="33" fillId="0" borderId="0" xfId="1" applyNumberFormat="1" applyFont="1" applyFill="1" applyAlignment="1">
      <alignment horizontal="right" vertical="center"/>
    </xf>
    <xf numFmtId="164" fontId="33" fillId="0" borderId="5" xfId="1" applyNumberFormat="1" applyFont="1" applyFill="1" applyBorder="1" applyAlignment="1">
      <alignment horizontal="right" vertical="center"/>
    </xf>
    <xf numFmtId="164" fontId="42" fillId="0" borderId="4" xfId="1" applyNumberFormat="1" applyFont="1" applyFill="1" applyBorder="1" applyAlignment="1">
      <alignment horizontal="right" vertical="center"/>
    </xf>
    <xf numFmtId="0" fontId="42" fillId="0" borderId="1" xfId="0" applyFont="1" applyBorder="1" applyAlignment="1">
      <alignment horizontal="right" vertical="center" wrapText="1"/>
    </xf>
    <xf numFmtId="164" fontId="42" fillId="0" borderId="1" xfId="1" applyNumberFormat="1" applyFont="1" applyFill="1" applyBorder="1" applyAlignment="1">
      <alignment horizontal="right" vertical="center" wrapText="1"/>
    </xf>
    <xf numFmtId="0" fontId="3" fillId="0" borderId="0" xfId="0" applyFont="1" applyAlignment="1">
      <alignment horizontal="right" vertical="top" wrapText="1"/>
    </xf>
    <xf numFmtId="0" fontId="77" fillId="0" borderId="6" xfId="0" applyFont="1" applyBorder="1" applyAlignment="1">
      <alignment horizontal="right" vertical="center" wrapText="1"/>
    </xf>
    <xf numFmtId="0" fontId="78" fillId="0" borderId="0" xfId="0" applyFont="1" applyAlignment="1">
      <alignment horizontal="right" vertical="center" wrapText="1"/>
    </xf>
    <xf numFmtId="164" fontId="29" fillId="0" borderId="0" xfId="1" applyNumberFormat="1" applyFont="1" applyAlignment="1">
      <alignment horizontal="right"/>
    </xf>
    <xf numFmtId="164" fontId="48" fillId="0" borderId="4" xfId="1" applyNumberFormat="1" applyFont="1" applyBorder="1" applyAlignment="1">
      <alignment horizontal="right"/>
    </xf>
    <xf numFmtId="0" fontId="78" fillId="0" borderId="0" xfId="0" applyFont="1" applyAlignment="1">
      <alignment vertical="center" wrapText="1"/>
    </xf>
    <xf numFmtId="0" fontId="79" fillId="0" borderId="0" xfId="0" applyFont="1" applyAlignment="1">
      <alignment horizontal="right" vertical="center" wrapText="1"/>
    </xf>
    <xf numFmtId="0" fontId="77" fillId="0" borderId="4" xfId="0" applyFont="1" applyBorder="1" applyAlignment="1">
      <alignment vertical="center" wrapText="1"/>
    </xf>
    <xf numFmtId="0" fontId="77" fillId="0" borderId="4" xfId="0" applyFont="1" applyBorder="1" applyAlignment="1">
      <alignment horizontal="right" vertical="center" wrapText="1"/>
    </xf>
    <xf numFmtId="176" fontId="29" fillId="0" borderId="0" xfId="0" applyNumberFormat="1" applyFont="1" applyAlignment="1">
      <alignment horizontal="left"/>
    </xf>
    <xf numFmtId="176" fontId="48" fillId="0" borderId="0" xfId="0" applyNumberFormat="1" applyFont="1" applyAlignment="1">
      <alignment horizontal="right"/>
    </xf>
    <xf numFmtId="164" fontId="12" fillId="2" borderId="0" xfId="1" applyNumberFormat="1" applyFont="1" applyFill="1" applyAlignment="1">
      <alignment horizontal="right" wrapText="1"/>
    </xf>
    <xf numFmtId="164" fontId="12" fillId="2" borderId="0" xfId="1" applyNumberFormat="1" applyFont="1" applyFill="1" applyAlignment="1" applyProtection="1">
      <alignment horizontal="right" vertical="center" wrapText="1"/>
      <protection locked="0"/>
    </xf>
    <xf numFmtId="164" fontId="16" fillId="2" borderId="0" xfId="1" applyNumberFormat="1" applyFont="1" applyFill="1" applyAlignment="1" applyProtection="1">
      <alignment horizontal="right" vertical="center" wrapText="1"/>
      <protection locked="0"/>
    </xf>
    <xf numFmtId="164" fontId="0" fillId="2" borderId="0" xfId="1" applyNumberFormat="1" applyFont="1" applyFill="1" applyAlignment="1">
      <alignment horizontal="right" wrapText="1"/>
    </xf>
    <xf numFmtId="164" fontId="31" fillId="2" borderId="0" xfId="1" applyNumberFormat="1" applyFont="1" applyFill="1" applyAlignment="1" applyProtection="1">
      <alignment horizontal="right" vertical="center" wrapText="1"/>
      <protection locked="0"/>
    </xf>
    <xf numFmtId="164" fontId="31" fillId="2" borderId="0" xfId="1" applyNumberFormat="1" applyFont="1" applyFill="1" applyAlignment="1">
      <alignment horizontal="right" wrapText="1"/>
    </xf>
    <xf numFmtId="14" fontId="35" fillId="2" borderId="0" xfId="10" applyNumberFormat="1" applyFont="1" applyFill="1" applyAlignment="1">
      <alignment horizontal="right" vertical="top" wrapText="1"/>
    </xf>
    <xf numFmtId="0" fontId="80" fillId="0" borderId="0" xfId="23" applyFont="1" applyFill="1" applyAlignment="1" applyProtection="1">
      <alignment wrapText="1"/>
    </xf>
    <xf numFmtId="0" fontId="15" fillId="0" borderId="54" xfId="0" applyFont="1" applyBorder="1" applyAlignment="1" applyProtection="1">
      <alignment horizontal="left" vertical="center"/>
      <protection locked="0"/>
    </xf>
    <xf numFmtId="0" fontId="12" fillId="0" borderId="54" xfId="0" applyFont="1" applyBorder="1" applyAlignment="1" applyProtection="1">
      <alignment horizontal="left" vertical="center"/>
      <protection locked="0"/>
    </xf>
    <xf numFmtId="169" fontId="80" fillId="0" borderId="0" xfId="23" applyNumberFormat="1" applyFont="1" applyFill="1" applyAlignment="1" applyProtection="1">
      <alignment wrapText="1"/>
    </xf>
    <xf numFmtId="169" fontId="0" fillId="0" borderId="0" xfId="24" applyNumberFormat="1" applyFont="1" applyFill="1" applyProtection="1"/>
    <xf numFmtId="0" fontId="12" fillId="0" borderId="57" xfId="0" applyFont="1" applyBorder="1" applyAlignment="1" applyProtection="1">
      <alignment horizontal="left" vertical="center"/>
      <protection locked="0"/>
    </xf>
    <xf numFmtId="0" fontId="15" fillId="0" borderId="58" xfId="0" applyFont="1" applyBorder="1" applyAlignment="1" applyProtection="1">
      <alignment horizontal="left" vertical="center"/>
      <protection locked="0"/>
    </xf>
    <xf numFmtId="169" fontId="3" fillId="0" borderId="60" xfId="24" applyNumberFormat="1" applyFont="1" applyFill="1" applyBorder="1" applyProtection="1"/>
    <xf numFmtId="0" fontId="15" fillId="0" borderId="61" xfId="0" applyFont="1" applyBorder="1" applyAlignment="1" applyProtection="1">
      <alignment horizontal="left" vertical="center"/>
      <protection locked="0"/>
    </xf>
    <xf numFmtId="169" fontId="12" fillId="0" borderId="0" xfId="24" applyNumberFormat="1" applyFont="1" applyFill="1" applyBorder="1" applyAlignment="1" applyProtection="1">
      <alignment horizontal="right" vertical="center"/>
      <protection locked="0"/>
    </xf>
    <xf numFmtId="0" fontId="15" fillId="0" borderId="62" xfId="0" applyFont="1" applyBorder="1" applyAlignment="1" applyProtection="1">
      <alignment horizontal="left" vertical="center"/>
      <protection locked="0"/>
    </xf>
    <xf numFmtId="169" fontId="0" fillId="0" borderId="56" xfId="24" applyNumberFormat="1" applyFont="1" applyFill="1" applyBorder="1" applyProtection="1"/>
    <xf numFmtId="180" fontId="0" fillId="0" borderId="0" xfId="24" applyNumberFormat="1" applyFont="1" applyFill="1" applyProtection="1"/>
    <xf numFmtId="169" fontId="3" fillId="0" borderId="59" xfId="24" applyNumberFormat="1" applyFont="1" applyFill="1" applyBorder="1" applyProtection="1"/>
    <xf numFmtId="180" fontId="3" fillId="0" borderId="60" xfId="24" applyNumberFormat="1" applyFont="1" applyFill="1" applyBorder="1" applyProtection="1"/>
    <xf numFmtId="169" fontId="12" fillId="0" borderId="56" xfId="24" applyNumberFormat="1" applyFont="1" applyFill="1" applyBorder="1" applyAlignment="1" applyProtection="1">
      <alignment horizontal="right" vertical="center"/>
      <protection locked="0"/>
    </xf>
    <xf numFmtId="180" fontId="12" fillId="0" borderId="0" xfId="24" applyNumberFormat="1" applyFont="1" applyFill="1" applyBorder="1" applyAlignment="1" applyProtection="1">
      <alignment horizontal="right" vertical="center"/>
      <protection locked="0"/>
    </xf>
    <xf numFmtId="181" fontId="0" fillId="0" borderId="0" xfId="24" applyNumberFormat="1" applyFont="1" applyFill="1" applyProtection="1"/>
    <xf numFmtId="181" fontId="3" fillId="0" borderId="60" xfId="24" applyNumberFormat="1" applyFont="1" applyFill="1" applyBorder="1" applyProtection="1"/>
    <xf numFmtId="179" fontId="12" fillId="0" borderId="55" xfId="0" applyNumberFormat="1" applyFont="1" applyBorder="1" applyAlignment="1" applyProtection="1">
      <alignment horizontal="right" vertical="center"/>
      <protection locked="0"/>
    </xf>
    <xf numFmtId="180" fontId="12" fillId="0" borderId="0" xfId="0" applyNumberFormat="1" applyFont="1" applyAlignment="1" applyProtection="1">
      <alignment horizontal="right" vertical="center"/>
      <protection locked="0"/>
    </xf>
    <xf numFmtId="179" fontId="12" fillId="0" borderId="0" xfId="0" applyNumberFormat="1" applyFont="1" applyAlignment="1" applyProtection="1">
      <alignment horizontal="right" vertical="center"/>
      <protection locked="0"/>
    </xf>
    <xf numFmtId="0" fontId="12" fillId="0" borderId="54" xfId="0" applyFont="1" applyBorder="1" applyAlignment="1" applyProtection="1">
      <alignment horizontal="right" vertical="center"/>
      <protection locked="0"/>
    </xf>
    <xf numFmtId="0" fontId="12" fillId="0" borderId="57" xfId="0" applyFont="1" applyBorder="1" applyAlignment="1" applyProtection="1">
      <alignment horizontal="right" vertical="center"/>
      <protection locked="0"/>
    </xf>
    <xf numFmtId="0" fontId="12" fillId="0" borderId="58" xfId="0" applyFont="1" applyBorder="1" applyAlignment="1" applyProtection="1">
      <alignment horizontal="right" vertical="center"/>
      <protection locked="0"/>
    </xf>
    <xf numFmtId="0" fontId="12" fillId="0" borderId="61" xfId="0" applyFont="1" applyBorder="1" applyAlignment="1" applyProtection="1">
      <alignment horizontal="right" vertical="center"/>
      <protection locked="0"/>
    </xf>
    <xf numFmtId="0" fontId="12" fillId="0" borderId="62" xfId="0" applyFont="1" applyBorder="1" applyAlignment="1" applyProtection="1">
      <alignment horizontal="left" vertical="center"/>
      <protection locked="0"/>
    </xf>
    <xf numFmtId="0" fontId="12" fillId="0" borderId="58" xfId="0" applyFont="1" applyBorder="1" applyAlignment="1" applyProtection="1">
      <alignment horizontal="left" vertical="center"/>
      <protection locked="0"/>
    </xf>
    <xf numFmtId="164" fontId="81" fillId="0" borderId="5" xfId="1" applyNumberFormat="1" applyFont="1" applyFill="1" applyBorder="1"/>
    <xf numFmtId="164" fontId="15" fillId="0" borderId="5" xfId="1" applyNumberFormat="1" applyFont="1" applyFill="1" applyBorder="1"/>
    <xf numFmtId="164" fontId="32" fillId="0" borderId="5" xfId="1" applyNumberFormat="1" applyFont="1" applyFill="1" applyBorder="1"/>
    <xf numFmtId="164" fontId="19" fillId="0" borderId="14" xfId="1" applyNumberFormat="1" applyFont="1" applyFill="1" applyBorder="1" applyAlignment="1">
      <alignment horizontal="right" wrapText="1"/>
    </xf>
    <xf numFmtId="164" fontId="19" fillId="0" borderId="4" xfId="1" applyNumberFormat="1" applyFont="1" applyFill="1" applyBorder="1" applyAlignment="1">
      <alignment horizontal="right" wrapText="1"/>
    </xf>
    <xf numFmtId="164" fontId="19" fillId="0" borderId="0" xfId="1" applyNumberFormat="1" applyFont="1" applyFill="1" applyAlignment="1">
      <alignment horizontal="right" wrapText="1"/>
    </xf>
    <xf numFmtId="164" fontId="19" fillId="0" borderId="4" xfId="1" applyNumberFormat="1" applyFont="1" applyFill="1" applyBorder="1" applyAlignment="1">
      <alignment horizontal="right"/>
    </xf>
    <xf numFmtId="164" fontId="19" fillId="0" borderId="63" xfId="1" applyNumberFormat="1" applyFont="1" applyFill="1" applyBorder="1" applyAlignment="1">
      <alignment horizontal="right"/>
    </xf>
    <xf numFmtId="164" fontId="19" fillId="0" borderId="64" xfId="1" applyNumberFormat="1" applyFont="1" applyFill="1" applyBorder="1" applyAlignment="1">
      <alignment horizontal="right"/>
    </xf>
    <xf numFmtId="164" fontId="19" fillId="0" borderId="3" xfId="1" applyNumberFormat="1" applyFont="1" applyFill="1" applyBorder="1" applyAlignment="1">
      <alignment horizontal="right"/>
    </xf>
    <xf numFmtId="164" fontId="15" fillId="0" borderId="0" xfId="1" applyNumberFormat="1" applyFont="1" applyFill="1"/>
    <xf numFmtId="164" fontId="19" fillId="0" borderId="4" xfId="1" applyNumberFormat="1" applyFont="1" applyFill="1" applyBorder="1"/>
    <xf numFmtId="164" fontId="15" fillId="0" borderId="4" xfId="1" applyNumberFormat="1" applyFont="1" applyFill="1" applyBorder="1"/>
    <xf numFmtId="164" fontId="31" fillId="0" borderId="0" xfId="1" applyNumberFormat="1" applyFont="1" applyFill="1"/>
    <xf numFmtId="164" fontId="16" fillId="0" borderId="0" xfId="1" applyNumberFormat="1" applyFont="1" applyFill="1" applyBorder="1"/>
    <xf numFmtId="164" fontId="82" fillId="0" borderId="0" xfId="1" applyNumberFormat="1" applyFont="1" applyFill="1"/>
    <xf numFmtId="164" fontId="12" fillId="0" borderId="0" xfId="1" applyNumberFormat="1" applyFont="1" applyFill="1" applyBorder="1"/>
    <xf numFmtId="0" fontId="12" fillId="0" borderId="4" xfId="0" applyFont="1" applyBorder="1" applyAlignment="1">
      <alignment horizontal="right" wrapText="1"/>
    </xf>
    <xf numFmtId="0" fontId="12" fillId="0" borderId="4" xfId="0" applyFont="1" applyBorder="1"/>
    <xf numFmtId="0" fontId="15" fillId="0" borderId="4" xfId="0" applyFont="1" applyBorder="1"/>
    <xf numFmtId="0" fontId="12" fillId="0" borderId="2" xfId="0" applyFont="1" applyBorder="1"/>
    <xf numFmtId="0" fontId="15" fillId="0" borderId="34" xfId="0" applyFont="1" applyBorder="1"/>
    <xf numFmtId="0" fontId="15" fillId="0" borderId="4" xfId="0" applyFont="1" applyBorder="1" applyAlignment="1">
      <alignment horizontal="right" wrapText="1"/>
    </xf>
    <xf numFmtId="0" fontId="12" fillId="0" borderId="0" xfId="0" applyFont="1" applyAlignment="1">
      <alignment horizontal="right" wrapText="1"/>
    </xf>
    <xf numFmtId="0" fontId="15" fillId="0" borderId="4" xfId="0" applyFont="1" applyBorder="1" applyAlignment="1">
      <alignment horizontal="right"/>
    </xf>
    <xf numFmtId="0" fontId="19" fillId="0" borderId="0" xfId="0" applyFont="1" applyAlignment="1">
      <alignment horizontal="right" wrapText="1"/>
    </xf>
    <xf numFmtId="0" fontId="15" fillId="0" borderId="2" xfId="0" applyFont="1" applyBorder="1" applyAlignment="1">
      <alignment horizontal="right"/>
    </xf>
    <xf numFmtId="0" fontId="19" fillId="0" borderId="0" xfId="0" applyFont="1" applyAlignment="1">
      <alignment horizontal="right"/>
    </xf>
    <xf numFmtId="182" fontId="12" fillId="0" borderId="0" xfId="0" applyNumberFormat="1" applyFont="1"/>
    <xf numFmtId="43" fontId="12" fillId="0" borderId="0" xfId="1" applyFont="1" applyFill="1"/>
    <xf numFmtId="43" fontId="16" fillId="0" borderId="0" xfId="1" applyFont="1" applyFill="1"/>
    <xf numFmtId="43" fontId="16" fillId="0" borderId="0" xfId="1" applyFont="1" applyFill="1" applyBorder="1"/>
    <xf numFmtId="43" fontId="12" fillId="0" borderId="0" xfId="1" applyFont="1" applyFill="1" applyBorder="1"/>
    <xf numFmtId="43" fontId="0" fillId="0" borderId="0" xfId="0" applyNumberFormat="1"/>
    <xf numFmtId="0" fontId="30" fillId="0" borderId="33" xfId="0" applyFont="1" applyBorder="1" applyAlignment="1">
      <alignment vertical="top" wrapText="1"/>
    </xf>
    <xf numFmtId="0" fontId="30" fillId="0" borderId="37" xfId="0" applyFont="1" applyBorder="1" applyAlignment="1">
      <alignment vertical="top" wrapText="1"/>
    </xf>
    <xf numFmtId="0" fontId="9" fillId="0" borderId="2" xfId="0" applyFont="1" applyBorder="1" applyAlignment="1">
      <alignment horizontal="right" vertical="center" wrapText="1"/>
    </xf>
    <xf numFmtId="0" fontId="73" fillId="0" borderId="35" xfId="0" applyFont="1" applyBorder="1" applyAlignment="1">
      <alignment horizontal="left" vertical="center" wrapText="1" indent="4"/>
    </xf>
    <xf numFmtId="0" fontId="63" fillId="0" borderId="35" xfId="0" applyFont="1" applyBorder="1" applyAlignment="1">
      <alignment horizontal="left" vertical="center" wrapText="1" indent="4"/>
    </xf>
    <xf numFmtId="0" fontId="73" fillId="0" borderId="47" xfId="0" applyFont="1" applyBorder="1" applyAlignment="1">
      <alignment horizontal="left" vertical="center" wrapText="1" indent="4"/>
    </xf>
    <xf numFmtId="0" fontId="0" fillId="0" borderId="0" xfId="0" applyAlignment="1">
      <alignment vertical="center" wrapText="1"/>
    </xf>
    <xf numFmtId="0" fontId="0" fillId="0" borderId="2" xfId="0" applyBorder="1" applyAlignment="1">
      <alignment vertical="center" wrapText="1"/>
    </xf>
    <xf numFmtId="0" fontId="0" fillId="0" borderId="0" xfId="0" applyAlignment="1">
      <alignment horizontal="right" vertical="center" wrapText="1"/>
    </xf>
    <xf numFmtId="0" fontId="5" fillId="0" borderId="2" xfId="0" applyFont="1" applyBorder="1" applyAlignment="1">
      <alignment horizontal="right" vertical="center" wrapText="1"/>
    </xf>
    <xf numFmtId="0" fontId="5" fillId="0" borderId="0" xfId="0" applyFont="1" applyAlignment="1">
      <alignment horizontal="right" vertical="center" wrapText="1"/>
    </xf>
    <xf numFmtId="0" fontId="49" fillId="0" borderId="0" xfId="0" applyFont="1" applyAlignment="1">
      <alignment horizontal="left" vertical="center" wrapText="1"/>
    </xf>
    <xf numFmtId="164" fontId="5" fillId="0" borderId="0" xfId="1" applyNumberFormat="1" applyFont="1" applyFill="1" applyBorder="1" applyAlignment="1">
      <alignment horizontal="right" vertical="center" wrapText="1"/>
    </xf>
    <xf numFmtId="164" fontId="49" fillId="0" borderId="0" xfId="1" applyNumberFormat="1" applyFont="1" applyFill="1" applyBorder="1" applyAlignment="1">
      <alignment horizontal="right" vertical="center" wrapText="1"/>
    </xf>
    <xf numFmtId="164" fontId="5" fillId="0" borderId="0" xfId="1" applyNumberFormat="1" applyFont="1" applyFill="1" applyAlignment="1">
      <alignment horizontal="right" vertical="center" wrapText="1"/>
    </xf>
    <xf numFmtId="164" fontId="0" fillId="0" borderId="0" xfId="1" applyNumberFormat="1" applyFont="1" applyFill="1" applyBorder="1" applyAlignment="1">
      <alignment horizontal="right" vertical="center" wrapText="1"/>
    </xf>
    <xf numFmtId="164" fontId="28" fillId="0" borderId="2" xfId="1" applyNumberFormat="1" applyFont="1" applyFill="1" applyBorder="1" applyAlignment="1">
      <alignment vertical="center" wrapText="1"/>
    </xf>
    <xf numFmtId="164" fontId="5" fillId="0" borderId="2" xfId="1" applyNumberFormat="1" applyFont="1" applyFill="1" applyBorder="1" applyAlignment="1">
      <alignment horizontal="right" vertical="center" wrapText="1"/>
    </xf>
    <xf numFmtId="0" fontId="3" fillId="0" borderId="2" xfId="0" applyFont="1" applyBorder="1" applyAlignment="1">
      <alignment vertical="center" wrapText="1"/>
    </xf>
    <xf numFmtId="164" fontId="3" fillId="0" borderId="2" xfId="1" applyNumberFormat="1" applyFont="1" applyFill="1" applyBorder="1" applyAlignment="1">
      <alignment vertical="center" wrapText="1"/>
    </xf>
    <xf numFmtId="164" fontId="49" fillId="0" borderId="2" xfId="1" applyNumberFormat="1" applyFont="1" applyFill="1" applyBorder="1" applyAlignment="1">
      <alignment horizontal="right" vertical="center" wrapText="1"/>
    </xf>
    <xf numFmtId="164" fontId="8" fillId="0" borderId="0" xfId="0" applyNumberFormat="1" applyFont="1" applyAlignment="1">
      <alignment vertical="center"/>
    </xf>
    <xf numFmtId="15" fontId="49" fillId="0" borderId="0" xfId="0" applyNumberFormat="1" applyFont="1" applyAlignment="1">
      <alignment horizontal="left" vertical="center"/>
    </xf>
    <xf numFmtId="0" fontId="0" fillId="0" borderId="2" xfId="0" applyBorder="1" applyAlignment="1">
      <alignment horizontal="right" vertical="center" wrapText="1"/>
    </xf>
    <xf numFmtId="164" fontId="0" fillId="0" borderId="0" xfId="1" applyNumberFormat="1" applyFont="1" applyFill="1" applyAlignment="1">
      <alignment vertical="center" wrapText="1"/>
    </xf>
    <xf numFmtId="0" fontId="39" fillId="0" borderId="0" xfId="0" applyFont="1" applyAlignment="1">
      <alignment horizontal="right" vertical="center"/>
    </xf>
    <xf numFmtId="164" fontId="64" fillId="0" borderId="0" xfId="1" applyNumberFormat="1" applyFont="1" applyFill="1" applyAlignment="1">
      <alignment horizontal="center" wrapText="1"/>
    </xf>
    <xf numFmtId="43" fontId="64" fillId="0" borderId="0" xfId="1" applyFont="1" applyFill="1" applyAlignment="1">
      <alignment horizontal="center" wrapText="1"/>
    </xf>
    <xf numFmtId="164" fontId="64" fillId="0" borderId="0" xfId="1" applyNumberFormat="1" applyFont="1" applyFill="1" applyAlignment="1">
      <alignment horizontal="center"/>
    </xf>
    <xf numFmtId="43" fontId="64" fillId="0" borderId="0" xfId="1" applyFont="1" applyFill="1" applyAlignment="1">
      <alignment horizontal="center"/>
    </xf>
    <xf numFmtId="0" fontId="1" fillId="0" borderId="39" xfId="0" applyFont="1" applyBorder="1"/>
    <xf numFmtId="164" fontId="64" fillId="0" borderId="39" xfId="1" applyNumberFormat="1" applyFont="1" applyFill="1" applyBorder="1" applyAlignment="1">
      <alignment horizontal="center"/>
    </xf>
    <xf numFmtId="0" fontId="65" fillId="0" borderId="0" xfId="0" applyFont="1" applyAlignment="1">
      <alignment vertical="center" wrapText="1"/>
    </xf>
    <xf numFmtId="0" fontId="66" fillId="0" borderId="41" xfId="0" applyFont="1" applyBorder="1" applyAlignment="1">
      <alignment vertical="center" wrapText="1"/>
    </xf>
    <xf numFmtId="0" fontId="66" fillId="0" borderId="0" xfId="0" applyFont="1" applyAlignment="1">
      <alignment vertical="center" wrapText="1"/>
    </xf>
    <xf numFmtId="0" fontId="66" fillId="0" borderId="39" xfId="0" applyFont="1" applyBorder="1" applyAlignment="1">
      <alignment vertical="center" wrapText="1"/>
    </xf>
    <xf numFmtId="0" fontId="65" fillId="0" borderId="25" xfId="0" applyFont="1" applyBorder="1" applyAlignment="1">
      <alignment vertical="center" wrapText="1"/>
    </xf>
    <xf numFmtId="176" fontId="66" fillId="0" borderId="41" xfId="1" applyNumberFormat="1" applyFont="1" applyFill="1" applyBorder="1" applyAlignment="1">
      <alignment horizontal="center" vertical="center" wrapText="1"/>
    </xf>
    <xf numFmtId="0" fontId="65" fillId="0" borderId="42" xfId="0" applyFont="1" applyBorder="1" applyAlignment="1">
      <alignment vertical="center" wrapText="1"/>
    </xf>
    <xf numFmtId="176" fontId="66" fillId="0" borderId="42" xfId="1" applyNumberFormat="1" applyFont="1" applyFill="1" applyBorder="1" applyAlignment="1">
      <alignment horizontal="center" vertical="center" wrapText="1"/>
    </xf>
    <xf numFmtId="0" fontId="54" fillId="0" borderId="43" xfId="0" applyFont="1" applyBorder="1" applyAlignment="1">
      <alignment wrapText="1"/>
    </xf>
    <xf numFmtId="0" fontId="54" fillId="0" borderId="43" xfId="0" applyFont="1" applyBorder="1" applyAlignment="1">
      <alignment horizontal="right" wrapText="1"/>
    </xf>
    <xf numFmtId="0" fontId="20" fillId="0" borderId="12" xfId="0" applyFont="1" applyBorder="1" applyAlignment="1">
      <alignment horizontal="center" vertical="center" wrapText="1"/>
    </xf>
    <xf numFmtId="10" fontId="50" fillId="0" borderId="12" xfId="0" applyNumberFormat="1" applyFont="1" applyBorder="1" applyAlignment="1">
      <alignment horizontal="center" vertical="center" wrapText="1"/>
    </xf>
    <xf numFmtId="0" fontId="54" fillId="0" borderId="13" xfId="0" applyFont="1" applyBorder="1" applyAlignment="1">
      <alignment vertical="center" wrapText="1"/>
    </xf>
    <xf numFmtId="0" fontId="50" fillId="0" borderId="13" xfId="0" applyFont="1" applyBorder="1" applyAlignment="1">
      <alignment vertical="center" wrapText="1"/>
    </xf>
    <xf numFmtId="0" fontId="50" fillId="0" borderId="12" xfId="0" applyFont="1" applyBorder="1" applyAlignment="1">
      <alignment horizontal="center" vertical="center" wrapText="1"/>
    </xf>
    <xf numFmtId="0" fontId="54" fillId="0" borderId="12" xfId="0" applyFont="1" applyBorder="1" applyAlignment="1">
      <alignment horizontal="left" vertical="center" wrapText="1"/>
    </xf>
    <xf numFmtId="10" fontId="50" fillId="0" borderId="12" xfId="0" applyNumberFormat="1" applyFont="1" applyBorder="1" applyAlignment="1">
      <alignment horizontal="left" vertical="center" wrapText="1"/>
    </xf>
    <xf numFmtId="0" fontId="50" fillId="0" borderId="12" xfId="0" applyFont="1" applyBorder="1" applyAlignment="1">
      <alignment horizontal="left" vertical="center" wrapText="1"/>
    </xf>
    <xf numFmtId="15" fontId="28" fillId="0" borderId="0" xfId="0" applyNumberFormat="1" applyFont="1" applyAlignment="1">
      <alignment horizontal="left" vertical="top" wrapText="1"/>
    </xf>
    <xf numFmtId="0" fontId="3" fillId="0" borderId="1" xfId="0" applyFont="1" applyBorder="1"/>
    <xf numFmtId="15" fontId="28" fillId="0" borderId="4" xfId="0" applyNumberFormat="1" applyFont="1" applyBorder="1" applyAlignment="1">
      <alignment horizontal="left" vertical="top" wrapText="1"/>
    </xf>
    <xf numFmtId="164" fontId="16" fillId="0" borderId="0" xfId="1" applyNumberFormat="1" applyFont="1" applyFill="1" applyAlignment="1">
      <alignment horizontal="right" vertical="top"/>
    </xf>
    <xf numFmtId="43" fontId="3" fillId="0" borderId="4" xfId="1" applyFont="1" applyBorder="1"/>
    <xf numFmtId="164" fontId="0" fillId="0" borderId="4" xfId="1" applyNumberFormat="1" applyFont="1" applyBorder="1"/>
    <xf numFmtId="164" fontId="3" fillId="0" borderId="4" xfId="0" applyNumberFormat="1" applyFont="1" applyBorder="1"/>
    <xf numFmtId="0" fontId="3" fillId="0" borderId="0" xfId="0" applyFont="1" applyAlignment="1">
      <alignment wrapText="1"/>
    </xf>
    <xf numFmtId="0" fontId="44" fillId="0" borderId="4" xfId="0" applyFont="1" applyBorder="1" applyAlignment="1">
      <alignment vertical="top" wrapText="1"/>
    </xf>
    <xf numFmtId="0" fontId="3" fillId="0" borderId="4" xfId="0" applyFont="1" applyBorder="1" applyAlignment="1">
      <alignment vertical="top" wrapText="1"/>
    </xf>
    <xf numFmtId="0" fontId="49" fillId="0" borderId="0" xfId="0" applyFont="1" applyAlignment="1">
      <alignment horizontal="right" vertical="top"/>
    </xf>
    <xf numFmtId="0" fontId="49" fillId="0" borderId="0" xfId="0" applyFont="1" applyAlignment="1">
      <alignment horizontal="right" vertical="top" wrapText="1"/>
    </xf>
    <xf numFmtId="0" fontId="5" fillId="0" borderId="0" xfId="0" applyFont="1" applyAlignment="1">
      <alignment horizontal="right"/>
    </xf>
    <xf numFmtId="0" fontId="6" fillId="0" borderId="4" xfId="0" applyFont="1" applyBorder="1"/>
    <xf numFmtId="0" fontId="7" fillId="0" borderId="0" xfId="0" applyFont="1" applyAlignment="1">
      <alignment wrapText="1"/>
    </xf>
    <xf numFmtId="0" fontId="5" fillId="0" borderId="0" xfId="0" applyFont="1" applyAlignment="1">
      <alignment wrapText="1"/>
    </xf>
    <xf numFmtId="0" fontId="5" fillId="0" borderId="3" xfId="0" applyFont="1" applyBorder="1" applyAlignment="1">
      <alignment horizontal="right"/>
    </xf>
    <xf numFmtId="3" fontId="3" fillId="0" borderId="4" xfId="0" applyNumberFormat="1" applyFont="1" applyBorder="1"/>
    <xf numFmtId="0" fontId="54" fillId="0" borderId="0" xfId="0" applyFont="1" applyAlignment="1">
      <alignment vertical="top" wrapText="1"/>
    </xf>
    <xf numFmtId="0" fontId="83" fillId="0" borderId="0" xfId="0" applyFont="1" applyAlignment="1">
      <alignment vertical="top" wrapText="1"/>
    </xf>
    <xf numFmtId="0" fontId="84" fillId="0" borderId="0" xfId="0" applyFont="1" applyAlignment="1">
      <alignment horizontal="right" vertical="top" wrapText="1"/>
    </xf>
    <xf numFmtId="43" fontId="64" fillId="0" borderId="0" xfId="1" applyFont="1" applyFill="1" applyAlignment="1">
      <alignment horizontal="right" indent="1"/>
    </xf>
    <xf numFmtId="0" fontId="30" fillId="0" borderId="0" xfId="0" applyFont="1" applyAlignment="1">
      <alignment vertical="top" wrapText="1"/>
    </xf>
    <xf numFmtId="0" fontId="8" fillId="0" borderId="24" xfId="0" applyFont="1" applyBorder="1" applyAlignment="1">
      <alignment vertical="center" wrapText="1"/>
    </xf>
    <xf numFmtId="15" fontId="55" fillId="0" borderId="0" xfId="0" applyNumberFormat="1" applyFont="1" applyAlignment="1">
      <alignment horizontal="right" vertical="center"/>
    </xf>
    <xf numFmtId="15" fontId="55" fillId="0" borderId="0" xfId="0" applyNumberFormat="1" applyFont="1" applyAlignment="1">
      <alignment horizontal="right" vertical="center" wrapText="1"/>
    </xf>
    <xf numFmtId="164" fontId="8" fillId="0" borderId="24" xfId="1" applyNumberFormat="1" applyFont="1" applyFill="1" applyBorder="1" applyAlignment="1">
      <alignment horizontal="right" vertical="center" wrapText="1"/>
    </xf>
    <xf numFmtId="164" fontId="50" fillId="0" borderId="12" xfId="1" applyNumberFormat="1" applyFont="1" applyFill="1" applyBorder="1" applyAlignment="1">
      <alignment vertical="center" wrapText="1"/>
    </xf>
    <xf numFmtId="0" fontId="80" fillId="0" borderId="0" xfId="23" applyFont="1" applyFill="1" applyAlignment="1" applyProtection="1">
      <alignment horizontal="right" wrapText="1"/>
    </xf>
    <xf numFmtId="0" fontId="15" fillId="0" borderId="0" xfId="0" applyFont="1" applyAlignment="1">
      <alignment horizontal="right" vertical="center" wrapText="1"/>
    </xf>
    <xf numFmtId="0" fontId="15" fillId="0" borderId="5" xfId="0" applyFont="1" applyBorder="1" applyAlignment="1">
      <alignment horizontal="right" vertical="center" wrapText="1"/>
    </xf>
    <xf numFmtId="0" fontId="12" fillId="0" borderId="5" xfId="0" applyFont="1" applyBorder="1" applyAlignment="1">
      <alignment horizontal="right" vertical="center" wrapText="1"/>
    </xf>
    <xf numFmtId="164" fontId="5" fillId="0" borderId="0" xfId="1" applyNumberFormat="1" applyFont="1" applyAlignment="1">
      <alignment vertical="top"/>
    </xf>
    <xf numFmtId="0" fontId="5" fillId="0" borderId="0" xfId="0" applyFont="1" applyAlignment="1">
      <alignment vertical="top"/>
    </xf>
    <xf numFmtId="164" fontId="49" fillId="0" borderId="3" xfId="1" applyNumberFormat="1" applyFont="1" applyBorder="1"/>
    <xf numFmtId="164" fontId="49" fillId="0" borderId="4" xfId="1" applyNumberFormat="1" applyFont="1" applyBorder="1"/>
    <xf numFmtId="0" fontId="3" fillId="0" borderId="4" xfId="0" applyFont="1" applyBorder="1" applyAlignment="1">
      <alignment vertical="center"/>
    </xf>
    <xf numFmtId="15" fontId="73" fillId="0" borderId="25" xfId="0" quotePrefix="1" applyNumberFormat="1" applyFont="1" applyBorder="1" applyAlignment="1">
      <alignment horizontal="right" vertical="center" wrapText="1"/>
    </xf>
    <xf numFmtId="15" fontId="63" fillId="0" borderId="53" xfId="0" quotePrefix="1" applyNumberFormat="1" applyFont="1" applyBorder="1" applyAlignment="1">
      <alignment horizontal="right" vertical="center" wrapText="1"/>
    </xf>
    <xf numFmtId="0" fontId="10" fillId="0" borderId="45" xfId="0" applyFont="1" applyBorder="1" applyAlignment="1">
      <alignment horizontal="right" vertical="center" wrapText="1"/>
    </xf>
    <xf numFmtId="3" fontId="63" fillId="0" borderId="44" xfId="0" applyNumberFormat="1" applyFont="1" applyBorder="1" applyAlignment="1">
      <alignment vertical="center" wrapText="1"/>
    </xf>
    <xf numFmtId="0" fontId="63" fillId="0" borderId="0" xfId="0" applyFont="1" applyAlignment="1">
      <alignment vertical="center" wrapText="1"/>
    </xf>
    <xf numFmtId="0" fontId="63" fillId="0" borderId="46" xfId="0" applyFont="1" applyBorder="1" applyAlignment="1">
      <alignment vertical="center" wrapText="1"/>
    </xf>
    <xf numFmtId="3" fontId="6" fillId="0" borderId="24" xfId="0" applyNumberFormat="1" applyFont="1" applyBorder="1" applyAlignment="1">
      <alignment vertical="center" wrapText="1"/>
    </xf>
    <xf numFmtId="0" fontId="78" fillId="0" borderId="0" xfId="0" applyFont="1"/>
    <xf numFmtId="0" fontId="77" fillId="0" borderId="0" xfId="0" applyFont="1"/>
    <xf numFmtId="0" fontId="78" fillId="0" borderId="0" xfId="0" applyFont="1" applyAlignment="1">
      <alignment horizontal="left"/>
    </xf>
    <xf numFmtId="0" fontId="9" fillId="3" borderId="15" xfId="0" applyFont="1" applyFill="1" applyBorder="1"/>
    <xf numFmtId="0" fontId="10" fillId="0" borderId="15" xfId="0" applyFont="1" applyBorder="1"/>
    <xf numFmtId="0" fontId="0" fillId="0" borderId="15" xfId="0" applyBorder="1"/>
    <xf numFmtId="0" fontId="4" fillId="4" borderId="15" xfId="0" applyFont="1" applyFill="1" applyBorder="1" applyAlignment="1">
      <alignment horizontal="center"/>
    </xf>
    <xf numFmtId="0" fontId="4" fillId="5" borderId="15" xfId="0" applyFont="1" applyFill="1" applyBorder="1" applyAlignment="1">
      <alignment horizontal="center"/>
    </xf>
    <xf numFmtId="0" fontId="85" fillId="6" borderId="15" xfId="0" applyFont="1" applyFill="1" applyBorder="1" applyAlignment="1">
      <alignment horizontal="center" vertical="top" wrapText="1"/>
    </xf>
    <xf numFmtId="0" fontId="85" fillId="6" borderId="15" xfId="0" applyFont="1" applyFill="1" applyBorder="1" applyAlignment="1">
      <alignment horizontal="left" vertical="top" wrapText="1"/>
    </xf>
    <xf numFmtId="0" fontId="4" fillId="7" borderId="15" xfId="0" applyFont="1" applyFill="1" applyBorder="1" applyAlignment="1">
      <alignment horizontal="center"/>
    </xf>
    <xf numFmtId="10" fontId="10" fillId="0" borderId="15" xfId="0" applyNumberFormat="1" applyFont="1" applyBorder="1"/>
    <xf numFmtId="0" fontId="5" fillId="0" borderId="0" xfId="0" applyFont="1"/>
    <xf numFmtId="0" fontId="5" fillId="0" borderId="5" xfId="0" applyFont="1" applyBorder="1"/>
    <xf numFmtId="0" fontId="6" fillId="0" borderId="3" xfId="0" applyFont="1" applyBorder="1" applyAlignment="1">
      <alignment horizontal="left" vertical="top" wrapText="1"/>
    </xf>
    <xf numFmtId="164" fontId="63" fillId="0" borderId="0" xfId="1" applyNumberFormat="1" applyFont="1" applyFill="1" applyAlignment="1">
      <alignment vertical="center" wrapText="1"/>
    </xf>
    <xf numFmtId="164" fontId="63" fillId="0" borderId="46" xfId="1" applyNumberFormat="1" applyFont="1" applyFill="1" applyBorder="1" applyAlignment="1">
      <alignment vertical="center" wrapText="1"/>
    </xf>
    <xf numFmtId="164" fontId="63" fillId="0" borderId="25" xfId="1" applyNumberFormat="1" applyFont="1" applyFill="1" applyBorder="1" applyAlignment="1">
      <alignment vertical="center" wrapText="1"/>
    </xf>
    <xf numFmtId="164" fontId="63" fillId="0" borderId="53" xfId="1" applyNumberFormat="1" applyFont="1" applyFill="1" applyBorder="1" applyAlignment="1">
      <alignment vertical="center" wrapText="1"/>
    </xf>
    <xf numFmtId="0" fontId="30" fillId="0" borderId="0" xfId="0" applyFont="1" applyAlignment="1">
      <alignment vertical="center"/>
    </xf>
    <xf numFmtId="0" fontId="6" fillId="0" borderId="0" xfId="0" applyFont="1" applyAlignment="1">
      <alignment horizontal="right" vertical="center" wrapText="1"/>
    </xf>
    <xf numFmtId="0" fontId="14" fillId="0" borderId="16" xfId="9" applyFont="1" applyFill="1" applyBorder="1" applyAlignment="1" applyProtection="1">
      <alignment horizontal="center" wrapText="1"/>
    </xf>
    <xf numFmtId="0" fontId="14" fillId="0" borderId="4" xfId="9" applyFont="1" applyFill="1" applyBorder="1" applyAlignment="1" applyProtection="1">
      <alignment horizontal="center" wrapText="1"/>
    </xf>
    <xf numFmtId="0" fontId="14" fillId="0" borderId="17" xfId="9" applyFont="1" applyFill="1" applyBorder="1" applyAlignment="1" applyProtection="1">
      <alignment horizontal="center" wrapText="1"/>
    </xf>
    <xf numFmtId="0" fontId="0" fillId="0" borderId="0" xfId="0" applyAlignment="1">
      <alignment vertical="center" wrapText="1"/>
    </xf>
    <xf numFmtId="15" fontId="0" fillId="0" borderId="0" xfId="0" applyNumberFormat="1" applyAlignment="1">
      <alignment horizontal="center" vertical="center" wrapText="1"/>
    </xf>
    <xf numFmtId="15" fontId="5" fillId="0" borderId="0" xfId="0" applyNumberFormat="1" applyFont="1" applyAlignment="1">
      <alignment horizontal="right" vertical="center" wrapText="1"/>
    </xf>
    <xf numFmtId="0" fontId="0" fillId="0" borderId="25" xfId="0" applyBorder="1" applyAlignment="1">
      <alignment vertical="center" wrapText="1"/>
    </xf>
    <xf numFmtId="164" fontId="0" fillId="0" borderId="1" xfId="1" applyNumberFormat="1" applyFont="1" applyFill="1" applyBorder="1" applyAlignment="1">
      <alignment horizontal="center" vertical="center" wrapText="1"/>
    </xf>
    <xf numFmtId="164" fontId="0" fillId="0" borderId="0" xfId="1" applyNumberFormat="1" applyFont="1" applyFill="1" applyBorder="1" applyAlignment="1">
      <alignment horizontal="center" vertical="center" wrapText="1"/>
    </xf>
    <xf numFmtId="164" fontId="5" fillId="0" borderId="25" xfId="1" applyNumberFormat="1" applyFont="1" applyFill="1" applyBorder="1" applyAlignment="1">
      <alignment horizontal="right" vertical="center" wrapText="1"/>
    </xf>
    <xf numFmtId="164" fontId="5" fillId="0" borderId="0" xfId="1" applyNumberFormat="1" applyFont="1" applyFill="1" applyAlignment="1">
      <alignment horizontal="right" vertical="center" wrapText="1"/>
    </xf>
    <xf numFmtId="0" fontId="14" fillId="0" borderId="5" xfId="0" applyFont="1" applyBorder="1" applyAlignment="1">
      <alignment horizontal="right"/>
    </xf>
    <xf numFmtId="0" fontId="14" fillId="0" borderId="0" xfId="0" applyFont="1" applyAlignment="1">
      <alignment horizontal="right" vertical="center" wrapText="1"/>
    </xf>
    <xf numFmtId="0" fontId="14" fillId="0" borderId="0" xfId="0" applyFont="1" applyAlignment="1">
      <alignment horizontal="right" vertical="center"/>
    </xf>
    <xf numFmtId="164" fontId="14" fillId="0" borderId="5" xfId="1" applyNumberFormat="1" applyFont="1" applyFill="1" applyBorder="1" applyAlignment="1">
      <alignment horizontal="center"/>
    </xf>
    <xf numFmtId="0" fontId="14" fillId="0" borderId="5" xfId="11" applyFont="1" applyFill="1" applyBorder="1" applyAlignment="1" applyProtection="1">
      <alignment horizontal="right" vertical="top"/>
    </xf>
    <xf numFmtId="0" fontId="14" fillId="0" borderId="1" xfId="12" applyFont="1" applyFill="1" applyBorder="1" applyAlignment="1" applyProtection="1">
      <alignment horizontal="center"/>
    </xf>
    <xf numFmtId="0" fontId="41" fillId="0" borderId="5" xfId="0" applyFont="1" applyBorder="1" applyAlignment="1">
      <alignment horizontal="right" vertical="top"/>
    </xf>
    <xf numFmtId="0" fontId="20" fillId="0" borderId="0" xfId="0" applyFont="1" applyAlignment="1">
      <alignment vertical="center" wrapText="1"/>
    </xf>
    <xf numFmtId="0" fontId="20" fillId="0" borderId="8" xfId="0" applyFont="1" applyBorder="1" applyAlignment="1">
      <alignment vertical="center" wrapText="1"/>
    </xf>
    <xf numFmtId="0" fontId="54" fillId="0" borderId="28" xfId="0" applyFont="1" applyBorder="1" applyAlignment="1">
      <alignment horizontal="right" vertical="center" wrapText="1"/>
    </xf>
    <xf numFmtId="0" fontId="54" fillId="0" borderId="0" xfId="0" applyFont="1" applyAlignment="1">
      <alignment horizontal="right" vertical="center" wrapText="1"/>
    </xf>
    <xf numFmtId="0" fontId="15" fillId="0" borderId="0" xfId="0" applyFont="1" applyAlignment="1">
      <alignment horizontal="left" vertical="top" wrapText="1"/>
    </xf>
    <xf numFmtId="175" fontId="14" fillId="0" borderId="0" xfId="18" applyNumberFormat="1" applyFont="1" applyFill="1" applyBorder="1" applyAlignment="1" applyProtection="1">
      <alignment horizontal="right"/>
    </xf>
    <xf numFmtId="0" fontId="13" fillId="0" borderId="0" xfId="18" applyFill="1" applyAlignment="1" applyProtection="1"/>
    <xf numFmtId="164" fontId="8" fillId="0" borderId="0" xfId="1" applyNumberFormat="1" applyFont="1" applyFill="1" applyAlignment="1">
      <alignment horizontal="right" vertical="center" wrapText="1"/>
    </xf>
    <xf numFmtId="164" fontId="8" fillId="0" borderId="2" xfId="1" applyNumberFormat="1" applyFont="1" applyFill="1" applyBorder="1" applyAlignment="1">
      <alignment horizontal="right" vertical="center" wrapText="1"/>
    </xf>
    <xf numFmtId="0" fontId="50" fillId="0" borderId="43" xfId="0" applyFont="1" applyBorder="1" applyAlignment="1">
      <alignment vertical="center" wrapText="1"/>
    </xf>
    <xf numFmtId="0" fontId="50" fillId="0" borderId="12" xfId="0" applyFont="1" applyBorder="1" applyAlignment="1">
      <alignment vertical="center" wrapText="1"/>
    </xf>
    <xf numFmtId="10" fontId="50" fillId="0" borderId="43" xfId="0" applyNumberFormat="1" applyFont="1" applyBorder="1" applyAlignment="1">
      <alignment horizontal="center" vertical="center" wrapText="1"/>
    </xf>
    <xf numFmtId="10" fontId="50" fillId="0" borderId="12" xfId="0" applyNumberFormat="1" applyFont="1" applyBorder="1" applyAlignment="1">
      <alignment horizontal="center" vertical="center" wrapText="1"/>
    </xf>
    <xf numFmtId="0" fontId="20" fillId="0" borderId="12" xfId="0" applyFont="1" applyBorder="1" applyAlignment="1">
      <alignment horizontal="left" vertical="center" wrapText="1"/>
    </xf>
    <xf numFmtId="0" fontId="20" fillId="0" borderId="13" xfId="0" applyFont="1" applyBorder="1" applyAlignment="1">
      <alignment horizontal="right" vertical="center" wrapText="1"/>
    </xf>
    <xf numFmtId="164" fontId="50" fillId="0" borderId="43" xfId="1" applyNumberFormat="1" applyFont="1" applyFill="1" applyBorder="1" applyAlignment="1">
      <alignment horizontal="center" vertical="center" wrapText="1"/>
    </xf>
    <xf numFmtId="164" fontId="50" fillId="0" borderId="12" xfId="1" applyNumberFormat="1" applyFont="1" applyFill="1" applyBorder="1" applyAlignment="1">
      <alignment horizontal="center" vertical="center" wrapText="1"/>
    </xf>
    <xf numFmtId="10" fontId="50" fillId="0" borderId="43" xfId="0" applyNumberFormat="1" applyFont="1" applyBorder="1" applyAlignment="1">
      <alignment horizontal="left" vertical="center" wrapText="1"/>
    </xf>
    <xf numFmtId="10" fontId="50" fillId="0" borderId="12" xfId="0" applyNumberFormat="1" applyFont="1" applyBorder="1" applyAlignment="1">
      <alignment horizontal="left" vertical="center" wrapText="1"/>
    </xf>
    <xf numFmtId="0" fontId="20" fillId="0" borderId="0" xfId="0" applyFont="1" applyAlignment="1">
      <alignment vertical="top" wrapText="1"/>
    </xf>
    <xf numFmtId="15" fontId="54" fillId="0" borderId="0" xfId="0" applyNumberFormat="1" applyFont="1" applyAlignment="1">
      <alignment horizontal="right" vertical="center" wrapText="1"/>
    </xf>
    <xf numFmtId="15" fontId="54" fillId="0" borderId="7" xfId="0" applyNumberFormat="1" applyFont="1" applyBorder="1" applyAlignment="1">
      <alignment horizontal="right" vertical="center" wrapText="1"/>
    </xf>
    <xf numFmtId="15" fontId="50" fillId="0" borderId="0" xfId="0" applyNumberFormat="1" applyFont="1" applyAlignment="1">
      <alignment horizontal="right" vertical="center" wrapText="1"/>
    </xf>
    <xf numFmtId="0" fontId="17" fillId="0" borderId="0" xfId="0" applyFont="1" applyAlignment="1">
      <alignment vertical="center" wrapText="1"/>
    </xf>
    <xf numFmtId="15" fontId="14" fillId="0" borderId="0" xfId="11" quotePrefix="1" applyNumberFormat="1" applyFont="1" applyFill="1" applyAlignment="1" applyProtection="1">
      <alignment horizontal="right" wrapText="1"/>
    </xf>
    <xf numFmtId="0" fontId="14" fillId="0" borderId="0" xfId="11" applyFont="1" applyFill="1" applyAlignment="1" applyProtection="1">
      <alignment horizontal="right" wrapText="1"/>
    </xf>
    <xf numFmtId="164" fontId="14" fillId="0" borderId="0" xfId="1" quotePrefix="1" applyNumberFormat="1" applyFont="1" applyFill="1" applyAlignment="1" applyProtection="1">
      <alignment horizontal="right" wrapText="1"/>
    </xf>
    <xf numFmtId="164" fontId="14" fillId="0" borderId="0" xfId="1" applyNumberFormat="1" applyFont="1" applyFill="1" applyAlignment="1" applyProtection="1">
      <alignment horizontal="right" wrapText="1"/>
    </xf>
    <xf numFmtId="15" fontId="14" fillId="2" borderId="0" xfId="11" quotePrefix="1" applyNumberFormat="1" applyFont="1" applyFill="1" applyAlignment="1" applyProtection="1">
      <alignment horizontal="right" wrapText="1"/>
    </xf>
    <xf numFmtId="0" fontId="14" fillId="2" borderId="0" xfId="11" quotePrefix="1" applyFont="1" applyFill="1" applyAlignment="1" applyProtection="1">
      <alignment horizontal="right" wrapText="1"/>
    </xf>
    <xf numFmtId="0" fontId="69" fillId="0" borderId="0" xfId="0" applyFont="1" applyAlignment="1">
      <alignment vertical="center"/>
    </xf>
    <xf numFmtId="0" fontId="7" fillId="0" borderId="34"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4" xfId="0" applyFont="1" applyBorder="1" applyAlignment="1">
      <alignment vertical="center" wrapText="1"/>
    </xf>
    <xf numFmtId="0" fontId="7" fillId="0" borderId="38" xfId="0" applyFont="1" applyBorder="1" applyAlignment="1">
      <alignment vertical="center" wrapText="1"/>
    </xf>
    <xf numFmtId="0" fontId="29" fillId="0" borderId="34" xfId="0" applyFont="1" applyBorder="1" applyAlignment="1">
      <alignment vertical="center"/>
    </xf>
    <xf numFmtId="0" fontId="29" fillId="0" borderId="38" xfId="0" applyFont="1" applyBorder="1" applyAlignment="1">
      <alignment vertical="center"/>
    </xf>
    <xf numFmtId="0" fontId="29" fillId="0" borderId="34" xfId="0" applyFont="1" applyBorder="1" applyAlignment="1">
      <alignment vertical="center" wrapText="1"/>
    </xf>
    <xf numFmtId="0" fontId="29" fillId="0" borderId="38" xfId="0" applyFont="1" applyBorder="1" applyAlignment="1">
      <alignment vertical="center" wrapText="1"/>
    </xf>
    <xf numFmtId="0" fontId="57" fillId="0" borderId="34" xfId="0" applyFont="1" applyBorder="1" applyAlignment="1">
      <alignment vertical="center"/>
    </xf>
    <xf numFmtId="0" fontId="57" fillId="0" borderId="38" xfId="0" applyFont="1" applyBorder="1" applyAlignment="1">
      <alignment vertical="center"/>
    </xf>
    <xf numFmtId="0" fontId="57" fillId="0" borderId="36" xfId="0" applyFont="1" applyBorder="1" applyAlignment="1">
      <alignment vertical="center"/>
    </xf>
    <xf numFmtId="0" fontId="29" fillId="0" borderId="36" xfId="0" applyFont="1" applyBorder="1" applyAlignment="1">
      <alignment vertical="center" wrapText="1"/>
    </xf>
    <xf numFmtId="0" fontId="29" fillId="0" borderId="36" xfId="0" applyFont="1" applyBorder="1" applyAlignment="1">
      <alignment vertical="center"/>
    </xf>
    <xf numFmtId="0" fontId="30" fillId="0" borderId="34" xfId="0" applyFont="1" applyBorder="1" applyAlignment="1">
      <alignment vertical="top" wrapText="1"/>
    </xf>
    <xf numFmtId="0" fontId="30" fillId="0" borderId="36" xfId="0" applyFont="1" applyBorder="1" applyAlignment="1">
      <alignment vertical="top" wrapText="1"/>
    </xf>
    <xf numFmtId="0" fontId="30" fillId="0" borderId="38" xfId="0" applyFont="1" applyBorder="1" applyAlignment="1">
      <alignment vertical="top" wrapText="1"/>
    </xf>
    <xf numFmtId="0" fontId="30" fillId="0" borderId="34" xfId="0" applyFont="1" applyBorder="1" applyAlignment="1">
      <alignment vertical="top"/>
    </xf>
    <xf numFmtId="0" fontId="30" fillId="0" borderId="38" xfId="0" applyFont="1" applyBorder="1" applyAlignment="1">
      <alignment vertical="top"/>
    </xf>
    <xf numFmtId="3" fontId="29" fillId="0" borderId="34" xfId="0" applyNumberFormat="1" applyFont="1" applyBorder="1" applyAlignment="1">
      <alignment vertical="center" wrapText="1"/>
    </xf>
    <xf numFmtId="3" fontId="29" fillId="0" borderId="38" xfId="0" applyNumberFormat="1" applyFont="1" applyBorder="1" applyAlignment="1">
      <alignment vertical="center" wrapText="1"/>
    </xf>
    <xf numFmtId="0" fontId="56" fillId="0" borderId="47" xfId="0" applyFont="1" applyBorder="1" applyAlignment="1">
      <alignment vertical="center"/>
    </xf>
    <xf numFmtId="0" fontId="56" fillId="0" borderId="24" xfId="0" applyFont="1" applyBorder="1" applyAlignment="1">
      <alignment vertical="center"/>
    </xf>
    <xf numFmtId="0" fontId="56" fillId="0" borderId="44" xfId="0" applyFont="1" applyBorder="1" applyAlignment="1">
      <alignment vertical="center"/>
    </xf>
    <xf numFmtId="0" fontId="57" fillId="0" borderId="47" xfId="0" applyFont="1" applyBorder="1" applyAlignment="1">
      <alignment vertical="center"/>
    </xf>
    <xf numFmtId="0" fontId="57" fillId="0" borderId="44" xfId="0" applyFont="1" applyBorder="1" applyAlignment="1">
      <alignment vertical="center"/>
    </xf>
    <xf numFmtId="0" fontId="53" fillId="0" borderId="49" xfId="0" applyFont="1" applyBorder="1" applyAlignment="1">
      <alignment horizontal="center" vertical="center" wrapText="1"/>
    </xf>
    <xf numFmtId="0" fontId="53" fillId="0" borderId="31" xfId="0" applyFont="1" applyBorder="1" applyAlignment="1">
      <alignment horizontal="center" vertical="center" wrapText="1"/>
    </xf>
    <xf numFmtId="43" fontId="53" fillId="0" borderId="50" xfId="1" applyFont="1" applyBorder="1" applyAlignment="1">
      <alignment horizontal="center" vertical="center" wrapText="1"/>
    </xf>
    <xf numFmtId="43" fontId="53" fillId="0" borderId="51" xfId="1" applyFont="1" applyBorder="1" applyAlignment="1">
      <alignment horizontal="center" vertical="center" wrapText="1"/>
    </xf>
    <xf numFmtId="0" fontId="51" fillId="0" borderId="34" xfId="0" applyFont="1" applyBorder="1" applyAlignment="1">
      <alignment vertical="center" wrapText="1"/>
    </xf>
    <xf numFmtId="0" fontId="51" fillId="0" borderId="36" xfId="0" applyFont="1" applyBorder="1" applyAlignment="1">
      <alignment vertical="center" wrapText="1"/>
    </xf>
    <xf numFmtId="0" fontId="51" fillId="0" borderId="38" xfId="0" applyFont="1" applyBorder="1" applyAlignment="1">
      <alignment vertical="center" wrapText="1"/>
    </xf>
    <xf numFmtId="0" fontId="53" fillId="0" borderId="48" xfId="0" applyFont="1" applyBorder="1" applyAlignment="1">
      <alignment horizontal="center" vertical="center" wrapText="1"/>
    </xf>
    <xf numFmtId="0" fontId="53" fillId="0" borderId="32" xfId="0" applyFont="1" applyBorder="1" applyAlignment="1">
      <alignment horizontal="center" vertical="center" wrapText="1"/>
    </xf>
  </cellXfs>
  <cellStyles count="25">
    <cellStyle name="Comma" xfId="1" builtinId="3"/>
    <cellStyle name="Comma 2" xfId="21" xr:uid="{0EEAD332-803F-4277-AC61-2ABC66669540}"/>
    <cellStyle name="Comma 2 10" xfId="24" xr:uid="{E4BE27A1-A50D-4728-B10A-3E1CDB82102A}"/>
    <cellStyle name="Hyperlink" xfId="3" builtinId="8"/>
    <cellStyle name="Hyperlink 2" xfId="22" xr:uid="{3015C296-F627-4BE0-835D-6B280D3D5296}"/>
    <cellStyle name="Normal" xfId="0" builtinId="0"/>
    <cellStyle name="Normal 11" xfId="5" xr:uid="{8A6D4957-FE39-4675-B6F7-1CC4EF4CCCCA}"/>
    <cellStyle name="Normal 2 2" xfId="10" xr:uid="{7FAA1E09-0755-4B4D-A943-5288B8ACF70F}"/>
    <cellStyle name="Normal 2 4" xfId="12" xr:uid="{8B630F33-BF6C-4C5C-8ECA-5A7AB4CAAFA0}"/>
    <cellStyle name="Normal 2 5" xfId="4" xr:uid="{BB140EC7-EAE2-4565-B2E5-CA95CE4DFD3E}"/>
    <cellStyle name="Normal_Fees&amp; Charges" xfId="2" xr:uid="{9553F2EC-A62E-43E5-BC82-A6728C75AF42}"/>
    <cellStyle name="Normal_N10 ASS" xfId="17" xr:uid="{095C5CC6-AB05-4B23-8A2A-96E92AA628DB}"/>
    <cellStyle name="Normal_N16 PROV (2)" xfId="19" xr:uid="{91B06C7C-6F6F-4CE2-8F9A-A82912101B5A}"/>
    <cellStyle name="Normal_N20 PENS" xfId="20" xr:uid="{FD1BB9B1-FBF9-4E34-B814-47F78A07C57F}"/>
    <cellStyle name="Normal_N3 STAFF" xfId="7" xr:uid="{6D201993-1884-4D86-A22D-503FF33F636D}"/>
    <cellStyle name="Normal_N6 TFA" xfId="8" xr:uid="{13B688D4-85C6-42EC-9F36-628EBCE57757}"/>
    <cellStyle name="Normal_N6.2 TFA" xfId="9" xr:uid="{D4DCF03A-86B0-4054-9E85-2872BB116E8C}"/>
    <cellStyle name="Normal_N6.5 TFA" xfId="14" xr:uid="{CE3305B8-D882-43E1-89C4-5089A8E1D42F}"/>
    <cellStyle name="Normal_N8 CC" xfId="13" xr:uid="{C7286090-66D4-4627-9974-A85964CBA493}"/>
    <cellStyle name="Normal_N9 FI (2)" xfId="15" xr:uid="{777448DB-1859-40D6-94D4-A5E25FCE93B3}"/>
    <cellStyle name="Normal_N9.2 FI" xfId="16" xr:uid="{A446C7E2-BEBA-4798-9DB1-42678025C319}"/>
    <cellStyle name="Normal_N9.2.2 FI" xfId="18" xr:uid="{E0F5F487-4B1D-4306-A1DE-363B243F3D87}"/>
    <cellStyle name="Normal_N9.3 FI" xfId="11" xr:uid="{1977AA2A-7270-49E8-8183-0F18362F50B1}"/>
    <cellStyle name="Normal_SOPS" xfId="23" xr:uid="{D7D39E05-94E0-48AF-9443-2C1502FFB1A8}"/>
    <cellStyle name="Normal_T'Equity" xfId="6" xr:uid="{1042B2A8-21E8-4901-95AB-29E7B3987419}"/>
  </cellStyles>
  <dxfs count="2">
    <dxf>
      <font>
        <color theme="0"/>
      </font>
    </dxf>
    <dxf>
      <font>
        <color theme="0"/>
      </font>
    </dxf>
  </dxfs>
  <tableStyles count="1" defaultTableStyle="TableStyleMedium2" defaultPivotStyle="PivotStyleLight16">
    <tableStyle name="Invisible" pivot="0" table="0" count="0" xr9:uid="{8BF91A29-7F1E-41A7-94C1-01B79962BA8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customProperty" Target="../customProperty14.bin"/></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16.bin"/></Relationships>
</file>

<file path=xl/worksheets/_rels/sheet17.xml.rels><?xml version="1.0" encoding="UTF-8" standalone="yes"?>
<Relationships xmlns="http://schemas.openxmlformats.org/package/2006/relationships"><Relationship Id="rId1" Type="http://schemas.openxmlformats.org/officeDocument/2006/relationships/customProperty" Target="../customProperty17.bin"/></Relationships>
</file>

<file path=xl/worksheets/_rels/sheet18.xml.rels><?xml version="1.0" encoding="UTF-8" standalone="yes"?>
<Relationships xmlns="http://schemas.openxmlformats.org/package/2006/relationships"><Relationship Id="rId1" Type="http://schemas.openxmlformats.org/officeDocument/2006/relationships/customProperty" Target="../customProperty18.bin"/></Relationships>
</file>

<file path=xl/worksheets/_rels/sheet19.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20.xml.rels><?xml version="1.0" encoding="UTF-8" standalone="yes"?>
<Relationships xmlns="http://schemas.openxmlformats.org/package/2006/relationships"><Relationship Id="rId1" Type="http://schemas.openxmlformats.org/officeDocument/2006/relationships/customProperty" Target="../customProperty20.bin"/></Relationships>
</file>

<file path=xl/worksheets/_rels/sheet21.xml.rels><?xml version="1.0" encoding="UTF-8" standalone="yes"?>
<Relationships xmlns="http://schemas.openxmlformats.org/package/2006/relationships"><Relationship Id="rId1" Type="http://schemas.openxmlformats.org/officeDocument/2006/relationships/customProperty" Target="../customProperty21.bin"/></Relationships>
</file>

<file path=xl/worksheets/_rels/sheet22.xml.rels><?xml version="1.0" encoding="UTF-8" standalone="yes"?>
<Relationships xmlns="http://schemas.openxmlformats.org/package/2006/relationships"><Relationship Id="rId1" Type="http://schemas.openxmlformats.org/officeDocument/2006/relationships/customProperty" Target="../customProperty22.bin"/></Relationships>
</file>

<file path=xl/worksheets/_rels/sheet23.xml.rels><?xml version="1.0" encoding="UTF-8" standalone="yes"?>
<Relationships xmlns="http://schemas.openxmlformats.org/package/2006/relationships"><Relationship Id="rId1" Type="http://schemas.openxmlformats.org/officeDocument/2006/relationships/customProperty" Target="../customProperty23.bin"/></Relationships>
</file>

<file path=xl/worksheets/_rels/sheet24.xml.rels><?xml version="1.0" encoding="UTF-8" standalone="yes"?>
<Relationships xmlns="http://schemas.openxmlformats.org/package/2006/relationships"><Relationship Id="rId1" Type="http://schemas.openxmlformats.org/officeDocument/2006/relationships/customProperty" Target="../customProperty24.bin"/></Relationships>
</file>

<file path=xl/worksheets/_rels/sheet25.xml.rels><?xml version="1.0" encoding="UTF-8" standalone="yes"?>
<Relationships xmlns="http://schemas.openxmlformats.org/package/2006/relationships"><Relationship Id="rId1" Type="http://schemas.openxmlformats.org/officeDocument/2006/relationships/customProperty" Target="../customProperty25.bin"/></Relationships>
</file>

<file path=xl/worksheets/_rels/sheet26.xml.rels><?xml version="1.0" encoding="UTF-8" standalone="yes"?>
<Relationships xmlns="http://schemas.openxmlformats.org/package/2006/relationships"><Relationship Id="rId1" Type="http://schemas.openxmlformats.org/officeDocument/2006/relationships/customProperty" Target="../customProperty26.bin"/></Relationships>
</file>

<file path=xl/worksheets/_rels/sheet27.xml.rels><?xml version="1.0" encoding="UTF-8" standalone="yes"?>
<Relationships xmlns="http://schemas.openxmlformats.org/package/2006/relationships"><Relationship Id="rId1" Type="http://schemas.openxmlformats.org/officeDocument/2006/relationships/customProperty" Target="../customProperty27.bin"/></Relationships>
</file>

<file path=xl/worksheets/_rels/sheet28.xml.rels><?xml version="1.0" encoding="UTF-8" standalone="yes"?>
<Relationships xmlns="http://schemas.openxmlformats.org/package/2006/relationships"><Relationship Id="rId1" Type="http://schemas.openxmlformats.org/officeDocument/2006/relationships/customProperty" Target="../customProperty28.bin"/></Relationships>
</file>

<file path=xl/worksheets/_rels/sheet29.xml.rels><?xml version="1.0" encoding="UTF-8" standalone="yes"?>
<Relationships xmlns="http://schemas.openxmlformats.org/package/2006/relationships"><Relationship Id="rId1" Type="http://schemas.openxmlformats.org/officeDocument/2006/relationships/customProperty" Target="../customProperty29.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0.xml.rels><?xml version="1.0" encoding="UTF-8" standalone="yes"?>
<Relationships xmlns="http://schemas.openxmlformats.org/package/2006/relationships"><Relationship Id="rId1" Type="http://schemas.openxmlformats.org/officeDocument/2006/relationships/customProperty" Target="../customProperty30.bin"/></Relationships>
</file>

<file path=xl/worksheets/_rels/sheet31.xml.rels><?xml version="1.0" encoding="UTF-8" standalone="yes"?>
<Relationships xmlns="http://schemas.openxmlformats.org/package/2006/relationships"><Relationship Id="rId1" Type="http://schemas.openxmlformats.org/officeDocument/2006/relationships/customProperty" Target="../customProperty31.bin"/></Relationships>
</file>

<file path=xl/worksheets/_rels/sheet32.xml.rels><?xml version="1.0" encoding="UTF-8" standalone="yes"?>
<Relationships xmlns="http://schemas.openxmlformats.org/package/2006/relationships"><Relationship Id="rId1" Type="http://schemas.openxmlformats.org/officeDocument/2006/relationships/customProperty" Target="../customProperty32.bin"/></Relationships>
</file>

<file path=xl/worksheets/_rels/sheet33.xml.rels><?xml version="1.0" encoding="UTF-8" standalone="yes"?>
<Relationships xmlns="http://schemas.openxmlformats.org/package/2006/relationships"><Relationship Id="rId1" Type="http://schemas.openxmlformats.org/officeDocument/2006/relationships/customProperty" Target="../customProperty33.bin"/></Relationships>
</file>

<file path=xl/worksheets/_rels/sheet34.xml.rels><?xml version="1.0" encoding="UTF-8" standalone="yes"?>
<Relationships xmlns="http://schemas.openxmlformats.org/package/2006/relationships"><Relationship Id="rId1" Type="http://schemas.openxmlformats.org/officeDocument/2006/relationships/customProperty" Target="../customProperty34.bin"/></Relationships>
</file>

<file path=xl/worksheets/_rels/sheet35.xml.rels><?xml version="1.0" encoding="UTF-8" standalone="yes"?>
<Relationships xmlns="http://schemas.openxmlformats.org/package/2006/relationships"><Relationship Id="rId1" Type="http://schemas.openxmlformats.org/officeDocument/2006/relationships/customProperty" Target="../customProperty35.bin"/></Relationships>
</file>

<file path=xl/worksheets/_rels/sheet36.xml.rels><?xml version="1.0" encoding="UTF-8" standalone="yes"?>
<Relationships xmlns="http://schemas.openxmlformats.org/package/2006/relationships"><Relationship Id="rId1" Type="http://schemas.openxmlformats.org/officeDocument/2006/relationships/customProperty" Target="../customProperty36.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7.bin"/><Relationship Id="rId1" Type="http://schemas.openxmlformats.org/officeDocument/2006/relationships/printerSettings" Target="../printerSettings/printerSettings1.bin"/></Relationships>
</file>

<file path=xl/worksheets/_rels/sheet38.xml.rels><?xml version="1.0" encoding="UTF-8" standalone="yes"?>
<Relationships xmlns="http://schemas.openxmlformats.org/package/2006/relationships"><Relationship Id="rId1" Type="http://schemas.openxmlformats.org/officeDocument/2006/relationships/customProperty" Target="../customProperty38.bin"/></Relationships>
</file>

<file path=xl/worksheets/_rels/sheet39.xml.rels><?xml version="1.0" encoding="UTF-8" standalone="yes"?>
<Relationships xmlns="http://schemas.openxmlformats.org/package/2006/relationships"><Relationship Id="rId1" Type="http://schemas.openxmlformats.org/officeDocument/2006/relationships/customProperty" Target="../customProperty39.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0.xml.rels><?xml version="1.0" encoding="UTF-8" standalone="yes"?>
<Relationships xmlns="http://schemas.openxmlformats.org/package/2006/relationships"><Relationship Id="rId1" Type="http://schemas.openxmlformats.org/officeDocument/2006/relationships/customProperty" Target="../customProperty40.bin"/></Relationships>
</file>

<file path=xl/worksheets/_rels/sheet41.xml.rels><?xml version="1.0" encoding="UTF-8" standalone="yes"?>
<Relationships xmlns="http://schemas.openxmlformats.org/package/2006/relationships"><Relationship Id="rId1" Type="http://schemas.openxmlformats.org/officeDocument/2006/relationships/customProperty" Target="../customProperty41.bin"/></Relationships>
</file>

<file path=xl/worksheets/_rels/sheet42.xml.rels><?xml version="1.0" encoding="UTF-8" standalone="yes"?>
<Relationships xmlns="http://schemas.openxmlformats.org/package/2006/relationships"><Relationship Id="rId1" Type="http://schemas.openxmlformats.org/officeDocument/2006/relationships/customProperty" Target="../customProperty42.bin"/></Relationships>
</file>

<file path=xl/worksheets/_rels/sheet43.xml.rels><?xml version="1.0" encoding="UTF-8" standalone="yes"?>
<Relationships xmlns="http://schemas.openxmlformats.org/package/2006/relationships"><Relationship Id="rId1" Type="http://schemas.openxmlformats.org/officeDocument/2006/relationships/customProperty" Target="../customProperty43.bin"/></Relationships>
</file>

<file path=xl/worksheets/_rels/sheet44.xml.rels><?xml version="1.0" encoding="UTF-8" standalone="yes"?>
<Relationships xmlns="http://schemas.openxmlformats.org/package/2006/relationships"><Relationship Id="rId1" Type="http://schemas.openxmlformats.org/officeDocument/2006/relationships/customProperty" Target="../customProperty44.bin"/></Relationships>
</file>

<file path=xl/worksheets/_rels/sheet45.xml.rels><?xml version="1.0" encoding="UTF-8" standalone="yes"?>
<Relationships xmlns="http://schemas.openxmlformats.org/package/2006/relationships"><Relationship Id="rId1" Type="http://schemas.openxmlformats.org/officeDocument/2006/relationships/customProperty" Target="../customProperty45.bin"/></Relationships>
</file>

<file path=xl/worksheets/_rels/sheet46.xml.rels><?xml version="1.0" encoding="UTF-8" standalone="yes"?>
<Relationships xmlns="http://schemas.openxmlformats.org/package/2006/relationships"><Relationship Id="rId1" Type="http://schemas.openxmlformats.org/officeDocument/2006/relationships/customProperty" Target="../customProperty46.bin"/></Relationships>
</file>

<file path=xl/worksheets/_rels/sheet47.xml.rels><?xml version="1.0" encoding="UTF-8" standalone="yes"?>
<Relationships xmlns="http://schemas.openxmlformats.org/package/2006/relationships"><Relationship Id="rId1" Type="http://schemas.openxmlformats.org/officeDocument/2006/relationships/customProperty" Target="../customProperty47.bin"/></Relationships>
</file>

<file path=xl/worksheets/_rels/sheet48.xml.rels><?xml version="1.0" encoding="UTF-8" standalone="yes"?>
<Relationships xmlns="http://schemas.openxmlformats.org/package/2006/relationships"><Relationship Id="rId1" Type="http://schemas.openxmlformats.org/officeDocument/2006/relationships/customProperty" Target="../customProperty48.bin"/></Relationships>
</file>

<file path=xl/worksheets/_rels/sheet49.xml.rels><?xml version="1.0" encoding="UTF-8" standalone="yes"?>
<Relationships xmlns="http://schemas.openxmlformats.org/package/2006/relationships"><Relationship Id="rId1" Type="http://schemas.openxmlformats.org/officeDocument/2006/relationships/customProperty" Target="../customProperty49.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0.xml.rels><?xml version="1.0" encoding="UTF-8" standalone="yes"?>
<Relationships xmlns="http://schemas.openxmlformats.org/package/2006/relationships"><Relationship Id="rId1" Type="http://schemas.openxmlformats.org/officeDocument/2006/relationships/customProperty" Target="../customProperty50.bin"/></Relationships>
</file>

<file path=xl/worksheets/_rels/sheet51.xml.rels><?xml version="1.0" encoding="UTF-8" standalone="yes"?>
<Relationships xmlns="http://schemas.openxmlformats.org/package/2006/relationships"><Relationship Id="rId1" Type="http://schemas.openxmlformats.org/officeDocument/2006/relationships/customProperty" Target="../customProperty51.bin"/></Relationships>
</file>

<file path=xl/worksheets/_rels/sheet52.xml.rels><?xml version="1.0" encoding="UTF-8" standalone="yes"?>
<Relationships xmlns="http://schemas.openxmlformats.org/package/2006/relationships"><Relationship Id="rId1" Type="http://schemas.openxmlformats.org/officeDocument/2006/relationships/customProperty" Target="../customProperty52.bin"/></Relationships>
</file>

<file path=xl/worksheets/_rels/sheet53.xml.rels><?xml version="1.0" encoding="UTF-8" standalone="yes"?>
<Relationships xmlns="http://schemas.openxmlformats.org/package/2006/relationships"><Relationship Id="rId1" Type="http://schemas.openxmlformats.org/officeDocument/2006/relationships/customProperty" Target="../customProperty53.bin"/></Relationships>
</file>

<file path=xl/worksheets/_rels/sheet54.xml.rels><?xml version="1.0" encoding="UTF-8" standalone="yes"?>
<Relationships xmlns="http://schemas.openxmlformats.org/package/2006/relationships"><Relationship Id="rId1" Type="http://schemas.openxmlformats.org/officeDocument/2006/relationships/customProperty" Target="../customProperty54.bin"/></Relationships>
</file>

<file path=xl/worksheets/_rels/sheet55.xml.rels><?xml version="1.0" encoding="UTF-8" standalone="yes"?>
<Relationships xmlns="http://schemas.openxmlformats.org/package/2006/relationships"><Relationship Id="rId1" Type="http://schemas.openxmlformats.org/officeDocument/2006/relationships/customProperty" Target="../customProperty55.bin"/></Relationships>
</file>

<file path=xl/worksheets/_rels/sheet56.xml.rels><?xml version="1.0" encoding="UTF-8" standalone="yes"?>
<Relationships xmlns="http://schemas.openxmlformats.org/package/2006/relationships"><Relationship Id="rId1" Type="http://schemas.openxmlformats.org/officeDocument/2006/relationships/customProperty" Target="../customProperty56.bin"/></Relationships>
</file>

<file path=xl/worksheets/_rels/sheet57.xml.rels><?xml version="1.0" encoding="UTF-8" standalone="yes"?>
<Relationships xmlns="http://schemas.openxmlformats.org/package/2006/relationships"><Relationship Id="rId1" Type="http://schemas.openxmlformats.org/officeDocument/2006/relationships/customProperty" Target="../customProperty57.bin"/></Relationships>
</file>

<file path=xl/worksheets/_rels/sheet58.xml.rels><?xml version="1.0" encoding="UTF-8" standalone="yes"?>
<Relationships xmlns="http://schemas.openxmlformats.org/package/2006/relationships"><Relationship Id="rId1" Type="http://schemas.openxmlformats.org/officeDocument/2006/relationships/customProperty" Target="../customProperty58.bin"/></Relationships>
</file>

<file path=xl/worksheets/_rels/sheet59.xml.rels><?xml version="1.0" encoding="UTF-8" standalone="yes"?>
<Relationships xmlns="http://schemas.openxmlformats.org/package/2006/relationships"><Relationship Id="rId1" Type="http://schemas.openxmlformats.org/officeDocument/2006/relationships/customProperty" Target="../customProperty59.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0.xml.rels><?xml version="1.0" encoding="UTF-8" standalone="yes"?>
<Relationships xmlns="http://schemas.openxmlformats.org/package/2006/relationships"><Relationship Id="rId1" Type="http://schemas.openxmlformats.org/officeDocument/2006/relationships/customProperty" Target="../customProperty60.bin"/></Relationships>
</file>

<file path=xl/worksheets/_rels/sheet61.xml.rels><?xml version="1.0" encoding="UTF-8" standalone="yes"?>
<Relationships xmlns="http://schemas.openxmlformats.org/package/2006/relationships"><Relationship Id="rId1" Type="http://schemas.openxmlformats.org/officeDocument/2006/relationships/customProperty" Target="../customProperty61.bin"/></Relationships>
</file>

<file path=xl/worksheets/_rels/sheet62.xml.rels><?xml version="1.0" encoding="UTF-8" standalone="yes"?>
<Relationships xmlns="http://schemas.openxmlformats.org/package/2006/relationships"><Relationship Id="rId1" Type="http://schemas.openxmlformats.org/officeDocument/2006/relationships/customProperty" Target="../customProperty62.bin"/></Relationships>
</file>

<file path=xl/worksheets/_rels/sheet63.xml.rels><?xml version="1.0" encoding="UTF-8" standalone="yes"?>
<Relationships xmlns="http://schemas.openxmlformats.org/package/2006/relationships"><Relationship Id="rId1" Type="http://schemas.openxmlformats.org/officeDocument/2006/relationships/customProperty" Target="../customProperty63.bin"/></Relationships>
</file>

<file path=xl/worksheets/_rels/sheet64.xml.rels><?xml version="1.0" encoding="UTF-8" standalone="yes"?>
<Relationships xmlns="http://schemas.openxmlformats.org/package/2006/relationships"><Relationship Id="rId1" Type="http://schemas.openxmlformats.org/officeDocument/2006/relationships/customProperty" Target="../customProperty64.bin"/></Relationships>
</file>

<file path=xl/worksheets/_rels/sheet65.xml.rels><?xml version="1.0" encoding="UTF-8" standalone="yes"?>
<Relationships xmlns="http://schemas.openxmlformats.org/package/2006/relationships"><Relationship Id="rId1" Type="http://schemas.openxmlformats.org/officeDocument/2006/relationships/customProperty" Target="../customProperty65.bin"/></Relationships>
</file>

<file path=xl/worksheets/_rels/sheet66.xml.rels><?xml version="1.0" encoding="UTF-8" standalone="yes"?>
<Relationships xmlns="http://schemas.openxmlformats.org/package/2006/relationships"><Relationship Id="rId1" Type="http://schemas.openxmlformats.org/officeDocument/2006/relationships/customProperty" Target="../customProperty66.bin"/></Relationships>
</file>

<file path=xl/worksheets/_rels/sheet67.xml.rels><?xml version="1.0" encoding="UTF-8" standalone="yes"?>
<Relationships xmlns="http://schemas.openxmlformats.org/package/2006/relationships"><Relationship Id="rId1" Type="http://schemas.openxmlformats.org/officeDocument/2006/relationships/customProperty" Target="../customProperty67.bin"/></Relationships>
</file>

<file path=xl/worksheets/_rels/sheet68.xml.rels><?xml version="1.0" encoding="UTF-8" standalone="yes"?>
<Relationships xmlns="http://schemas.openxmlformats.org/package/2006/relationships"><Relationship Id="rId1" Type="http://schemas.openxmlformats.org/officeDocument/2006/relationships/customProperty" Target="../customProperty68.bin"/></Relationships>
</file>

<file path=xl/worksheets/_rels/sheet69.xml.rels><?xml version="1.0" encoding="UTF-8" standalone="yes"?>
<Relationships xmlns="http://schemas.openxmlformats.org/package/2006/relationships"><Relationship Id="rId1" Type="http://schemas.openxmlformats.org/officeDocument/2006/relationships/customProperty" Target="../customProperty69.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0.xml.rels><?xml version="1.0" encoding="UTF-8" standalone="yes"?>
<Relationships xmlns="http://schemas.openxmlformats.org/package/2006/relationships"><Relationship Id="rId1" Type="http://schemas.openxmlformats.org/officeDocument/2006/relationships/customProperty" Target="../customProperty70.bin"/></Relationships>
</file>

<file path=xl/worksheets/_rels/sheet71.xml.rels><?xml version="1.0" encoding="UTF-8" standalone="yes"?>
<Relationships xmlns="http://schemas.openxmlformats.org/package/2006/relationships"><Relationship Id="rId1" Type="http://schemas.openxmlformats.org/officeDocument/2006/relationships/customProperty" Target="../customProperty71.bin"/></Relationships>
</file>

<file path=xl/worksheets/_rels/sheet72.xml.rels><?xml version="1.0" encoding="UTF-8" standalone="yes"?>
<Relationships xmlns="http://schemas.openxmlformats.org/package/2006/relationships"><Relationship Id="rId1" Type="http://schemas.openxmlformats.org/officeDocument/2006/relationships/customProperty" Target="../customProperty72.bin"/></Relationships>
</file>

<file path=xl/worksheets/_rels/sheet73.xml.rels><?xml version="1.0" encoding="UTF-8" standalone="yes"?>
<Relationships xmlns="http://schemas.openxmlformats.org/package/2006/relationships"><Relationship Id="rId1" Type="http://schemas.openxmlformats.org/officeDocument/2006/relationships/customProperty" Target="../customProperty73.bin"/></Relationships>
</file>

<file path=xl/worksheets/_rels/sheet74.xml.rels><?xml version="1.0" encoding="UTF-8" standalone="yes"?>
<Relationships xmlns="http://schemas.openxmlformats.org/package/2006/relationships"><Relationship Id="rId1" Type="http://schemas.openxmlformats.org/officeDocument/2006/relationships/customProperty" Target="../customProperty74.bin"/></Relationships>
</file>

<file path=xl/worksheets/_rels/sheet75.xml.rels><?xml version="1.0" encoding="UTF-8" standalone="yes"?>
<Relationships xmlns="http://schemas.openxmlformats.org/package/2006/relationships"><Relationship Id="rId1" Type="http://schemas.openxmlformats.org/officeDocument/2006/relationships/customProperty" Target="../customProperty75.bin"/></Relationships>
</file>

<file path=xl/worksheets/_rels/sheet76.xml.rels><?xml version="1.0" encoding="UTF-8" standalone="yes"?>
<Relationships xmlns="http://schemas.openxmlformats.org/package/2006/relationships"><Relationship Id="rId1" Type="http://schemas.openxmlformats.org/officeDocument/2006/relationships/customProperty" Target="../customProperty76.bin"/></Relationships>
</file>

<file path=xl/worksheets/_rels/sheet77.xml.rels><?xml version="1.0" encoding="UTF-8" standalone="yes"?>
<Relationships xmlns="http://schemas.openxmlformats.org/package/2006/relationships"><Relationship Id="rId1" Type="http://schemas.openxmlformats.org/officeDocument/2006/relationships/customProperty" Target="../customProperty77.bin"/></Relationships>
</file>

<file path=xl/worksheets/_rels/sheet78.xml.rels><?xml version="1.0" encoding="UTF-8" standalone="yes"?>
<Relationships xmlns="http://schemas.openxmlformats.org/package/2006/relationships"><Relationship Id="rId1" Type="http://schemas.openxmlformats.org/officeDocument/2006/relationships/customProperty" Target="../customProperty78.bin"/></Relationships>
</file>

<file path=xl/worksheets/_rels/sheet79.xml.rels><?xml version="1.0" encoding="UTF-8" standalone="yes"?>
<Relationships xmlns="http://schemas.openxmlformats.org/package/2006/relationships"><Relationship Id="rId1" Type="http://schemas.openxmlformats.org/officeDocument/2006/relationships/customProperty" Target="../customProperty79.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0.xml.rels><?xml version="1.0" encoding="UTF-8" standalone="yes"?>
<Relationships xmlns="http://schemas.openxmlformats.org/package/2006/relationships"><Relationship Id="rId1" Type="http://schemas.openxmlformats.org/officeDocument/2006/relationships/customProperty" Target="../customProperty80.bin"/></Relationships>
</file>

<file path=xl/worksheets/_rels/sheet81.xml.rels><?xml version="1.0" encoding="UTF-8" standalone="yes"?>
<Relationships xmlns="http://schemas.openxmlformats.org/package/2006/relationships"><Relationship Id="rId1" Type="http://schemas.openxmlformats.org/officeDocument/2006/relationships/customProperty" Target="../customProperty81.bin"/></Relationships>
</file>

<file path=xl/worksheets/_rels/sheet82.xml.rels><?xml version="1.0" encoding="UTF-8" standalone="yes"?>
<Relationships xmlns="http://schemas.openxmlformats.org/package/2006/relationships"><Relationship Id="rId1" Type="http://schemas.openxmlformats.org/officeDocument/2006/relationships/customProperty" Target="../customProperty82.bin"/></Relationships>
</file>

<file path=xl/worksheets/_rels/sheet83.xml.rels><?xml version="1.0" encoding="UTF-8" standalone="yes"?>
<Relationships xmlns="http://schemas.openxmlformats.org/package/2006/relationships"><Relationship Id="rId1" Type="http://schemas.openxmlformats.org/officeDocument/2006/relationships/customProperty" Target="../customProperty83.bin"/></Relationships>
</file>

<file path=xl/worksheets/_rels/sheet84.xml.rels><?xml version="1.0" encoding="UTF-8" standalone="yes"?>
<Relationships xmlns="http://schemas.openxmlformats.org/package/2006/relationships"><Relationship Id="rId1" Type="http://schemas.openxmlformats.org/officeDocument/2006/relationships/customProperty" Target="../customProperty84.bin"/></Relationships>
</file>

<file path=xl/worksheets/_rels/sheet85.xml.rels><?xml version="1.0" encoding="UTF-8" standalone="yes"?>
<Relationships xmlns="http://schemas.openxmlformats.org/package/2006/relationships"><Relationship Id="rId1" Type="http://schemas.openxmlformats.org/officeDocument/2006/relationships/customProperty" Target="../customProperty85.bin"/></Relationships>
</file>

<file path=xl/worksheets/_rels/sheet86.xml.rels><?xml version="1.0" encoding="UTF-8" standalone="yes"?>
<Relationships xmlns="http://schemas.openxmlformats.org/package/2006/relationships"><Relationship Id="rId1" Type="http://schemas.openxmlformats.org/officeDocument/2006/relationships/customProperty" Target="../customProperty86.bin"/></Relationships>
</file>

<file path=xl/worksheets/_rels/sheet87.xml.rels><?xml version="1.0" encoding="UTF-8" standalone="yes"?>
<Relationships xmlns="http://schemas.openxmlformats.org/package/2006/relationships"><Relationship Id="rId1" Type="http://schemas.openxmlformats.org/officeDocument/2006/relationships/customProperty" Target="../customProperty87.bin"/></Relationships>
</file>

<file path=xl/worksheets/_rels/sheet88.xml.rels><?xml version="1.0" encoding="UTF-8" standalone="yes"?>
<Relationships xmlns="http://schemas.openxmlformats.org/package/2006/relationships"><Relationship Id="rId1" Type="http://schemas.openxmlformats.org/officeDocument/2006/relationships/customProperty" Target="../customProperty88.bin"/></Relationships>
</file>

<file path=xl/worksheets/_rels/sheet89.xml.rels><?xml version="1.0" encoding="UTF-8" standalone="yes"?>
<Relationships xmlns="http://schemas.openxmlformats.org/package/2006/relationships"><Relationship Id="rId1" Type="http://schemas.openxmlformats.org/officeDocument/2006/relationships/customProperty" Target="../customProperty89.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0.xml.rels><?xml version="1.0" encoding="UTF-8" standalone="yes"?>
<Relationships xmlns="http://schemas.openxmlformats.org/package/2006/relationships"><Relationship Id="rId1" Type="http://schemas.openxmlformats.org/officeDocument/2006/relationships/customProperty" Target="../customProperty9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270FC-AA71-4319-9908-9A773F4939AD}">
  <sheetPr codeName="Sheet96">
    <tabColor theme="1"/>
  </sheetPr>
  <dimension ref="B1:C90"/>
  <sheetViews>
    <sheetView showGridLines="0" workbookViewId="0">
      <pane ySplit="1" topLeftCell="A2" activePane="bottomLeft" state="frozen"/>
      <selection pane="bottomLeft" activeCell="C11" sqref="C11"/>
    </sheetView>
  </sheetViews>
  <sheetFormatPr defaultRowHeight="14.5" x14ac:dyDescent="0.35"/>
  <cols>
    <col min="1" max="1" width="4.1796875" customWidth="1"/>
    <col min="2" max="2" width="29.7265625" style="460" bestFit="1" customWidth="1"/>
    <col min="3" max="3" width="138" bestFit="1" customWidth="1"/>
  </cols>
  <sheetData>
    <row r="1" spans="2:3" x14ac:dyDescent="0.35">
      <c r="B1" s="818" t="s">
        <v>1297</v>
      </c>
      <c r="C1" s="819" t="s">
        <v>1380</v>
      </c>
    </row>
    <row r="2" spans="2:3" x14ac:dyDescent="0.35">
      <c r="B2" s="816" t="s">
        <v>1379</v>
      </c>
      <c r="C2" s="815" t="s">
        <v>1381</v>
      </c>
    </row>
    <row r="3" spans="2:3" x14ac:dyDescent="0.35">
      <c r="B3" s="817" t="s">
        <v>1131</v>
      </c>
      <c r="C3" s="815"/>
    </row>
    <row r="4" spans="2:3" x14ac:dyDescent="0.35">
      <c r="B4" s="817" t="s">
        <v>1132</v>
      </c>
      <c r="C4" s="815"/>
    </row>
    <row r="5" spans="2:3" x14ac:dyDescent="0.35">
      <c r="B5" s="817" t="s">
        <v>1133</v>
      </c>
      <c r="C5" s="815"/>
    </row>
    <row r="6" spans="2:3" x14ac:dyDescent="0.35">
      <c r="B6" s="817" t="s">
        <v>1240</v>
      </c>
      <c r="C6" s="815"/>
    </row>
    <row r="7" spans="2:3" x14ac:dyDescent="0.35">
      <c r="B7" s="817" t="s">
        <v>1241</v>
      </c>
      <c r="C7" s="815"/>
    </row>
    <row r="8" spans="2:3" x14ac:dyDescent="0.35">
      <c r="B8" s="817" t="s">
        <v>1242</v>
      </c>
      <c r="C8" s="815"/>
    </row>
    <row r="9" spans="2:3" x14ac:dyDescent="0.35">
      <c r="B9" s="817" t="s">
        <v>1134</v>
      </c>
      <c r="C9" s="815"/>
    </row>
    <row r="10" spans="2:3" x14ac:dyDescent="0.35">
      <c r="B10" s="817" t="s">
        <v>1135</v>
      </c>
      <c r="C10" s="815"/>
    </row>
    <row r="11" spans="2:3" x14ac:dyDescent="0.35">
      <c r="B11" s="817" t="s">
        <v>1136</v>
      </c>
      <c r="C11" s="815"/>
    </row>
    <row r="12" spans="2:3" x14ac:dyDescent="0.35">
      <c r="B12" s="817" t="s">
        <v>1137</v>
      </c>
      <c r="C12" s="815"/>
    </row>
    <row r="13" spans="2:3" x14ac:dyDescent="0.35">
      <c r="B13" s="817" t="s">
        <v>1138</v>
      </c>
      <c r="C13" s="815"/>
    </row>
    <row r="14" spans="2:3" x14ac:dyDescent="0.35">
      <c r="B14" s="817" t="s">
        <v>1139</v>
      </c>
      <c r="C14" s="815"/>
    </row>
    <row r="15" spans="2:3" x14ac:dyDescent="0.35">
      <c r="B15" s="817" t="s">
        <v>155</v>
      </c>
      <c r="C15" s="815"/>
    </row>
    <row r="16" spans="2:3" x14ac:dyDescent="0.35">
      <c r="B16" s="817" t="s">
        <v>1130</v>
      </c>
      <c r="C16" s="815"/>
    </row>
    <row r="17" spans="2:3" x14ac:dyDescent="0.35">
      <c r="B17" s="817" t="s">
        <v>1140</v>
      </c>
      <c r="C17" s="815"/>
    </row>
    <row r="18" spans="2:3" x14ac:dyDescent="0.35">
      <c r="B18" s="817" t="s">
        <v>1183</v>
      </c>
      <c r="C18" s="815"/>
    </row>
    <row r="19" spans="2:3" x14ac:dyDescent="0.35">
      <c r="B19" s="817" t="s">
        <v>1141</v>
      </c>
      <c r="C19" s="815"/>
    </row>
    <row r="20" spans="2:3" x14ac:dyDescent="0.35">
      <c r="B20" s="817" t="s">
        <v>1142</v>
      </c>
      <c r="C20" s="815"/>
    </row>
    <row r="21" spans="2:3" x14ac:dyDescent="0.35">
      <c r="B21" s="817" t="s">
        <v>1143</v>
      </c>
      <c r="C21" s="815"/>
    </row>
    <row r="22" spans="2:3" x14ac:dyDescent="0.35">
      <c r="B22" s="817" t="s">
        <v>1184</v>
      </c>
      <c r="C22" s="815"/>
    </row>
    <row r="23" spans="2:3" x14ac:dyDescent="0.35">
      <c r="B23" s="817" t="s">
        <v>1185</v>
      </c>
      <c r="C23" s="815"/>
    </row>
    <row r="24" spans="2:3" x14ac:dyDescent="0.35">
      <c r="B24" s="817">
        <v>3.1</v>
      </c>
      <c r="C24" s="815" t="s">
        <v>169</v>
      </c>
    </row>
    <row r="25" spans="2:3" x14ac:dyDescent="0.35">
      <c r="B25" s="817">
        <v>3.2</v>
      </c>
      <c r="C25" s="815" t="s">
        <v>170</v>
      </c>
    </row>
    <row r="26" spans="2:3" x14ac:dyDescent="0.35">
      <c r="B26" s="817">
        <v>3.3</v>
      </c>
      <c r="C26" s="815" t="s">
        <v>171</v>
      </c>
    </row>
    <row r="27" spans="2:3" x14ac:dyDescent="0.35">
      <c r="B27" s="817">
        <v>3.4</v>
      </c>
      <c r="C27" s="815" t="s">
        <v>172</v>
      </c>
    </row>
    <row r="28" spans="2:3" x14ac:dyDescent="0.35">
      <c r="B28" s="817">
        <v>3.5</v>
      </c>
      <c r="C28" s="815" t="s">
        <v>1245</v>
      </c>
    </row>
    <row r="29" spans="2:3" x14ac:dyDescent="0.35">
      <c r="B29" s="817">
        <v>3.6</v>
      </c>
      <c r="C29" s="815" t="s">
        <v>174</v>
      </c>
    </row>
    <row r="30" spans="2:3" x14ac:dyDescent="0.35">
      <c r="B30" s="817">
        <v>3.7</v>
      </c>
      <c r="C30" s="815" t="s">
        <v>1246</v>
      </c>
    </row>
    <row r="31" spans="2:3" x14ac:dyDescent="0.35">
      <c r="B31" s="817">
        <v>4</v>
      </c>
      <c r="C31" s="815" t="s">
        <v>22</v>
      </c>
    </row>
    <row r="32" spans="2:3" x14ac:dyDescent="0.35">
      <c r="B32" s="817" t="s">
        <v>1254</v>
      </c>
      <c r="C32" s="815" t="s">
        <v>1247</v>
      </c>
    </row>
    <row r="33" spans="2:3" x14ac:dyDescent="0.35">
      <c r="B33" s="817" t="s">
        <v>1144</v>
      </c>
      <c r="C33" s="815" t="s">
        <v>1248</v>
      </c>
    </row>
    <row r="34" spans="2:3" x14ac:dyDescent="0.35">
      <c r="B34" s="817" t="s">
        <v>1145</v>
      </c>
      <c r="C34" s="815" t="s">
        <v>1250</v>
      </c>
    </row>
    <row r="35" spans="2:3" x14ac:dyDescent="0.35">
      <c r="B35" s="817" t="s">
        <v>1146</v>
      </c>
      <c r="C35" s="815" t="s">
        <v>1249</v>
      </c>
    </row>
    <row r="36" spans="2:3" x14ac:dyDescent="0.35">
      <c r="B36" s="817">
        <v>5.2</v>
      </c>
      <c r="C36" s="815" t="s">
        <v>1251</v>
      </c>
    </row>
    <row r="37" spans="2:3" x14ac:dyDescent="0.35">
      <c r="B37" s="817" t="s">
        <v>1253</v>
      </c>
      <c r="C37" s="815" t="s">
        <v>1252</v>
      </c>
    </row>
    <row r="38" spans="2:3" x14ac:dyDescent="0.35">
      <c r="B38" s="817" t="s">
        <v>1255</v>
      </c>
      <c r="C38" s="815" t="s">
        <v>1257</v>
      </c>
    </row>
    <row r="39" spans="2:3" x14ac:dyDescent="0.35">
      <c r="B39" s="817" t="s">
        <v>1147</v>
      </c>
      <c r="C39" s="815" t="s">
        <v>1258</v>
      </c>
    </row>
    <row r="40" spans="2:3" x14ac:dyDescent="0.35">
      <c r="B40" s="817">
        <v>7.1</v>
      </c>
      <c r="C40" s="815" t="s">
        <v>1261</v>
      </c>
    </row>
    <row r="41" spans="2:3" x14ac:dyDescent="0.35">
      <c r="B41" s="817" t="s">
        <v>1148</v>
      </c>
      <c r="C41" s="815" t="s">
        <v>1260</v>
      </c>
    </row>
    <row r="42" spans="2:3" x14ac:dyDescent="0.35">
      <c r="B42" s="817" t="s">
        <v>1149</v>
      </c>
      <c r="C42" s="815" t="s">
        <v>1259</v>
      </c>
    </row>
    <row r="43" spans="2:3" x14ac:dyDescent="0.35">
      <c r="B43" s="817" t="s">
        <v>1150</v>
      </c>
      <c r="C43" s="815" t="s">
        <v>1262</v>
      </c>
    </row>
    <row r="44" spans="2:3" x14ac:dyDescent="0.35">
      <c r="B44" s="817">
        <v>7.3</v>
      </c>
      <c r="C44" s="815" t="s">
        <v>1263</v>
      </c>
    </row>
    <row r="45" spans="2:3" x14ac:dyDescent="0.35">
      <c r="B45" s="817">
        <v>8</v>
      </c>
      <c r="C45" s="815" t="s">
        <v>198</v>
      </c>
    </row>
    <row r="46" spans="2:3" x14ac:dyDescent="0.35">
      <c r="B46" s="817">
        <v>9</v>
      </c>
      <c r="C46" s="815" t="s">
        <v>209</v>
      </c>
    </row>
    <row r="47" spans="2:3" x14ac:dyDescent="0.35">
      <c r="B47" s="817">
        <v>10</v>
      </c>
      <c r="C47" s="815" t="s">
        <v>1264</v>
      </c>
    </row>
    <row r="48" spans="2:3" x14ac:dyDescent="0.35">
      <c r="B48" s="817">
        <v>10.1</v>
      </c>
      <c r="C48" s="815" t="s">
        <v>502</v>
      </c>
    </row>
    <row r="49" spans="2:3" x14ac:dyDescent="0.35">
      <c r="B49" s="817">
        <v>10.199999999999999</v>
      </c>
      <c r="C49" s="815" t="s">
        <v>1265</v>
      </c>
    </row>
    <row r="50" spans="2:3" x14ac:dyDescent="0.35">
      <c r="B50" s="817">
        <v>10.3</v>
      </c>
      <c r="C50" s="815" t="s">
        <v>505</v>
      </c>
    </row>
    <row r="51" spans="2:3" x14ac:dyDescent="0.35">
      <c r="B51" s="817">
        <v>11</v>
      </c>
      <c r="C51" s="815" t="s">
        <v>201</v>
      </c>
    </row>
    <row r="52" spans="2:3" x14ac:dyDescent="0.35">
      <c r="B52" s="817">
        <v>12</v>
      </c>
      <c r="C52" s="815" t="s">
        <v>1266</v>
      </c>
    </row>
    <row r="53" spans="2:3" x14ac:dyDescent="0.35">
      <c r="B53" s="817">
        <v>13.1</v>
      </c>
      <c r="C53" s="815" t="s">
        <v>1267</v>
      </c>
    </row>
    <row r="54" spans="2:3" x14ac:dyDescent="0.35">
      <c r="B54" s="817">
        <v>13.2</v>
      </c>
      <c r="C54" s="815" t="s">
        <v>1268</v>
      </c>
    </row>
    <row r="55" spans="2:3" x14ac:dyDescent="0.35">
      <c r="B55" s="817">
        <v>14</v>
      </c>
      <c r="C55" s="815" t="s">
        <v>204</v>
      </c>
    </row>
    <row r="56" spans="2:3" x14ac:dyDescent="0.35">
      <c r="B56" s="817" t="s">
        <v>1151</v>
      </c>
      <c r="C56" s="815" t="s">
        <v>1269</v>
      </c>
    </row>
    <row r="57" spans="2:3" x14ac:dyDescent="0.35">
      <c r="B57" s="817" t="s">
        <v>1152</v>
      </c>
      <c r="C57" s="815" t="s">
        <v>1270</v>
      </c>
    </row>
    <row r="58" spans="2:3" x14ac:dyDescent="0.35">
      <c r="B58" s="817" t="s">
        <v>1153</v>
      </c>
      <c r="C58" s="815" t="s">
        <v>1271</v>
      </c>
    </row>
    <row r="59" spans="2:3" x14ac:dyDescent="0.35">
      <c r="B59" s="817" t="s">
        <v>1154</v>
      </c>
      <c r="C59" s="815" t="s">
        <v>1272</v>
      </c>
    </row>
    <row r="60" spans="2:3" x14ac:dyDescent="0.35">
      <c r="B60" s="817">
        <v>15</v>
      </c>
      <c r="C60" s="815" t="s">
        <v>206</v>
      </c>
    </row>
    <row r="61" spans="2:3" x14ac:dyDescent="0.35">
      <c r="B61" s="817">
        <v>16</v>
      </c>
      <c r="C61" s="815" t="s">
        <v>205</v>
      </c>
    </row>
    <row r="62" spans="2:3" x14ac:dyDescent="0.35">
      <c r="B62" s="817">
        <v>17</v>
      </c>
      <c r="C62" s="815" t="s">
        <v>212</v>
      </c>
    </row>
    <row r="63" spans="2:3" x14ac:dyDescent="0.35">
      <c r="B63" s="817" t="s">
        <v>1155</v>
      </c>
      <c r="C63" s="815" t="s">
        <v>1274</v>
      </c>
    </row>
    <row r="64" spans="2:3" x14ac:dyDescent="0.35">
      <c r="B64" s="817">
        <v>18</v>
      </c>
      <c r="C64" s="815" t="s">
        <v>215</v>
      </c>
    </row>
    <row r="65" spans="2:3" x14ac:dyDescent="0.35">
      <c r="B65" s="817">
        <v>19</v>
      </c>
      <c r="C65" s="815" t="s">
        <v>216</v>
      </c>
    </row>
    <row r="66" spans="2:3" x14ac:dyDescent="0.35">
      <c r="B66" s="817">
        <v>19.100000000000001</v>
      </c>
      <c r="C66" s="815" t="s">
        <v>1273</v>
      </c>
    </row>
    <row r="67" spans="2:3" x14ac:dyDescent="0.35">
      <c r="B67" s="817">
        <v>20</v>
      </c>
      <c r="C67" s="815" t="s">
        <v>222</v>
      </c>
    </row>
    <row r="68" spans="2:3" x14ac:dyDescent="0.35">
      <c r="B68" s="817">
        <v>21</v>
      </c>
      <c r="C68" s="815" t="s">
        <v>1275</v>
      </c>
    </row>
    <row r="69" spans="2:3" x14ac:dyDescent="0.35">
      <c r="B69" s="817">
        <v>22</v>
      </c>
      <c r="C69" s="815" t="s">
        <v>1276</v>
      </c>
    </row>
    <row r="70" spans="2:3" x14ac:dyDescent="0.35">
      <c r="B70" s="817">
        <v>23</v>
      </c>
      <c r="C70" s="815" t="s">
        <v>1277</v>
      </c>
    </row>
    <row r="71" spans="2:3" x14ac:dyDescent="0.35">
      <c r="B71" s="817">
        <v>24</v>
      </c>
      <c r="C71" s="815" t="s">
        <v>1278</v>
      </c>
    </row>
    <row r="72" spans="2:3" x14ac:dyDescent="0.35">
      <c r="B72" s="817">
        <v>24.1</v>
      </c>
      <c r="C72" s="815" t="s">
        <v>1279</v>
      </c>
    </row>
    <row r="73" spans="2:3" x14ac:dyDescent="0.35">
      <c r="B73" s="817">
        <v>24.2</v>
      </c>
      <c r="C73" s="815" t="s">
        <v>1280</v>
      </c>
    </row>
    <row r="74" spans="2:3" x14ac:dyDescent="0.35">
      <c r="B74" s="817">
        <v>24.3</v>
      </c>
      <c r="C74" s="815" t="s">
        <v>1281</v>
      </c>
    </row>
    <row r="75" spans="2:3" x14ac:dyDescent="0.35">
      <c r="B75" s="817">
        <v>24.4</v>
      </c>
      <c r="C75" s="815" t="s">
        <v>1282</v>
      </c>
    </row>
    <row r="76" spans="2:3" x14ac:dyDescent="0.35">
      <c r="B76" s="817">
        <v>24.5</v>
      </c>
      <c r="C76" s="815" t="s">
        <v>1283</v>
      </c>
    </row>
    <row r="77" spans="2:3" x14ac:dyDescent="0.35">
      <c r="B77" s="817">
        <v>24.6</v>
      </c>
      <c r="C77" s="815" t="s">
        <v>1012</v>
      </c>
    </row>
    <row r="78" spans="2:3" x14ac:dyDescent="0.35">
      <c r="B78" s="817">
        <v>24.7</v>
      </c>
      <c r="C78" s="815" t="s">
        <v>1284</v>
      </c>
    </row>
    <row r="79" spans="2:3" x14ac:dyDescent="0.35">
      <c r="B79" s="817" t="s">
        <v>1156</v>
      </c>
      <c r="C79" s="815" t="s">
        <v>1285</v>
      </c>
    </row>
    <row r="80" spans="2:3" x14ac:dyDescent="0.35">
      <c r="B80" s="817" t="s">
        <v>1157</v>
      </c>
      <c r="C80" s="815" t="s">
        <v>1286</v>
      </c>
    </row>
    <row r="81" spans="2:3" x14ac:dyDescent="0.35">
      <c r="B81" s="817" t="s">
        <v>1158</v>
      </c>
      <c r="C81" s="815" t="s">
        <v>1287</v>
      </c>
    </row>
    <row r="82" spans="2:3" x14ac:dyDescent="0.35">
      <c r="B82" s="817">
        <v>27.1</v>
      </c>
      <c r="C82" s="815" t="s">
        <v>1289</v>
      </c>
    </row>
    <row r="83" spans="2:3" x14ac:dyDescent="0.35">
      <c r="B83" s="817">
        <v>27.2</v>
      </c>
      <c r="C83" s="815" t="s">
        <v>1288</v>
      </c>
    </row>
    <row r="84" spans="2:3" x14ac:dyDescent="0.35">
      <c r="B84" s="817">
        <v>29</v>
      </c>
      <c r="C84" s="815" t="s">
        <v>1290</v>
      </c>
    </row>
    <row r="85" spans="2:3" x14ac:dyDescent="0.35">
      <c r="B85" s="817" t="s">
        <v>1243</v>
      </c>
      <c r="C85" s="815" t="s">
        <v>1291</v>
      </c>
    </row>
    <row r="86" spans="2:3" x14ac:dyDescent="0.35">
      <c r="B86" s="817" t="s">
        <v>1244</v>
      </c>
      <c r="C86" s="815" t="s">
        <v>1292</v>
      </c>
    </row>
    <row r="87" spans="2:3" x14ac:dyDescent="0.35">
      <c r="B87" s="817">
        <v>30</v>
      </c>
      <c r="C87" s="815" t="s">
        <v>1293</v>
      </c>
    </row>
    <row r="88" spans="2:3" x14ac:dyDescent="0.35">
      <c r="B88" s="820" t="s">
        <v>1159</v>
      </c>
      <c r="C88" s="815" t="s">
        <v>1294</v>
      </c>
    </row>
    <row r="89" spans="2:3" x14ac:dyDescent="0.35">
      <c r="B89" s="820" t="s">
        <v>1160</v>
      </c>
      <c r="C89" s="815" t="s">
        <v>1295</v>
      </c>
    </row>
    <row r="90" spans="2:3" x14ac:dyDescent="0.35">
      <c r="B90" s="820" t="s">
        <v>1186</v>
      </c>
      <c r="C90" s="815" t="s">
        <v>1296</v>
      </c>
    </row>
  </sheetData>
  <pageMargins left="0.7" right="0.7" top="0.75" bottom="0.75" header="0.3" footer="0.3"/>
  <customProperties>
    <customPr name="EpmWorksheetKeyString_GU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07242-5C1D-436C-BBC7-9978BA962DCA}">
  <sheetPr codeName="Sheet10">
    <tabColor rgb="FF7030A0"/>
  </sheetPr>
  <dimension ref="B2:F9"/>
  <sheetViews>
    <sheetView workbookViewId="0"/>
  </sheetViews>
  <sheetFormatPr defaultRowHeight="14.5" x14ac:dyDescent="0.35"/>
  <cols>
    <col min="2" max="2" width="58.453125" bestFit="1" customWidth="1"/>
    <col min="3" max="6" width="10.81640625" customWidth="1"/>
  </cols>
  <sheetData>
    <row r="2" spans="2:6" x14ac:dyDescent="0.35">
      <c r="C2" s="127"/>
      <c r="D2" s="127" t="s">
        <v>927</v>
      </c>
      <c r="F2" t="s">
        <v>6</v>
      </c>
    </row>
    <row r="3" spans="2:6" x14ac:dyDescent="0.35">
      <c r="C3" s="127"/>
      <c r="D3" s="127" t="s">
        <v>15</v>
      </c>
      <c r="F3" t="s">
        <v>0</v>
      </c>
    </row>
    <row r="5" spans="2:6" s="110" customFormat="1" ht="29" x14ac:dyDescent="0.35">
      <c r="C5" s="550" t="s">
        <v>765</v>
      </c>
      <c r="D5" s="550" t="s">
        <v>926</v>
      </c>
      <c r="E5" s="111" t="s">
        <v>765</v>
      </c>
      <c r="F5" s="111" t="s">
        <v>926</v>
      </c>
    </row>
    <row r="6" spans="2:6" x14ac:dyDescent="0.35">
      <c r="C6" s="110" t="s">
        <v>131</v>
      </c>
      <c r="D6" s="110" t="s">
        <v>131</v>
      </c>
      <c r="E6" s="110" t="s">
        <v>131</v>
      </c>
      <c r="F6" s="110" t="s">
        <v>131</v>
      </c>
    </row>
    <row r="7" spans="2:6" x14ac:dyDescent="0.35">
      <c r="B7" t="s">
        <v>766</v>
      </c>
      <c r="C7" s="129">
        <v>170459</v>
      </c>
      <c r="D7" s="129">
        <v>158577</v>
      </c>
      <c r="E7" s="129">
        <v>158044</v>
      </c>
      <c r="F7" s="129">
        <v>159624</v>
      </c>
    </row>
    <row r="8" spans="2:6" x14ac:dyDescent="0.35">
      <c r="B8" t="s">
        <v>767</v>
      </c>
      <c r="C8" s="129">
        <v>11667</v>
      </c>
      <c r="D8" s="129">
        <v>11667</v>
      </c>
      <c r="E8">
        <v>0</v>
      </c>
      <c r="F8">
        <v>0</v>
      </c>
    </row>
    <row r="9" spans="2:6" x14ac:dyDescent="0.35">
      <c r="B9" s="149" t="s">
        <v>768</v>
      </c>
      <c r="C9" s="783">
        <v>182126</v>
      </c>
      <c r="D9" s="180">
        <v>170244</v>
      </c>
      <c r="E9" s="180">
        <v>158044</v>
      </c>
      <c r="F9" s="180">
        <v>159624</v>
      </c>
    </row>
  </sheetData>
  <pageMargins left="0.7" right="0.7" top="0.75" bottom="0.75" header="0.3" footer="0.3"/>
  <headerFooter>
    <oddHeader>&amp;C&amp;"Calibri"&amp;10&amp;K000000 OFFICIAL&amp;1#_x000D_</oddHeader>
    <oddFooter>&amp;C_x000D_&amp;1#&amp;"Calibri"&amp;10&amp;K000000 OFFICIAL</oddFooter>
  </headerFooter>
  <customProperties>
    <customPr name="EpmWorksheetKeyString_GU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B5A9D-4361-4D03-860E-A9C910FE998E}">
  <sheetPr codeName="Sheet11">
    <tabColor rgb="FF7030A0"/>
  </sheetPr>
  <dimension ref="B1:F10"/>
  <sheetViews>
    <sheetView workbookViewId="0"/>
  </sheetViews>
  <sheetFormatPr defaultRowHeight="14.5" x14ac:dyDescent="0.35"/>
  <cols>
    <col min="2" max="2" width="44.1796875" bestFit="1" customWidth="1"/>
    <col min="3" max="3" width="19.54296875" bestFit="1" customWidth="1"/>
    <col min="4" max="4" width="12.54296875" bestFit="1" customWidth="1"/>
  </cols>
  <sheetData>
    <row r="1" spans="2:6" x14ac:dyDescent="0.35">
      <c r="C1" s="144"/>
      <c r="D1" s="144"/>
    </row>
    <row r="2" spans="2:6" x14ac:dyDescent="0.35">
      <c r="E2" s="40"/>
    </row>
    <row r="3" spans="2:6" x14ac:dyDescent="0.35">
      <c r="B3" s="128"/>
      <c r="C3" s="128" t="s">
        <v>15</v>
      </c>
      <c r="D3" s="128" t="s">
        <v>929</v>
      </c>
      <c r="E3" s="69"/>
      <c r="F3" s="69"/>
    </row>
    <row r="4" spans="2:6" x14ac:dyDescent="0.35">
      <c r="B4" s="110"/>
      <c r="C4" s="110" t="s">
        <v>131</v>
      </c>
      <c r="D4" s="110" t="s">
        <v>131</v>
      </c>
      <c r="E4" s="142"/>
      <c r="F4" s="138"/>
    </row>
    <row r="5" spans="2:6" x14ac:dyDescent="0.35">
      <c r="B5" t="s">
        <v>769</v>
      </c>
      <c r="C5" s="129">
        <v>454128</v>
      </c>
      <c r="D5" s="129">
        <v>390462</v>
      </c>
      <c r="E5" s="143"/>
      <c r="F5" s="69"/>
    </row>
    <row r="6" spans="2:6" x14ac:dyDescent="0.35">
      <c r="B6" t="s">
        <v>928</v>
      </c>
      <c r="C6" s="129">
        <v>-50559</v>
      </c>
      <c r="D6" s="129">
        <v>-44602</v>
      </c>
      <c r="E6" s="141"/>
      <c r="F6" s="140"/>
    </row>
    <row r="7" spans="2:6" x14ac:dyDescent="0.35">
      <c r="B7" t="s">
        <v>770</v>
      </c>
      <c r="C7" s="129">
        <v>403569</v>
      </c>
      <c r="D7" s="129">
        <v>345860</v>
      </c>
      <c r="E7" s="141"/>
      <c r="F7" s="140"/>
    </row>
    <row r="8" spans="2:6" x14ac:dyDescent="0.35">
      <c r="B8" t="s">
        <v>771</v>
      </c>
      <c r="C8" s="129">
        <v>21414</v>
      </c>
      <c r="D8" s="129">
        <v>6397</v>
      </c>
      <c r="E8" s="142"/>
      <c r="F8" s="69"/>
    </row>
    <row r="9" spans="2:6" x14ac:dyDescent="0.35">
      <c r="B9" t="s">
        <v>772</v>
      </c>
      <c r="C9" s="129">
        <v>-345814</v>
      </c>
      <c r="D9" s="129">
        <v>-330843</v>
      </c>
      <c r="E9" s="143"/>
      <c r="F9" s="138"/>
    </row>
    <row r="10" spans="2:6" x14ac:dyDescent="0.35">
      <c r="B10" t="s">
        <v>773</v>
      </c>
      <c r="C10" s="129">
        <v>79169</v>
      </c>
      <c r="D10" s="129">
        <v>21414</v>
      </c>
      <c r="E10" s="145"/>
    </row>
  </sheetData>
  <pageMargins left="0.7" right="0.7" top="0.75" bottom="0.75" header="0.3" footer="0.3"/>
  <headerFooter>
    <oddHeader>&amp;C&amp;"Calibri"&amp;10&amp;K000000 OFFICIAL&amp;1#_x000D_</oddHeader>
    <oddFooter>&amp;C_x000D_&amp;1#&amp;"Calibri"&amp;10&amp;K000000 OFFICIAL</oddFooter>
  </headerFooter>
  <customProperties>
    <customPr name="EpmWorksheetKeyString_GUID"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283FC-6C4D-4F5B-8B80-BA76BB9D95F0}">
  <sheetPr codeName="Sheet12">
    <tabColor rgb="FF7030A0"/>
  </sheetPr>
  <dimension ref="B2:G5"/>
  <sheetViews>
    <sheetView workbookViewId="0"/>
  </sheetViews>
  <sheetFormatPr defaultRowHeight="14.5" x14ac:dyDescent="0.35"/>
  <cols>
    <col min="2" max="2" width="20.7265625" bestFit="1" customWidth="1"/>
    <col min="3" max="6" width="14.54296875" customWidth="1"/>
  </cols>
  <sheetData>
    <row r="2" spans="2:7" s="128" customFormat="1" x14ac:dyDescent="0.35">
      <c r="D2" s="128" t="s">
        <v>15</v>
      </c>
      <c r="F2" s="128" t="s">
        <v>0</v>
      </c>
    </row>
    <row r="3" spans="2:7" s="636" customFormat="1" ht="43.5" x14ac:dyDescent="0.35">
      <c r="C3" s="636" t="s">
        <v>164</v>
      </c>
      <c r="D3" s="636" t="s">
        <v>165</v>
      </c>
      <c r="E3" s="636" t="s">
        <v>164</v>
      </c>
      <c r="F3" s="636" t="s">
        <v>165</v>
      </c>
    </row>
    <row r="4" spans="2:7" x14ac:dyDescent="0.35">
      <c r="B4" t="s">
        <v>930</v>
      </c>
      <c r="C4" s="129">
        <v>13314</v>
      </c>
      <c r="D4" s="129">
        <v>63961</v>
      </c>
      <c r="E4" s="129">
        <v>18378</v>
      </c>
      <c r="F4" s="129">
        <v>71229</v>
      </c>
    </row>
    <row r="5" spans="2:7" x14ac:dyDescent="0.35">
      <c r="B5" s="149" t="s">
        <v>931</v>
      </c>
      <c r="C5" s="783">
        <v>70114</v>
      </c>
      <c r="D5" s="783">
        <v>581234</v>
      </c>
      <c r="E5" s="783">
        <v>111727</v>
      </c>
      <c r="F5" s="783">
        <v>2381811</v>
      </c>
      <c r="G5" s="127"/>
    </row>
  </sheetData>
  <pageMargins left="0.7" right="0.7" top="0.75" bottom="0.75" header="0.3" footer="0.3"/>
  <customProperties>
    <customPr name="EpmWorksheetKeyString_GUID" r:id="rId1"/>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4EF1F-50C1-4224-9113-4B9E8AA8B656}">
  <sheetPr codeName="Sheet13">
    <tabColor rgb="FF7030A0"/>
  </sheetPr>
  <dimension ref="B2:D13"/>
  <sheetViews>
    <sheetView workbookViewId="0"/>
  </sheetViews>
  <sheetFormatPr defaultRowHeight="14.5" x14ac:dyDescent="0.35"/>
  <cols>
    <col min="2" max="2" width="39.54296875" bestFit="1" customWidth="1"/>
    <col min="3" max="3" width="9.54296875" bestFit="1" customWidth="1"/>
  </cols>
  <sheetData>
    <row r="2" spans="2:4" x14ac:dyDescent="0.35">
      <c r="B2" s="127" t="s">
        <v>932</v>
      </c>
      <c r="C2" s="128" t="s">
        <v>1309</v>
      </c>
    </row>
    <row r="3" spans="2:4" x14ac:dyDescent="0.35">
      <c r="B3" s="127"/>
      <c r="C3" s="128" t="s">
        <v>1308</v>
      </c>
    </row>
    <row r="4" spans="2:4" x14ac:dyDescent="0.35">
      <c r="B4" t="s">
        <v>933</v>
      </c>
      <c r="C4">
        <v>67</v>
      </c>
    </row>
    <row r="5" spans="2:4" x14ac:dyDescent="0.35">
      <c r="B5" t="s">
        <v>934</v>
      </c>
      <c r="C5">
        <v>3</v>
      </c>
    </row>
    <row r="6" spans="2:4" x14ac:dyDescent="0.35">
      <c r="B6" t="s">
        <v>935</v>
      </c>
      <c r="C6">
        <v>224</v>
      </c>
    </row>
    <row r="7" spans="2:4" x14ac:dyDescent="0.35">
      <c r="B7" t="s">
        <v>936</v>
      </c>
      <c r="C7">
        <v>17</v>
      </c>
    </row>
    <row r="8" spans="2:4" x14ac:dyDescent="0.35">
      <c r="B8" t="s">
        <v>937</v>
      </c>
      <c r="C8">
        <v>68</v>
      </c>
    </row>
    <row r="9" spans="2:4" x14ac:dyDescent="0.35">
      <c r="B9" t="s">
        <v>938</v>
      </c>
      <c r="C9">
        <v>67</v>
      </c>
    </row>
    <row r="10" spans="2:4" x14ac:dyDescent="0.35">
      <c r="B10" t="s">
        <v>939</v>
      </c>
      <c r="C10">
        <v>14</v>
      </c>
    </row>
    <row r="11" spans="2:4" x14ac:dyDescent="0.35">
      <c r="B11" t="s">
        <v>940</v>
      </c>
      <c r="C11">
        <v>12</v>
      </c>
    </row>
    <row r="12" spans="2:4" x14ac:dyDescent="0.35">
      <c r="B12" s="149" t="s">
        <v>941</v>
      </c>
      <c r="C12" s="149">
        <v>472</v>
      </c>
      <c r="D12" s="127"/>
    </row>
    <row r="13" spans="2:4" x14ac:dyDescent="0.35">
      <c r="B13" s="127"/>
      <c r="C13" s="127"/>
      <c r="D13" s="127"/>
    </row>
  </sheetData>
  <pageMargins left="0.7" right="0.7" top="0.75" bottom="0.75" header="0.3" footer="0.3"/>
  <customProperties>
    <customPr name="EpmWorksheetKeyString_GUID"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C8B3D-F467-4B3E-9CAF-2E9D5549E4E9}">
  <sheetPr codeName="Sheet14">
    <tabColor rgb="FF7030A0"/>
  </sheetPr>
  <dimension ref="B2:F5"/>
  <sheetViews>
    <sheetView workbookViewId="0"/>
  </sheetViews>
  <sheetFormatPr defaultRowHeight="14.5" x14ac:dyDescent="0.35"/>
  <cols>
    <col min="2" max="2" width="20.7265625" bestFit="1" customWidth="1"/>
    <col min="3" max="6" width="14.26953125" customWidth="1"/>
  </cols>
  <sheetData>
    <row r="2" spans="2:6" s="128" customFormat="1" x14ac:dyDescent="0.35">
      <c r="D2" s="128" t="s">
        <v>15</v>
      </c>
      <c r="F2" s="128" t="s">
        <v>0</v>
      </c>
    </row>
    <row r="3" spans="2:6" s="550" customFormat="1" ht="43.5" x14ac:dyDescent="0.35">
      <c r="C3" s="550" t="s">
        <v>164</v>
      </c>
      <c r="D3" s="550" t="s">
        <v>165</v>
      </c>
      <c r="E3" s="550" t="s">
        <v>164</v>
      </c>
      <c r="F3" s="550" t="s">
        <v>165</v>
      </c>
    </row>
    <row r="4" spans="2:6" x14ac:dyDescent="0.35">
      <c r="B4" t="s">
        <v>930</v>
      </c>
      <c r="C4" s="129">
        <v>8555</v>
      </c>
      <c r="D4" s="129">
        <v>8729</v>
      </c>
      <c r="E4" s="129">
        <v>8593</v>
      </c>
      <c r="F4" s="129">
        <v>8842</v>
      </c>
    </row>
    <row r="5" spans="2:6" x14ac:dyDescent="0.35">
      <c r="B5" s="149" t="s">
        <v>931</v>
      </c>
      <c r="C5" s="783">
        <v>9957</v>
      </c>
      <c r="D5" s="783">
        <v>13180</v>
      </c>
      <c r="E5" s="783">
        <v>11966</v>
      </c>
      <c r="F5" s="783">
        <v>19008</v>
      </c>
    </row>
  </sheetData>
  <pageMargins left="0.7" right="0.7" top="0.75" bottom="0.75" header="0.3" footer="0.3"/>
  <customProperties>
    <customPr name="EpmWorksheetKeyString_GUID" r:id="rId1"/>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499D9-C380-4BF9-B5F0-42C507195A57}">
  <sheetPr codeName="Sheet15">
    <tabColor rgb="FF7030A0"/>
  </sheetPr>
  <dimension ref="B2:J18"/>
  <sheetViews>
    <sheetView workbookViewId="0"/>
  </sheetViews>
  <sheetFormatPr defaultRowHeight="14.5" x14ac:dyDescent="0.35"/>
  <cols>
    <col min="2" max="2" width="33.453125" style="8" customWidth="1"/>
    <col min="3" max="3" width="7.54296875" bestFit="1" customWidth="1"/>
    <col min="4" max="4" width="8.54296875" bestFit="1" customWidth="1"/>
    <col min="5" max="5" width="11.7265625" customWidth="1"/>
    <col min="6" max="6" width="7.54296875" bestFit="1" customWidth="1"/>
    <col min="7" max="7" width="8.54296875" bestFit="1" customWidth="1"/>
    <col min="8" max="8" width="11.7265625" customWidth="1"/>
  </cols>
  <sheetData>
    <row r="2" spans="2:10" ht="15" customHeight="1" x14ac:dyDescent="0.35">
      <c r="C2" s="110"/>
      <c r="D2" s="110"/>
      <c r="E2" s="128" t="s">
        <v>15</v>
      </c>
      <c r="F2" s="110"/>
      <c r="G2" s="110"/>
      <c r="H2" s="110" t="s">
        <v>0</v>
      </c>
    </row>
    <row r="3" spans="2:10" ht="29" x14ac:dyDescent="0.35">
      <c r="C3" s="550" t="s">
        <v>22</v>
      </c>
      <c r="D3" s="550" t="s">
        <v>158</v>
      </c>
      <c r="E3" s="550" t="s">
        <v>159</v>
      </c>
      <c r="F3" s="111" t="s">
        <v>22</v>
      </c>
      <c r="G3" s="111" t="s">
        <v>158</v>
      </c>
      <c r="H3" s="111" t="s">
        <v>159</v>
      </c>
      <c r="I3" s="110"/>
      <c r="J3" s="110"/>
    </row>
    <row r="4" spans="2:10" x14ac:dyDescent="0.35">
      <c r="C4" t="s">
        <v>154</v>
      </c>
      <c r="D4" t="s">
        <v>154</v>
      </c>
      <c r="E4" t="s">
        <v>154</v>
      </c>
      <c r="F4" t="s">
        <v>154</v>
      </c>
      <c r="G4" t="s">
        <v>154</v>
      </c>
      <c r="H4" t="s">
        <v>154</v>
      </c>
    </row>
    <row r="6" spans="2:10" x14ac:dyDescent="0.35">
      <c r="B6" s="773" t="s">
        <v>48</v>
      </c>
    </row>
    <row r="7" spans="2:10" x14ac:dyDescent="0.35">
      <c r="B7" s="8" t="s">
        <v>155</v>
      </c>
      <c r="C7">
        <v>11</v>
      </c>
      <c r="D7">
        <v>14</v>
      </c>
      <c r="E7">
        <v>-3</v>
      </c>
      <c r="F7">
        <v>10</v>
      </c>
      <c r="G7">
        <v>12</v>
      </c>
      <c r="H7">
        <v>-2</v>
      </c>
    </row>
    <row r="8" spans="2:10" x14ac:dyDescent="0.35">
      <c r="B8" s="8" t="s">
        <v>5</v>
      </c>
    </row>
    <row r="9" spans="2:10" x14ac:dyDescent="0.35">
      <c r="B9" s="773" t="s">
        <v>160</v>
      </c>
    </row>
    <row r="10" spans="2:10" x14ac:dyDescent="0.35">
      <c r="B10" s="8" t="s">
        <v>156</v>
      </c>
      <c r="C10">
        <v>22</v>
      </c>
      <c r="D10">
        <v>30</v>
      </c>
      <c r="E10">
        <v>-8</v>
      </c>
      <c r="F10">
        <v>22</v>
      </c>
      <c r="G10">
        <v>28</v>
      </c>
      <c r="H10">
        <v>-6</v>
      </c>
    </row>
    <row r="12" spans="2:10" x14ac:dyDescent="0.35">
      <c r="B12" s="773" t="s">
        <v>161</v>
      </c>
    </row>
    <row r="13" spans="2:10" x14ac:dyDescent="0.35">
      <c r="B13" s="8" t="s">
        <v>155</v>
      </c>
      <c r="C13">
        <v>476</v>
      </c>
      <c r="D13">
        <v>361</v>
      </c>
      <c r="E13">
        <v>115</v>
      </c>
      <c r="F13">
        <v>466</v>
      </c>
      <c r="G13">
        <v>345</v>
      </c>
      <c r="H13">
        <v>121</v>
      </c>
    </row>
    <row r="14" spans="2:10" x14ac:dyDescent="0.35">
      <c r="B14" s="8" t="s">
        <v>5</v>
      </c>
    </row>
    <row r="15" spans="2:10" x14ac:dyDescent="0.35">
      <c r="B15" s="773" t="s">
        <v>162</v>
      </c>
    </row>
    <row r="16" spans="2:10" x14ac:dyDescent="0.35">
      <c r="B16" s="8" t="s">
        <v>155</v>
      </c>
      <c r="C16">
        <v>420</v>
      </c>
      <c r="D16">
        <v>452</v>
      </c>
      <c r="E16">
        <v>-32</v>
      </c>
      <c r="F16">
        <v>421</v>
      </c>
      <c r="G16">
        <v>448</v>
      </c>
      <c r="H16">
        <v>-27</v>
      </c>
    </row>
    <row r="18" spans="2:8" x14ac:dyDescent="0.35">
      <c r="B18" s="8" t="s">
        <v>163</v>
      </c>
      <c r="C18" s="149">
        <v>929</v>
      </c>
      <c r="D18" s="149">
        <v>857</v>
      </c>
      <c r="E18" s="149">
        <v>72</v>
      </c>
      <c r="F18" s="177">
        <v>919</v>
      </c>
      <c r="G18" s="177">
        <v>833</v>
      </c>
      <c r="H18" s="177">
        <v>86</v>
      </c>
    </row>
  </sheetData>
  <pageMargins left="0.7" right="0.7" top="0.75" bottom="0.75" header="0.3" footer="0.3"/>
  <customProperties>
    <customPr name="EpmWorksheetKeyString_GUID" r:id="rId1"/>
    <customPr name="FPMExcelClientCellBasedFunctionStatus"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244DE-9E6E-43DF-AB3B-DBE0F5B86088}">
  <sheetPr codeName="Sheet2">
    <tabColor rgb="FF7030A0"/>
  </sheetPr>
  <dimension ref="C4:E28"/>
  <sheetViews>
    <sheetView workbookViewId="0"/>
  </sheetViews>
  <sheetFormatPr defaultRowHeight="14.5" x14ac:dyDescent="0.35"/>
  <cols>
    <col min="3" max="3" width="58.7265625" customWidth="1"/>
    <col min="4" max="5" width="14.81640625" bestFit="1" customWidth="1"/>
  </cols>
  <sheetData>
    <row r="4" spans="3:5" ht="15" thickBot="1" x14ac:dyDescent="0.4"/>
    <row r="5" spans="3:5" x14ac:dyDescent="0.35">
      <c r="C5" s="716"/>
      <c r="D5" s="803" t="s">
        <v>1217</v>
      </c>
      <c r="E5" s="804" t="s">
        <v>479</v>
      </c>
    </row>
    <row r="6" spans="3:5" ht="15" thickBot="1" x14ac:dyDescent="0.4">
      <c r="C6" s="717"/>
      <c r="D6" s="718" t="s">
        <v>154</v>
      </c>
      <c r="E6" s="805" t="s">
        <v>154</v>
      </c>
    </row>
    <row r="7" spans="3:5" x14ac:dyDescent="0.35">
      <c r="C7" s="719" t="s">
        <v>774</v>
      </c>
      <c r="D7" s="827">
        <v>5900</v>
      </c>
      <c r="E7" s="828">
        <v>5900</v>
      </c>
    </row>
    <row r="8" spans="3:5" ht="87.5" x14ac:dyDescent="0.35">
      <c r="C8" s="720" t="s">
        <v>775</v>
      </c>
      <c r="D8" s="825"/>
      <c r="E8" s="826"/>
    </row>
    <row r="9" spans="3:5" ht="26" x14ac:dyDescent="0.35">
      <c r="C9" s="719" t="s">
        <v>776</v>
      </c>
      <c r="D9" s="825">
        <v>3811</v>
      </c>
      <c r="E9" s="826">
        <v>3997</v>
      </c>
    </row>
    <row r="10" spans="3:5" ht="112.5" x14ac:dyDescent="0.35">
      <c r="C10" s="720" t="s">
        <v>777</v>
      </c>
      <c r="D10" s="825"/>
      <c r="E10" s="826"/>
    </row>
    <row r="11" spans="3:5" x14ac:dyDescent="0.35">
      <c r="C11" s="719" t="s">
        <v>1113</v>
      </c>
      <c r="D11" s="825">
        <v>1565</v>
      </c>
      <c r="E11" s="826">
        <v>1676</v>
      </c>
    </row>
    <row r="12" spans="3:5" ht="175" x14ac:dyDescent="0.35">
      <c r="C12" s="720" t="s">
        <v>1114</v>
      </c>
      <c r="D12" s="825"/>
      <c r="E12" s="826"/>
    </row>
    <row r="13" spans="3:5" x14ac:dyDescent="0.35">
      <c r="C13" s="719" t="s">
        <v>778</v>
      </c>
      <c r="D13" s="825">
        <v>607</v>
      </c>
      <c r="E13" s="826">
        <v>607</v>
      </c>
    </row>
    <row r="14" spans="3:5" ht="75" x14ac:dyDescent="0.35">
      <c r="C14" s="720" t="s">
        <v>779</v>
      </c>
      <c r="D14" s="825"/>
      <c r="E14" s="826"/>
    </row>
    <row r="15" spans="3:5" x14ac:dyDescent="0.35">
      <c r="C15" s="719" t="s">
        <v>780</v>
      </c>
      <c r="D15" s="825">
        <v>103</v>
      </c>
      <c r="E15" s="826">
        <v>115</v>
      </c>
    </row>
    <row r="16" spans="3:5" ht="50" x14ac:dyDescent="0.35">
      <c r="C16" s="720" t="s">
        <v>781</v>
      </c>
      <c r="D16" s="825"/>
      <c r="E16" s="826"/>
    </row>
    <row r="17" spans="3:5" x14ac:dyDescent="0.35">
      <c r="C17" s="719" t="s">
        <v>782</v>
      </c>
      <c r="D17" s="825">
        <v>100</v>
      </c>
      <c r="E17" s="826">
        <v>100</v>
      </c>
    </row>
    <row r="18" spans="3:5" ht="75" x14ac:dyDescent="0.35">
      <c r="C18" s="720" t="s">
        <v>783</v>
      </c>
      <c r="D18" s="825"/>
      <c r="E18" s="826"/>
    </row>
    <row r="19" spans="3:5" x14ac:dyDescent="0.35">
      <c r="C19" s="719" t="s">
        <v>784</v>
      </c>
      <c r="D19" s="825">
        <v>136</v>
      </c>
      <c r="E19" s="826">
        <v>136</v>
      </c>
    </row>
    <row r="20" spans="3:5" ht="87.5" x14ac:dyDescent="0.35">
      <c r="C20" s="720" t="s">
        <v>785</v>
      </c>
      <c r="D20" s="825"/>
      <c r="E20" s="826"/>
    </row>
    <row r="21" spans="3:5" x14ac:dyDescent="0.35">
      <c r="C21" s="719" t="s">
        <v>705</v>
      </c>
      <c r="D21" s="825">
        <v>153</v>
      </c>
      <c r="E21" s="826">
        <v>126</v>
      </c>
    </row>
    <row r="22" spans="3:5" ht="50" x14ac:dyDescent="0.35">
      <c r="C22" s="720" t="s">
        <v>1115</v>
      </c>
      <c r="D22" s="825"/>
      <c r="E22" s="826"/>
    </row>
    <row r="23" spans="3:5" x14ac:dyDescent="0.35">
      <c r="C23" s="719" t="s">
        <v>786</v>
      </c>
      <c r="D23" s="825">
        <v>10</v>
      </c>
      <c r="E23" s="826">
        <v>10</v>
      </c>
    </row>
    <row r="24" spans="3:5" ht="62.5" x14ac:dyDescent="0.35">
      <c r="C24" s="720" t="s">
        <v>787</v>
      </c>
      <c r="D24" s="825"/>
      <c r="E24" s="826"/>
    </row>
    <row r="25" spans="3:5" x14ac:dyDescent="0.35">
      <c r="C25" s="719" t="s">
        <v>788</v>
      </c>
      <c r="D25" s="825">
        <v>2</v>
      </c>
      <c r="E25" s="826">
        <v>2</v>
      </c>
    </row>
    <row r="26" spans="3:5" ht="37.5" x14ac:dyDescent="0.35">
      <c r="C26" s="720" t="s">
        <v>789</v>
      </c>
      <c r="D26" s="825"/>
      <c r="E26" s="826"/>
    </row>
    <row r="27" spans="3:5" ht="15" thickBot="1" x14ac:dyDescent="0.4">
      <c r="C27" s="719" t="s">
        <v>790</v>
      </c>
      <c r="D27" s="807">
        <v>13</v>
      </c>
      <c r="E27" s="808">
        <v>13</v>
      </c>
    </row>
    <row r="28" spans="3:5" ht="15" thickBot="1" x14ac:dyDescent="0.4">
      <c r="C28" s="721" t="s">
        <v>3</v>
      </c>
      <c r="D28" s="809">
        <v>12400</v>
      </c>
      <c r="E28" s="806">
        <v>12682</v>
      </c>
    </row>
  </sheetData>
  <mergeCells count="20">
    <mergeCell ref="D7:D8"/>
    <mergeCell ref="E7:E8"/>
    <mergeCell ref="D9:D10"/>
    <mergeCell ref="E9:E10"/>
    <mergeCell ref="D11:D12"/>
    <mergeCell ref="E11:E12"/>
    <mergeCell ref="D13:D14"/>
    <mergeCell ref="E13:E14"/>
    <mergeCell ref="D15:D16"/>
    <mergeCell ref="E15:E16"/>
    <mergeCell ref="D17:D18"/>
    <mergeCell ref="E17:E18"/>
    <mergeCell ref="D25:D26"/>
    <mergeCell ref="E25:E26"/>
    <mergeCell ref="D19:D20"/>
    <mergeCell ref="E19:E20"/>
    <mergeCell ref="D21:D22"/>
    <mergeCell ref="E21:E22"/>
    <mergeCell ref="D23:D24"/>
    <mergeCell ref="E23:E24"/>
  </mergeCells>
  <pageMargins left="0.7" right="0.7" top="0.75" bottom="0.75" header="0.3" footer="0.3"/>
  <headerFooter>
    <oddHeader>&amp;C&amp;"Calibri"&amp;10&amp;K000000 OFFICIAL&amp;1#_x000D_</oddHeader>
    <oddFooter>&amp;C_x000D_&amp;1#&amp;"Calibri"&amp;10&amp;K000000 OFFICIAL</oddFooter>
  </headerFooter>
  <customProperties>
    <customPr name="EpmWorksheetKeyString_GUID" r:id="rId1"/>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B5742-DD8B-4CF8-A8D3-4F470FDB1E0B}">
  <sheetPr codeName="Sheet16">
    <tabColor rgb="FF7030A0"/>
  </sheetPr>
  <dimension ref="A2:H45"/>
  <sheetViews>
    <sheetView workbookViewId="0"/>
  </sheetViews>
  <sheetFormatPr defaultRowHeight="14.5" x14ac:dyDescent="0.35"/>
  <cols>
    <col min="1" max="1" width="9.1796875" style="8"/>
    <col min="2" max="2" width="44.1796875" customWidth="1"/>
    <col min="3" max="3" width="7.81640625" bestFit="1" customWidth="1"/>
    <col min="4" max="4" width="18.81640625" style="222" customWidth="1"/>
    <col min="5" max="5" width="19.81640625" style="222" bestFit="1" customWidth="1"/>
    <col min="6" max="6" width="1.1796875" style="222" customWidth="1"/>
    <col min="7" max="8" width="18.81640625" style="222" customWidth="1"/>
  </cols>
  <sheetData>
    <row r="2" spans="2:8" ht="31" x14ac:dyDescent="0.35">
      <c r="B2" s="11"/>
      <c r="C2" s="12"/>
      <c r="D2" s="252"/>
      <c r="E2" s="252" t="s">
        <v>15</v>
      </c>
      <c r="F2" s="253"/>
      <c r="G2" s="252"/>
      <c r="H2" s="254" t="s">
        <v>1161</v>
      </c>
    </row>
    <row r="3" spans="2:8" ht="15.5" x14ac:dyDescent="0.35">
      <c r="C3" s="13"/>
      <c r="D3" s="255"/>
      <c r="E3" s="255"/>
      <c r="F3" s="255"/>
      <c r="G3" s="255"/>
      <c r="H3" s="255"/>
    </row>
    <row r="4" spans="2:8" ht="46.5" x14ac:dyDescent="0.35">
      <c r="C4" s="9" t="s">
        <v>115</v>
      </c>
      <c r="D4" s="256" t="s">
        <v>164</v>
      </c>
      <c r="E4" s="256" t="s">
        <v>165</v>
      </c>
      <c r="F4" s="256"/>
      <c r="G4" s="256" t="s">
        <v>164</v>
      </c>
      <c r="H4" s="256" t="s">
        <v>165</v>
      </c>
    </row>
    <row r="5" spans="2:8" ht="15.5" x14ac:dyDescent="0.35">
      <c r="C5" s="13"/>
      <c r="D5" s="257" t="s">
        <v>154</v>
      </c>
      <c r="E5" s="257"/>
      <c r="F5" s="258"/>
      <c r="G5" s="257" t="s">
        <v>154</v>
      </c>
      <c r="H5" s="257" t="s">
        <v>154</v>
      </c>
    </row>
    <row r="6" spans="2:8" x14ac:dyDescent="0.35">
      <c r="C6" s="16"/>
      <c r="D6" s="259"/>
      <c r="E6" s="259"/>
      <c r="F6" s="259"/>
      <c r="G6" s="259"/>
      <c r="H6" s="259"/>
    </row>
    <row r="7" spans="2:8" x14ac:dyDescent="0.35">
      <c r="B7" s="6" t="s">
        <v>166</v>
      </c>
      <c r="C7" s="10">
        <v>4</v>
      </c>
      <c r="D7" s="207">
        <v>-161</v>
      </c>
      <c r="E7" s="207">
        <v>-3823</v>
      </c>
      <c r="F7" s="249"/>
      <c r="G7" s="207">
        <v>-153</v>
      </c>
      <c r="H7" s="207">
        <v>-3301</v>
      </c>
    </row>
    <row r="8" spans="2:8" x14ac:dyDescent="0.35">
      <c r="B8" s="6" t="s">
        <v>167</v>
      </c>
      <c r="C8" s="10">
        <v>4</v>
      </c>
      <c r="D8" s="207">
        <v>-2071</v>
      </c>
      <c r="E8" s="207">
        <v>-3449</v>
      </c>
      <c r="F8" s="249"/>
      <c r="G8" s="249">
        <v>-1969</v>
      </c>
      <c r="H8" s="249">
        <v>-3439</v>
      </c>
    </row>
    <row r="9" spans="2:8" x14ac:dyDescent="0.35">
      <c r="B9" s="7" t="s">
        <v>168</v>
      </c>
      <c r="C9" s="10"/>
      <c r="D9" s="229">
        <v>-2232</v>
      </c>
      <c r="E9" s="229">
        <v>-7272</v>
      </c>
      <c r="F9" s="248">
        <v>0</v>
      </c>
      <c r="G9" s="250">
        <v>-2122</v>
      </c>
      <c r="H9" s="250">
        <v>-6740</v>
      </c>
    </row>
    <row r="10" spans="2:8" x14ac:dyDescent="0.35">
      <c r="B10" s="6" t="s">
        <v>5</v>
      </c>
      <c r="C10" s="10"/>
      <c r="D10" s="207"/>
      <c r="E10" s="207"/>
      <c r="F10" s="249"/>
      <c r="G10" s="249"/>
      <c r="H10" s="249"/>
    </row>
    <row r="11" spans="2:8" x14ac:dyDescent="0.35">
      <c r="B11" s="6" t="s">
        <v>169</v>
      </c>
      <c r="C11" s="10">
        <v>3.1</v>
      </c>
      <c r="D11" s="207">
        <v>884</v>
      </c>
      <c r="E11" s="207">
        <v>3646</v>
      </c>
      <c r="F11" s="249"/>
      <c r="G11" s="249">
        <v>839</v>
      </c>
      <c r="H11" s="249">
        <v>3359</v>
      </c>
    </row>
    <row r="12" spans="2:8" x14ac:dyDescent="0.35">
      <c r="B12" s="6" t="s">
        <v>170</v>
      </c>
      <c r="C12" s="10">
        <v>3.2</v>
      </c>
      <c r="D12" s="207">
        <v>4198</v>
      </c>
      <c r="E12" s="207">
        <v>9420</v>
      </c>
      <c r="F12" s="249"/>
      <c r="G12" s="207">
        <v>4144</v>
      </c>
      <c r="H12" s="249">
        <v>8958</v>
      </c>
    </row>
    <row r="13" spans="2:8" x14ac:dyDescent="0.35">
      <c r="B13" s="6" t="s">
        <v>171</v>
      </c>
      <c r="C13" s="10">
        <v>3.3</v>
      </c>
      <c r="D13" s="207">
        <v>27263</v>
      </c>
      <c r="E13" s="207">
        <v>5570</v>
      </c>
      <c r="F13" s="249"/>
      <c r="G13" s="249">
        <v>28361</v>
      </c>
      <c r="H13" s="249">
        <v>6455</v>
      </c>
    </row>
    <row r="14" spans="2:8" x14ac:dyDescent="0.35">
      <c r="B14" s="6" t="s">
        <v>172</v>
      </c>
      <c r="C14" s="10">
        <v>3.4</v>
      </c>
      <c r="D14" s="207">
        <v>265</v>
      </c>
      <c r="E14" s="207">
        <v>10807</v>
      </c>
      <c r="F14" s="249"/>
      <c r="G14" s="207">
        <v>339</v>
      </c>
      <c r="H14" s="249">
        <v>11436</v>
      </c>
    </row>
    <row r="15" spans="2:8" x14ac:dyDescent="0.35">
      <c r="B15" s="6" t="s">
        <v>173</v>
      </c>
      <c r="C15" s="10">
        <v>3.5</v>
      </c>
      <c r="D15" s="207">
        <v>0</v>
      </c>
      <c r="E15" s="207">
        <v>47</v>
      </c>
      <c r="F15" s="249"/>
      <c r="G15" s="249">
        <v>-5</v>
      </c>
      <c r="H15" s="249">
        <v>127</v>
      </c>
    </row>
    <row r="16" spans="2:8" x14ac:dyDescent="0.35">
      <c r="B16" s="6" t="s">
        <v>174</v>
      </c>
      <c r="C16" s="10">
        <v>3.6</v>
      </c>
      <c r="D16" s="207">
        <v>116</v>
      </c>
      <c r="E16" s="207">
        <v>413</v>
      </c>
      <c r="F16" s="249"/>
      <c r="G16" s="249">
        <v>83</v>
      </c>
      <c r="H16" s="249">
        <v>908</v>
      </c>
    </row>
    <row r="17" spans="2:8" x14ac:dyDescent="0.35">
      <c r="B17" s="7" t="s">
        <v>175</v>
      </c>
      <c r="C17" s="10"/>
      <c r="D17" s="229">
        <v>32726</v>
      </c>
      <c r="E17" s="229">
        <v>29903</v>
      </c>
      <c r="F17" s="248">
        <v>0</v>
      </c>
      <c r="G17" s="250">
        <v>33761</v>
      </c>
      <c r="H17" s="229">
        <v>31243</v>
      </c>
    </row>
    <row r="18" spans="2:8" x14ac:dyDescent="0.35">
      <c r="B18" s="6" t="s">
        <v>5</v>
      </c>
      <c r="C18" s="10"/>
      <c r="D18" s="207"/>
      <c r="E18" s="207"/>
      <c r="F18" s="249"/>
      <c r="G18" s="249"/>
      <c r="H18" s="249"/>
    </row>
    <row r="19" spans="2:8" x14ac:dyDescent="0.35">
      <c r="B19" s="7" t="s">
        <v>176</v>
      </c>
      <c r="C19" s="10"/>
      <c r="D19" s="208">
        <v>30494</v>
      </c>
      <c r="E19" s="208">
        <v>22631</v>
      </c>
      <c r="F19" s="248">
        <v>0</v>
      </c>
      <c r="G19" s="260">
        <v>31639</v>
      </c>
      <c r="H19" s="208">
        <v>24503</v>
      </c>
    </row>
    <row r="20" spans="2:8" x14ac:dyDescent="0.35">
      <c r="B20" s="6" t="s">
        <v>5</v>
      </c>
      <c r="C20" s="10"/>
      <c r="D20" s="207"/>
      <c r="E20" s="207"/>
      <c r="F20" s="249"/>
      <c r="G20" s="249"/>
      <c r="H20" s="249"/>
    </row>
    <row r="21" spans="2:8" ht="28" x14ac:dyDescent="0.35">
      <c r="B21" s="6" t="s">
        <v>124</v>
      </c>
      <c r="C21" s="10" t="s">
        <v>177</v>
      </c>
      <c r="D21" s="207">
        <v>0</v>
      </c>
      <c r="E21" s="207">
        <v>-17</v>
      </c>
      <c r="F21" s="249"/>
      <c r="G21" s="249">
        <v>-136</v>
      </c>
      <c r="H21" s="249">
        <v>-164</v>
      </c>
    </row>
    <row r="22" spans="2:8" x14ac:dyDescent="0.35">
      <c r="B22" s="6" t="s">
        <v>178</v>
      </c>
      <c r="C22" s="10">
        <v>4</v>
      </c>
      <c r="D22" s="207">
        <v>-1208</v>
      </c>
      <c r="E22" s="207">
        <v>-152</v>
      </c>
      <c r="F22" s="249"/>
      <c r="G22" s="249">
        <v>-808</v>
      </c>
      <c r="H22" s="249">
        <v>-83</v>
      </c>
    </row>
    <row r="23" spans="2:8" x14ac:dyDescent="0.35">
      <c r="B23" s="6" t="s">
        <v>179</v>
      </c>
      <c r="C23" s="10">
        <v>3.7</v>
      </c>
      <c r="D23" s="207">
        <v>279</v>
      </c>
      <c r="E23" s="207">
        <v>1661</v>
      </c>
      <c r="F23" s="249"/>
      <c r="G23" s="249">
        <v>394</v>
      </c>
      <c r="H23" s="249">
        <v>2124</v>
      </c>
    </row>
    <row r="24" spans="2:8" x14ac:dyDescent="0.35">
      <c r="B24" s="6" t="s">
        <v>5</v>
      </c>
      <c r="C24" s="10"/>
      <c r="D24" s="207">
        <v>0</v>
      </c>
      <c r="E24" s="207">
        <v>0</v>
      </c>
      <c r="F24" s="249"/>
      <c r="G24" s="249">
        <v>0</v>
      </c>
      <c r="H24" s="249">
        <v>0</v>
      </c>
    </row>
    <row r="25" spans="2:8" x14ac:dyDescent="0.35">
      <c r="B25" s="7" t="s">
        <v>180</v>
      </c>
      <c r="C25" s="10"/>
      <c r="D25" s="208">
        <v>29565</v>
      </c>
      <c r="E25" s="208">
        <v>24123</v>
      </c>
      <c r="F25" s="248">
        <v>0</v>
      </c>
      <c r="G25" s="260">
        <v>31089</v>
      </c>
      <c r="H25" s="260">
        <v>26380</v>
      </c>
    </row>
    <row r="26" spans="2:8" x14ac:dyDescent="0.35">
      <c r="B26" s="6" t="s">
        <v>5</v>
      </c>
      <c r="C26" s="10"/>
      <c r="D26" s="207"/>
      <c r="E26" s="207"/>
      <c r="F26" s="249"/>
      <c r="G26" s="249"/>
      <c r="H26" s="249"/>
    </row>
    <row r="27" spans="2:8" x14ac:dyDescent="0.35">
      <c r="B27" s="7" t="s">
        <v>181</v>
      </c>
      <c r="C27" s="10"/>
      <c r="D27" s="227"/>
      <c r="E27" s="227"/>
      <c r="F27" s="248"/>
      <c r="G27" s="248"/>
      <c r="H27" s="248"/>
    </row>
    <row r="28" spans="2:8" x14ac:dyDescent="0.35">
      <c r="B28" s="6" t="s">
        <v>5</v>
      </c>
      <c r="C28" s="10"/>
      <c r="D28" s="207"/>
      <c r="E28" s="207"/>
      <c r="F28" s="249"/>
      <c r="G28" s="249"/>
      <c r="H28" s="249"/>
    </row>
    <row r="29" spans="2:8" ht="28" x14ac:dyDescent="0.35">
      <c r="B29" s="7" t="s">
        <v>182</v>
      </c>
      <c r="C29" s="10"/>
      <c r="D29" s="227"/>
      <c r="E29" s="227"/>
      <c r="F29" s="248"/>
      <c r="G29" s="248"/>
      <c r="H29" s="248"/>
    </row>
    <row r="30" spans="2:8" ht="28" x14ac:dyDescent="0.35">
      <c r="B30" s="6" t="s">
        <v>183</v>
      </c>
      <c r="C30" s="10">
        <v>5</v>
      </c>
      <c r="D30" s="207">
        <v>-180</v>
      </c>
      <c r="E30" s="207">
        <v>-11352</v>
      </c>
      <c r="F30" s="249"/>
      <c r="G30" s="249">
        <v>-41</v>
      </c>
      <c r="H30" s="249">
        <v>-61229</v>
      </c>
    </row>
    <row r="31" spans="2:8" x14ac:dyDescent="0.35">
      <c r="B31" s="6" t="s">
        <v>184</v>
      </c>
      <c r="C31" s="10">
        <v>6</v>
      </c>
      <c r="D31" s="207">
        <v>-4</v>
      </c>
      <c r="E31" s="207">
        <v>-36</v>
      </c>
      <c r="F31" s="249"/>
      <c r="G31" s="249">
        <v>-3</v>
      </c>
      <c r="H31" s="249">
        <v>-6</v>
      </c>
    </row>
    <row r="32" spans="2:8" x14ac:dyDescent="0.35">
      <c r="B32" s="6" t="s">
        <v>185</v>
      </c>
      <c r="C32" s="10"/>
      <c r="D32" s="207">
        <v>0</v>
      </c>
      <c r="E32" s="207">
        <v>0</v>
      </c>
      <c r="F32" s="249"/>
      <c r="G32" s="249">
        <v>0</v>
      </c>
      <c r="H32" s="249">
        <v>0</v>
      </c>
    </row>
    <row r="33" spans="2:8" ht="42" x14ac:dyDescent="0.35">
      <c r="B33" s="6" t="s">
        <v>942</v>
      </c>
      <c r="C33" s="10">
        <v>14</v>
      </c>
      <c r="D33" s="207">
        <v>41</v>
      </c>
      <c r="E33" s="207">
        <v>41</v>
      </c>
      <c r="F33" s="249"/>
      <c r="G33" s="249">
        <v>54</v>
      </c>
      <c r="H33" s="249">
        <v>54</v>
      </c>
    </row>
    <row r="34" spans="2:8" x14ac:dyDescent="0.35">
      <c r="B34" s="6" t="s">
        <v>186</v>
      </c>
      <c r="C34" s="10">
        <v>24</v>
      </c>
      <c r="D34" s="207">
        <v>-37</v>
      </c>
      <c r="E34" s="207">
        <v>-1372</v>
      </c>
      <c r="F34" s="249"/>
      <c r="G34" s="249">
        <v>-174</v>
      </c>
      <c r="H34" s="249">
        <v>-377</v>
      </c>
    </row>
    <row r="35" spans="2:8" x14ac:dyDescent="0.35">
      <c r="B35" s="6" t="s">
        <v>187</v>
      </c>
      <c r="C35" s="10">
        <v>6</v>
      </c>
      <c r="D35" s="207">
        <v>0</v>
      </c>
      <c r="E35" s="207">
        <v>0</v>
      </c>
      <c r="F35" s="249"/>
      <c r="G35" s="249">
        <v>0</v>
      </c>
      <c r="H35" s="249">
        <v>0</v>
      </c>
    </row>
    <row r="36" spans="2:8" x14ac:dyDescent="0.35">
      <c r="B36" s="6" t="s">
        <v>188</v>
      </c>
      <c r="C36" s="10">
        <v>21</v>
      </c>
      <c r="D36" s="207">
        <v>0</v>
      </c>
      <c r="E36" s="207">
        <v>425</v>
      </c>
      <c r="F36" s="249"/>
      <c r="G36" s="249">
        <v>0</v>
      </c>
      <c r="H36" s="249">
        <v>758</v>
      </c>
    </row>
    <row r="37" spans="2:8" x14ac:dyDescent="0.35">
      <c r="B37" s="6" t="s">
        <v>189</v>
      </c>
      <c r="C37" s="10" t="s">
        <v>190</v>
      </c>
      <c r="D37" s="207">
        <v>-8</v>
      </c>
      <c r="E37" s="207">
        <v>-8</v>
      </c>
      <c r="F37" s="249"/>
      <c r="G37" s="249">
        <v>-31</v>
      </c>
      <c r="H37" s="249">
        <v>-31</v>
      </c>
    </row>
    <row r="38" spans="2:8" x14ac:dyDescent="0.35">
      <c r="B38" s="6"/>
      <c r="C38" s="10"/>
      <c r="D38" s="207"/>
      <c r="E38" s="207"/>
      <c r="F38" s="249"/>
      <c r="G38" s="249"/>
      <c r="H38" s="249"/>
    </row>
    <row r="39" spans="2:8" ht="28" x14ac:dyDescent="0.35">
      <c r="B39" s="7" t="s">
        <v>191</v>
      </c>
      <c r="C39" s="10"/>
      <c r="D39" s="207"/>
      <c r="E39" s="207"/>
      <c r="F39" s="248"/>
      <c r="G39" s="248"/>
      <c r="H39" s="248"/>
    </row>
    <row r="40" spans="2:8" x14ac:dyDescent="0.35">
      <c r="B40" s="6" t="s">
        <v>192</v>
      </c>
      <c r="C40" s="10" t="s">
        <v>190</v>
      </c>
      <c r="D40" s="207">
        <v>-5</v>
      </c>
      <c r="E40" s="207">
        <v>-12</v>
      </c>
      <c r="F40" s="249"/>
      <c r="G40" s="249">
        <v>10</v>
      </c>
      <c r="H40" s="249">
        <v>11</v>
      </c>
    </row>
    <row r="41" spans="2:8" x14ac:dyDescent="0.35">
      <c r="B41" s="6" t="s">
        <v>193</v>
      </c>
      <c r="C41" s="10"/>
      <c r="D41" s="207">
        <v>0</v>
      </c>
      <c r="E41" s="207">
        <v>0</v>
      </c>
      <c r="F41" s="249"/>
      <c r="G41" s="249">
        <v>0</v>
      </c>
      <c r="H41" s="249">
        <v>0</v>
      </c>
    </row>
    <row r="42" spans="2:8" ht="28" x14ac:dyDescent="0.35">
      <c r="B42" s="6" t="s">
        <v>194</v>
      </c>
      <c r="C42" s="10"/>
      <c r="D42" s="207">
        <v>0</v>
      </c>
      <c r="E42" s="207">
        <v>0</v>
      </c>
      <c r="F42" s="249"/>
      <c r="G42" s="249">
        <v>0</v>
      </c>
      <c r="H42" s="249">
        <v>0</v>
      </c>
    </row>
    <row r="43" spans="2:8" x14ac:dyDescent="0.35">
      <c r="B43" s="6" t="s">
        <v>195</v>
      </c>
      <c r="C43" s="10"/>
      <c r="D43" s="207">
        <v>0</v>
      </c>
      <c r="E43" s="207">
        <v>0</v>
      </c>
      <c r="F43" s="249"/>
      <c r="G43" s="249">
        <v>0</v>
      </c>
      <c r="H43" s="249">
        <v>0</v>
      </c>
    </row>
    <row r="44" spans="2:8" x14ac:dyDescent="0.35">
      <c r="B44" s="6" t="s">
        <v>5</v>
      </c>
      <c r="C44" s="10"/>
      <c r="D44" s="207">
        <v>0</v>
      </c>
      <c r="E44" s="207">
        <v>0</v>
      </c>
      <c r="F44" s="249"/>
      <c r="G44" s="249">
        <v>0</v>
      </c>
      <c r="H44" s="249">
        <v>0</v>
      </c>
    </row>
    <row r="45" spans="2:8" ht="15" thickBot="1" x14ac:dyDescent="0.4">
      <c r="B45" s="5" t="s">
        <v>196</v>
      </c>
      <c r="C45" s="10"/>
      <c r="D45" s="241">
        <v>29372</v>
      </c>
      <c r="E45" s="241">
        <v>11809</v>
      </c>
      <c r="F45" s="248">
        <v>0</v>
      </c>
      <c r="G45" s="261">
        <v>30904</v>
      </c>
      <c r="H45" s="261">
        <v>-34440</v>
      </c>
    </row>
  </sheetData>
  <conditionalFormatting sqref="C7:C45">
    <cfRule type="containsText" dxfId="1" priority="1" operator="containsText" text="# Ambiguous">
      <formula>NOT(ISERROR(SEARCH("# Ambiguous",C7)))</formula>
    </cfRule>
    <cfRule type="containsText" dxfId="0" priority="2" operator="containsText" text="#Error">
      <formula>NOT(ISERROR(SEARCH("#Error",C7)))</formula>
    </cfRule>
  </conditionalFormatting>
  <pageMargins left="0.7" right="0.7" top="0.75" bottom="0.75" header="0.3" footer="0.3"/>
  <customProperties>
    <customPr name="EpmWorksheetKeyString_GUID" r:id="rId1"/>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DA8F0-B962-4686-A606-036440A25961}">
  <sheetPr codeName="Sheet17">
    <tabColor rgb="FF7030A0"/>
  </sheetPr>
  <dimension ref="B4:R56"/>
  <sheetViews>
    <sheetView workbookViewId="0"/>
  </sheetViews>
  <sheetFormatPr defaultRowHeight="14.5" x14ac:dyDescent="0.35"/>
  <cols>
    <col min="2" max="2" width="33.1796875" customWidth="1"/>
    <col min="3" max="3" width="7.26953125" bestFit="1" customWidth="1"/>
    <col min="4" max="4" width="14.7265625" bestFit="1" customWidth="1"/>
    <col min="5" max="5" width="21" bestFit="1" customWidth="1"/>
    <col min="6" max="6" width="1.7265625" customWidth="1"/>
    <col min="7" max="8" width="16.54296875" customWidth="1"/>
    <col min="9" max="9" width="0.453125" customWidth="1"/>
    <col min="10" max="11" width="16.54296875" customWidth="1"/>
    <col min="12" max="18" width="9.1796875" style="1"/>
  </cols>
  <sheetData>
    <row r="4" spans="2:11" ht="31" x14ac:dyDescent="0.35">
      <c r="B4" s="19"/>
      <c r="C4" s="189"/>
      <c r="D4" s="14"/>
      <c r="E4" s="14" t="s">
        <v>15</v>
      </c>
      <c r="F4" s="24"/>
      <c r="G4" s="14"/>
      <c r="H4" s="186" t="s">
        <v>1162</v>
      </c>
      <c r="I4" s="187"/>
      <c r="J4" s="14"/>
      <c r="K4" s="186" t="s">
        <v>1163</v>
      </c>
    </row>
    <row r="5" spans="2:11" ht="46.5" x14ac:dyDescent="0.35">
      <c r="C5" s="190" t="s">
        <v>115</v>
      </c>
      <c r="D5" s="25" t="s">
        <v>164</v>
      </c>
      <c r="E5" s="25" t="s">
        <v>165</v>
      </c>
      <c r="F5" s="25"/>
      <c r="G5" s="25" t="s">
        <v>164</v>
      </c>
      <c r="H5" s="25" t="s">
        <v>165</v>
      </c>
      <c r="I5" s="25"/>
      <c r="J5" s="25" t="s">
        <v>164</v>
      </c>
      <c r="K5" s="25" t="s">
        <v>165</v>
      </c>
    </row>
    <row r="6" spans="2:11" ht="15.5" x14ac:dyDescent="0.35">
      <c r="C6" s="191" t="s">
        <v>5</v>
      </c>
      <c r="D6" s="26" t="s">
        <v>154</v>
      </c>
      <c r="E6" s="26" t="s">
        <v>154</v>
      </c>
      <c r="F6" s="27"/>
      <c r="G6" s="26" t="s">
        <v>154</v>
      </c>
      <c r="H6" s="26" t="s">
        <v>154</v>
      </c>
      <c r="I6" s="27"/>
      <c r="J6" s="26" t="s">
        <v>154</v>
      </c>
      <c r="K6" s="26" t="s">
        <v>154</v>
      </c>
    </row>
    <row r="7" spans="2:11" x14ac:dyDescent="0.35">
      <c r="B7" s="7"/>
      <c r="C7" s="20"/>
      <c r="D7" s="28"/>
      <c r="E7" s="28"/>
      <c r="F7" s="28"/>
      <c r="G7" s="28"/>
      <c r="H7" s="28"/>
      <c r="I7" s="28"/>
      <c r="J7" s="28"/>
      <c r="K7" s="28"/>
    </row>
    <row r="8" spans="2:11" x14ac:dyDescent="0.35">
      <c r="B8" s="6" t="s">
        <v>197</v>
      </c>
      <c r="C8" s="21" t="s">
        <v>943</v>
      </c>
      <c r="D8" s="207">
        <v>10458</v>
      </c>
      <c r="E8" s="207">
        <v>684446</v>
      </c>
      <c r="F8" s="193"/>
      <c r="G8" s="194">
        <v>10471</v>
      </c>
      <c r="H8" s="194">
        <v>667235</v>
      </c>
      <c r="I8" s="194"/>
      <c r="J8" s="194">
        <v>10400</v>
      </c>
      <c r="K8" s="194">
        <v>599875</v>
      </c>
    </row>
    <row r="9" spans="2:11" x14ac:dyDescent="0.35">
      <c r="B9" s="6" t="s">
        <v>198</v>
      </c>
      <c r="C9" s="21">
        <v>8</v>
      </c>
      <c r="D9" s="207">
        <v>0</v>
      </c>
      <c r="E9" s="207">
        <v>195</v>
      </c>
      <c r="F9" s="193"/>
      <c r="G9" s="194" t="s">
        <v>157</v>
      </c>
      <c r="H9" s="194">
        <v>227</v>
      </c>
      <c r="I9" s="194"/>
      <c r="J9" s="194" t="s">
        <v>157</v>
      </c>
      <c r="K9" s="194">
        <v>231</v>
      </c>
    </row>
    <row r="10" spans="2:11" x14ac:dyDescent="0.35">
      <c r="B10" s="6" t="s">
        <v>199</v>
      </c>
      <c r="C10" s="21">
        <v>7</v>
      </c>
      <c r="D10" s="207">
        <v>308</v>
      </c>
      <c r="E10" s="207">
        <v>839</v>
      </c>
      <c r="F10" s="193"/>
      <c r="G10" s="194">
        <v>291</v>
      </c>
      <c r="H10" s="194">
        <v>752</v>
      </c>
      <c r="I10" s="194"/>
      <c r="J10" s="194">
        <v>321</v>
      </c>
      <c r="K10" s="194">
        <v>869</v>
      </c>
    </row>
    <row r="11" spans="2:11" x14ac:dyDescent="0.35">
      <c r="B11" s="6" t="s">
        <v>200</v>
      </c>
      <c r="C11" s="21">
        <v>6</v>
      </c>
      <c r="D11" s="207">
        <v>192</v>
      </c>
      <c r="E11" s="207">
        <v>630</v>
      </c>
      <c r="F11" s="193"/>
      <c r="G11" s="194">
        <v>187</v>
      </c>
      <c r="H11" s="194">
        <v>363</v>
      </c>
      <c r="I11" s="194"/>
      <c r="J11" s="194">
        <v>283</v>
      </c>
      <c r="K11" s="194">
        <v>450</v>
      </c>
    </row>
    <row r="12" spans="2:11" x14ac:dyDescent="0.35">
      <c r="B12" s="6" t="s">
        <v>201</v>
      </c>
      <c r="C12" s="21">
        <v>11</v>
      </c>
      <c r="D12" s="207">
        <v>34172</v>
      </c>
      <c r="E12" s="207">
        <v>2331</v>
      </c>
      <c r="F12" s="193"/>
      <c r="G12" s="194">
        <v>34343</v>
      </c>
      <c r="H12" s="194">
        <v>2494</v>
      </c>
      <c r="I12" s="194"/>
      <c r="J12" s="194">
        <v>33312</v>
      </c>
      <c r="K12" s="194">
        <v>2616</v>
      </c>
    </row>
    <row r="13" spans="2:11" x14ac:dyDescent="0.35">
      <c r="B13" s="6" t="s">
        <v>202</v>
      </c>
      <c r="C13" s="21">
        <v>12</v>
      </c>
      <c r="D13" s="207">
        <v>405</v>
      </c>
      <c r="E13" s="207">
        <v>465</v>
      </c>
      <c r="F13" s="193"/>
      <c r="G13" s="194">
        <v>398</v>
      </c>
      <c r="H13" s="194">
        <v>452</v>
      </c>
      <c r="I13" s="194"/>
      <c r="J13" s="194">
        <v>407</v>
      </c>
      <c r="K13" s="194">
        <v>459</v>
      </c>
    </row>
    <row r="14" spans="2:11" x14ac:dyDescent="0.35">
      <c r="B14" s="6" t="s">
        <v>203</v>
      </c>
      <c r="C14" s="21">
        <v>13</v>
      </c>
      <c r="D14" s="207">
        <v>0</v>
      </c>
      <c r="E14" s="207">
        <v>13</v>
      </c>
      <c r="F14" s="193"/>
      <c r="G14" s="194" t="s">
        <v>157</v>
      </c>
      <c r="H14" s="194">
        <v>40</v>
      </c>
      <c r="I14" s="194"/>
      <c r="J14" s="194" t="s">
        <v>157</v>
      </c>
      <c r="K14" s="194">
        <v>72</v>
      </c>
    </row>
    <row r="15" spans="2:11" ht="28" x14ac:dyDescent="0.35">
      <c r="B15" s="6" t="s">
        <v>204</v>
      </c>
      <c r="C15" s="21">
        <v>14</v>
      </c>
      <c r="D15" s="207">
        <v>407</v>
      </c>
      <c r="E15" s="207">
        <v>716</v>
      </c>
      <c r="F15" s="193"/>
      <c r="G15" s="194">
        <v>448</v>
      </c>
      <c r="H15" s="194">
        <v>739</v>
      </c>
      <c r="I15" s="194"/>
      <c r="J15" s="194">
        <v>366</v>
      </c>
      <c r="K15" s="194">
        <v>630</v>
      </c>
    </row>
    <row r="16" spans="2:11" x14ac:dyDescent="0.35">
      <c r="B16" s="6" t="s">
        <v>205</v>
      </c>
      <c r="C16" s="21">
        <v>16</v>
      </c>
      <c r="D16" s="207">
        <v>89</v>
      </c>
      <c r="E16" s="207">
        <v>52</v>
      </c>
      <c r="F16" s="193"/>
      <c r="G16" s="194">
        <v>130</v>
      </c>
      <c r="H16" s="194">
        <v>55</v>
      </c>
      <c r="I16" s="194"/>
      <c r="J16" s="194">
        <v>194</v>
      </c>
      <c r="K16" s="194">
        <v>60</v>
      </c>
    </row>
    <row r="17" spans="2:11" x14ac:dyDescent="0.35">
      <c r="B17" s="6" t="s">
        <v>206</v>
      </c>
      <c r="C17" s="21">
        <v>15</v>
      </c>
      <c r="D17" s="207">
        <v>728</v>
      </c>
      <c r="E17" s="207">
        <v>732</v>
      </c>
      <c r="F17" s="193"/>
      <c r="G17" s="194">
        <v>769</v>
      </c>
      <c r="H17" s="194">
        <v>773</v>
      </c>
      <c r="I17" s="194"/>
      <c r="J17" s="194">
        <v>748</v>
      </c>
      <c r="K17" s="194">
        <v>748</v>
      </c>
    </row>
    <row r="18" spans="2:11" x14ac:dyDescent="0.35">
      <c r="B18" s="6" t="s">
        <v>207</v>
      </c>
      <c r="C18" s="21">
        <v>24</v>
      </c>
      <c r="D18" s="207">
        <v>0</v>
      </c>
      <c r="E18" s="207">
        <v>1238</v>
      </c>
      <c r="F18" s="193"/>
      <c r="G18" s="194" t="s">
        <v>157</v>
      </c>
      <c r="H18" s="194">
        <v>92</v>
      </c>
      <c r="I18" s="194"/>
      <c r="J18" s="194" t="s">
        <v>157</v>
      </c>
      <c r="K18" s="194" t="s">
        <v>157</v>
      </c>
    </row>
    <row r="19" spans="2:11" x14ac:dyDescent="0.35">
      <c r="B19" s="7" t="s">
        <v>208</v>
      </c>
      <c r="C19" s="21" t="s">
        <v>5</v>
      </c>
      <c r="D19" s="208">
        <v>46759</v>
      </c>
      <c r="E19" s="208">
        <v>691657</v>
      </c>
      <c r="F19" s="193"/>
      <c r="G19" s="195">
        <v>47037</v>
      </c>
      <c r="H19" s="196">
        <v>673222</v>
      </c>
      <c r="I19" s="197"/>
      <c r="J19" s="195">
        <v>46031</v>
      </c>
      <c r="K19" s="196">
        <v>606010</v>
      </c>
    </row>
    <row r="20" spans="2:11" x14ac:dyDescent="0.35">
      <c r="B20" s="6" t="s">
        <v>5</v>
      </c>
      <c r="C20" s="21"/>
      <c r="D20" s="207"/>
      <c r="E20" s="207"/>
      <c r="F20" s="193"/>
      <c r="G20" s="194"/>
      <c r="H20" s="194"/>
      <c r="I20" s="194"/>
      <c r="J20" s="194"/>
      <c r="K20" s="194"/>
    </row>
    <row r="21" spans="2:11" x14ac:dyDescent="0.35">
      <c r="B21" s="6" t="s">
        <v>209</v>
      </c>
      <c r="C21" s="21">
        <v>9</v>
      </c>
      <c r="D21" s="207">
        <v>3</v>
      </c>
      <c r="E21" s="207">
        <v>17</v>
      </c>
      <c r="F21" s="194"/>
      <c r="G21" s="194">
        <v>7</v>
      </c>
      <c r="H21" s="194">
        <v>20</v>
      </c>
      <c r="I21" s="194"/>
      <c r="J21" s="194">
        <v>5</v>
      </c>
      <c r="K21" s="194">
        <v>20</v>
      </c>
    </row>
    <row r="22" spans="2:11" x14ac:dyDescent="0.35">
      <c r="B22" s="6" t="s">
        <v>210</v>
      </c>
      <c r="C22" s="21">
        <v>15</v>
      </c>
      <c r="D22" s="207">
        <v>0</v>
      </c>
      <c r="E22" s="207">
        <v>502</v>
      </c>
      <c r="F22" s="194"/>
      <c r="G22" s="194">
        <v>0</v>
      </c>
      <c r="H22" s="194">
        <v>436</v>
      </c>
      <c r="I22" s="194"/>
      <c r="J22" s="194">
        <v>0</v>
      </c>
      <c r="K22" s="194">
        <v>403</v>
      </c>
    </row>
    <row r="23" spans="2:11" x14ac:dyDescent="0.35">
      <c r="B23" s="6" t="s">
        <v>203</v>
      </c>
      <c r="C23" s="21">
        <v>13</v>
      </c>
      <c r="D23" s="207">
        <v>0</v>
      </c>
      <c r="E23" s="207">
        <v>9</v>
      </c>
      <c r="F23" s="194"/>
      <c r="G23" s="194"/>
      <c r="H23" s="194">
        <v>32</v>
      </c>
      <c r="I23" s="194"/>
      <c r="J23" s="194"/>
      <c r="K23" s="194">
        <v>22</v>
      </c>
    </row>
    <row r="24" spans="2:11" x14ac:dyDescent="0.35">
      <c r="B24" s="6" t="s">
        <v>211</v>
      </c>
      <c r="C24" s="21">
        <v>16</v>
      </c>
      <c r="D24" s="207">
        <v>651</v>
      </c>
      <c r="E24" s="207">
        <v>2194</v>
      </c>
      <c r="F24" s="194"/>
      <c r="G24" s="194">
        <v>836</v>
      </c>
      <c r="H24" s="194">
        <v>2519</v>
      </c>
      <c r="I24" s="194"/>
      <c r="J24" s="194">
        <v>947</v>
      </c>
      <c r="K24" s="194">
        <v>2518</v>
      </c>
    </row>
    <row r="25" spans="2:11" x14ac:dyDescent="0.35">
      <c r="B25" s="6" t="s">
        <v>212</v>
      </c>
      <c r="C25" s="21">
        <v>17</v>
      </c>
      <c r="D25" s="207">
        <v>617</v>
      </c>
      <c r="E25" s="207">
        <v>1385</v>
      </c>
      <c r="F25" s="194"/>
      <c r="G25" s="194">
        <v>222</v>
      </c>
      <c r="H25" s="194">
        <v>610</v>
      </c>
      <c r="I25" s="194"/>
      <c r="J25" s="194">
        <v>175</v>
      </c>
      <c r="K25" s="194">
        <v>455</v>
      </c>
    </row>
    <row r="26" spans="2:11" x14ac:dyDescent="0.35">
      <c r="B26" s="7" t="s">
        <v>213</v>
      </c>
      <c r="C26" s="22" t="s">
        <v>5</v>
      </c>
      <c r="D26" s="208">
        <v>1271</v>
      </c>
      <c r="E26" s="208">
        <v>4107</v>
      </c>
      <c r="F26" s="198"/>
      <c r="G26" s="195">
        <v>1065</v>
      </c>
      <c r="H26" s="195">
        <v>3617</v>
      </c>
      <c r="I26" s="198"/>
      <c r="J26" s="195">
        <v>1127</v>
      </c>
      <c r="K26" s="195">
        <v>3418</v>
      </c>
    </row>
    <row r="27" spans="2:11" x14ac:dyDescent="0.35">
      <c r="B27" s="7"/>
      <c r="C27" s="22"/>
      <c r="D27" s="208"/>
      <c r="E27" s="208"/>
      <c r="F27" s="198"/>
      <c r="G27" s="195"/>
      <c r="H27" s="195"/>
      <c r="I27" s="198"/>
      <c r="J27" s="195"/>
      <c r="K27" s="195"/>
    </row>
    <row r="28" spans="2:11" x14ac:dyDescent="0.35">
      <c r="B28" s="7" t="s">
        <v>214</v>
      </c>
      <c r="C28" s="21" t="s">
        <v>5</v>
      </c>
      <c r="D28" s="208">
        <v>48030</v>
      </c>
      <c r="E28" s="208">
        <v>695764</v>
      </c>
      <c r="F28" s="198"/>
      <c r="G28" s="195">
        <v>48102</v>
      </c>
      <c r="H28" s="196">
        <v>676839</v>
      </c>
      <c r="I28" s="197"/>
      <c r="J28" s="195">
        <v>47158</v>
      </c>
      <c r="K28" s="195">
        <v>609428</v>
      </c>
    </row>
    <row r="29" spans="2:11" x14ac:dyDescent="0.35">
      <c r="B29" s="6" t="s">
        <v>5</v>
      </c>
      <c r="C29" s="21" t="s">
        <v>5</v>
      </c>
      <c r="D29" s="207"/>
      <c r="E29" s="207"/>
      <c r="F29" s="194"/>
      <c r="G29" s="194"/>
      <c r="H29" s="194"/>
      <c r="I29" s="194"/>
      <c r="J29" s="194"/>
      <c r="K29" s="194"/>
    </row>
    <row r="30" spans="2:11" x14ac:dyDescent="0.35">
      <c r="B30" s="6" t="s">
        <v>215</v>
      </c>
      <c r="C30" s="21">
        <v>18</v>
      </c>
      <c r="D30" s="207">
        <v>-2436</v>
      </c>
      <c r="E30" s="207">
        <v>-6149</v>
      </c>
      <c r="F30" s="194"/>
      <c r="G30" s="194">
        <v>-2613</v>
      </c>
      <c r="H30" s="194">
        <v>-6610</v>
      </c>
      <c r="I30" s="194"/>
      <c r="J30" s="194">
        <v>-1987</v>
      </c>
      <c r="K30" s="194">
        <v>-6216</v>
      </c>
    </row>
    <row r="31" spans="2:11" x14ac:dyDescent="0.35">
      <c r="B31" s="6" t="s">
        <v>216</v>
      </c>
      <c r="C31" s="21">
        <v>19</v>
      </c>
      <c r="D31" s="207">
        <v>-128</v>
      </c>
      <c r="E31" s="207">
        <v>-751</v>
      </c>
      <c r="F31" s="194"/>
      <c r="G31" s="194">
        <v>-129</v>
      </c>
      <c r="H31" s="194">
        <v>-267</v>
      </c>
      <c r="I31" s="194"/>
      <c r="J31" s="194">
        <v>-159</v>
      </c>
      <c r="K31" s="194">
        <v>-1478</v>
      </c>
    </row>
    <row r="32" spans="2:11" x14ac:dyDescent="0.35">
      <c r="B32" s="6" t="s">
        <v>203</v>
      </c>
      <c r="C32" s="21">
        <v>13</v>
      </c>
      <c r="D32" s="207">
        <v>0</v>
      </c>
      <c r="E32" s="207">
        <v>-20</v>
      </c>
      <c r="F32" s="194"/>
      <c r="G32" s="194"/>
      <c r="H32" s="194">
        <v>-54</v>
      </c>
      <c r="I32" s="194"/>
      <c r="J32" s="194"/>
      <c r="K32" s="194">
        <v>-49</v>
      </c>
    </row>
    <row r="33" spans="2:11" x14ac:dyDescent="0.35">
      <c r="B33" s="6" t="s">
        <v>217</v>
      </c>
      <c r="C33" s="21">
        <v>22</v>
      </c>
      <c r="D33" s="207">
        <v>-373</v>
      </c>
      <c r="E33" s="207">
        <v>-889</v>
      </c>
      <c r="F33" s="194"/>
      <c r="G33" s="194">
        <v>-486</v>
      </c>
      <c r="H33" s="194">
        <v>-928</v>
      </c>
      <c r="I33" s="194"/>
      <c r="J33" s="194">
        <v>-651</v>
      </c>
      <c r="K33" s="194">
        <v>-958</v>
      </c>
    </row>
    <row r="34" spans="2:11" x14ac:dyDescent="0.35">
      <c r="B34" s="7" t="s">
        <v>218</v>
      </c>
      <c r="C34" s="21" t="s">
        <v>5</v>
      </c>
      <c r="D34" s="208">
        <v>-2937</v>
      </c>
      <c r="E34" s="208">
        <v>-7809</v>
      </c>
      <c r="F34" s="198"/>
      <c r="G34" s="196">
        <v>-3228</v>
      </c>
      <c r="H34" s="196">
        <v>-7859</v>
      </c>
      <c r="I34" s="197"/>
      <c r="J34" s="195">
        <v>-2797</v>
      </c>
      <c r="K34" s="195">
        <v>-8701</v>
      </c>
    </row>
    <row r="35" spans="2:11" x14ac:dyDescent="0.35">
      <c r="B35" s="6" t="s">
        <v>5</v>
      </c>
      <c r="C35" s="21" t="s">
        <v>5</v>
      </c>
      <c r="D35" s="207"/>
      <c r="E35" s="207"/>
      <c r="F35" s="194"/>
      <c r="G35" s="193"/>
      <c r="H35" s="193"/>
      <c r="I35" s="193"/>
      <c r="J35" s="194"/>
      <c r="K35" s="194"/>
    </row>
    <row r="36" spans="2:11" ht="28" x14ac:dyDescent="0.35">
      <c r="B36" s="192" t="s">
        <v>219</v>
      </c>
      <c r="C36" s="23" t="s">
        <v>5</v>
      </c>
      <c r="D36" s="209">
        <v>45093</v>
      </c>
      <c r="E36" s="209">
        <v>687955</v>
      </c>
      <c r="F36" s="199"/>
      <c r="G36" s="200">
        <v>44874</v>
      </c>
      <c r="H36" s="200">
        <v>668980</v>
      </c>
      <c r="I36" s="201"/>
      <c r="J36" s="202">
        <v>44361</v>
      </c>
      <c r="K36" s="202">
        <v>600727</v>
      </c>
    </row>
    <row r="37" spans="2:11" x14ac:dyDescent="0.35">
      <c r="B37" s="6"/>
      <c r="C37" s="21"/>
      <c r="D37" s="207"/>
      <c r="E37" s="207"/>
      <c r="F37" s="194"/>
      <c r="G37" s="193"/>
      <c r="H37" s="193"/>
      <c r="I37" s="193"/>
      <c r="J37" s="194"/>
      <c r="K37" s="194"/>
    </row>
    <row r="38" spans="2:11" x14ac:dyDescent="0.35">
      <c r="B38" s="6" t="s">
        <v>220</v>
      </c>
      <c r="C38" s="21">
        <v>22</v>
      </c>
      <c r="D38" s="207">
        <v>-319</v>
      </c>
      <c r="E38" s="207">
        <v>-642</v>
      </c>
      <c r="F38" s="194"/>
      <c r="G38" s="193">
        <v>-399</v>
      </c>
      <c r="H38" s="193">
        <v>-700</v>
      </c>
      <c r="I38" s="193"/>
      <c r="J38" s="194">
        <v>-531</v>
      </c>
      <c r="K38" s="194">
        <v>-735</v>
      </c>
    </row>
    <row r="39" spans="2:11" x14ac:dyDescent="0.35">
      <c r="B39" s="6" t="s">
        <v>221</v>
      </c>
      <c r="C39" s="21">
        <v>18</v>
      </c>
      <c r="D39" s="207">
        <v>-872</v>
      </c>
      <c r="E39" s="207">
        <v>-1903</v>
      </c>
      <c r="F39" s="194"/>
      <c r="G39" s="193">
        <v>-929</v>
      </c>
      <c r="H39" s="193">
        <v>-2060</v>
      </c>
      <c r="I39" s="193"/>
      <c r="J39" s="194">
        <v>-986</v>
      </c>
      <c r="K39" s="194">
        <v>-2238</v>
      </c>
    </row>
    <row r="40" spans="2:11" x14ac:dyDescent="0.35">
      <c r="B40" s="6" t="s">
        <v>216</v>
      </c>
      <c r="C40" s="21">
        <v>19</v>
      </c>
      <c r="D40" s="207">
        <v>-4404</v>
      </c>
      <c r="E40" s="207">
        <v>-33560</v>
      </c>
      <c r="F40" s="194"/>
      <c r="G40" s="193">
        <v>-4372</v>
      </c>
      <c r="H40" s="193">
        <v>-33005</v>
      </c>
      <c r="I40" s="193"/>
      <c r="J40" s="194">
        <v>-4295</v>
      </c>
      <c r="K40" s="194">
        <v>-31717</v>
      </c>
    </row>
    <row r="41" spans="2:11" x14ac:dyDescent="0.35">
      <c r="B41" s="6" t="s">
        <v>222</v>
      </c>
      <c r="C41" s="21">
        <v>20</v>
      </c>
      <c r="D41" s="207">
        <v>-4371</v>
      </c>
      <c r="E41" s="207">
        <v>0</v>
      </c>
      <c r="F41" s="194"/>
      <c r="G41" s="193">
        <v>-4623</v>
      </c>
      <c r="H41" s="203">
        <v>0</v>
      </c>
      <c r="I41" s="203"/>
      <c r="J41" s="194">
        <v>-4815</v>
      </c>
      <c r="K41" s="204">
        <v>0</v>
      </c>
    </row>
    <row r="42" spans="2:11" x14ac:dyDescent="0.35">
      <c r="B42" s="6" t="s">
        <v>203</v>
      </c>
      <c r="C42" s="21">
        <v>13</v>
      </c>
      <c r="D42" s="207">
        <v>0</v>
      </c>
      <c r="E42" s="207">
        <v>-47</v>
      </c>
      <c r="F42" s="194"/>
      <c r="G42" s="193">
        <v>0</v>
      </c>
      <c r="H42" s="193">
        <v>-99</v>
      </c>
      <c r="I42" s="193"/>
      <c r="J42" s="194">
        <v>0</v>
      </c>
      <c r="K42" s="194">
        <v>-182</v>
      </c>
    </row>
    <row r="43" spans="2:11" x14ac:dyDescent="0.35">
      <c r="B43" s="188" t="s">
        <v>223</v>
      </c>
      <c r="C43" s="21">
        <v>21</v>
      </c>
      <c r="D43" s="207">
        <v>0</v>
      </c>
      <c r="E43" s="207">
        <v>-7630</v>
      </c>
      <c r="F43" s="194"/>
      <c r="G43" s="193"/>
      <c r="H43" s="193">
        <v>-6995</v>
      </c>
      <c r="I43" s="193"/>
      <c r="J43" s="194"/>
      <c r="K43" s="193">
        <v>-5876</v>
      </c>
    </row>
    <row r="44" spans="2:11" x14ac:dyDescent="0.35">
      <c r="B44" s="7" t="s">
        <v>224</v>
      </c>
      <c r="C44" s="21"/>
      <c r="D44" s="209">
        <v>-9966</v>
      </c>
      <c r="E44" s="209">
        <v>-43782</v>
      </c>
      <c r="F44" s="199"/>
      <c r="G44" s="200">
        <v>-10323</v>
      </c>
      <c r="H44" s="200">
        <v>-42859</v>
      </c>
      <c r="I44" s="201"/>
      <c r="J44" s="202">
        <v>-10627</v>
      </c>
      <c r="K44" s="202">
        <v>-40748</v>
      </c>
    </row>
    <row r="45" spans="2:11" x14ac:dyDescent="0.35">
      <c r="B45" s="7"/>
      <c r="C45" s="21"/>
      <c r="D45" s="210"/>
      <c r="E45" s="210"/>
      <c r="F45" s="199"/>
      <c r="G45" s="201"/>
      <c r="H45" s="201"/>
      <c r="I45" s="201"/>
      <c r="J45" s="205"/>
      <c r="K45" s="205"/>
    </row>
    <row r="46" spans="2:11" ht="28" x14ac:dyDescent="0.35">
      <c r="B46" s="7" t="s">
        <v>225</v>
      </c>
      <c r="C46" s="21"/>
      <c r="D46" s="209">
        <v>35127</v>
      </c>
      <c r="E46" s="209">
        <v>644173</v>
      </c>
      <c r="F46" s="199"/>
      <c r="G46" s="200">
        <v>34551</v>
      </c>
      <c r="H46" s="200">
        <v>626121</v>
      </c>
      <c r="I46" s="201"/>
      <c r="J46" s="202">
        <v>33734</v>
      </c>
      <c r="K46" s="202">
        <v>599979</v>
      </c>
    </row>
    <row r="47" spans="2:11" x14ac:dyDescent="0.35">
      <c r="B47" s="6" t="s">
        <v>226</v>
      </c>
      <c r="C47" s="21">
        <v>24</v>
      </c>
      <c r="D47" s="207">
        <v>-462</v>
      </c>
      <c r="E47" s="207">
        <v>-614</v>
      </c>
      <c r="F47" s="194"/>
      <c r="G47" s="193">
        <v>-474</v>
      </c>
      <c r="H47" s="193">
        <v>-719</v>
      </c>
      <c r="I47" s="193"/>
      <c r="J47" s="194">
        <v>-617</v>
      </c>
      <c r="K47" s="194">
        <v>-883</v>
      </c>
    </row>
    <row r="48" spans="2:11" x14ac:dyDescent="0.35">
      <c r="B48" s="7" t="s">
        <v>227</v>
      </c>
      <c r="C48" s="21" t="s">
        <v>5</v>
      </c>
      <c r="D48" s="208">
        <v>34665</v>
      </c>
      <c r="E48" s="208">
        <v>643559</v>
      </c>
      <c r="F48" s="194"/>
      <c r="G48" s="196">
        <v>34077</v>
      </c>
      <c r="H48" s="196">
        <v>625402</v>
      </c>
      <c r="I48" s="197"/>
      <c r="J48" s="195">
        <v>33117</v>
      </c>
      <c r="K48" s="195">
        <v>559096</v>
      </c>
    </row>
    <row r="49" spans="2:11" x14ac:dyDescent="0.35">
      <c r="B49" s="6" t="s">
        <v>5</v>
      </c>
      <c r="C49" s="21" t="s">
        <v>5</v>
      </c>
      <c r="D49" s="207"/>
      <c r="E49" s="207"/>
      <c r="F49" s="194"/>
      <c r="G49" s="193"/>
      <c r="H49" s="193"/>
      <c r="I49" s="193"/>
      <c r="J49" s="194"/>
      <c r="K49" s="194"/>
    </row>
    <row r="50" spans="2:11" ht="28" x14ac:dyDescent="0.35">
      <c r="B50" s="7" t="s">
        <v>228</v>
      </c>
      <c r="C50" s="21" t="s">
        <v>5</v>
      </c>
      <c r="D50" s="207"/>
      <c r="E50" s="207"/>
      <c r="F50" s="194"/>
      <c r="G50" s="193"/>
      <c r="H50" s="193"/>
      <c r="I50" s="193"/>
      <c r="J50" s="194"/>
      <c r="K50" s="194"/>
    </row>
    <row r="51" spans="2:11" x14ac:dyDescent="0.35">
      <c r="B51" s="6" t="s">
        <v>229</v>
      </c>
      <c r="C51" s="21" t="s">
        <v>5</v>
      </c>
      <c r="D51" s="207">
        <v>30984</v>
      </c>
      <c r="E51" s="207">
        <v>117479</v>
      </c>
      <c r="F51" s="194"/>
      <c r="G51" s="193">
        <v>30578</v>
      </c>
      <c r="H51" s="193">
        <v>110418</v>
      </c>
      <c r="I51" s="193"/>
      <c r="J51" s="194">
        <v>29647</v>
      </c>
      <c r="K51" s="194">
        <v>104237</v>
      </c>
    </row>
    <row r="52" spans="2:11" x14ac:dyDescent="0.35">
      <c r="B52" s="6" t="s">
        <v>230</v>
      </c>
      <c r="C52" s="21" t="s">
        <v>5</v>
      </c>
      <c r="D52" s="207">
        <v>3297</v>
      </c>
      <c r="E52" s="207">
        <v>525511</v>
      </c>
      <c r="F52" s="194"/>
      <c r="G52" s="193">
        <v>3120</v>
      </c>
      <c r="H52" s="193">
        <v>514427</v>
      </c>
      <c r="I52" s="193"/>
      <c r="J52" s="194">
        <v>3081</v>
      </c>
      <c r="K52" s="194">
        <v>454291</v>
      </c>
    </row>
    <row r="53" spans="2:11" x14ac:dyDescent="0.35">
      <c r="B53" s="6" t="s">
        <v>231</v>
      </c>
      <c r="C53" s="21" t="s">
        <v>5</v>
      </c>
      <c r="D53" s="207">
        <v>0</v>
      </c>
      <c r="E53" s="207">
        <v>0</v>
      </c>
      <c r="F53" s="194"/>
      <c r="G53" s="193">
        <v>0</v>
      </c>
      <c r="H53" s="193">
        <v>0</v>
      </c>
      <c r="I53" s="193"/>
      <c r="J53" s="194">
        <v>0</v>
      </c>
      <c r="K53" s="194">
        <v>0</v>
      </c>
    </row>
    <row r="54" spans="2:11" ht="28" x14ac:dyDescent="0.35">
      <c r="B54" s="6" t="s">
        <v>232</v>
      </c>
      <c r="C54" s="21" t="s">
        <v>5</v>
      </c>
      <c r="D54" s="207">
        <v>384</v>
      </c>
      <c r="E54" s="207">
        <v>569</v>
      </c>
      <c r="F54" s="194"/>
      <c r="G54" s="193">
        <v>379</v>
      </c>
      <c r="H54" s="193">
        <v>557</v>
      </c>
      <c r="I54" s="193"/>
      <c r="J54" s="194">
        <v>389</v>
      </c>
      <c r="K54" s="194">
        <v>568</v>
      </c>
    </row>
    <row r="55" spans="2:11" x14ac:dyDescent="0.35">
      <c r="B55" s="7" t="s">
        <v>233</v>
      </c>
      <c r="C55" s="21"/>
      <c r="D55" s="208">
        <v>34665</v>
      </c>
      <c r="E55" s="208">
        <v>643559</v>
      </c>
      <c r="F55" s="206"/>
      <c r="G55" s="196">
        <v>34077</v>
      </c>
      <c r="H55" s="196">
        <v>625402</v>
      </c>
      <c r="I55" s="197"/>
      <c r="J55" s="195">
        <v>33117</v>
      </c>
      <c r="K55" s="195">
        <v>559096</v>
      </c>
    </row>
    <row r="56" spans="2:11" x14ac:dyDescent="0.35">
      <c r="C56" s="38"/>
      <c r="D56" s="38"/>
      <c r="E56" s="38"/>
      <c r="F56" s="38"/>
      <c r="G56" s="38"/>
      <c r="H56" s="38"/>
      <c r="I56" s="38"/>
      <c r="J56" s="38"/>
      <c r="K56" s="38"/>
    </row>
  </sheetData>
  <pageMargins left="0.7" right="0.7" top="0.75" bottom="0.75" header="0.3" footer="0.3"/>
  <customProperties>
    <customPr name="EpmWorksheetKeyString_GUID" r:id="rId1"/>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6100C-D1D2-4D6B-8F74-DCA70ACA03DB}">
  <sheetPr codeName="Sheet18">
    <tabColor rgb="FF7030A0"/>
  </sheetPr>
  <dimension ref="B2:H47"/>
  <sheetViews>
    <sheetView zoomScale="85" zoomScaleNormal="85" workbookViewId="0"/>
  </sheetViews>
  <sheetFormatPr defaultRowHeight="14.5" x14ac:dyDescent="0.35"/>
  <cols>
    <col min="2" max="2" width="75.453125" customWidth="1"/>
    <col min="4" max="5" width="16.453125" customWidth="1"/>
    <col min="6" max="6" width="0.81640625" customWidth="1"/>
    <col min="7" max="8" width="16.453125" customWidth="1"/>
  </cols>
  <sheetData>
    <row r="2" spans="2:8" ht="31" x14ac:dyDescent="0.35">
      <c r="C2" s="211"/>
      <c r="D2" s="212"/>
      <c r="E2" s="213" t="s">
        <v>15</v>
      </c>
      <c r="G2" s="26"/>
      <c r="H2" s="214" t="s">
        <v>1164</v>
      </c>
    </row>
    <row r="3" spans="2:8" ht="46.5" x14ac:dyDescent="0.35">
      <c r="B3" s="30"/>
      <c r="C3" s="215" t="s">
        <v>115</v>
      </c>
      <c r="D3" s="216" t="s">
        <v>164</v>
      </c>
      <c r="E3" s="216" t="s">
        <v>165</v>
      </c>
      <c r="F3" s="30"/>
      <c r="G3" s="31" t="s">
        <v>164</v>
      </c>
      <c r="H3" s="31" t="s">
        <v>165</v>
      </c>
    </row>
    <row r="4" spans="2:8" ht="15.5" x14ac:dyDescent="0.35">
      <c r="C4" s="211"/>
      <c r="D4" s="35" t="s">
        <v>154</v>
      </c>
      <c r="E4" s="35" t="s">
        <v>154</v>
      </c>
      <c r="G4" s="32" t="s">
        <v>154</v>
      </c>
      <c r="H4" s="32" t="s">
        <v>154</v>
      </c>
    </row>
    <row r="5" spans="2:8" x14ac:dyDescent="0.35">
      <c r="B5" s="7" t="s">
        <v>234</v>
      </c>
      <c r="C5" s="10"/>
      <c r="D5" s="36">
        <v>0</v>
      </c>
      <c r="E5" s="37">
        <v>0</v>
      </c>
      <c r="G5" s="17">
        <v>0</v>
      </c>
      <c r="H5" s="3">
        <v>0</v>
      </c>
    </row>
    <row r="6" spans="2:8" x14ac:dyDescent="0.35">
      <c r="B6" s="6" t="s">
        <v>235</v>
      </c>
      <c r="C6" s="10"/>
      <c r="D6" s="221">
        <v>-29565</v>
      </c>
      <c r="E6" s="221">
        <v>-24123</v>
      </c>
      <c r="F6" s="222"/>
      <c r="G6" s="207">
        <v>-31089</v>
      </c>
      <c r="H6" s="207">
        <v>-26380</v>
      </c>
    </row>
    <row r="7" spans="2:8" x14ac:dyDescent="0.35">
      <c r="B7" s="6" t="s">
        <v>236</v>
      </c>
      <c r="C7" s="33" t="s">
        <v>140</v>
      </c>
      <c r="D7" s="221">
        <v>-35</v>
      </c>
      <c r="E7" s="221">
        <v>11897</v>
      </c>
      <c r="F7" s="222"/>
      <c r="G7" s="207">
        <v>-14</v>
      </c>
      <c r="H7" s="207">
        <v>13475</v>
      </c>
    </row>
    <row r="8" spans="2:8" x14ac:dyDescent="0.35">
      <c r="B8" s="6" t="s">
        <v>237</v>
      </c>
      <c r="C8" s="33" t="s">
        <v>140</v>
      </c>
      <c r="D8" s="221">
        <v>0</v>
      </c>
      <c r="E8" s="221">
        <v>96</v>
      </c>
      <c r="F8" s="222"/>
      <c r="G8" s="207">
        <v>0</v>
      </c>
      <c r="H8" s="207">
        <v>0</v>
      </c>
    </row>
    <row r="9" spans="2:8" x14ac:dyDescent="0.35">
      <c r="B9" s="6" t="s">
        <v>238</v>
      </c>
      <c r="C9" s="20"/>
      <c r="D9" s="221">
        <v>0</v>
      </c>
      <c r="E9" s="221">
        <v>0</v>
      </c>
      <c r="F9" s="222"/>
      <c r="G9" s="207">
        <v>0</v>
      </c>
      <c r="H9" s="207">
        <v>0</v>
      </c>
    </row>
    <row r="10" spans="2:8" x14ac:dyDescent="0.35">
      <c r="B10" s="6" t="s">
        <v>239</v>
      </c>
      <c r="C10" s="33">
        <v>15</v>
      </c>
      <c r="D10" s="221">
        <v>41</v>
      </c>
      <c r="E10" s="221">
        <v>-25</v>
      </c>
      <c r="F10" s="222"/>
      <c r="G10" s="207">
        <v>-21</v>
      </c>
      <c r="H10" s="207">
        <v>-58</v>
      </c>
    </row>
    <row r="11" spans="2:8" x14ac:dyDescent="0.35">
      <c r="B11" s="188" t="s">
        <v>240</v>
      </c>
      <c r="C11" s="217"/>
      <c r="D11" s="221">
        <v>-42</v>
      </c>
      <c r="E11" s="221">
        <v>-42</v>
      </c>
      <c r="F11" s="223"/>
      <c r="G11" s="207"/>
      <c r="H11" s="207"/>
    </row>
    <row r="12" spans="2:8" x14ac:dyDescent="0.35">
      <c r="B12" s="6" t="s">
        <v>241</v>
      </c>
      <c r="C12" s="33">
        <v>16</v>
      </c>
      <c r="D12" s="221">
        <v>226</v>
      </c>
      <c r="E12" s="221">
        <v>328</v>
      </c>
      <c r="F12" s="222"/>
      <c r="G12" s="207">
        <v>175</v>
      </c>
      <c r="H12" s="207">
        <v>4</v>
      </c>
    </row>
    <row r="13" spans="2:8" ht="28" x14ac:dyDescent="0.35">
      <c r="B13" s="6" t="s">
        <v>242</v>
      </c>
      <c r="C13" s="20"/>
      <c r="D13" s="221">
        <v>0</v>
      </c>
      <c r="E13" s="221">
        <v>-10</v>
      </c>
      <c r="F13" s="222"/>
      <c r="G13" s="224">
        <v>0</v>
      </c>
      <c r="H13" s="207">
        <v>-4</v>
      </c>
    </row>
    <row r="14" spans="2:8" x14ac:dyDescent="0.35">
      <c r="B14" s="188" t="s">
        <v>243</v>
      </c>
      <c r="C14" s="33" t="s">
        <v>144</v>
      </c>
      <c r="D14" s="221">
        <v>-206</v>
      </c>
      <c r="E14" s="221">
        <v>337</v>
      </c>
      <c r="F14" s="222"/>
      <c r="G14" s="207">
        <v>616</v>
      </c>
      <c r="H14" s="207">
        <v>399</v>
      </c>
    </row>
    <row r="15" spans="2:8" ht="28" x14ac:dyDescent="0.35">
      <c r="B15" s="6" t="s">
        <v>244</v>
      </c>
      <c r="C15" s="20"/>
      <c r="D15" s="221">
        <v>-303</v>
      </c>
      <c r="E15" s="221">
        <v>-1207</v>
      </c>
      <c r="F15" s="222"/>
      <c r="G15" s="207">
        <v>98</v>
      </c>
      <c r="H15" s="207">
        <v>-22</v>
      </c>
    </row>
    <row r="16" spans="2:8" x14ac:dyDescent="0.35">
      <c r="B16" s="6" t="s">
        <v>245</v>
      </c>
      <c r="C16" s="33">
        <v>22</v>
      </c>
      <c r="D16" s="221">
        <v>-89</v>
      </c>
      <c r="E16" s="221">
        <v>-184</v>
      </c>
      <c r="F16" s="222"/>
      <c r="G16" s="207">
        <v>-395</v>
      </c>
      <c r="H16" s="207">
        <v>-510</v>
      </c>
    </row>
    <row r="17" spans="2:8" x14ac:dyDescent="0.35">
      <c r="B17" s="6" t="s">
        <v>246</v>
      </c>
      <c r="C17" s="20"/>
      <c r="D17" s="221">
        <v>0</v>
      </c>
      <c r="E17" s="221">
        <v>0</v>
      </c>
      <c r="F17" s="222"/>
      <c r="G17" s="207">
        <v>0</v>
      </c>
      <c r="H17" s="207">
        <v>0</v>
      </c>
    </row>
    <row r="18" spans="2:8" x14ac:dyDescent="0.35">
      <c r="B18" s="6" t="s">
        <v>247</v>
      </c>
      <c r="C18" s="20"/>
      <c r="D18" s="221">
        <v>0</v>
      </c>
      <c r="E18" s="221">
        <v>0</v>
      </c>
      <c r="F18" s="222"/>
      <c r="G18" s="207">
        <v>0</v>
      </c>
      <c r="H18" s="207">
        <v>0</v>
      </c>
    </row>
    <row r="19" spans="2:8" x14ac:dyDescent="0.35">
      <c r="B19" s="6" t="s">
        <v>248</v>
      </c>
      <c r="C19" s="20"/>
      <c r="D19" s="221">
        <v>3</v>
      </c>
      <c r="E19" s="221">
        <v>108</v>
      </c>
      <c r="F19" s="222"/>
      <c r="G19" s="207">
        <v>3</v>
      </c>
      <c r="H19" s="207">
        <v>108</v>
      </c>
    </row>
    <row r="20" spans="2:8" x14ac:dyDescent="0.35">
      <c r="B20" s="7" t="s">
        <v>249</v>
      </c>
      <c r="C20" s="20"/>
      <c r="D20" s="225">
        <v>-29970</v>
      </c>
      <c r="E20" s="225">
        <v>-12825</v>
      </c>
      <c r="F20" s="222"/>
      <c r="G20" s="208">
        <v>-30627</v>
      </c>
      <c r="H20" s="208">
        <v>-12988</v>
      </c>
    </row>
    <row r="21" spans="2:8" x14ac:dyDescent="0.35">
      <c r="B21" s="6" t="s">
        <v>5</v>
      </c>
      <c r="C21" s="20"/>
      <c r="D21" s="221"/>
      <c r="E21" s="221"/>
      <c r="F21" s="222"/>
      <c r="G21" s="207"/>
      <c r="H21" s="207"/>
    </row>
    <row r="22" spans="2:8" x14ac:dyDescent="0.35">
      <c r="B22" s="7" t="s">
        <v>250</v>
      </c>
      <c r="C22" s="20"/>
      <c r="D22" s="226"/>
      <c r="E22" s="226"/>
      <c r="F22" s="222"/>
      <c r="G22" s="227"/>
      <c r="H22" s="227"/>
    </row>
    <row r="23" spans="2:8" x14ac:dyDescent="0.35">
      <c r="B23" s="6" t="s">
        <v>251</v>
      </c>
      <c r="C23" s="33">
        <v>5</v>
      </c>
      <c r="D23" s="221">
        <v>31</v>
      </c>
      <c r="E23" s="221">
        <v>-16572</v>
      </c>
      <c r="F23" s="222"/>
      <c r="G23" s="207">
        <v>-196</v>
      </c>
      <c r="H23" s="207">
        <v>-17850</v>
      </c>
    </row>
    <row r="24" spans="2:8" x14ac:dyDescent="0.35">
      <c r="B24" s="6" t="s">
        <v>252</v>
      </c>
      <c r="C24" s="20"/>
      <c r="D24" s="221">
        <v>8</v>
      </c>
      <c r="E24" s="221">
        <v>8</v>
      </c>
      <c r="F24" s="222"/>
      <c r="G24" s="207">
        <v>31</v>
      </c>
      <c r="H24" s="207">
        <v>31</v>
      </c>
    </row>
    <row r="25" spans="2:8" x14ac:dyDescent="0.35">
      <c r="B25" s="6" t="s">
        <v>253</v>
      </c>
      <c r="C25" s="20"/>
      <c r="D25" s="221">
        <v>1</v>
      </c>
      <c r="E25" s="221">
        <v>1</v>
      </c>
      <c r="F25" s="222"/>
      <c r="G25" s="207">
        <v>0</v>
      </c>
      <c r="H25" s="207">
        <v>0</v>
      </c>
    </row>
    <row r="26" spans="2:8" x14ac:dyDescent="0.35">
      <c r="B26" s="6" t="s">
        <v>254</v>
      </c>
      <c r="C26" s="33">
        <v>6</v>
      </c>
      <c r="D26" s="221">
        <v>-37</v>
      </c>
      <c r="E26" s="221">
        <v>-119</v>
      </c>
      <c r="F26" s="222"/>
      <c r="G26" s="207">
        <v>-26</v>
      </c>
      <c r="H26" s="207">
        <v>-28</v>
      </c>
    </row>
    <row r="27" spans="2:8" x14ac:dyDescent="0.35">
      <c r="B27" s="6" t="s">
        <v>255</v>
      </c>
      <c r="C27" s="20">
        <v>9</v>
      </c>
      <c r="D27" s="221">
        <v>5</v>
      </c>
      <c r="E27" s="221">
        <v>28</v>
      </c>
      <c r="F27" s="222"/>
      <c r="G27" s="207">
        <v>2</v>
      </c>
      <c r="H27" s="207">
        <v>173</v>
      </c>
    </row>
    <row r="28" spans="2:8" x14ac:dyDescent="0.35">
      <c r="B28" s="6" t="s">
        <v>256</v>
      </c>
      <c r="C28" s="20"/>
      <c r="D28" s="221">
        <v>-2</v>
      </c>
      <c r="E28" s="221">
        <v>-2</v>
      </c>
      <c r="F28" s="222"/>
      <c r="G28" s="207">
        <v>-1</v>
      </c>
      <c r="H28" s="207">
        <v>-1</v>
      </c>
    </row>
    <row r="29" spans="2:8" x14ac:dyDescent="0.35">
      <c r="B29" s="6" t="s">
        <v>257</v>
      </c>
      <c r="C29" s="33">
        <v>8</v>
      </c>
      <c r="D29" s="221">
        <v>0</v>
      </c>
      <c r="E29" s="221">
        <v>-1</v>
      </c>
      <c r="F29" s="222"/>
      <c r="G29" s="207">
        <v>0</v>
      </c>
      <c r="H29" s="207">
        <v>-5</v>
      </c>
    </row>
    <row r="30" spans="2:8" x14ac:dyDescent="0.35">
      <c r="B30" s="6" t="s">
        <v>258</v>
      </c>
      <c r="C30" s="20"/>
      <c r="D30" s="221">
        <v>0</v>
      </c>
      <c r="E30" s="221">
        <v>3</v>
      </c>
      <c r="F30" s="222"/>
      <c r="G30" s="207">
        <v>0</v>
      </c>
      <c r="H30" s="207">
        <v>4</v>
      </c>
    </row>
    <row r="31" spans="2:8" x14ac:dyDescent="0.35">
      <c r="B31" s="6" t="s">
        <v>259</v>
      </c>
      <c r="C31" s="20"/>
      <c r="D31" s="221">
        <v>-104</v>
      </c>
      <c r="E31" s="221">
        <v>51</v>
      </c>
      <c r="F31" s="222"/>
      <c r="G31" s="207">
        <v>104</v>
      </c>
      <c r="H31" s="207">
        <v>323</v>
      </c>
    </row>
    <row r="32" spans="2:8" x14ac:dyDescent="0.35">
      <c r="B32" s="6" t="s">
        <v>260</v>
      </c>
      <c r="C32" s="33">
        <v>11</v>
      </c>
      <c r="D32" s="221">
        <v>-23</v>
      </c>
      <c r="E32" s="221">
        <v>-23</v>
      </c>
      <c r="F32" s="222"/>
      <c r="G32" s="207">
        <v>-1170</v>
      </c>
      <c r="H32" s="207">
        <v>-17</v>
      </c>
    </row>
    <row r="33" spans="2:8" x14ac:dyDescent="0.35">
      <c r="B33" s="6" t="s">
        <v>261</v>
      </c>
      <c r="C33" s="33">
        <v>11</v>
      </c>
      <c r="D33" s="221">
        <v>194</v>
      </c>
      <c r="E33" s="221">
        <v>186</v>
      </c>
      <c r="F33" s="222"/>
      <c r="G33" s="207">
        <v>139</v>
      </c>
      <c r="H33" s="207">
        <v>139</v>
      </c>
    </row>
    <row r="34" spans="2:8" x14ac:dyDescent="0.35">
      <c r="B34" s="7" t="s">
        <v>262</v>
      </c>
      <c r="C34" s="10"/>
      <c r="D34" s="225">
        <v>73</v>
      </c>
      <c r="E34" s="225">
        <v>-16440</v>
      </c>
      <c r="F34" s="222"/>
      <c r="G34" s="208">
        <v>-1117</v>
      </c>
      <c r="H34" s="208">
        <v>-17231</v>
      </c>
    </row>
    <row r="35" spans="2:8" x14ac:dyDescent="0.35">
      <c r="B35" s="6" t="s">
        <v>5</v>
      </c>
      <c r="C35" s="10"/>
      <c r="D35" s="221"/>
      <c r="E35" s="221"/>
      <c r="F35" s="222"/>
      <c r="G35" s="207"/>
      <c r="H35" s="207"/>
    </row>
    <row r="36" spans="2:8" x14ac:dyDescent="0.35">
      <c r="B36" s="7" t="s">
        <v>263</v>
      </c>
      <c r="C36" s="10"/>
      <c r="D36" s="226"/>
      <c r="E36" s="226"/>
      <c r="F36" s="222"/>
      <c r="G36" s="227"/>
      <c r="H36" s="227"/>
    </row>
    <row r="37" spans="2:8" x14ac:dyDescent="0.35">
      <c r="B37" s="218" t="s">
        <v>264</v>
      </c>
      <c r="C37" s="10"/>
      <c r="D37" s="221">
        <v>30536</v>
      </c>
      <c r="E37" s="221">
        <v>30536</v>
      </c>
      <c r="F37" s="222"/>
      <c r="G37" s="207">
        <v>32068</v>
      </c>
      <c r="H37" s="207">
        <v>32068</v>
      </c>
    </row>
    <row r="38" spans="2:8" x14ac:dyDescent="0.35">
      <c r="B38" s="188" t="s">
        <v>265</v>
      </c>
      <c r="C38" s="10"/>
      <c r="D38" s="221">
        <v>-2</v>
      </c>
      <c r="E38" s="221">
        <v>-2</v>
      </c>
      <c r="F38" s="222"/>
      <c r="G38" s="207">
        <v>-39</v>
      </c>
      <c r="H38" s="207">
        <v>-1188</v>
      </c>
    </row>
    <row r="39" spans="2:8" x14ac:dyDescent="0.35">
      <c r="B39" s="6" t="s">
        <v>266</v>
      </c>
      <c r="C39" s="10"/>
      <c r="D39" s="221">
        <v>-69</v>
      </c>
      <c r="E39" s="221">
        <v>-216</v>
      </c>
      <c r="F39" s="222"/>
      <c r="G39" s="207">
        <v>-75</v>
      </c>
      <c r="H39" s="207">
        <v>-238</v>
      </c>
    </row>
    <row r="40" spans="2:8" x14ac:dyDescent="0.35">
      <c r="B40" s="6" t="s">
        <v>267</v>
      </c>
      <c r="C40" s="10"/>
      <c r="D40" s="221">
        <v>-3</v>
      </c>
      <c r="E40" s="221">
        <v>-108</v>
      </c>
      <c r="F40" s="222"/>
      <c r="G40" s="207">
        <v>-3</v>
      </c>
      <c r="H40" s="207">
        <v>-108</v>
      </c>
    </row>
    <row r="41" spans="2:8" x14ac:dyDescent="0.35">
      <c r="B41" s="7" t="s">
        <v>268</v>
      </c>
      <c r="C41" s="10"/>
      <c r="D41" s="225">
        <v>-30462</v>
      </c>
      <c r="E41" s="225">
        <v>30210</v>
      </c>
      <c r="F41" s="222"/>
      <c r="G41" s="208">
        <v>31951</v>
      </c>
      <c r="H41" s="208">
        <v>30534</v>
      </c>
    </row>
    <row r="42" spans="2:8" x14ac:dyDescent="0.35">
      <c r="B42" s="7"/>
      <c r="C42" s="10"/>
      <c r="D42" s="228"/>
      <c r="E42" s="228"/>
      <c r="F42" s="222"/>
      <c r="G42" s="229"/>
      <c r="H42" s="229"/>
    </row>
    <row r="43" spans="2:8" ht="28.5" x14ac:dyDescent="0.35">
      <c r="B43" s="219" t="s">
        <v>269</v>
      </c>
      <c r="C43" s="220"/>
      <c r="D43" s="230">
        <v>565</v>
      </c>
      <c r="E43" s="230">
        <v>945</v>
      </c>
      <c r="F43" s="222"/>
      <c r="G43" s="231">
        <v>207</v>
      </c>
      <c r="H43" s="231">
        <v>315</v>
      </c>
    </row>
    <row r="44" spans="2:8" x14ac:dyDescent="0.35">
      <c r="B44" s="6" t="s">
        <v>270</v>
      </c>
      <c r="C44" s="10"/>
      <c r="D44" s="232">
        <v>-170</v>
      </c>
      <c r="E44" s="232">
        <v>-170</v>
      </c>
      <c r="F44" s="222"/>
      <c r="G44" s="233">
        <v>-160</v>
      </c>
      <c r="H44" s="233">
        <v>-160</v>
      </c>
    </row>
    <row r="45" spans="2:8" ht="28" x14ac:dyDescent="0.35">
      <c r="B45" s="7" t="s">
        <v>271</v>
      </c>
      <c r="C45" s="34"/>
      <c r="D45" s="226">
        <v>395</v>
      </c>
      <c r="E45" s="226">
        <v>775</v>
      </c>
      <c r="F45" s="222"/>
      <c r="G45" s="227">
        <v>47</v>
      </c>
      <c r="H45" s="227">
        <v>155</v>
      </c>
    </row>
    <row r="46" spans="2:8" x14ac:dyDescent="0.35">
      <c r="B46" s="7" t="s">
        <v>272</v>
      </c>
      <c r="C46" s="34"/>
      <c r="D46" s="226">
        <v>222</v>
      </c>
      <c r="E46" s="226">
        <v>610</v>
      </c>
      <c r="F46" s="222"/>
      <c r="G46" s="227">
        <v>175</v>
      </c>
      <c r="H46" s="227">
        <v>455</v>
      </c>
    </row>
    <row r="47" spans="2:8" x14ac:dyDescent="0.35">
      <c r="B47" s="7" t="s">
        <v>273</v>
      </c>
      <c r="C47" s="34"/>
      <c r="D47" s="225">
        <v>617</v>
      </c>
      <c r="E47" s="225">
        <v>1385</v>
      </c>
      <c r="F47" s="222"/>
      <c r="G47" s="208">
        <v>222</v>
      </c>
      <c r="H47" s="208">
        <v>610</v>
      </c>
    </row>
  </sheetData>
  <pageMargins left="0.7" right="0.7" top="0.75" bottom="0.75" header="0.3" footer="0.3"/>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A136C-6135-4A13-B1A9-F3A4CA21387F}">
  <sheetPr>
    <tabColor theme="4"/>
  </sheetPr>
  <dimension ref="A1:I204"/>
  <sheetViews>
    <sheetView showGridLines="0" tabSelected="1" workbookViewId="0">
      <selection activeCell="K109" sqref="K109"/>
    </sheetView>
  </sheetViews>
  <sheetFormatPr defaultColWidth="9.1796875" defaultRowHeight="11.5" x14ac:dyDescent="0.25"/>
  <cols>
    <col min="1" max="1" width="9.1796875" style="810"/>
    <col min="2" max="2" width="30.1796875" style="810" bestFit="1" customWidth="1"/>
    <col min="3" max="16384" width="9.1796875" style="810"/>
  </cols>
  <sheetData>
    <row r="1" spans="1:9" ht="15.5" x14ac:dyDescent="0.35">
      <c r="A1" s="73" t="s">
        <v>1310</v>
      </c>
    </row>
    <row r="3" spans="1:9" x14ac:dyDescent="0.25">
      <c r="B3" s="811" t="s">
        <v>1311</v>
      </c>
      <c r="C3" s="812">
        <v>1</v>
      </c>
    </row>
    <row r="4" spans="1:9" x14ac:dyDescent="0.25">
      <c r="B4" s="811" t="s">
        <v>1312</v>
      </c>
      <c r="C4" s="810" t="s">
        <v>1313</v>
      </c>
    </row>
    <row r="5" spans="1:9" x14ac:dyDescent="0.25">
      <c r="B5" s="811" t="s">
        <v>1314</v>
      </c>
      <c r="C5" s="810" t="s">
        <v>1315</v>
      </c>
    </row>
    <row r="6" spans="1:9" x14ac:dyDescent="0.25">
      <c r="B6" s="811" t="s">
        <v>1316</v>
      </c>
      <c r="C6" s="810" t="s">
        <v>1317</v>
      </c>
    </row>
    <row r="8" spans="1:9" x14ac:dyDescent="0.25">
      <c r="B8" s="813"/>
      <c r="C8" s="813" t="s">
        <v>1318</v>
      </c>
      <c r="D8" s="813" t="s">
        <v>1319</v>
      </c>
      <c r="E8" s="813" t="s">
        <v>1320</v>
      </c>
      <c r="F8" s="813" t="s">
        <v>1321</v>
      </c>
      <c r="G8" s="813" t="s">
        <v>1322</v>
      </c>
      <c r="H8" s="813" t="s">
        <v>1323</v>
      </c>
      <c r="I8" s="813" t="s">
        <v>1324</v>
      </c>
    </row>
    <row r="9" spans="1:9" x14ac:dyDescent="0.25">
      <c r="B9" s="814" t="s">
        <v>1325</v>
      </c>
      <c r="C9" s="814"/>
      <c r="D9" s="814"/>
      <c r="E9" s="814"/>
      <c r="F9" s="814"/>
      <c r="G9" s="814"/>
      <c r="H9" s="814"/>
      <c r="I9" s="814">
        <v>71.099999999999994</v>
      </c>
    </row>
    <row r="10" spans="1:9" x14ac:dyDescent="0.25">
      <c r="B10" s="814" t="s">
        <v>1326</v>
      </c>
      <c r="C10" s="814"/>
      <c r="D10" s="814"/>
      <c r="E10" s="814"/>
      <c r="F10" s="814"/>
      <c r="G10" s="814"/>
      <c r="H10" s="814"/>
      <c r="I10" s="814">
        <v>61.9</v>
      </c>
    </row>
    <row r="11" spans="1:9" x14ac:dyDescent="0.25">
      <c r="B11" s="814" t="s">
        <v>1327</v>
      </c>
      <c r="C11" s="814"/>
      <c r="D11" s="814"/>
      <c r="E11" s="814"/>
      <c r="F11" s="814"/>
      <c r="G11" s="814"/>
      <c r="H11" s="814"/>
      <c r="I11" s="814">
        <v>66.900000000000006</v>
      </c>
    </row>
    <row r="12" spans="1:9" x14ac:dyDescent="0.25">
      <c r="B12" s="814" t="s">
        <v>1328</v>
      </c>
      <c r="C12" s="814"/>
      <c r="D12" s="814"/>
      <c r="E12" s="814"/>
      <c r="F12" s="814"/>
      <c r="G12" s="814"/>
      <c r="H12" s="814"/>
      <c r="I12" s="814">
        <v>85.8</v>
      </c>
    </row>
    <row r="13" spans="1:9" x14ac:dyDescent="0.25">
      <c r="B13" s="814" t="s">
        <v>1329</v>
      </c>
      <c r="C13" s="814"/>
      <c r="D13" s="814"/>
      <c r="E13" s="814"/>
      <c r="F13" s="814"/>
      <c r="G13" s="814"/>
      <c r="H13" s="814"/>
      <c r="I13" s="814">
        <v>64.5</v>
      </c>
    </row>
    <row r="14" spans="1:9" x14ac:dyDescent="0.25">
      <c r="B14" s="814" t="s">
        <v>1330</v>
      </c>
      <c r="C14" s="814"/>
      <c r="D14" s="814"/>
      <c r="E14" s="814"/>
      <c r="F14" s="814"/>
      <c r="G14" s="814"/>
      <c r="H14" s="814"/>
      <c r="I14" s="814">
        <v>72.099999999999994</v>
      </c>
    </row>
    <row r="15" spans="1:9" x14ac:dyDescent="0.25">
      <c r="B15" s="814" t="s">
        <v>1331</v>
      </c>
      <c r="C15" s="814"/>
      <c r="D15" s="814"/>
      <c r="E15" s="814"/>
      <c r="F15" s="814"/>
      <c r="G15" s="814"/>
      <c r="H15" s="814"/>
      <c r="I15" s="814">
        <v>67.400000000000006</v>
      </c>
    </row>
    <row r="16" spans="1:9" x14ac:dyDescent="0.25">
      <c r="B16" s="814" t="s">
        <v>1332</v>
      </c>
      <c r="C16" s="814"/>
      <c r="D16" s="814"/>
      <c r="E16" s="814"/>
      <c r="F16" s="814"/>
      <c r="G16" s="814"/>
      <c r="H16" s="814"/>
      <c r="I16" s="814">
        <v>70</v>
      </c>
    </row>
    <row r="17" spans="2:9" x14ac:dyDescent="0.25">
      <c r="B17" s="814" t="s">
        <v>1333</v>
      </c>
      <c r="C17" s="814"/>
      <c r="D17" s="814"/>
      <c r="E17" s="814"/>
      <c r="F17" s="814"/>
      <c r="G17" s="814"/>
      <c r="H17" s="814"/>
      <c r="I17" s="814">
        <v>74.3</v>
      </c>
    </row>
    <row r="19" spans="2:9" x14ac:dyDescent="0.25">
      <c r="B19" s="811" t="s">
        <v>1311</v>
      </c>
      <c r="C19" s="812">
        <v>2</v>
      </c>
    </row>
    <row r="20" spans="2:9" x14ac:dyDescent="0.25">
      <c r="B20" s="811" t="s">
        <v>1312</v>
      </c>
      <c r="C20" s="810" t="s">
        <v>1334</v>
      </c>
    </row>
    <row r="21" spans="2:9" x14ac:dyDescent="0.25">
      <c r="B21" s="811" t="s">
        <v>1314</v>
      </c>
      <c r="C21" s="810" t="s">
        <v>1335</v>
      </c>
    </row>
    <row r="22" spans="2:9" x14ac:dyDescent="0.25">
      <c r="B22" s="811" t="s">
        <v>1316</v>
      </c>
      <c r="C22" s="810" t="s">
        <v>1317</v>
      </c>
    </row>
    <row r="24" spans="2:9" x14ac:dyDescent="0.25">
      <c r="B24" s="813"/>
      <c r="C24" s="813" t="s">
        <v>1318</v>
      </c>
      <c r="D24" s="813" t="s">
        <v>1319</v>
      </c>
      <c r="E24" s="813" t="s">
        <v>1320</v>
      </c>
      <c r="F24" s="813" t="s">
        <v>1321</v>
      </c>
      <c r="G24" s="813" t="s">
        <v>1322</v>
      </c>
      <c r="H24" s="813" t="s">
        <v>1323</v>
      </c>
      <c r="I24" s="813" t="s">
        <v>1324</v>
      </c>
    </row>
    <row r="25" spans="2:9" x14ac:dyDescent="0.25">
      <c r="B25" s="814" t="s">
        <v>1325</v>
      </c>
      <c r="C25" s="814" t="s">
        <v>1005</v>
      </c>
      <c r="D25" s="814" t="s">
        <v>1005</v>
      </c>
      <c r="E25" s="814" t="s">
        <v>1005</v>
      </c>
      <c r="F25" s="814" t="s">
        <v>1005</v>
      </c>
      <c r="G25" s="814" t="s">
        <v>1005</v>
      </c>
      <c r="H25" s="814" t="s">
        <v>1005</v>
      </c>
      <c r="I25" s="814" t="s">
        <v>1005</v>
      </c>
    </row>
    <row r="26" spans="2:9" x14ac:dyDescent="0.25">
      <c r="B26" s="814" t="s">
        <v>1326</v>
      </c>
      <c r="C26" s="814"/>
      <c r="D26" s="814"/>
      <c r="E26" s="814"/>
      <c r="F26" s="814"/>
      <c r="G26" s="814"/>
      <c r="H26" s="814"/>
      <c r="I26" s="814"/>
    </row>
    <row r="27" spans="2:9" x14ac:dyDescent="0.25">
      <c r="B27" s="814" t="s">
        <v>1327</v>
      </c>
      <c r="C27" s="814"/>
      <c r="D27" s="814"/>
      <c r="E27" s="814"/>
      <c r="F27" s="814"/>
      <c r="G27" s="814"/>
      <c r="H27" s="814"/>
      <c r="I27" s="814"/>
    </row>
    <row r="28" spans="2:9" x14ac:dyDescent="0.25">
      <c r="B28" s="814" t="s">
        <v>1328</v>
      </c>
      <c r="C28" s="814"/>
      <c r="D28" s="814"/>
      <c r="E28" s="814"/>
      <c r="F28" s="814"/>
      <c r="G28" s="814"/>
      <c r="H28" s="814"/>
      <c r="I28" s="814"/>
    </row>
    <row r="29" spans="2:9" x14ac:dyDescent="0.25">
      <c r="B29" s="814" t="s">
        <v>1329</v>
      </c>
      <c r="C29" s="814"/>
      <c r="D29" s="814"/>
      <c r="E29" s="814"/>
      <c r="F29" s="814"/>
      <c r="G29" s="814"/>
      <c r="H29" s="814"/>
      <c r="I29" s="814"/>
    </row>
    <row r="30" spans="2:9" x14ac:dyDescent="0.25">
      <c r="B30" s="814" t="s">
        <v>1330</v>
      </c>
      <c r="C30" s="814"/>
      <c r="D30" s="814"/>
      <c r="E30" s="814"/>
      <c r="F30" s="814"/>
      <c r="G30" s="814"/>
      <c r="H30" s="814"/>
      <c r="I30" s="814"/>
    </row>
    <row r="31" spans="2:9" x14ac:dyDescent="0.25">
      <c r="B31" s="814" t="s">
        <v>1331</v>
      </c>
      <c r="C31" s="814"/>
      <c r="D31" s="814"/>
      <c r="E31" s="814"/>
      <c r="F31" s="814"/>
      <c r="G31" s="814"/>
      <c r="H31" s="814"/>
      <c r="I31" s="814"/>
    </row>
    <row r="32" spans="2:9" x14ac:dyDescent="0.25">
      <c r="B32" s="814" t="s">
        <v>1332</v>
      </c>
      <c r="C32" s="814"/>
      <c r="D32" s="814"/>
      <c r="E32" s="814"/>
      <c r="F32" s="814"/>
      <c r="G32" s="814"/>
      <c r="H32" s="814"/>
      <c r="I32" s="814"/>
    </row>
    <row r="33" spans="2:9" x14ac:dyDescent="0.25">
      <c r="B33" s="814" t="s">
        <v>1333</v>
      </c>
      <c r="C33" s="814"/>
      <c r="D33" s="814"/>
      <c r="E33" s="814"/>
      <c r="F33" s="814"/>
      <c r="G33" s="814"/>
      <c r="H33" s="814"/>
      <c r="I33" s="814"/>
    </row>
    <row r="35" spans="2:9" x14ac:dyDescent="0.25">
      <c r="B35" s="811" t="s">
        <v>1311</v>
      </c>
      <c r="C35" s="812">
        <v>3</v>
      </c>
    </row>
    <row r="36" spans="2:9" x14ac:dyDescent="0.25">
      <c r="B36" s="811" t="s">
        <v>1312</v>
      </c>
      <c r="C36" s="810" t="s">
        <v>1336</v>
      </c>
    </row>
    <row r="37" spans="2:9" x14ac:dyDescent="0.25">
      <c r="B37" s="811" t="s">
        <v>1314</v>
      </c>
      <c r="C37" s="810" t="s">
        <v>1337</v>
      </c>
    </row>
    <row r="38" spans="2:9" x14ac:dyDescent="0.25">
      <c r="B38" s="811" t="s">
        <v>1316</v>
      </c>
      <c r="C38" s="810" t="s">
        <v>1317</v>
      </c>
    </row>
    <row r="40" spans="2:9" x14ac:dyDescent="0.25">
      <c r="B40" s="813"/>
      <c r="C40" s="813" t="s">
        <v>1318</v>
      </c>
      <c r="D40" s="813" t="s">
        <v>1319</v>
      </c>
      <c r="E40" s="813" t="s">
        <v>1320</v>
      </c>
      <c r="F40" s="813" t="s">
        <v>1321</v>
      </c>
      <c r="G40" s="813" t="s">
        <v>1322</v>
      </c>
      <c r="H40" s="813" t="s">
        <v>1323</v>
      </c>
      <c r="I40" s="813" t="s">
        <v>1324</v>
      </c>
    </row>
    <row r="41" spans="2:9" x14ac:dyDescent="0.25">
      <c r="B41" s="814" t="s">
        <v>1338</v>
      </c>
      <c r="C41" s="814"/>
      <c r="D41" s="814">
        <v>9.5</v>
      </c>
      <c r="E41" s="814">
        <v>7.3</v>
      </c>
      <c r="F41" s="814">
        <v>8.5</v>
      </c>
      <c r="G41" s="814">
        <v>9.3000000000000007</v>
      </c>
      <c r="H41" s="814">
        <v>10.5</v>
      </c>
      <c r="I41" s="814">
        <v>11.7</v>
      </c>
    </row>
    <row r="42" spans="2:9" x14ac:dyDescent="0.25">
      <c r="B42" s="814"/>
      <c r="C42" s="814"/>
      <c r="D42" s="814"/>
      <c r="E42" s="814"/>
      <c r="F42" s="814"/>
      <c r="G42" s="814"/>
      <c r="H42" s="814"/>
      <c r="I42" s="814"/>
    </row>
    <row r="43" spans="2:9" x14ac:dyDescent="0.25">
      <c r="B43" s="814"/>
      <c r="C43" s="814"/>
      <c r="D43" s="814"/>
      <c r="E43" s="814"/>
      <c r="F43" s="814"/>
      <c r="G43" s="814"/>
      <c r="H43" s="814"/>
      <c r="I43" s="814"/>
    </row>
    <row r="44" spans="2:9" x14ac:dyDescent="0.25">
      <c r="B44" s="814"/>
      <c r="C44" s="814"/>
      <c r="D44" s="814"/>
      <c r="E44" s="814"/>
      <c r="F44" s="814"/>
      <c r="G44" s="814"/>
      <c r="H44" s="814"/>
      <c r="I44" s="814"/>
    </row>
    <row r="45" spans="2:9" x14ac:dyDescent="0.25">
      <c r="B45" s="814"/>
      <c r="C45" s="814"/>
      <c r="D45" s="814"/>
      <c r="E45" s="814"/>
      <c r="F45" s="814"/>
      <c r="G45" s="814"/>
      <c r="H45" s="814"/>
      <c r="I45" s="814"/>
    </row>
    <row r="46" spans="2:9" x14ac:dyDescent="0.25">
      <c r="B46" s="814"/>
      <c r="C46" s="814"/>
      <c r="D46" s="814"/>
      <c r="E46" s="814"/>
      <c r="F46" s="814"/>
      <c r="G46" s="814"/>
      <c r="H46" s="814"/>
      <c r="I46" s="814"/>
    </row>
    <row r="47" spans="2:9" x14ac:dyDescent="0.25">
      <c r="B47" s="814"/>
      <c r="C47" s="814"/>
      <c r="D47" s="814"/>
      <c r="E47" s="814"/>
      <c r="F47" s="814"/>
      <c r="G47" s="814"/>
      <c r="H47" s="814"/>
      <c r="I47" s="814"/>
    </row>
    <row r="48" spans="2:9" x14ac:dyDescent="0.25">
      <c r="B48" s="814"/>
      <c r="C48" s="814"/>
      <c r="D48" s="814"/>
      <c r="E48" s="814"/>
      <c r="F48" s="814"/>
      <c r="G48" s="814"/>
      <c r="H48" s="814"/>
      <c r="I48" s="814"/>
    </row>
    <row r="49" spans="2:9" x14ac:dyDescent="0.25">
      <c r="B49" s="814"/>
      <c r="C49" s="814"/>
      <c r="D49" s="814"/>
      <c r="E49" s="814"/>
      <c r="F49" s="814"/>
      <c r="G49" s="814"/>
      <c r="H49" s="814"/>
      <c r="I49" s="814"/>
    </row>
    <row r="51" spans="2:9" x14ac:dyDescent="0.25">
      <c r="B51" s="811" t="s">
        <v>1311</v>
      </c>
      <c r="C51" s="812">
        <v>4</v>
      </c>
    </row>
    <row r="52" spans="2:9" x14ac:dyDescent="0.25">
      <c r="B52" s="811" t="s">
        <v>1312</v>
      </c>
      <c r="C52" s="810" t="s">
        <v>1339</v>
      </c>
    </row>
    <row r="53" spans="2:9" x14ac:dyDescent="0.25">
      <c r="B53" s="811" t="s">
        <v>1314</v>
      </c>
      <c r="C53" s="810" t="s">
        <v>1340</v>
      </c>
    </row>
    <row r="54" spans="2:9" x14ac:dyDescent="0.25">
      <c r="B54" s="811" t="s">
        <v>1316</v>
      </c>
      <c r="C54" s="810" t="s">
        <v>1317</v>
      </c>
    </row>
    <row r="56" spans="2:9" x14ac:dyDescent="0.25">
      <c r="B56" s="813"/>
      <c r="C56" s="813" t="s">
        <v>1318</v>
      </c>
      <c r="D56" s="813" t="s">
        <v>1319</v>
      </c>
      <c r="E56" s="813" t="s">
        <v>1320</v>
      </c>
      <c r="F56" s="813" t="s">
        <v>1321</v>
      </c>
      <c r="G56" s="813" t="s">
        <v>1322</v>
      </c>
      <c r="H56" s="813" t="s">
        <v>1323</v>
      </c>
      <c r="I56" s="813" t="s">
        <v>1324</v>
      </c>
    </row>
    <row r="57" spans="2:9" x14ac:dyDescent="0.25">
      <c r="B57" s="814" t="s">
        <v>1341</v>
      </c>
      <c r="C57" s="814"/>
      <c r="D57" s="814">
        <v>124.7</v>
      </c>
      <c r="E57" s="814">
        <v>103.5</v>
      </c>
      <c r="F57" s="814">
        <v>111.9</v>
      </c>
      <c r="G57" s="814">
        <v>113.1</v>
      </c>
      <c r="H57" s="814">
        <v>111.8</v>
      </c>
      <c r="I57" s="814">
        <v>110.1</v>
      </c>
    </row>
    <row r="58" spans="2:9" x14ac:dyDescent="0.25">
      <c r="B58" s="814"/>
      <c r="C58" s="814"/>
      <c r="D58" s="814"/>
      <c r="E58" s="814"/>
      <c r="F58" s="814"/>
      <c r="G58" s="814"/>
      <c r="H58" s="814"/>
      <c r="I58" s="814"/>
    </row>
    <row r="59" spans="2:9" x14ac:dyDescent="0.25">
      <c r="B59" s="814"/>
      <c r="C59" s="814"/>
      <c r="D59" s="814"/>
      <c r="E59" s="814"/>
      <c r="F59" s="814"/>
      <c r="G59" s="814"/>
      <c r="H59" s="814"/>
      <c r="I59" s="814"/>
    </row>
    <row r="60" spans="2:9" x14ac:dyDescent="0.25">
      <c r="B60" s="814"/>
      <c r="C60" s="814"/>
      <c r="D60" s="814"/>
      <c r="E60" s="814"/>
      <c r="F60" s="814"/>
      <c r="G60" s="814"/>
      <c r="H60" s="814"/>
      <c r="I60" s="814"/>
    </row>
    <row r="61" spans="2:9" x14ac:dyDescent="0.25">
      <c r="B61" s="814"/>
      <c r="C61" s="814"/>
      <c r="D61" s="814"/>
      <c r="E61" s="814"/>
      <c r="F61" s="814"/>
      <c r="G61" s="814"/>
      <c r="H61" s="814"/>
      <c r="I61" s="814"/>
    </row>
    <row r="62" spans="2:9" x14ac:dyDescent="0.25">
      <c r="B62" s="814"/>
      <c r="C62" s="814"/>
      <c r="D62" s="814"/>
      <c r="E62" s="814"/>
      <c r="F62" s="814"/>
      <c r="G62" s="814"/>
      <c r="H62" s="814"/>
      <c r="I62" s="814"/>
    </row>
    <row r="63" spans="2:9" x14ac:dyDescent="0.25">
      <c r="B63" s="814"/>
      <c r="C63" s="814"/>
      <c r="D63" s="814"/>
      <c r="E63" s="814"/>
      <c r="F63" s="814"/>
      <c r="G63" s="814"/>
      <c r="H63" s="814"/>
      <c r="I63" s="814"/>
    </row>
    <row r="64" spans="2:9" x14ac:dyDescent="0.25">
      <c r="B64" s="814"/>
      <c r="C64" s="814"/>
      <c r="D64" s="814"/>
      <c r="E64" s="814"/>
      <c r="F64" s="814"/>
      <c r="G64" s="814"/>
      <c r="H64" s="814"/>
      <c r="I64" s="814"/>
    </row>
    <row r="65" spans="2:9" x14ac:dyDescent="0.25">
      <c r="B65" s="814"/>
      <c r="C65" s="814"/>
      <c r="D65" s="814"/>
      <c r="E65" s="814"/>
      <c r="F65" s="814"/>
      <c r="G65" s="814"/>
      <c r="H65" s="814"/>
      <c r="I65" s="814"/>
    </row>
    <row r="67" spans="2:9" x14ac:dyDescent="0.25">
      <c r="B67" s="811" t="s">
        <v>1311</v>
      </c>
      <c r="C67" s="812">
        <v>5</v>
      </c>
    </row>
    <row r="68" spans="2:9" x14ac:dyDescent="0.25">
      <c r="B68" s="811" t="s">
        <v>1312</v>
      </c>
      <c r="C68" s="810" t="s">
        <v>1342</v>
      </c>
    </row>
    <row r="69" spans="2:9" x14ac:dyDescent="0.25">
      <c r="B69" s="811" t="s">
        <v>1314</v>
      </c>
      <c r="C69" s="810" t="s">
        <v>1343</v>
      </c>
    </row>
    <row r="70" spans="2:9" x14ac:dyDescent="0.25">
      <c r="B70" s="811" t="s">
        <v>1316</v>
      </c>
      <c r="C70" s="810" t="s">
        <v>1317</v>
      </c>
    </row>
    <row r="72" spans="2:9" x14ac:dyDescent="0.25">
      <c r="B72" s="813"/>
      <c r="C72" s="813" t="s">
        <v>1318</v>
      </c>
      <c r="D72" s="813" t="s">
        <v>1319</v>
      </c>
      <c r="E72" s="813" t="s">
        <v>1320</v>
      </c>
      <c r="F72" s="813" t="s">
        <v>1321</v>
      </c>
      <c r="G72" s="813" t="s">
        <v>1322</v>
      </c>
      <c r="H72" s="813" t="s">
        <v>1323</v>
      </c>
      <c r="I72" s="813" t="s">
        <v>1324</v>
      </c>
    </row>
    <row r="73" spans="2:9" x14ac:dyDescent="0.25">
      <c r="B73" s="814" t="s">
        <v>1344</v>
      </c>
      <c r="C73" s="814">
        <v>93</v>
      </c>
      <c r="D73" s="814">
        <v>89</v>
      </c>
      <c r="E73" s="814">
        <v>88</v>
      </c>
      <c r="F73" s="814">
        <v>90</v>
      </c>
      <c r="G73" s="814">
        <v>91</v>
      </c>
      <c r="H73" s="814">
        <v>89</v>
      </c>
      <c r="I73" s="814"/>
    </row>
    <row r="74" spans="2:9" x14ac:dyDescent="0.25">
      <c r="B74" s="814"/>
      <c r="C74" s="814"/>
      <c r="D74" s="814"/>
      <c r="E74" s="814"/>
      <c r="F74" s="814"/>
      <c r="G74" s="814"/>
      <c r="H74" s="814"/>
      <c r="I74" s="814"/>
    </row>
    <row r="75" spans="2:9" x14ac:dyDescent="0.25">
      <c r="B75" s="814"/>
      <c r="C75" s="814"/>
      <c r="D75" s="814"/>
      <c r="E75" s="814"/>
      <c r="F75" s="814"/>
      <c r="G75" s="814"/>
      <c r="H75" s="814"/>
      <c r="I75" s="814"/>
    </row>
    <row r="76" spans="2:9" x14ac:dyDescent="0.25">
      <c r="B76" s="814"/>
      <c r="C76" s="814"/>
      <c r="D76" s="814"/>
      <c r="E76" s="814"/>
      <c r="F76" s="814"/>
      <c r="G76" s="814"/>
      <c r="H76" s="814"/>
      <c r="I76" s="814"/>
    </row>
    <row r="77" spans="2:9" x14ac:dyDescent="0.25">
      <c r="B77" s="814"/>
      <c r="C77" s="814"/>
      <c r="D77" s="814"/>
      <c r="E77" s="814"/>
      <c r="F77" s="814"/>
      <c r="G77" s="814"/>
      <c r="H77" s="814"/>
      <c r="I77" s="814"/>
    </row>
    <row r="78" spans="2:9" x14ac:dyDescent="0.25">
      <c r="B78" s="814"/>
      <c r="C78" s="814"/>
      <c r="D78" s="814"/>
      <c r="E78" s="814"/>
      <c r="F78" s="814"/>
      <c r="G78" s="814"/>
      <c r="H78" s="814"/>
      <c r="I78" s="814"/>
    </row>
    <row r="79" spans="2:9" x14ac:dyDescent="0.25">
      <c r="B79" s="814"/>
      <c r="C79" s="814"/>
      <c r="D79" s="814"/>
      <c r="E79" s="814"/>
      <c r="F79" s="814"/>
      <c r="G79" s="814"/>
      <c r="H79" s="814"/>
      <c r="I79" s="814"/>
    </row>
    <row r="80" spans="2:9" x14ac:dyDescent="0.25">
      <c r="B80" s="814"/>
      <c r="C80" s="814"/>
      <c r="D80" s="814"/>
      <c r="E80" s="814"/>
      <c r="F80" s="814"/>
      <c r="G80" s="814"/>
      <c r="H80" s="814"/>
      <c r="I80" s="814"/>
    </row>
    <row r="81" spans="2:9" x14ac:dyDescent="0.25">
      <c r="B81" s="814"/>
      <c r="C81" s="814"/>
      <c r="D81" s="814"/>
      <c r="E81" s="814"/>
      <c r="F81" s="814"/>
      <c r="G81" s="814"/>
      <c r="H81" s="814"/>
      <c r="I81" s="814"/>
    </row>
    <row r="83" spans="2:9" x14ac:dyDescent="0.25">
      <c r="B83" s="811" t="s">
        <v>1311</v>
      </c>
      <c r="C83" s="812">
        <v>6</v>
      </c>
    </row>
    <row r="84" spans="2:9" x14ac:dyDescent="0.25">
      <c r="B84" s="811" t="s">
        <v>1312</v>
      </c>
      <c r="C84" s="810" t="s">
        <v>1345</v>
      </c>
    </row>
    <row r="85" spans="2:9" x14ac:dyDescent="0.25">
      <c r="B85" s="811" t="s">
        <v>1314</v>
      </c>
      <c r="C85" s="810" t="s">
        <v>1346</v>
      </c>
    </row>
    <row r="86" spans="2:9" x14ac:dyDescent="0.25">
      <c r="B86" s="811" t="s">
        <v>1316</v>
      </c>
      <c r="C86" s="810" t="s">
        <v>1317</v>
      </c>
    </row>
    <row r="88" spans="2:9" x14ac:dyDescent="0.25">
      <c r="B88" s="813"/>
      <c r="C88" s="813" t="s">
        <v>1318</v>
      </c>
      <c r="D88" s="813" t="s">
        <v>1319</v>
      </c>
      <c r="E88" s="813" t="s">
        <v>1320</v>
      </c>
      <c r="F88" s="813" t="s">
        <v>1321</v>
      </c>
      <c r="G88" s="813" t="s">
        <v>1322</v>
      </c>
      <c r="H88" s="813" t="s">
        <v>1323</v>
      </c>
      <c r="I88" s="813" t="s">
        <v>1324</v>
      </c>
    </row>
    <row r="89" spans="2:9" x14ac:dyDescent="0.25">
      <c r="B89" s="814" t="s">
        <v>1347</v>
      </c>
      <c r="C89" s="814"/>
      <c r="D89" s="814">
        <v>17</v>
      </c>
      <c r="E89" s="814">
        <v>21</v>
      </c>
      <c r="F89" s="814">
        <v>15</v>
      </c>
      <c r="G89" s="814">
        <v>16</v>
      </c>
      <c r="H89" s="814">
        <v>16</v>
      </c>
      <c r="I89" s="814"/>
    </row>
    <row r="90" spans="2:9" x14ac:dyDescent="0.25">
      <c r="B90" s="814" t="s">
        <v>1348</v>
      </c>
      <c r="C90" s="814"/>
      <c r="D90" s="814">
        <v>332</v>
      </c>
      <c r="E90" s="814">
        <v>281</v>
      </c>
      <c r="F90" s="814">
        <v>279</v>
      </c>
      <c r="G90" s="814">
        <v>318</v>
      </c>
      <c r="H90" s="814">
        <v>325</v>
      </c>
      <c r="I90" s="814"/>
    </row>
    <row r="91" spans="2:9" x14ac:dyDescent="0.25">
      <c r="B91" s="814"/>
      <c r="C91" s="814"/>
      <c r="D91" s="814"/>
      <c r="E91" s="814"/>
      <c r="F91" s="814"/>
      <c r="G91" s="814"/>
      <c r="H91" s="814"/>
      <c r="I91" s="814"/>
    </row>
    <row r="92" spans="2:9" x14ac:dyDescent="0.25">
      <c r="B92" s="814"/>
      <c r="C92" s="814"/>
      <c r="D92" s="814"/>
      <c r="E92" s="814"/>
      <c r="F92" s="814"/>
      <c r="G92" s="814"/>
      <c r="H92" s="814"/>
      <c r="I92" s="814"/>
    </row>
    <row r="93" spans="2:9" x14ac:dyDescent="0.25">
      <c r="B93" s="814"/>
      <c r="C93" s="814"/>
      <c r="D93" s="814"/>
      <c r="E93" s="814"/>
      <c r="F93" s="814"/>
      <c r="G93" s="814"/>
      <c r="H93" s="814"/>
      <c r="I93" s="814"/>
    </row>
    <row r="94" spans="2:9" x14ac:dyDescent="0.25">
      <c r="B94" s="814"/>
      <c r="C94" s="814"/>
      <c r="D94" s="814"/>
      <c r="E94" s="814"/>
      <c r="F94" s="814"/>
      <c r="G94" s="814"/>
      <c r="H94" s="814"/>
      <c r="I94" s="814"/>
    </row>
    <row r="95" spans="2:9" x14ac:dyDescent="0.25">
      <c r="B95" s="814"/>
      <c r="C95" s="814"/>
      <c r="D95" s="814"/>
      <c r="E95" s="814"/>
      <c r="F95" s="814"/>
      <c r="G95" s="814"/>
      <c r="H95" s="814"/>
      <c r="I95" s="814"/>
    </row>
    <row r="96" spans="2:9" x14ac:dyDescent="0.25">
      <c r="B96" s="814"/>
      <c r="C96" s="814"/>
      <c r="D96" s="814"/>
      <c r="E96" s="814"/>
      <c r="F96" s="814"/>
      <c r="G96" s="814"/>
      <c r="H96" s="814"/>
      <c r="I96" s="814"/>
    </row>
    <row r="97" spans="2:9" x14ac:dyDescent="0.25">
      <c r="B97" s="814"/>
      <c r="C97" s="814"/>
      <c r="D97" s="814"/>
      <c r="E97" s="814"/>
      <c r="F97" s="814"/>
      <c r="G97" s="814"/>
      <c r="H97" s="814"/>
      <c r="I97" s="814"/>
    </row>
    <row r="99" spans="2:9" x14ac:dyDescent="0.25">
      <c r="B99" s="811" t="s">
        <v>1311</v>
      </c>
      <c r="C99" s="812">
        <v>7</v>
      </c>
    </row>
    <row r="100" spans="2:9" x14ac:dyDescent="0.25">
      <c r="B100" s="811" t="s">
        <v>1312</v>
      </c>
      <c r="C100" s="810" t="s">
        <v>1349</v>
      </c>
    </row>
    <row r="101" spans="2:9" x14ac:dyDescent="0.25">
      <c r="B101" s="811" t="s">
        <v>1314</v>
      </c>
      <c r="C101" s="810" t="s">
        <v>1350</v>
      </c>
    </row>
    <row r="102" spans="2:9" x14ac:dyDescent="0.25">
      <c r="B102" s="811" t="s">
        <v>1316</v>
      </c>
      <c r="C102" s="810" t="s">
        <v>1317</v>
      </c>
    </row>
    <row r="104" spans="2:9" x14ac:dyDescent="0.25">
      <c r="B104" s="813"/>
      <c r="C104" s="813" t="s">
        <v>1318</v>
      </c>
      <c r="D104" s="813" t="s">
        <v>1319</v>
      </c>
      <c r="E104" s="813" t="s">
        <v>1320</v>
      </c>
      <c r="F104" s="813" t="s">
        <v>1321</v>
      </c>
      <c r="G104" s="813" t="s">
        <v>1322</v>
      </c>
      <c r="H104" s="813" t="s">
        <v>1323</v>
      </c>
      <c r="I104" s="813" t="s">
        <v>1324</v>
      </c>
    </row>
    <row r="105" spans="2:9" x14ac:dyDescent="0.25">
      <c r="B105" s="814" t="s">
        <v>1351</v>
      </c>
      <c r="C105" s="814"/>
      <c r="D105" s="821">
        <v>-0.55800000000000005</v>
      </c>
      <c r="E105" s="821">
        <v>-0.66500000000000004</v>
      </c>
      <c r="F105" s="821">
        <v>-0.63900000000000001</v>
      </c>
      <c r="G105" s="821">
        <v>-0.627</v>
      </c>
      <c r="H105" s="814"/>
      <c r="I105" s="814"/>
    </row>
    <row r="106" spans="2:9" x14ac:dyDescent="0.25">
      <c r="B106" s="814"/>
      <c r="C106" s="814"/>
      <c r="D106" s="814"/>
      <c r="E106" s="814"/>
      <c r="F106" s="814"/>
      <c r="G106" s="814"/>
      <c r="H106" s="814"/>
      <c r="I106" s="814"/>
    </row>
    <row r="107" spans="2:9" x14ac:dyDescent="0.25">
      <c r="B107" s="814"/>
      <c r="C107" s="814"/>
      <c r="D107" s="814"/>
      <c r="E107" s="814"/>
      <c r="F107" s="814"/>
      <c r="G107" s="814"/>
      <c r="H107" s="814"/>
      <c r="I107" s="814"/>
    </row>
    <row r="108" spans="2:9" x14ac:dyDescent="0.25">
      <c r="B108" s="814"/>
      <c r="C108" s="814"/>
      <c r="D108" s="814"/>
      <c r="E108" s="814"/>
      <c r="F108" s="814"/>
      <c r="G108" s="814"/>
      <c r="H108" s="814"/>
      <c r="I108" s="814"/>
    </row>
    <row r="109" spans="2:9" x14ac:dyDescent="0.25">
      <c r="B109" s="814"/>
      <c r="C109" s="814"/>
      <c r="D109" s="814"/>
      <c r="E109" s="814"/>
      <c r="F109" s="814"/>
      <c r="G109" s="814"/>
      <c r="H109" s="814"/>
      <c r="I109" s="814"/>
    </row>
    <row r="110" spans="2:9" x14ac:dyDescent="0.25">
      <c r="B110" s="814"/>
      <c r="C110" s="814"/>
      <c r="D110" s="814"/>
      <c r="E110" s="814"/>
      <c r="F110" s="814"/>
      <c r="G110" s="814"/>
      <c r="H110" s="814"/>
      <c r="I110" s="814"/>
    </row>
    <row r="111" spans="2:9" x14ac:dyDescent="0.25">
      <c r="B111" s="814"/>
      <c r="C111" s="814"/>
      <c r="D111" s="814"/>
      <c r="E111" s="814"/>
      <c r="F111" s="814"/>
      <c r="G111" s="814"/>
      <c r="H111" s="814"/>
      <c r="I111" s="814"/>
    </row>
    <row r="112" spans="2:9" x14ac:dyDescent="0.25">
      <c r="B112" s="814"/>
      <c r="C112" s="814"/>
      <c r="D112" s="814"/>
      <c r="E112" s="814"/>
      <c r="F112" s="814"/>
      <c r="G112" s="814"/>
      <c r="H112" s="814"/>
      <c r="I112" s="814"/>
    </row>
    <row r="113" spans="2:9" x14ac:dyDescent="0.25">
      <c r="B113" s="814"/>
      <c r="C113" s="814"/>
      <c r="D113" s="814"/>
      <c r="E113" s="814"/>
      <c r="F113" s="814"/>
      <c r="G113" s="814"/>
      <c r="H113" s="814"/>
      <c r="I113" s="814"/>
    </row>
    <row r="115" spans="2:9" x14ac:dyDescent="0.25">
      <c r="B115" s="811" t="s">
        <v>1311</v>
      </c>
      <c r="C115" s="812">
        <v>8</v>
      </c>
    </row>
    <row r="116" spans="2:9" x14ac:dyDescent="0.25">
      <c r="B116" s="811" t="s">
        <v>1312</v>
      </c>
      <c r="C116" s="810" t="s">
        <v>1352</v>
      </c>
    </row>
    <row r="117" spans="2:9" x14ac:dyDescent="0.25">
      <c r="B117" s="811" t="s">
        <v>1314</v>
      </c>
      <c r="C117" s="810" t="s">
        <v>1353</v>
      </c>
    </row>
    <row r="118" spans="2:9" x14ac:dyDescent="0.25">
      <c r="B118" s="811" t="s">
        <v>1316</v>
      </c>
      <c r="C118" s="810" t="s">
        <v>1317</v>
      </c>
    </row>
    <row r="120" spans="2:9" x14ac:dyDescent="0.25">
      <c r="B120" s="813"/>
      <c r="C120" s="813" t="s">
        <v>1318</v>
      </c>
      <c r="D120" s="813" t="s">
        <v>1319</v>
      </c>
      <c r="E120" s="813" t="s">
        <v>1320</v>
      </c>
      <c r="F120" s="813" t="s">
        <v>1321</v>
      </c>
      <c r="G120" s="813" t="s">
        <v>1322</v>
      </c>
      <c r="H120" s="813" t="s">
        <v>1323</v>
      </c>
      <c r="I120" s="813" t="s">
        <v>1324</v>
      </c>
    </row>
    <row r="121" spans="2:9" x14ac:dyDescent="0.25">
      <c r="B121" s="814" t="s">
        <v>1354</v>
      </c>
      <c r="C121" s="814"/>
      <c r="D121" s="814">
        <v>0.2</v>
      </c>
      <c r="E121" s="814">
        <v>0.4</v>
      </c>
      <c r="F121" s="814">
        <v>0.8</v>
      </c>
      <c r="G121" s="814">
        <v>1.5</v>
      </c>
      <c r="H121" s="814">
        <v>2.2999999999999998</v>
      </c>
      <c r="I121" s="814">
        <v>3.1</v>
      </c>
    </row>
    <row r="122" spans="2:9" x14ac:dyDescent="0.25">
      <c r="B122" s="814"/>
      <c r="C122" s="814"/>
      <c r="D122" s="814"/>
      <c r="E122" s="814"/>
      <c r="F122" s="814"/>
      <c r="G122" s="814"/>
      <c r="H122" s="814"/>
      <c r="I122" s="814"/>
    </row>
    <row r="123" spans="2:9" x14ac:dyDescent="0.25">
      <c r="B123" s="814"/>
      <c r="C123" s="814"/>
      <c r="D123" s="814"/>
      <c r="E123" s="814"/>
      <c r="F123" s="814"/>
      <c r="G123" s="814"/>
      <c r="H123" s="814"/>
      <c r="I123" s="814"/>
    </row>
    <row r="124" spans="2:9" x14ac:dyDescent="0.25">
      <c r="B124" s="814"/>
      <c r="C124" s="814"/>
      <c r="D124" s="814"/>
      <c r="E124" s="814"/>
      <c r="F124" s="814"/>
      <c r="G124" s="814"/>
      <c r="H124" s="814"/>
      <c r="I124" s="814"/>
    </row>
    <row r="125" spans="2:9" x14ac:dyDescent="0.25">
      <c r="B125" s="814"/>
      <c r="C125" s="814"/>
      <c r="D125" s="814"/>
      <c r="E125" s="814"/>
      <c r="F125" s="814"/>
      <c r="G125" s="814"/>
      <c r="H125" s="814"/>
      <c r="I125" s="814"/>
    </row>
    <row r="126" spans="2:9" x14ac:dyDescent="0.25">
      <c r="B126" s="814"/>
      <c r="C126" s="814"/>
      <c r="D126" s="814"/>
      <c r="E126" s="814"/>
      <c r="F126" s="814"/>
      <c r="G126" s="814"/>
      <c r="H126" s="814"/>
      <c r="I126" s="814"/>
    </row>
    <row r="127" spans="2:9" x14ac:dyDescent="0.25">
      <c r="B127" s="814"/>
      <c r="C127" s="814"/>
      <c r="D127" s="814"/>
      <c r="E127" s="814"/>
      <c r="F127" s="814"/>
      <c r="G127" s="814"/>
      <c r="H127" s="814"/>
      <c r="I127" s="814"/>
    </row>
    <row r="128" spans="2:9" x14ac:dyDescent="0.25">
      <c r="B128" s="814"/>
      <c r="C128" s="814"/>
      <c r="D128" s="814"/>
      <c r="E128" s="814"/>
      <c r="F128" s="814"/>
      <c r="G128" s="814"/>
      <c r="H128" s="814"/>
      <c r="I128" s="814"/>
    </row>
    <row r="130" spans="2:9" x14ac:dyDescent="0.25">
      <c r="B130" s="811" t="s">
        <v>1311</v>
      </c>
      <c r="C130" s="812">
        <v>9</v>
      </c>
    </row>
    <row r="131" spans="2:9" x14ac:dyDescent="0.25">
      <c r="B131" s="811" t="s">
        <v>1312</v>
      </c>
      <c r="C131" s="810" t="s">
        <v>1355</v>
      </c>
    </row>
    <row r="132" spans="2:9" x14ac:dyDescent="0.25">
      <c r="B132" s="811" t="s">
        <v>1314</v>
      </c>
      <c r="C132" s="810" t="s">
        <v>1356</v>
      </c>
    </row>
    <row r="133" spans="2:9" x14ac:dyDescent="0.25">
      <c r="B133" s="811" t="s">
        <v>1316</v>
      </c>
      <c r="C133" s="810" t="s">
        <v>1317</v>
      </c>
    </row>
    <row r="135" spans="2:9" x14ac:dyDescent="0.25">
      <c r="B135" s="813"/>
      <c r="C135" s="813" t="s">
        <v>1318</v>
      </c>
      <c r="D135" s="813" t="s">
        <v>1319</v>
      </c>
      <c r="E135" s="813" t="s">
        <v>1320</v>
      </c>
      <c r="F135" s="813" t="s">
        <v>1321</v>
      </c>
      <c r="G135" s="813" t="s">
        <v>1322</v>
      </c>
      <c r="H135" s="813" t="s">
        <v>1323</v>
      </c>
      <c r="I135" s="813" t="s">
        <v>1324</v>
      </c>
    </row>
    <row r="136" spans="2:9" x14ac:dyDescent="0.25">
      <c r="B136" s="814" t="s">
        <v>1357</v>
      </c>
      <c r="C136" s="814">
        <v>3</v>
      </c>
      <c r="D136" s="814">
        <v>4</v>
      </c>
      <c r="E136" s="814">
        <v>4</v>
      </c>
      <c r="F136" s="814">
        <v>4</v>
      </c>
      <c r="G136" s="814">
        <v>4</v>
      </c>
      <c r="H136" s="814">
        <v>4</v>
      </c>
      <c r="I136" s="814"/>
    </row>
    <row r="137" spans="2:9" x14ac:dyDescent="0.25">
      <c r="B137" s="814" t="s">
        <v>1358</v>
      </c>
      <c r="C137" s="814">
        <v>6</v>
      </c>
      <c r="D137" s="814">
        <v>6</v>
      </c>
      <c r="E137" s="814">
        <v>6</v>
      </c>
      <c r="F137" s="814">
        <v>6</v>
      </c>
      <c r="G137" s="814">
        <v>7</v>
      </c>
      <c r="H137" s="814">
        <v>7</v>
      </c>
      <c r="I137" s="814"/>
    </row>
    <row r="138" spans="2:9" x14ac:dyDescent="0.25">
      <c r="B138" s="814"/>
      <c r="C138" s="814"/>
      <c r="D138" s="814"/>
      <c r="E138" s="814"/>
      <c r="F138" s="814"/>
      <c r="G138" s="814"/>
      <c r="H138" s="814"/>
      <c r="I138" s="814"/>
    </row>
    <row r="139" spans="2:9" x14ac:dyDescent="0.25">
      <c r="B139" s="814"/>
      <c r="C139" s="814"/>
      <c r="D139" s="814"/>
      <c r="E139" s="814"/>
      <c r="F139" s="814"/>
      <c r="G139" s="814"/>
      <c r="H139" s="814"/>
      <c r="I139" s="814"/>
    </row>
    <row r="140" spans="2:9" x14ac:dyDescent="0.25">
      <c r="B140" s="814"/>
      <c r="C140" s="814"/>
      <c r="D140" s="814"/>
      <c r="E140" s="814"/>
      <c r="F140" s="814"/>
      <c r="G140" s="814"/>
      <c r="H140" s="814"/>
      <c r="I140" s="814"/>
    </row>
    <row r="141" spans="2:9" x14ac:dyDescent="0.25">
      <c r="B141" s="814"/>
      <c r="C141" s="814"/>
      <c r="D141" s="814"/>
      <c r="E141" s="814"/>
      <c r="F141" s="814"/>
      <c r="G141" s="814"/>
      <c r="H141" s="814"/>
      <c r="I141" s="814"/>
    </row>
    <row r="142" spans="2:9" x14ac:dyDescent="0.25">
      <c r="B142" s="814"/>
      <c r="C142" s="814"/>
      <c r="D142" s="814"/>
      <c r="E142" s="814"/>
      <c r="F142" s="814"/>
      <c r="G142" s="814"/>
      <c r="H142" s="814"/>
      <c r="I142" s="814"/>
    </row>
    <row r="143" spans="2:9" x14ac:dyDescent="0.25">
      <c r="B143" s="814"/>
      <c r="C143" s="814"/>
      <c r="D143" s="814"/>
      <c r="E143" s="814"/>
      <c r="F143" s="814"/>
      <c r="G143" s="814"/>
      <c r="H143" s="814"/>
      <c r="I143" s="814"/>
    </row>
    <row r="145" spans="2:9" x14ac:dyDescent="0.25">
      <c r="B145" s="811" t="s">
        <v>1311</v>
      </c>
      <c r="C145" s="812">
        <v>10</v>
      </c>
    </row>
    <row r="146" spans="2:9" x14ac:dyDescent="0.25">
      <c r="B146" s="811" t="s">
        <v>1312</v>
      </c>
      <c r="C146" s="810" t="s">
        <v>1359</v>
      </c>
    </row>
    <row r="147" spans="2:9" x14ac:dyDescent="0.25">
      <c r="B147" s="811" t="s">
        <v>1314</v>
      </c>
      <c r="C147" s="810" t="s">
        <v>1360</v>
      </c>
    </row>
    <row r="148" spans="2:9" x14ac:dyDescent="0.25">
      <c r="B148" s="811" t="s">
        <v>1316</v>
      </c>
      <c r="C148" s="810" t="s">
        <v>1317</v>
      </c>
    </row>
    <row r="150" spans="2:9" x14ac:dyDescent="0.25">
      <c r="B150" s="813"/>
      <c r="C150" s="813" t="s">
        <v>1318</v>
      </c>
      <c r="D150" s="813" t="s">
        <v>1319</v>
      </c>
      <c r="E150" s="813" t="s">
        <v>1320</v>
      </c>
      <c r="F150" s="813" t="s">
        <v>1321</v>
      </c>
      <c r="G150" s="813" t="s">
        <v>1322</v>
      </c>
      <c r="H150" s="813" t="s">
        <v>1323</v>
      </c>
      <c r="I150" s="813" t="s">
        <v>1324</v>
      </c>
    </row>
    <row r="151" spans="2:9" x14ac:dyDescent="0.25">
      <c r="B151" s="814" t="s">
        <v>1361</v>
      </c>
      <c r="C151" s="814"/>
      <c r="D151" s="814"/>
      <c r="E151" s="814">
        <v>3.4</v>
      </c>
      <c r="F151" s="814">
        <v>2.1</v>
      </c>
      <c r="G151" s="814">
        <v>3.4</v>
      </c>
      <c r="H151" s="814">
        <v>3.8</v>
      </c>
      <c r="I151" s="814">
        <v>3.8</v>
      </c>
    </row>
    <row r="152" spans="2:9" x14ac:dyDescent="0.25">
      <c r="B152" s="814"/>
      <c r="C152" s="814"/>
      <c r="D152" s="814"/>
      <c r="E152" s="814"/>
      <c r="F152" s="814"/>
      <c r="G152" s="814"/>
      <c r="H152" s="814"/>
      <c r="I152" s="814"/>
    </row>
    <row r="153" spans="2:9" x14ac:dyDescent="0.25">
      <c r="B153" s="814"/>
      <c r="C153" s="814"/>
      <c r="D153" s="814"/>
      <c r="E153" s="814"/>
      <c r="F153" s="814"/>
      <c r="G153" s="814"/>
      <c r="H153" s="814"/>
      <c r="I153" s="814"/>
    </row>
    <row r="154" spans="2:9" x14ac:dyDescent="0.25">
      <c r="B154" s="814"/>
      <c r="C154" s="814"/>
      <c r="D154" s="814"/>
      <c r="E154" s="814"/>
      <c r="F154" s="814"/>
      <c r="G154" s="814"/>
      <c r="H154" s="814"/>
      <c r="I154" s="814"/>
    </row>
    <row r="155" spans="2:9" x14ac:dyDescent="0.25">
      <c r="B155" s="814"/>
      <c r="C155" s="814"/>
      <c r="D155" s="814"/>
      <c r="E155" s="814"/>
      <c r="F155" s="814"/>
      <c r="G155" s="814"/>
      <c r="H155" s="814"/>
      <c r="I155" s="814"/>
    </row>
    <row r="156" spans="2:9" x14ac:dyDescent="0.25">
      <c r="B156" s="814"/>
      <c r="C156" s="814"/>
      <c r="D156" s="814"/>
      <c r="E156" s="814"/>
      <c r="F156" s="814"/>
      <c r="G156" s="814"/>
      <c r="H156" s="814"/>
      <c r="I156" s="814"/>
    </row>
    <row r="157" spans="2:9" x14ac:dyDescent="0.25">
      <c r="B157" s="814"/>
      <c r="C157" s="814"/>
      <c r="D157" s="814"/>
      <c r="E157" s="814"/>
      <c r="F157" s="814"/>
      <c r="G157" s="814"/>
      <c r="H157" s="814"/>
      <c r="I157" s="814"/>
    </row>
    <row r="158" spans="2:9" x14ac:dyDescent="0.25">
      <c r="B158" s="814"/>
      <c r="C158" s="814"/>
      <c r="D158" s="814"/>
      <c r="E158" s="814"/>
      <c r="F158" s="814"/>
      <c r="G158" s="814"/>
      <c r="H158" s="814"/>
      <c r="I158" s="814"/>
    </row>
    <row r="160" spans="2:9" x14ac:dyDescent="0.25">
      <c r="B160" s="811" t="s">
        <v>1311</v>
      </c>
      <c r="C160" s="812">
        <v>11</v>
      </c>
    </row>
    <row r="161" spans="2:9" x14ac:dyDescent="0.25">
      <c r="B161" s="811" t="s">
        <v>1312</v>
      </c>
      <c r="C161" s="810" t="s">
        <v>1362</v>
      </c>
    </row>
    <row r="162" spans="2:9" x14ac:dyDescent="0.25">
      <c r="B162" s="811" t="s">
        <v>1314</v>
      </c>
      <c r="C162" s="810" t="s">
        <v>1363</v>
      </c>
    </row>
    <row r="163" spans="2:9" x14ac:dyDescent="0.25">
      <c r="B163" s="811" t="s">
        <v>1316</v>
      </c>
      <c r="C163" s="810" t="s">
        <v>1317</v>
      </c>
    </row>
    <row r="165" spans="2:9" x14ac:dyDescent="0.25">
      <c r="B165" s="813"/>
      <c r="C165" s="813" t="s">
        <v>1318</v>
      </c>
      <c r="D165" s="813" t="s">
        <v>1319</v>
      </c>
      <c r="E165" s="813" t="s">
        <v>1320</v>
      </c>
      <c r="F165" s="813" t="s">
        <v>1321</v>
      </c>
      <c r="G165" s="813" t="s">
        <v>1322</v>
      </c>
      <c r="H165" s="813" t="s">
        <v>1323</v>
      </c>
      <c r="I165" s="813" t="s">
        <v>1324</v>
      </c>
    </row>
    <row r="166" spans="2:9" x14ac:dyDescent="0.25">
      <c r="B166" s="814" t="s">
        <v>1364</v>
      </c>
      <c r="C166" s="814"/>
      <c r="D166" s="814">
        <v>58</v>
      </c>
      <c r="E166" s="814">
        <v>60</v>
      </c>
      <c r="F166" s="814">
        <v>69</v>
      </c>
      <c r="G166" s="814">
        <v>59</v>
      </c>
      <c r="H166" s="814">
        <v>57</v>
      </c>
      <c r="I166" s="814"/>
    </row>
    <row r="167" spans="2:9" x14ac:dyDescent="0.25">
      <c r="B167" s="814" t="s">
        <v>1365</v>
      </c>
      <c r="C167" s="814"/>
      <c r="D167" s="814">
        <v>60</v>
      </c>
      <c r="E167" s="814">
        <v>59</v>
      </c>
      <c r="F167" s="814">
        <v>67</v>
      </c>
      <c r="G167" s="814">
        <v>57</v>
      </c>
      <c r="H167" s="814">
        <v>51</v>
      </c>
      <c r="I167" s="814"/>
    </row>
    <row r="168" spans="2:9" x14ac:dyDescent="0.25">
      <c r="B168" s="814" t="s">
        <v>1366</v>
      </c>
      <c r="C168" s="814"/>
      <c r="D168" s="814">
        <v>42</v>
      </c>
      <c r="E168" s="814">
        <v>43</v>
      </c>
      <c r="F168" s="814">
        <v>48</v>
      </c>
      <c r="G168" s="814">
        <v>43</v>
      </c>
      <c r="H168" s="814">
        <v>34</v>
      </c>
      <c r="I168" s="814"/>
    </row>
    <row r="169" spans="2:9" x14ac:dyDescent="0.25">
      <c r="B169" s="814" t="s">
        <v>1367</v>
      </c>
      <c r="C169" s="814"/>
      <c r="D169" s="814">
        <v>58</v>
      </c>
      <c r="E169" s="814">
        <v>61</v>
      </c>
      <c r="F169" s="814">
        <v>66</v>
      </c>
      <c r="G169" s="814">
        <v>63</v>
      </c>
      <c r="H169" s="814">
        <v>57</v>
      </c>
      <c r="I169" s="814"/>
    </row>
    <row r="170" spans="2:9" x14ac:dyDescent="0.25">
      <c r="B170" s="814" t="s">
        <v>1368</v>
      </c>
      <c r="C170" s="814"/>
      <c r="D170" s="814">
        <v>29</v>
      </c>
      <c r="E170" s="814">
        <v>25</v>
      </c>
      <c r="F170" s="814">
        <v>42</v>
      </c>
      <c r="G170" s="814">
        <v>34</v>
      </c>
      <c r="H170" s="814">
        <v>37</v>
      </c>
      <c r="I170" s="814"/>
    </row>
    <row r="171" spans="2:9" x14ac:dyDescent="0.25">
      <c r="B171" s="814" t="s">
        <v>1369</v>
      </c>
      <c r="C171" s="814"/>
      <c r="D171" s="814">
        <v>68</v>
      </c>
      <c r="E171" s="814">
        <v>78</v>
      </c>
      <c r="F171" s="814">
        <v>78</v>
      </c>
      <c r="G171" s="814">
        <v>78</v>
      </c>
      <c r="H171" s="814">
        <v>69</v>
      </c>
      <c r="I171" s="814"/>
    </row>
    <row r="172" spans="2:9" x14ac:dyDescent="0.25">
      <c r="B172" s="814"/>
      <c r="C172" s="814"/>
      <c r="D172" s="814"/>
      <c r="E172" s="814"/>
      <c r="F172" s="814"/>
      <c r="G172" s="814"/>
      <c r="H172" s="814"/>
      <c r="I172" s="814"/>
    </row>
    <row r="173" spans="2:9" x14ac:dyDescent="0.25">
      <c r="B173" s="814"/>
      <c r="C173" s="814"/>
      <c r="D173" s="814"/>
      <c r="E173" s="814"/>
      <c r="F173" s="814"/>
      <c r="G173" s="814"/>
      <c r="H173" s="814"/>
      <c r="I173" s="814"/>
    </row>
    <row r="175" spans="2:9" x14ac:dyDescent="0.25">
      <c r="B175" s="811" t="s">
        <v>1311</v>
      </c>
      <c r="C175" s="812">
        <v>12</v>
      </c>
    </row>
    <row r="176" spans="2:9" x14ac:dyDescent="0.25">
      <c r="B176" s="811" t="s">
        <v>1312</v>
      </c>
      <c r="C176" s="810" t="s">
        <v>1370</v>
      </c>
    </row>
    <row r="177" spans="2:9" x14ac:dyDescent="0.25">
      <c r="B177" s="811" t="s">
        <v>1314</v>
      </c>
      <c r="C177" s="810" t="s">
        <v>1371</v>
      </c>
    </row>
    <row r="178" spans="2:9" x14ac:dyDescent="0.25">
      <c r="B178" s="811" t="s">
        <v>1316</v>
      </c>
      <c r="C178" s="810" t="s">
        <v>1317</v>
      </c>
    </row>
    <row r="180" spans="2:9" x14ac:dyDescent="0.25">
      <c r="B180" s="813"/>
      <c r="C180" s="813" t="s">
        <v>1318</v>
      </c>
      <c r="D180" s="813" t="s">
        <v>1319</v>
      </c>
      <c r="E180" s="813" t="s">
        <v>1320</v>
      </c>
      <c r="F180" s="813" t="s">
        <v>1321</v>
      </c>
      <c r="G180" s="813" t="s">
        <v>1322</v>
      </c>
      <c r="H180" s="813" t="s">
        <v>1323</v>
      </c>
      <c r="I180" s="813" t="s">
        <v>1324</v>
      </c>
    </row>
    <row r="181" spans="2:9" x14ac:dyDescent="0.25">
      <c r="B181" s="814" t="s">
        <v>1372</v>
      </c>
      <c r="C181" s="814"/>
      <c r="D181" s="814">
        <v>10.199999999999999</v>
      </c>
      <c r="E181" s="814">
        <v>6</v>
      </c>
      <c r="F181" s="814">
        <v>7.1</v>
      </c>
      <c r="G181" s="814">
        <v>8.1999999999999993</v>
      </c>
      <c r="H181" s="814">
        <v>8.6999999999999993</v>
      </c>
      <c r="I181" s="814"/>
    </row>
    <row r="182" spans="2:9" x14ac:dyDescent="0.25">
      <c r="B182" s="814"/>
      <c r="C182" s="814"/>
      <c r="D182" s="814"/>
      <c r="E182" s="814"/>
      <c r="F182" s="814"/>
      <c r="G182" s="814"/>
      <c r="H182" s="814"/>
      <c r="I182" s="814"/>
    </row>
    <row r="183" spans="2:9" x14ac:dyDescent="0.25">
      <c r="B183" s="814"/>
      <c r="C183" s="814"/>
      <c r="D183" s="814"/>
      <c r="E183" s="814"/>
      <c r="F183" s="814"/>
      <c r="G183" s="814"/>
      <c r="H183" s="814"/>
      <c r="I183" s="814"/>
    </row>
    <row r="184" spans="2:9" x14ac:dyDescent="0.25">
      <c r="B184" s="814"/>
      <c r="C184" s="814"/>
      <c r="D184" s="814"/>
      <c r="E184" s="814"/>
      <c r="F184" s="814"/>
      <c r="G184" s="814"/>
      <c r="H184" s="814"/>
      <c r="I184" s="814"/>
    </row>
    <row r="185" spans="2:9" x14ac:dyDescent="0.25">
      <c r="B185" s="814"/>
      <c r="C185" s="814"/>
      <c r="D185" s="814"/>
      <c r="E185" s="814"/>
      <c r="F185" s="814"/>
      <c r="G185" s="814"/>
      <c r="H185" s="814"/>
      <c r="I185" s="814"/>
    </row>
    <row r="186" spans="2:9" x14ac:dyDescent="0.25">
      <c r="B186" s="814"/>
      <c r="C186" s="814"/>
      <c r="D186" s="814"/>
      <c r="E186" s="814"/>
      <c r="F186" s="814"/>
      <c r="G186" s="814"/>
      <c r="H186" s="814"/>
      <c r="I186" s="814"/>
    </row>
    <row r="187" spans="2:9" x14ac:dyDescent="0.25">
      <c r="B187" s="814"/>
      <c r="C187" s="814"/>
      <c r="D187" s="814"/>
      <c r="E187" s="814"/>
      <c r="F187" s="814"/>
      <c r="G187" s="814"/>
      <c r="H187" s="814"/>
      <c r="I187" s="814"/>
    </row>
    <row r="188" spans="2:9" x14ac:dyDescent="0.25">
      <c r="B188" s="814"/>
      <c r="C188" s="814"/>
      <c r="D188" s="814"/>
      <c r="E188" s="814"/>
      <c r="F188" s="814"/>
      <c r="G188" s="814"/>
      <c r="H188" s="814"/>
      <c r="I188" s="814"/>
    </row>
    <row r="191" spans="2:9" x14ac:dyDescent="0.25">
      <c r="B191" s="811" t="s">
        <v>1311</v>
      </c>
      <c r="C191" s="812">
        <v>13</v>
      </c>
    </row>
    <row r="192" spans="2:9" x14ac:dyDescent="0.25">
      <c r="B192" s="811" t="s">
        <v>1312</v>
      </c>
      <c r="C192" s="810" t="s">
        <v>1373</v>
      </c>
    </row>
    <row r="193" spans="2:9" x14ac:dyDescent="0.25">
      <c r="B193" s="811" t="s">
        <v>1314</v>
      </c>
      <c r="C193" s="810" t="s">
        <v>1374</v>
      </c>
    </row>
    <row r="194" spans="2:9" x14ac:dyDescent="0.25">
      <c r="B194" s="811" t="s">
        <v>1316</v>
      </c>
      <c r="C194" s="810" t="s">
        <v>1317</v>
      </c>
    </row>
    <row r="196" spans="2:9" x14ac:dyDescent="0.25">
      <c r="B196" s="813"/>
      <c r="C196" s="813" t="s">
        <v>1318</v>
      </c>
      <c r="D196" s="813" t="s">
        <v>1319</v>
      </c>
      <c r="E196" s="813" t="s">
        <v>1320</v>
      </c>
      <c r="F196" s="813" t="s">
        <v>1321</v>
      </c>
      <c r="G196" s="813" t="s">
        <v>1322</v>
      </c>
      <c r="H196" s="813" t="s">
        <v>1323</v>
      </c>
      <c r="I196" s="813" t="s">
        <v>1324</v>
      </c>
    </row>
    <row r="197" spans="2:9" x14ac:dyDescent="0.25">
      <c r="B197" s="814" t="s">
        <v>1375</v>
      </c>
      <c r="C197" s="814"/>
      <c r="D197" s="814"/>
      <c r="E197" s="814"/>
      <c r="F197" s="814"/>
      <c r="G197" s="814"/>
      <c r="H197" s="814">
        <v>86</v>
      </c>
      <c r="I197" s="814">
        <v>89</v>
      </c>
    </row>
    <row r="198" spans="2:9" x14ac:dyDescent="0.25">
      <c r="B198" s="814" t="s">
        <v>1376</v>
      </c>
      <c r="C198" s="814"/>
      <c r="D198" s="814"/>
      <c r="E198" s="814"/>
      <c r="F198" s="814"/>
      <c r="G198" s="814"/>
      <c r="H198" s="814">
        <v>78</v>
      </c>
      <c r="I198" s="814">
        <v>81</v>
      </c>
    </row>
    <row r="199" spans="2:9" x14ac:dyDescent="0.25">
      <c r="B199" s="814" t="s">
        <v>1377</v>
      </c>
      <c r="C199" s="814"/>
      <c r="D199" s="814"/>
      <c r="E199" s="814"/>
      <c r="F199" s="814"/>
      <c r="G199" s="814"/>
      <c r="H199" s="814">
        <v>73</v>
      </c>
      <c r="I199" s="814">
        <v>82</v>
      </c>
    </row>
    <row r="200" spans="2:9" x14ac:dyDescent="0.25">
      <c r="B200" s="814" t="s">
        <v>1378</v>
      </c>
      <c r="C200" s="814"/>
      <c r="D200" s="814"/>
      <c r="E200" s="814"/>
      <c r="F200" s="814"/>
      <c r="G200" s="814"/>
      <c r="H200" s="814">
        <v>81</v>
      </c>
      <c r="I200" s="814">
        <v>85</v>
      </c>
    </row>
    <row r="201" spans="2:9" x14ac:dyDescent="0.25">
      <c r="B201" s="814"/>
      <c r="C201" s="814"/>
      <c r="D201" s="814"/>
      <c r="E201" s="814"/>
      <c r="F201" s="814"/>
      <c r="G201" s="814"/>
      <c r="H201" s="814"/>
      <c r="I201" s="814"/>
    </row>
    <row r="202" spans="2:9" x14ac:dyDescent="0.25">
      <c r="B202" s="814"/>
      <c r="C202" s="814"/>
      <c r="D202" s="814"/>
      <c r="E202" s="814"/>
      <c r="F202" s="814"/>
      <c r="G202" s="814"/>
      <c r="H202" s="814"/>
      <c r="I202" s="814"/>
    </row>
    <row r="203" spans="2:9" x14ac:dyDescent="0.25">
      <c r="B203" s="814"/>
      <c r="C203" s="814"/>
      <c r="D203" s="814"/>
      <c r="E203" s="814"/>
      <c r="F203" s="814"/>
      <c r="G203" s="814"/>
      <c r="H203" s="814"/>
      <c r="I203" s="814"/>
    </row>
    <row r="204" spans="2:9" x14ac:dyDescent="0.25">
      <c r="B204" s="814"/>
      <c r="C204" s="814"/>
      <c r="D204" s="814"/>
      <c r="E204" s="814"/>
      <c r="F204" s="814"/>
      <c r="G204" s="814"/>
      <c r="H204" s="814"/>
      <c r="I204" s="814"/>
    </row>
  </sheetData>
  <pageMargins left="0.7" right="0.7" top="0.75" bottom="0.75" header="0.3" footer="0.3"/>
  <headerFooter>
    <oddHeader>&amp;C&amp;"Calibri"&amp;10&amp;K000000 OFFICIAL&amp;1#_x000D_</oddHeader>
    <oddFooter>&amp;C_x000D_&amp;1#&amp;"Calibri"&amp;10&amp;K000000 OFFICIAL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2542A-E862-479A-998B-812226102581}">
  <sheetPr codeName="Sheet19">
    <tabColor rgb="FF7030A0"/>
  </sheetPr>
  <dimension ref="B2:G42"/>
  <sheetViews>
    <sheetView workbookViewId="0"/>
  </sheetViews>
  <sheetFormatPr defaultRowHeight="14.5" x14ac:dyDescent="0.35"/>
  <cols>
    <col min="2" max="2" width="61" bestFit="1" customWidth="1"/>
    <col min="3" max="3" width="6.453125" bestFit="1" customWidth="1"/>
    <col min="4" max="4" width="10.26953125" style="222" bestFit="1" customWidth="1"/>
    <col min="5" max="5" width="15" style="222" bestFit="1" customWidth="1"/>
    <col min="6" max="6" width="15.1796875" style="222" bestFit="1" customWidth="1"/>
    <col min="7" max="7" width="11.54296875" style="222" bestFit="1" customWidth="1"/>
  </cols>
  <sheetData>
    <row r="2" spans="2:7" ht="77.5" x14ac:dyDescent="0.35">
      <c r="B2" s="38"/>
      <c r="C2" s="234" t="s">
        <v>115</v>
      </c>
      <c r="D2" s="236" t="s">
        <v>274</v>
      </c>
      <c r="E2" s="236" t="s">
        <v>275</v>
      </c>
      <c r="F2" s="236" t="s">
        <v>232</v>
      </c>
      <c r="G2" s="236" t="s">
        <v>276</v>
      </c>
    </row>
    <row r="3" spans="2:7" ht="15.5" x14ac:dyDescent="0.35">
      <c r="B3" s="38"/>
      <c r="C3" s="234"/>
      <c r="D3" s="237" t="s">
        <v>154</v>
      </c>
      <c r="E3" s="237" t="s">
        <v>154</v>
      </c>
      <c r="F3" s="237" t="s">
        <v>154</v>
      </c>
      <c r="G3" s="237" t="s">
        <v>154</v>
      </c>
    </row>
    <row r="4" spans="2:7" x14ac:dyDescent="0.35">
      <c r="B4" s="38"/>
      <c r="C4" s="41"/>
      <c r="D4" s="239"/>
      <c r="E4" s="239"/>
      <c r="F4" s="239"/>
      <c r="G4" s="239"/>
    </row>
    <row r="5" spans="2:7" x14ac:dyDescent="0.35">
      <c r="B5" s="235" t="s">
        <v>1165</v>
      </c>
      <c r="C5" s="20"/>
      <c r="D5" s="227">
        <v>104237</v>
      </c>
      <c r="E5" s="227">
        <v>454291</v>
      </c>
      <c r="F5" s="227">
        <v>568</v>
      </c>
      <c r="G5" s="227">
        <v>559096</v>
      </c>
    </row>
    <row r="6" spans="2:7" x14ac:dyDescent="0.35">
      <c r="B6" s="188" t="s">
        <v>278</v>
      </c>
      <c r="C6" s="20">
        <v>5</v>
      </c>
      <c r="D6" s="207">
        <v>0</v>
      </c>
      <c r="E6" s="207">
        <v>61229</v>
      </c>
      <c r="F6" s="207">
        <v>0</v>
      </c>
      <c r="G6" s="207">
        <v>61229</v>
      </c>
    </row>
    <row r="7" spans="2:7" x14ac:dyDescent="0.35">
      <c r="B7" s="188" t="s">
        <v>279</v>
      </c>
      <c r="C7" s="20">
        <v>6</v>
      </c>
      <c r="D7" s="207">
        <v>0</v>
      </c>
      <c r="E7" s="207">
        <v>6</v>
      </c>
      <c r="F7" s="207">
        <v>0</v>
      </c>
      <c r="G7" s="207">
        <v>6</v>
      </c>
    </row>
    <row r="8" spans="2:7" x14ac:dyDescent="0.35">
      <c r="B8" s="188" t="s">
        <v>280</v>
      </c>
      <c r="C8" s="20">
        <v>13</v>
      </c>
      <c r="D8" s="207">
        <v>0</v>
      </c>
      <c r="E8" s="207">
        <v>0</v>
      </c>
      <c r="F8" s="207">
        <v>0</v>
      </c>
      <c r="G8" s="207"/>
    </row>
    <row r="9" spans="2:7" x14ac:dyDescent="0.35">
      <c r="B9" s="188" t="s">
        <v>185</v>
      </c>
      <c r="C9" s="20">
        <v>12</v>
      </c>
      <c r="D9" s="207">
        <v>0</v>
      </c>
      <c r="E9" s="207">
        <v>0</v>
      </c>
      <c r="F9" s="207">
        <v>11</v>
      </c>
      <c r="G9" s="207">
        <v>11</v>
      </c>
    </row>
    <row r="10" spans="2:7" x14ac:dyDescent="0.35">
      <c r="B10" s="188" t="s">
        <v>281</v>
      </c>
      <c r="C10" s="20">
        <v>3.2</v>
      </c>
      <c r="D10" s="207">
        <v>1</v>
      </c>
      <c r="E10" s="207">
        <v>0</v>
      </c>
      <c r="F10" s="207">
        <v>0</v>
      </c>
      <c r="G10" s="207">
        <v>1</v>
      </c>
    </row>
    <row r="11" spans="2:7" x14ac:dyDescent="0.35">
      <c r="B11" s="188" t="s">
        <v>282</v>
      </c>
      <c r="C11" s="20" t="s">
        <v>5</v>
      </c>
      <c r="D11" s="207">
        <v>378</v>
      </c>
      <c r="E11" s="207">
        <v>-378</v>
      </c>
      <c r="F11" s="207">
        <v>0</v>
      </c>
      <c r="G11" s="207">
        <v>0</v>
      </c>
    </row>
    <row r="12" spans="2:7" x14ac:dyDescent="0.35">
      <c r="B12" s="188" t="s">
        <v>283</v>
      </c>
      <c r="C12" s="20" t="s">
        <v>5</v>
      </c>
      <c r="D12" s="207">
        <v>-26380</v>
      </c>
      <c r="E12" s="207">
        <v>0</v>
      </c>
      <c r="F12" s="207">
        <v>0</v>
      </c>
      <c r="G12" s="207">
        <v>-26380</v>
      </c>
    </row>
    <row r="13" spans="2:7" x14ac:dyDescent="0.35">
      <c r="B13" s="188" t="s">
        <v>189</v>
      </c>
      <c r="C13" s="20"/>
      <c r="D13" s="207">
        <v>31</v>
      </c>
      <c r="E13" s="207">
        <v>0</v>
      </c>
      <c r="F13" s="207">
        <v>0</v>
      </c>
      <c r="G13" s="207">
        <v>31</v>
      </c>
    </row>
    <row r="14" spans="2:7" x14ac:dyDescent="0.35">
      <c r="B14" s="188" t="s">
        <v>284</v>
      </c>
      <c r="C14" s="20">
        <v>21</v>
      </c>
      <c r="D14" s="207">
        <v>-37</v>
      </c>
      <c r="E14" s="207">
        <v>721</v>
      </c>
      <c r="F14" s="207">
        <v>0</v>
      </c>
      <c r="G14" s="207">
        <v>-758</v>
      </c>
    </row>
    <row r="15" spans="2:7" x14ac:dyDescent="0.35">
      <c r="B15" s="240" t="s">
        <v>285</v>
      </c>
      <c r="C15" s="20">
        <v>24</v>
      </c>
      <c r="D15" s="207">
        <v>377</v>
      </c>
      <c r="E15" s="207">
        <v>0</v>
      </c>
      <c r="F15" s="207">
        <v>0</v>
      </c>
      <c r="G15" s="207">
        <v>377</v>
      </c>
    </row>
    <row r="16" spans="2:7" ht="28" x14ac:dyDescent="0.35">
      <c r="B16" s="240" t="s">
        <v>286</v>
      </c>
      <c r="C16" s="20">
        <v>14</v>
      </c>
      <c r="D16" s="207">
        <v>-54</v>
      </c>
      <c r="E16" s="207">
        <v>0</v>
      </c>
      <c r="F16" s="207">
        <v>0</v>
      </c>
      <c r="G16" s="207">
        <v>-54</v>
      </c>
    </row>
    <row r="17" spans="2:7" x14ac:dyDescent="0.35">
      <c r="B17" s="188" t="s">
        <v>287</v>
      </c>
      <c r="C17" s="20" t="s">
        <v>5</v>
      </c>
      <c r="D17" s="207">
        <v>2</v>
      </c>
      <c r="E17" s="207">
        <v>0</v>
      </c>
      <c r="F17" s="207">
        <v>0</v>
      </c>
      <c r="G17" s="207">
        <v>2</v>
      </c>
    </row>
    <row r="18" spans="2:7" x14ac:dyDescent="0.35">
      <c r="B18" s="235" t="s">
        <v>288</v>
      </c>
      <c r="C18" s="20" t="s">
        <v>5</v>
      </c>
      <c r="D18" s="229">
        <v>78555</v>
      </c>
      <c r="E18" s="229">
        <v>514427</v>
      </c>
      <c r="F18" s="229">
        <v>557</v>
      </c>
      <c r="G18" s="229">
        <v>593539</v>
      </c>
    </row>
    <row r="19" spans="2:7" x14ac:dyDescent="0.35">
      <c r="B19" s="188" t="s">
        <v>289</v>
      </c>
      <c r="C19" s="20" t="s">
        <v>5</v>
      </c>
      <c r="D19" s="207">
        <v>32068</v>
      </c>
      <c r="E19" s="207">
        <v>0</v>
      </c>
      <c r="F19" s="207">
        <v>0</v>
      </c>
      <c r="G19" s="207">
        <v>32068</v>
      </c>
    </row>
    <row r="20" spans="2:7" x14ac:dyDescent="0.35">
      <c r="B20" s="188" t="s">
        <v>290</v>
      </c>
      <c r="C20" s="20" t="s">
        <v>5</v>
      </c>
      <c r="D20" s="207">
        <v>175</v>
      </c>
      <c r="E20" s="207">
        <v>0</v>
      </c>
      <c r="F20" s="207">
        <v>0</v>
      </c>
      <c r="G20" s="207">
        <v>175</v>
      </c>
    </row>
    <row r="21" spans="2:7" x14ac:dyDescent="0.35">
      <c r="B21" s="188" t="s">
        <v>291</v>
      </c>
      <c r="C21" s="20" t="s">
        <v>5</v>
      </c>
      <c r="D21" s="207">
        <v>-222</v>
      </c>
      <c r="E21" s="207">
        <v>0</v>
      </c>
      <c r="F21" s="207">
        <v>0</v>
      </c>
      <c r="G21" s="207">
        <v>-222</v>
      </c>
    </row>
    <row r="22" spans="2:7" x14ac:dyDescent="0.35">
      <c r="B22" s="188" t="s">
        <v>292</v>
      </c>
      <c r="C22" s="20" t="s">
        <v>5</v>
      </c>
      <c r="D22" s="207">
        <v>-158</v>
      </c>
      <c r="E22" s="207">
        <v>0</v>
      </c>
      <c r="F22" s="207">
        <v>0</v>
      </c>
      <c r="G22" s="207">
        <v>-158</v>
      </c>
    </row>
    <row r="23" spans="2:7" ht="15" thickBot="1" x14ac:dyDescent="0.4">
      <c r="B23" s="235" t="s">
        <v>1166</v>
      </c>
      <c r="C23" s="20" t="s">
        <v>5</v>
      </c>
      <c r="D23" s="241">
        <v>110418</v>
      </c>
      <c r="E23" s="241">
        <v>514427</v>
      </c>
      <c r="F23" s="241">
        <v>557</v>
      </c>
      <c r="G23" s="241">
        <v>625402</v>
      </c>
    </row>
    <row r="24" spans="2:7" x14ac:dyDescent="0.35">
      <c r="B24" s="188"/>
      <c r="C24" s="20" t="s">
        <v>5</v>
      </c>
      <c r="D24" s="227"/>
      <c r="E24" s="227"/>
      <c r="F24" s="227"/>
      <c r="G24" s="227"/>
    </row>
    <row r="25" spans="2:7" x14ac:dyDescent="0.35">
      <c r="B25" s="188" t="s">
        <v>294</v>
      </c>
      <c r="C25" s="20" t="s">
        <v>5</v>
      </c>
      <c r="D25" s="207">
        <v>110418</v>
      </c>
      <c r="E25" s="207">
        <v>514427</v>
      </c>
      <c r="F25" s="207">
        <v>557</v>
      </c>
      <c r="G25" s="207">
        <v>625402</v>
      </c>
    </row>
    <row r="26" spans="2:7" x14ac:dyDescent="0.35">
      <c r="B26" s="188" t="s">
        <v>278</v>
      </c>
      <c r="C26" s="20">
        <v>5</v>
      </c>
      <c r="D26" s="207">
        <v>0</v>
      </c>
      <c r="E26" s="207">
        <v>11352</v>
      </c>
      <c r="F26" s="207">
        <v>0</v>
      </c>
      <c r="G26" s="207">
        <v>11352</v>
      </c>
    </row>
    <row r="27" spans="2:7" x14ac:dyDescent="0.35">
      <c r="B27" s="188" t="s">
        <v>279</v>
      </c>
      <c r="C27" s="20">
        <v>6</v>
      </c>
      <c r="D27" s="207">
        <v>0</v>
      </c>
      <c r="E27" s="207">
        <v>36</v>
      </c>
      <c r="F27" s="207">
        <v>0</v>
      </c>
      <c r="G27" s="207">
        <v>36</v>
      </c>
    </row>
    <row r="28" spans="2:7" x14ac:dyDescent="0.35">
      <c r="B28" s="188" t="s">
        <v>185</v>
      </c>
      <c r="C28" s="20">
        <v>12</v>
      </c>
      <c r="D28" s="207">
        <v>0</v>
      </c>
      <c r="E28" s="207">
        <v>0</v>
      </c>
      <c r="F28" s="207">
        <v>12</v>
      </c>
      <c r="G28" s="207">
        <v>12</v>
      </c>
    </row>
    <row r="29" spans="2:7" x14ac:dyDescent="0.35">
      <c r="B29" s="188" t="s">
        <v>281</v>
      </c>
      <c r="C29" s="20">
        <v>3.2</v>
      </c>
      <c r="D29" s="207">
        <v>1</v>
      </c>
      <c r="E29" s="207">
        <v>0</v>
      </c>
      <c r="F29" s="207">
        <v>0</v>
      </c>
      <c r="G29" s="207">
        <v>1</v>
      </c>
    </row>
    <row r="30" spans="2:7" x14ac:dyDescent="0.35">
      <c r="B30" s="188" t="s">
        <v>282</v>
      </c>
      <c r="C30" s="20" t="s">
        <v>5</v>
      </c>
      <c r="D30" s="207">
        <v>165</v>
      </c>
      <c r="E30" s="207">
        <v>-165</v>
      </c>
      <c r="F30" s="207">
        <v>0</v>
      </c>
      <c r="G30" s="207">
        <v>0</v>
      </c>
    </row>
    <row r="31" spans="2:7" x14ac:dyDescent="0.35">
      <c r="B31" s="188" t="s">
        <v>283</v>
      </c>
      <c r="C31" s="20"/>
      <c r="D31" s="207">
        <v>-24123</v>
      </c>
      <c r="E31" s="207">
        <v>0</v>
      </c>
      <c r="F31" s="207">
        <v>0</v>
      </c>
      <c r="G31" s="207">
        <v>-24123</v>
      </c>
    </row>
    <row r="32" spans="2:7" x14ac:dyDescent="0.35">
      <c r="B32" s="188" t="s">
        <v>189</v>
      </c>
      <c r="C32" s="20" t="s">
        <v>5</v>
      </c>
      <c r="D32" s="207">
        <v>8</v>
      </c>
      <c r="E32" s="207">
        <v>0</v>
      </c>
      <c r="F32" s="207">
        <v>0</v>
      </c>
      <c r="G32" s="207">
        <v>8</v>
      </c>
    </row>
    <row r="33" spans="2:7" x14ac:dyDescent="0.35">
      <c r="B33" s="188" t="s">
        <v>284</v>
      </c>
      <c r="C33" s="33">
        <v>21</v>
      </c>
      <c r="D33" s="207">
        <v>-286</v>
      </c>
      <c r="E33" s="207">
        <v>-139</v>
      </c>
      <c r="F33" s="207">
        <v>0</v>
      </c>
      <c r="G33" s="207">
        <v>-425</v>
      </c>
    </row>
    <row r="34" spans="2:7" x14ac:dyDescent="0.35">
      <c r="B34" s="188" t="s">
        <v>285</v>
      </c>
      <c r="C34" s="33">
        <v>24</v>
      </c>
      <c r="D34" s="207">
        <v>1372</v>
      </c>
      <c r="E34" s="207">
        <v>0</v>
      </c>
      <c r="F34" s="207">
        <v>0</v>
      </c>
      <c r="G34" s="207">
        <v>1372</v>
      </c>
    </row>
    <row r="35" spans="2:7" ht="28" x14ac:dyDescent="0.35">
      <c r="B35" s="188" t="s">
        <v>286</v>
      </c>
      <c r="C35" s="33">
        <v>14</v>
      </c>
      <c r="D35" s="207">
        <v>-41</v>
      </c>
      <c r="E35" s="207">
        <v>0</v>
      </c>
      <c r="F35" s="207">
        <v>0</v>
      </c>
      <c r="G35" s="207">
        <v>-41</v>
      </c>
    </row>
    <row r="36" spans="2:7" x14ac:dyDescent="0.35">
      <c r="B36" s="188" t="s">
        <v>287</v>
      </c>
      <c r="C36" s="33" t="s">
        <v>5</v>
      </c>
      <c r="D36" s="233">
        <v>6</v>
      </c>
      <c r="E36" s="233">
        <v>0</v>
      </c>
      <c r="F36" s="233">
        <v>0</v>
      </c>
      <c r="G36" s="233">
        <v>6</v>
      </c>
    </row>
    <row r="37" spans="2:7" x14ac:dyDescent="0.35">
      <c r="B37" s="235" t="s">
        <v>295</v>
      </c>
      <c r="C37" s="39" t="s">
        <v>5</v>
      </c>
      <c r="D37" s="227">
        <v>87520</v>
      </c>
      <c r="E37" s="227">
        <v>525511</v>
      </c>
      <c r="F37" s="227">
        <v>569</v>
      </c>
      <c r="G37" s="227">
        <v>613600</v>
      </c>
    </row>
    <row r="38" spans="2:7" x14ac:dyDescent="0.35">
      <c r="B38" s="188" t="s">
        <v>289</v>
      </c>
      <c r="C38" s="33" t="s">
        <v>5</v>
      </c>
      <c r="D38" s="207">
        <v>30536</v>
      </c>
      <c r="E38" s="207">
        <v>0</v>
      </c>
      <c r="F38" s="207">
        <v>0</v>
      </c>
      <c r="G38" s="207">
        <v>30536</v>
      </c>
    </row>
    <row r="39" spans="2:7" x14ac:dyDescent="0.35">
      <c r="B39" s="188" t="s">
        <v>290</v>
      </c>
      <c r="C39" s="33" t="s">
        <v>5</v>
      </c>
      <c r="D39" s="207">
        <v>222</v>
      </c>
      <c r="E39" s="207">
        <v>0</v>
      </c>
      <c r="F39" s="207">
        <v>0</v>
      </c>
      <c r="G39" s="207">
        <v>222</v>
      </c>
    </row>
    <row r="40" spans="2:7" x14ac:dyDescent="0.35">
      <c r="B40" s="188" t="s">
        <v>291</v>
      </c>
      <c r="C40" s="20" t="s">
        <v>5</v>
      </c>
      <c r="D40" s="207">
        <v>-617</v>
      </c>
      <c r="E40" s="207">
        <v>0</v>
      </c>
      <c r="F40" s="207">
        <v>0</v>
      </c>
      <c r="G40" s="207">
        <v>-617</v>
      </c>
    </row>
    <row r="41" spans="2:7" x14ac:dyDescent="0.35">
      <c r="B41" s="188" t="s">
        <v>292</v>
      </c>
      <c r="C41" s="20"/>
      <c r="D41" s="207">
        <v>-182</v>
      </c>
      <c r="E41" s="207">
        <v>0</v>
      </c>
      <c r="F41" s="207">
        <v>0</v>
      </c>
      <c r="G41" s="207">
        <v>-182</v>
      </c>
    </row>
    <row r="42" spans="2:7" ht="15" thickBot="1" x14ac:dyDescent="0.4">
      <c r="B42" s="235" t="s">
        <v>296</v>
      </c>
      <c r="C42" s="188"/>
      <c r="D42" s="241">
        <v>117479</v>
      </c>
      <c r="E42" s="241">
        <v>525511</v>
      </c>
      <c r="F42" s="241">
        <v>569</v>
      </c>
      <c r="G42" s="241">
        <v>643559</v>
      </c>
    </row>
  </sheetData>
  <pageMargins left="0.7" right="0.7" top="0.75" bottom="0.75" header="0.3" footer="0.3"/>
  <customProperties>
    <customPr name="EpmWorksheetKeyString_GUID" r:id="rId1"/>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278FB-7B69-496B-92E2-E237B3C749AF}">
  <sheetPr codeName="Sheet20">
    <tabColor rgb="FF7030A0"/>
  </sheetPr>
  <dimension ref="B2:G40"/>
  <sheetViews>
    <sheetView workbookViewId="0"/>
  </sheetViews>
  <sheetFormatPr defaultRowHeight="14.5" x14ac:dyDescent="0.35"/>
  <cols>
    <col min="2" max="2" width="61.54296875" customWidth="1"/>
    <col min="3" max="3" width="6.453125" bestFit="1" customWidth="1"/>
    <col min="4" max="7" width="15.54296875" style="222" customWidth="1"/>
  </cols>
  <sheetData>
    <row r="2" spans="2:7" ht="77.5" x14ac:dyDescent="0.35">
      <c r="C2" s="242" t="s">
        <v>115</v>
      </c>
      <c r="D2" s="236" t="s">
        <v>274</v>
      </c>
      <c r="E2" s="236" t="s">
        <v>275</v>
      </c>
      <c r="F2" s="236" t="s">
        <v>232</v>
      </c>
      <c r="G2" s="236" t="s">
        <v>276</v>
      </c>
    </row>
    <row r="3" spans="2:7" ht="15.5" x14ac:dyDescent="0.35">
      <c r="C3" s="242"/>
      <c r="D3" s="237" t="s">
        <v>154</v>
      </c>
      <c r="E3" s="237" t="s">
        <v>154</v>
      </c>
      <c r="F3" s="237" t="s">
        <v>154</v>
      </c>
      <c r="G3" s="237" t="s">
        <v>154</v>
      </c>
    </row>
    <row r="4" spans="2:7" x14ac:dyDescent="0.35">
      <c r="C4" s="245"/>
      <c r="D4" s="246"/>
      <c r="E4" s="246"/>
      <c r="F4" s="246"/>
      <c r="G4" s="246"/>
    </row>
    <row r="5" spans="2:7" x14ac:dyDescent="0.35">
      <c r="B5" s="7" t="s">
        <v>277</v>
      </c>
      <c r="C5" s="247" t="s">
        <v>5</v>
      </c>
      <c r="D5" s="248">
        <v>29647</v>
      </c>
      <c r="E5" s="248">
        <v>3081</v>
      </c>
      <c r="F5" s="248">
        <v>389</v>
      </c>
      <c r="G5" s="248">
        <v>33117</v>
      </c>
    </row>
    <row r="6" spans="2:7" x14ac:dyDescent="0.35">
      <c r="B6" s="6" t="s">
        <v>278</v>
      </c>
      <c r="C6" s="247">
        <v>5</v>
      </c>
      <c r="D6" s="249">
        <v>0</v>
      </c>
      <c r="E6" s="249">
        <v>41</v>
      </c>
      <c r="F6" s="249">
        <v>0</v>
      </c>
      <c r="G6" s="249">
        <v>41</v>
      </c>
    </row>
    <row r="7" spans="2:7" x14ac:dyDescent="0.35">
      <c r="B7" s="6" t="s">
        <v>279</v>
      </c>
      <c r="C7" s="247">
        <v>6</v>
      </c>
      <c r="D7" s="207">
        <v>0</v>
      </c>
      <c r="E7" s="207">
        <v>3</v>
      </c>
      <c r="F7" s="207">
        <v>0</v>
      </c>
      <c r="G7" s="207">
        <v>3</v>
      </c>
    </row>
    <row r="8" spans="2:7" x14ac:dyDescent="0.35">
      <c r="B8" s="6" t="s">
        <v>185</v>
      </c>
      <c r="C8" s="247">
        <v>12</v>
      </c>
      <c r="D8" s="207">
        <v>0</v>
      </c>
      <c r="E8" s="207">
        <v>0</v>
      </c>
      <c r="F8" s="207">
        <v>-10</v>
      </c>
      <c r="G8" s="207">
        <v>-10</v>
      </c>
    </row>
    <row r="9" spans="2:7" x14ac:dyDescent="0.35">
      <c r="B9" s="6" t="s">
        <v>281</v>
      </c>
      <c r="C9" s="247">
        <v>3.2</v>
      </c>
      <c r="D9" s="207">
        <v>1</v>
      </c>
      <c r="E9" s="207">
        <v>0</v>
      </c>
      <c r="F9" s="207">
        <v>0</v>
      </c>
      <c r="G9" s="207">
        <v>1</v>
      </c>
    </row>
    <row r="10" spans="2:7" x14ac:dyDescent="0.35">
      <c r="B10" s="6" t="s">
        <v>282</v>
      </c>
      <c r="C10" s="247" t="s">
        <v>5</v>
      </c>
      <c r="D10" s="207">
        <v>5</v>
      </c>
      <c r="E10" s="207">
        <v>-5</v>
      </c>
      <c r="F10" s="207">
        <v>0</v>
      </c>
      <c r="G10" s="207">
        <v>0</v>
      </c>
    </row>
    <row r="11" spans="2:7" x14ac:dyDescent="0.35">
      <c r="B11" s="6" t="s">
        <v>283</v>
      </c>
      <c r="C11" s="247" t="s">
        <v>5</v>
      </c>
      <c r="D11" s="207">
        <v>-31089</v>
      </c>
      <c r="E11" s="207">
        <v>0</v>
      </c>
      <c r="F11" s="207">
        <v>0</v>
      </c>
      <c r="G11" s="207">
        <v>-31089</v>
      </c>
    </row>
    <row r="12" spans="2:7" x14ac:dyDescent="0.35">
      <c r="B12" s="6" t="s">
        <v>189</v>
      </c>
      <c r="C12" s="247" t="s">
        <v>5</v>
      </c>
      <c r="D12" s="207">
        <v>31</v>
      </c>
      <c r="E12" s="207">
        <v>0</v>
      </c>
      <c r="F12" s="207">
        <v>0</v>
      </c>
      <c r="G12" s="207">
        <v>31</v>
      </c>
    </row>
    <row r="13" spans="2:7" x14ac:dyDescent="0.35">
      <c r="B13" s="6" t="s">
        <v>285</v>
      </c>
      <c r="C13" s="247">
        <v>24</v>
      </c>
      <c r="D13" s="207">
        <v>174</v>
      </c>
      <c r="E13" s="207">
        <v>0</v>
      </c>
      <c r="F13" s="207">
        <v>0</v>
      </c>
      <c r="G13" s="207">
        <v>174</v>
      </c>
    </row>
    <row r="14" spans="2:7" ht="28" x14ac:dyDescent="0.35">
      <c r="B14" s="188" t="s">
        <v>286</v>
      </c>
      <c r="C14" s="247">
        <v>14</v>
      </c>
      <c r="D14" s="249">
        <v>-54</v>
      </c>
      <c r="E14" s="249">
        <v>0</v>
      </c>
      <c r="F14" s="249">
        <v>0</v>
      </c>
      <c r="G14" s="249">
        <v>-54</v>
      </c>
    </row>
    <row r="15" spans="2:7" x14ac:dyDescent="0.35">
      <c r="B15" s="6" t="s">
        <v>287</v>
      </c>
      <c r="C15" s="247" t="s">
        <v>5</v>
      </c>
      <c r="D15" s="249"/>
      <c r="E15" s="249"/>
      <c r="F15" s="249"/>
      <c r="G15" s="249"/>
    </row>
    <row r="16" spans="2:7" x14ac:dyDescent="0.35">
      <c r="B16" s="7" t="s">
        <v>288</v>
      </c>
      <c r="C16" s="247" t="s">
        <v>5</v>
      </c>
      <c r="D16" s="250">
        <v>-1285</v>
      </c>
      <c r="E16" s="250">
        <v>3120</v>
      </c>
      <c r="F16" s="250">
        <v>379</v>
      </c>
      <c r="G16" s="250">
        <v>2214</v>
      </c>
    </row>
    <row r="17" spans="2:7" x14ac:dyDescent="0.35">
      <c r="B17" s="6" t="s">
        <v>289</v>
      </c>
      <c r="C17" s="247" t="s">
        <v>5</v>
      </c>
      <c r="D17" s="249">
        <v>32068</v>
      </c>
      <c r="E17" s="249">
        <v>0</v>
      </c>
      <c r="F17" s="249">
        <v>0</v>
      </c>
      <c r="G17" s="249">
        <v>32068</v>
      </c>
    </row>
    <row r="18" spans="2:7" x14ac:dyDescent="0.35">
      <c r="B18" s="6" t="s">
        <v>290</v>
      </c>
      <c r="C18" s="247" t="s">
        <v>5</v>
      </c>
      <c r="D18" s="249">
        <v>175</v>
      </c>
      <c r="E18" s="249">
        <v>0</v>
      </c>
      <c r="F18" s="249">
        <v>0</v>
      </c>
      <c r="G18" s="249">
        <v>175</v>
      </c>
    </row>
    <row r="19" spans="2:7" x14ac:dyDescent="0.35">
      <c r="B19" s="6" t="s">
        <v>297</v>
      </c>
      <c r="C19" s="247" t="s">
        <v>5</v>
      </c>
      <c r="D19" s="249">
        <v>-222</v>
      </c>
      <c r="E19" s="249">
        <v>0</v>
      </c>
      <c r="F19" s="249">
        <v>0</v>
      </c>
      <c r="G19" s="249">
        <v>-222</v>
      </c>
    </row>
    <row r="20" spans="2:7" x14ac:dyDescent="0.35">
      <c r="B20" s="6" t="s">
        <v>292</v>
      </c>
      <c r="C20" s="247" t="s">
        <v>5</v>
      </c>
      <c r="D20" s="249">
        <v>-158</v>
      </c>
      <c r="E20" s="249">
        <v>0</v>
      </c>
      <c r="F20" s="249">
        <v>0</v>
      </c>
      <c r="G20" s="249">
        <v>-158</v>
      </c>
    </row>
    <row r="21" spans="2:7" x14ac:dyDescent="0.35">
      <c r="B21" s="6" t="s">
        <v>298</v>
      </c>
      <c r="C21" s="247" t="s">
        <v>5</v>
      </c>
      <c r="D21" s="249">
        <v>0</v>
      </c>
      <c r="E21" s="249">
        <v>0</v>
      </c>
      <c r="F21" s="249">
        <v>0</v>
      </c>
      <c r="G21" s="249">
        <v>0</v>
      </c>
    </row>
    <row r="22" spans="2:7" ht="15" thickBot="1" x14ac:dyDescent="0.4">
      <c r="B22" s="7" t="s">
        <v>293</v>
      </c>
      <c r="C22" s="247" t="s">
        <v>5</v>
      </c>
      <c r="D22" s="241">
        <v>30578</v>
      </c>
      <c r="E22" s="241">
        <v>3120</v>
      </c>
      <c r="F22" s="241">
        <v>379</v>
      </c>
      <c r="G22" s="241">
        <v>34077</v>
      </c>
    </row>
    <row r="23" spans="2:7" x14ac:dyDescent="0.35">
      <c r="B23" s="7" t="s">
        <v>294</v>
      </c>
      <c r="C23" s="247" t="s">
        <v>5</v>
      </c>
      <c r="D23" s="227">
        <v>30578</v>
      </c>
      <c r="E23" s="227">
        <v>3120</v>
      </c>
      <c r="F23" s="227">
        <v>379</v>
      </c>
      <c r="G23" s="227">
        <v>34077</v>
      </c>
    </row>
    <row r="24" spans="2:7" x14ac:dyDescent="0.35">
      <c r="B24" s="6" t="s">
        <v>278</v>
      </c>
      <c r="C24" s="247">
        <v>5</v>
      </c>
      <c r="D24" s="207">
        <v>0</v>
      </c>
      <c r="E24" s="207">
        <v>180</v>
      </c>
      <c r="F24" s="207">
        <v>0</v>
      </c>
      <c r="G24" s="207">
        <v>180</v>
      </c>
    </row>
    <row r="25" spans="2:7" x14ac:dyDescent="0.35">
      <c r="B25" s="6" t="s">
        <v>279</v>
      </c>
      <c r="C25" s="247">
        <v>6</v>
      </c>
      <c r="D25" s="207">
        <v>0</v>
      </c>
      <c r="E25" s="207">
        <v>4</v>
      </c>
      <c r="F25" s="207">
        <v>0</v>
      </c>
      <c r="G25" s="207">
        <v>4</v>
      </c>
    </row>
    <row r="26" spans="2:7" x14ac:dyDescent="0.35">
      <c r="B26" s="6" t="s">
        <v>185</v>
      </c>
      <c r="C26" s="247">
        <v>12</v>
      </c>
      <c r="D26" s="207">
        <v>0</v>
      </c>
      <c r="E26" s="207">
        <v>0</v>
      </c>
      <c r="F26" s="207">
        <v>5</v>
      </c>
      <c r="G26" s="207">
        <v>5</v>
      </c>
    </row>
    <row r="27" spans="2:7" x14ac:dyDescent="0.35">
      <c r="B27" s="6" t="s">
        <v>281</v>
      </c>
      <c r="C27" s="247">
        <v>3.2</v>
      </c>
      <c r="D27" s="207">
        <v>1</v>
      </c>
      <c r="E27" s="207">
        <v>0</v>
      </c>
      <c r="F27" s="207">
        <v>0</v>
      </c>
      <c r="G27" s="207">
        <v>1</v>
      </c>
    </row>
    <row r="28" spans="2:7" x14ac:dyDescent="0.35">
      <c r="B28" s="6" t="s">
        <v>282</v>
      </c>
      <c r="C28" s="247" t="s">
        <v>5</v>
      </c>
      <c r="D28" s="207">
        <v>7</v>
      </c>
      <c r="E28" s="207">
        <v>-7</v>
      </c>
      <c r="F28" s="207">
        <v>0</v>
      </c>
      <c r="G28" s="207">
        <v>0</v>
      </c>
    </row>
    <row r="29" spans="2:7" x14ac:dyDescent="0.35">
      <c r="B29" s="6" t="s">
        <v>299</v>
      </c>
      <c r="C29" s="247" t="s">
        <v>5</v>
      </c>
      <c r="D29" s="207">
        <v>-29565</v>
      </c>
      <c r="E29" s="207">
        <v>0</v>
      </c>
      <c r="F29" s="207">
        <v>0</v>
      </c>
      <c r="G29" s="207">
        <v>-29565</v>
      </c>
    </row>
    <row r="30" spans="2:7" x14ac:dyDescent="0.35">
      <c r="B30" s="6" t="s">
        <v>189</v>
      </c>
      <c r="C30" s="247" t="s">
        <v>5</v>
      </c>
      <c r="D30" s="207">
        <v>8</v>
      </c>
      <c r="E30" s="207">
        <v>0</v>
      </c>
      <c r="F30" s="207">
        <v>0</v>
      </c>
      <c r="G30" s="207">
        <v>8</v>
      </c>
    </row>
    <row r="31" spans="2:7" x14ac:dyDescent="0.35">
      <c r="B31" s="6" t="s">
        <v>285</v>
      </c>
      <c r="C31" s="247">
        <v>24</v>
      </c>
      <c r="D31" s="207">
        <v>37</v>
      </c>
      <c r="E31" s="207">
        <v>0</v>
      </c>
      <c r="F31" s="207">
        <v>0</v>
      </c>
      <c r="G31" s="207">
        <v>37</v>
      </c>
    </row>
    <row r="32" spans="2:7" ht="28" x14ac:dyDescent="0.35">
      <c r="B32" s="6" t="s">
        <v>286</v>
      </c>
      <c r="C32" s="247">
        <v>14</v>
      </c>
      <c r="D32" s="207">
        <v>-41</v>
      </c>
      <c r="E32" s="207">
        <v>0</v>
      </c>
      <c r="F32" s="207">
        <v>0</v>
      </c>
      <c r="G32" s="207">
        <v>-41</v>
      </c>
    </row>
    <row r="33" spans="2:7" x14ac:dyDescent="0.35">
      <c r="B33" s="6" t="s">
        <v>287</v>
      </c>
      <c r="C33" s="247"/>
      <c r="D33" s="207">
        <v>0</v>
      </c>
      <c r="E33" s="207">
        <v>0</v>
      </c>
      <c r="F33" s="207">
        <v>0</v>
      </c>
      <c r="G33" s="207">
        <v>0</v>
      </c>
    </row>
    <row r="34" spans="2:7" x14ac:dyDescent="0.35">
      <c r="B34" s="7" t="s">
        <v>295</v>
      </c>
      <c r="C34" s="247" t="s">
        <v>5</v>
      </c>
      <c r="D34" s="229">
        <v>1025</v>
      </c>
      <c r="E34" s="229">
        <v>3297</v>
      </c>
      <c r="F34" s="229">
        <v>384</v>
      </c>
      <c r="G34" s="229">
        <v>4706</v>
      </c>
    </row>
    <row r="35" spans="2:7" x14ac:dyDescent="0.35">
      <c r="B35" s="6" t="s">
        <v>289</v>
      </c>
      <c r="C35" s="247" t="s">
        <v>5</v>
      </c>
      <c r="D35" s="207">
        <v>30536</v>
      </c>
      <c r="E35" s="207">
        <v>0</v>
      </c>
      <c r="F35" s="207">
        <v>0</v>
      </c>
      <c r="G35" s="207">
        <v>30536</v>
      </c>
    </row>
    <row r="36" spans="2:7" x14ac:dyDescent="0.35">
      <c r="B36" s="6" t="s">
        <v>290</v>
      </c>
      <c r="C36" s="247" t="s">
        <v>5</v>
      </c>
      <c r="D36" s="207">
        <v>222</v>
      </c>
      <c r="E36" s="207">
        <v>0</v>
      </c>
      <c r="F36" s="207">
        <v>0</v>
      </c>
      <c r="G36" s="207">
        <v>222</v>
      </c>
    </row>
    <row r="37" spans="2:7" x14ac:dyDescent="0.35">
      <c r="B37" s="6" t="s">
        <v>297</v>
      </c>
      <c r="C37" s="247" t="s">
        <v>5</v>
      </c>
      <c r="D37" s="207">
        <v>-617</v>
      </c>
      <c r="E37" s="207">
        <v>0</v>
      </c>
      <c r="F37" s="207">
        <v>0</v>
      </c>
      <c r="G37" s="207">
        <v>-617</v>
      </c>
    </row>
    <row r="38" spans="2:7" x14ac:dyDescent="0.35">
      <c r="B38" s="6" t="s">
        <v>292</v>
      </c>
      <c r="C38" s="247" t="s">
        <v>5</v>
      </c>
      <c r="D38" s="207">
        <v>-182</v>
      </c>
      <c r="E38" s="207">
        <v>0</v>
      </c>
      <c r="F38" s="207">
        <v>0</v>
      </c>
      <c r="G38" s="207">
        <v>-182</v>
      </c>
    </row>
    <row r="39" spans="2:7" x14ac:dyDescent="0.35">
      <c r="B39" s="7" t="s">
        <v>298</v>
      </c>
      <c r="C39" s="247" t="s">
        <v>5</v>
      </c>
      <c r="D39" s="207">
        <v>0</v>
      </c>
      <c r="E39" s="207">
        <v>0</v>
      </c>
      <c r="F39" s="207">
        <v>0</v>
      </c>
      <c r="G39" s="207">
        <v>0</v>
      </c>
    </row>
    <row r="40" spans="2:7" ht="15" thickBot="1" x14ac:dyDescent="0.4">
      <c r="B40" s="7" t="s">
        <v>296</v>
      </c>
      <c r="C40" s="247" t="s">
        <v>5</v>
      </c>
      <c r="D40" s="241">
        <v>30984</v>
      </c>
      <c r="E40" s="241">
        <v>3297</v>
      </c>
      <c r="F40" s="241">
        <v>384</v>
      </c>
      <c r="G40" s="241">
        <v>34665</v>
      </c>
    </row>
  </sheetData>
  <pageMargins left="0.7" right="0.7" top="0.75" bottom="0.75" header="0.3" footer="0.3"/>
  <customProperties>
    <customPr name="EpmWorksheetKeyString_GUID" r:id="rId1"/>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7DF8A-2993-4DFF-A851-4A32777E7E40}">
  <sheetPr codeName="Sheet87">
    <tabColor rgb="FF7030A0"/>
  </sheetPr>
  <dimension ref="C5:K21"/>
  <sheetViews>
    <sheetView workbookViewId="0"/>
  </sheetViews>
  <sheetFormatPr defaultRowHeight="14.5" x14ac:dyDescent="0.35"/>
  <sheetData>
    <row r="5" spans="3:11" x14ac:dyDescent="0.35">
      <c r="C5" s="127" t="s">
        <v>1173</v>
      </c>
      <c r="D5" s="127"/>
      <c r="E5" s="127"/>
      <c r="F5" s="127"/>
      <c r="G5" s="127"/>
      <c r="H5" s="127"/>
      <c r="I5" s="127"/>
      <c r="J5" s="127"/>
      <c r="K5" s="128" t="s">
        <v>1174</v>
      </c>
    </row>
    <row r="6" spans="3:11" x14ac:dyDescent="0.35">
      <c r="C6" t="s">
        <v>1171</v>
      </c>
      <c r="K6" s="129">
        <v>-6450</v>
      </c>
    </row>
    <row r="7" spans="3:11" x14ac:dyDescent="0.35">
      <c r="C7" t="s">
        <v>1167</v>
      </c>
    </row>
    <row r="8" spans="3:11" x14ac:dyDescent="0.35">
      <c r="C8" t="s">
        <v>1172</v>
      </c>
      <c r="K8">
        <v>574</v>
      </c>
    </row>
    <row r="9" spans="3:11" x14ac:dyDescent="0.35">
      <c r="C9" t="s">
        <v>1180</v>
      </c>
      <c r="K9" s="129">
        <f>+K6+K8</f>
        <v>-5876</v>
      </c>
    </row>
    <row r="11" spans="3:11" x14ac:dyDescent="0.35">
      <c r="C11" s="127" t="s">
        <v>0</v>
      </c>
    </row>
    <row r="12" spans="3:11" x14ac:dyDescent="0.35">
      <c r="C12" t="s">
        <v>1182</v>
      </c>
      <c r="K12" s="129">
        <v>-5876</v>
      </c>
    </row>
    <row r="13" spans="3:11" x14ac:dyDescent="0.35">
      <c r="C13" t="s">
        <v>1175</v>
      </c>
      <c r="K13" s="129">
        <v>-1265</v>
      </c>
    </row>
    <row r="14" spans="3:11" x14ac:dyDescent="0.35">
      <c r="C14" t="s">
        <v>1167</v>
      </c>
    </row>
    <row r="15" spans="3:11" x14ac:dyDescent="0.35">
      <c r="C15" t="s">
        <v>1176</v>
      </c>
      <c r="K15">
        <v>146</v>
      </c>
    </row>
    <row r="16" spans="3:11" x14ac:dyDescent="0.35">
      <c r="C16" t="s">
        <v>1181</v>
      </c>
      <c r="K16" s="129">
        <f>+K12+K13+K15</f>
        <v>-6995</v>
      </c>
    </row>
    <row r="18" spans="3:11" x14ac:dyDescent="0.35">
      <c r="C18" s="127" t="s">
        <v>15</v>
      </c>
    </row>
    <row r="19" spans="3:11" x14ac:dyDescent="0.35">
      <c r="C19" t="s">
        <v>1179</v>
      </c>
      <c r="K19" s="129">
        <v>-6995</v>
      </c>
    </row>
    <row r="20" spans="3:11" x14ac:dyDescent="0.35">
      <c r="C20" t="s">
        <v>1177</v>
      </c>
      <c r="K20">
        <v>-635</v>
      </c>
    </row>
    <row r="21" spans="3:11" x14ac:dyDescent="0.35">
      <c r="C21" t="s">
        <v>1178</v>
      </c>
      <c r="K21" s="129">
        <f>+K20+K19</f>
        <v>-7630</v>
      </c>
    </row>
  </sheetData>
  <pageMargins left="0.7" right="0.7" top="0.75" bottom="0.75" header="0.3" footer="0.3"/>
  <customProperties>
    <customPr name="EpmWorksheetKeyString_GUID" r:id="rId1"/>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659BD-689F-4672-8344-14E9EDBD4675}">
  <sheetPr codeName="Sheet1">
    <tabColor rgb="FF7030A0"/>
  </sheetPr>
  <dimension ref="B3:J16"/>
  <sheetViews>
    <sheetView zoomScale="130" zoomScaleNormal="130" workbookViewId="0"/>
  </sheetViews>
  <sheetFormatPr defaultRowHeight="14.5" x14ac:dyDescent="0.35"/>
  <cols>
    <col min="2" max="2" width="17.81640625" bestFit="1" customWidth="1"/>
    <col min="3" max="3" width="18.1796875" customWidth="1"/>
    <col min="4" max="4" width="12.7265625" customWidth="1"/>
    <col min="5" max="5" width="13.7265625" customWidth="1"/>
    <col min="6" max="8" width="12.7265625" customWidth="1"/>
    <col min="9" max="9" width="14.81640625" customWidth="1"/>
    <col min="10" max="11" width="12.7265625" customWidth="1"/>
  </cols>
  <sheetData>
    <row r="3" spans="2:10" ht="42" x14ac:dyDescent="0.35">
      <c r="B3" s="634" t="s">
        <v>15</v>
      </c>
      <c r="C3" s="634" t="s">
        <v>792</v>
      </c>
      <c r="D3" s="634" t="s">
        <v>1107</v>
      </c>
      <c r="E3" s="634" t="s">
        <v>1108</v>
      </c>
      <c r="F3" s="634" t="s">
        <v>1109</v>
      </c>
      <c r="G3" s="634" t="s">
        <v>1110</v>
      </c>
      <c r="H3" s="634" t="s">
        <v>1111</v>
      </c>
      <c r="I3" s="634" t="s">
        <v>1112</v>
      </c>
      <c r="J3" s="634" t="s">
        <v>3</v>
      </c>
    </row>
    <row r="4" spans="2:10" x14ac:dyDescent="0.35">
      <c r="B4" s="57"/>
      <c r="C4" s="630" t="s">
        <v>154</v>
      </c>
      <c r="D4" s="630" t="s">
        <v>154</v>
      </c>
      <c r="E4" s="630" t="s">
        <v>154</v>
      </c>
      <c r="F4" s="630" t="s">
        <v>154</v>
      </c>
      <c r="G4" s="630" t="s">
        <v>154</v>
      </c>
      <c r="H4" s="630" t="s">
        <v>154</v>
      </c>
      <c r="I4" s="630" t="s">
        <v>154</v>
      </c>
      <c r="J4" s="630" t="s">
        <v>154</v>
      </c>
    </row>
    <row r="5" spans="2:10" x14ac:dyDescent="0.35">
      <c r="B5" s="57" t="s">
        <v>21</v>
      </c>
      <c r="C5" s="631">
        <v>124</v>
      </c>
      <c r="D5" s="631">
        <v>448</v>
      </c>
      <c r="E5" s="631">
        <v>864</v>
      </c>
      <c r="F5" s="631">
        <v>6727</v>
      </c>
      <c r="G5" s="631">
        <v>447</v>
      </c>
      <c r="H5" s="631">
        <v>20051</v>
      </c>
      <c r="I5" s="631">
        <v>2903</v>
      </c>
      <c r="J5" s="631">
        <v>31564</v>
      </c>
    </row>
    <row r="6" spans="2:10" x14ac:dyDescent="0.35">
      <c r="B6" s="57" t="s">
        <v>22</v>
      </c>
      <c r="C6" s="632">
        <v>-7</v>
      </c>
      <c r="D6" s="632">
        <v>-120</v>
      </c>
      <c r="E6" s="632">
        <v>-262</v>
      </c>
      <c r="F6" s="632">
        <v>-1357</v>
      </c>
      <c r="G6" s="632">
        <v>-278</v>
      </c>
      <c r="H6" s="632">
        <v>-5384</v>
      </c>
      <c r="I6" s="632">
        <v>-33</v>
      </c>
      <c r="J6" s="632">
        <v>-7441</v>
      </c>
    </row>
    <row r="7" spans="2:10" x14ac:dyDescent="0.35">
      <c r="B7" s="119" t="s">
        <v>791</v>
      </c>
      <c r="C7" s="512">
        <v>117</v>
      </c>
      <c r="D7" s="512">
        <v>328</v>
      </c>
      <c r="E7" s="512">
        <v>602</v>
      </c>
      <c r="F7" s="512">
        <v>5370</v>
      </c>
      <c r="G7" s="512">
        <v>169</v>
      </c>
      <c r="H7" s="512">
        <v>14667</v>
      </c>
      <c r="I7" s="512">
        <v>2870</v>
      </c>
      <c r="J7" s="512">
        <v>24123</v>
      </c>
    </row>
    <row r="8" spans="2:10" x14ac:dyDescent="0.35">
      <c r="B8" s="69"/>
      <c r="C8" s="139"/>
      <c r="D8" s="139"/>
      <c r="E8" s="139"/>
      <c r="F8" s="139"/>
      <c r="G8" s="139"/>
      <c r="H8" s="139"/>
      <c r="I8" s="139"/>
      <c r="J8" s="139"/>
    </row>
    <row r="9" spans="2:10" x14ac:dyDescent="0.35">
      <c r="C9" s="222"/>
      <c r="D9" s="222"/>
      <c r="E9" s="222"/>
      <c r="F9" s="222"/>
      <c r="G9" s="222"/>
      <c r="H9" s="222"/>
      <c r="I9" s="222"/>
      <c r="J9" s="222"/>
    </row>
    <row r="10" spans="2:10" x14ac:dyDescent="0.35">
      <c r="C10" s="222"/>
      <c r="D10" s="222"/>
      <c r="E10" s="222"/>
      <c r="F10" s="222"/>
      <c r="G10" s="222"/>
      <c r="H10" s="222"/>
      <c r="I10" s="222"/>
      <c r="J10" s="222"/>
    </row>
    <row r="11" spans="2:10" ht="42" x14ac:dyDescent="0.35">
      <c r="B11" s="634" t="s">
        <v>1170</v>
      </c>
      <c r="C11" s="635" t="s">
        <v>792</v>
      </c>
      <c r="D11" s="635" t="s">
        <v>1107</v>
      </c>
      <c r="E11" s="635" t="s">
        <v>1108</v>
      </c>
      <c r="F11" s="635" t="s">
        <v>1109</v>
      </c>
      <c r="G11" s="635" t="s">
        <v>1110</v>
      </c>
      <c r="H11" s="635" t="s">
        <v>1111</v>
      </c>
      <c r="I11" s="635" t="s">
        <v>1112</v>
      </c>
      <c r="J11" s="635" t="s">
        <v>3</v>
      </c>
    </row>
    <row r="12" spans="2:10" x14ac:dyDescent="0.35">
      <c r="B12" s="57"/>
      <c r="C12" s="633" t="s">
        <v>154</v>
      </c>
      <c r="D12" s="633" t="s">
        <v>154</v>
      </c>
      <c r="E12" s="633" t="s">
        <v>154</v>
      </c>
      <c r="F12" s="633" t="s">
        <v>154</v>
      </c>
      <c r="G12" s="633" t="s">
        <v>154</v>
      </c>
      <c r="H12" s="633" t="s">
        <v>154</v>
      </c>
      <c r="I12" s="633" t="s">
        <v>154</v>
      </c>
      <c r="J12" s="633" t="s">
        <v>154</v>
      </c>
    </row>
    <row r="13" spans="2:10" x14ac:dyDescent="0.35">
      <c r="B13" s="57" t="s">
        <v>21</v>
      </c>
      <c r="C13" s="631">
        <v>128</v>
      </c>
      <c r="D13" s="631">
        <v>627</v>
      </c>
      <c r="E13" s="631">
        <v>755</v>
      </c>
      <c r="F13" s="631">
        <v>6934</v>
      </c>
      <c r="G13" s="631">
        <v>1558</v>
      </c>
      <c r="H13" s="631">
        <v>20433</v>
      </c>
      <c r="I13" s="631">
        <v>2932</v>
      </c>
      <c r="J13" s="631">
        <v>33367</v>
      </c>
    </row>
    <row r="14" spans="2:10" x14ac:dyDescent="0.35">
      <c r="B14" s="57" t="s">
        <v>22</v>
      </c>
      <c r="C14" s="632">
        <v>-3</v>
      </c>
      <c r="D14" s="632">
        <v>-44</v>
      </c>
      <c r="E14" s="632">
        <v>-397</v>
      </c>
      <c r="F14" s="632">
        <v>-1331</v>
      </c>
      <c r="G14" s="632">
        <v>-343</v>
      </c>
      <c r="H14" s="632">
        <v>-4869</v>
      </c>
      <c r="I14" s="632">
        <v>0</v>
      </c>
      <c r="J14" s="632">
        <v>-6987</v>
      </c>
    </row>
    <row r="15" spans="2:10" x14ac:dyDescent="0.35">
      <c r="B15" s="119" t="s">
        <v>791</v>
      </c>
      <c r="C15" s="512">
        <v>125</v>
      </c>
      <c r="D15" s="512">
        <v>583</v>
      </c>
      <c r="E15" s="512">
        <v>358</v>
      </c>
      <c r="F15" s="512">
        <v>5603</v>
      </c>
      <c r="G15" s="512">
        <v>1215</v>
      </c>
      <c r="H15" s="512">
        <v>15564</v>
      </c>
      <c r="I15" s="512">
        <v>2932</v>
      </c>
      <c r="J15" s="512">
        <v>26380</v>
      </c>
    </row>
    <row r="16" spans="2:10" x14ac:dyDescent="0.35">
      <c r="B16" s="69"/>
      <c r="C16" s="69"/>
      <c r="D16" s="69"/>
      <c r="E16" s="69"/>
      <c r="F16" s="69"/>
      <c r="G16" s="69"/>
      <c r="H16" s="69"/>
      <c r="I16" s="69"/>
      <c r="J16" s="69"/>
    </row>
  </sheetData>
  <pageMargins left="0.7" right="0.7" top="0.75" bottom="0.75" header="0.3" footer="0.3"/>
  <headerFooter>
    <oddHeader>&amp;C&amp;"Calibri"&amp;10&amp;K000000 OFFICIAL&amp;1#_x000D_</oddHeader>
    <oddFooter>&amp;C_x000D_&amp;1#&amp;"Calibri"&amp;10&amp;K000000 OFFICIAL</oddFooter>
  </headerFooter>
  <customProperties>
    <customPr name="EpmWorksheetKeyString_GUID" r:id="rId1"/>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ABA12-2040-4C7C-AE88-CD26F8E813C2}">
  <sheetPr codeName="Sheet21">
    <tabColor rgb="FF7030A0"/>
  </sheetPr>
  <dimension ref="B4:F18"/>
  <sheetViews>
    <sheetView workbookViewId="0"/>
  </sheetViews>
  <sheetFormatPr defaultRowHeight="14.5" x14ac:dyDescent="0.35"/>
  <cols>
    <col min="1" max="1" width="9.453125" customWidth="1"/>
    <col min="2" max="2" width="30.453125" bestFit="1" customWidth="1"/>
    <col min="3" max="6" width="20.1796875" customWidth="1"/>
  </cols>
  <sheetData>
    <row r="4" spans="2:6" ht="21.75" customHeight="1" x14ac:dyDescent="0.35">
      <c r="C4" s="262"/>
      <c r="D4" s="263"/>
      <c r="E4" s="178" t="s">
        <v>15</v>
      </c>
      <c r="F4" s="178" t="s">
        <v>0</v>
      </c>
    </row>
    <row r="5" spans="2:6" ht="31" x14ac:dyDescent="0.35">
      <c r="B5" s="43"/>
      <c r="C5" s="264" t="s">
        <v>300</v>
      </c>
      <c r="D5" s="264" t="s">
        <v>301</v>
      </c>
      <c r="E5" s="264" t="s">
        <v>3</v>
      </c>
      <c r="F5" s="264" t="s">
        <v>3</v>
      </c>
    </row>
    <row r="6" spans="2:6" ht="15.5" x14ac:dyDescent="0.35">
      <c r="B6" s="43" t="s">
        <v>5</v>
      </c>
      <c r="C6" s="264" t="s">
        <v>154</v>
      </c>
      <c r="D6" s="264" t="s">
        <v>154</v>
      </c>
      <c r="E6" s="264" t="s">
        <v>154</v>
      </c>
      <c r="F6" s="264" t="s">
        <v>154</v>
      </c>
    </row>
    <row r="7" spans="2:6" x14ac:dyDescent="0.35">
      <c r="B7" s="188" t="s">
        <v>302</v>
      </c>
      <c r="C7" s="207">
        <v>3945</v>
      </c>
      <c r="D7" s="207">
        <v>44</v>
      </c>
      <c r="E7" s="207">
        <v>3989</v>
      </c>
      <c r="F7" s="207">
        <v>3806</v>
      </c>
    </row>
    <row r="8" spans="2:6" x14ac:dyDescent="0.35">
      <c r="B8" s="188" t="s">
        <v>303</v>
      </c>
      <c r="C8" s="207">
        <v>437</v>
      </c>
      <c r="D8" s="207">
        <v>0</v>
      </c>
      <c r="E8" s="207">
        <v>437</v>
      </c>
      <c r="F8" s="207">
        <v>415</v>
      </c>
    </row>
    <row r="9" spans="2:6" x14ac:dyDescent="0.35">
      <c r="B9" s="188" t="s">
        <v>304</v>
      </c>
      <c r="C9" s="207">
        <v>400</v>
      </c>
      <c r="D9" s="207">
        <v>0</v>
      </c>
      <c r="E9" s="207">
        <v>400</v>
      </c>
      <c r="F9" s="207">
        <v>375</v>
      </c>
    </row>
    <row r="10" spans="2:6" x14ac:dyDescent="0.35">
      <c r="B10" s="235" t="s">
        <v>305</v>
      </c>
      <c r="C10" s="229">
        <v>4782</v>
      </c>
      <c r="D10" s="229">
        <v>44</v>
      </c>
      <c r="E10" s="229">
        <v>4826</v>
      </c>
      <c r="F10" s="229">
        <v>4596</v>
      </c>
    </row>
    <row r="11" spans="2:6" ht="28" x14ac:dyDescent="0.35">
      <c r="B11" s="188" t="s">
        <v>306</v>
      </c>
      <c r="C11" s="207">
        <v>-1</v>
      </c>
      <c r="D11" s="207">
        <v>0</v>
      </c>
      <c r="E11" s="207">
        <v>-1</v>
      </c>
      <c r="F11" s="207">
        <v>-1</v>
      </c>
    </row>
    <row r="12" spans="2:6" x14ac:dyDescent="0.35">
      <c r="B12" s="188" t="s">
        <v>307</v>
      </c>
      <c r="C12" s="207">
        <v>-1161</v>
      </c>
      <c r="D12" s="207">
        <v>-18</v>
      </c>
      <c r="E12" s="207">
        <v>-1179</v>
      </c>
      <c r="F12" s="207">
        <v>-1236</v>
      </c>
    </row>
    <row r="13" spans="2:6" ht="15" thickBot="1" x14ac:dyDescent="0.4">
      <c r="B13" s="235" t="s">
        <v>308</v>
      </c>
      <c r="C13" s="241">
        <v>3620</v>
      </c>
      <c r="D13" s="241">
        <v>26</v>
      </c>
      <c r="E13" s="241">
        <v>3646</v>
      </c>
      <c r="F13" s="241">
        <v>3359</v>
      </c>
    </row>
    <row r="14" spans="2:6" x14ac:dyDescent="0.35">
      <c r="B14" s="235" t="s">
        <v>5</v>
      </c>
      <c r="C14" s="227"/>
      <c r="D14" s="227"/>
      <c r="E14" s="227"/>
      <c r="F14" s="227"/>
    </row>
    <row r="15" spans="2:6" x14ac:dyDescent="0.35">
      <c r="B15" s="235" t="s">
        <v>5</v>
      </c>
      <c r="C15" s="227"/>
      <c r="D15" s="227"/>
      <c r="E15" s="227"/>
      <c r="F15" s="227"/>
    </row>
    <row r="16" spans="2:6" x14ac:dyDescent="0.35">
      <c r="B16" s="235" t="s">
        <v>309</v>
      </c>
      <c r="C16" s="227"/>
      <c r="D16" s="227"/>
      <c r="E16" s="227"/>
      <c r="F16" s="227"/>
    </row>
    <row r="17" spans="2:6" x14ac:dyDescent="0.35">
      <c r="B17" s="188" t="s">
        <v>164</v>
      </c>
      <c r="C17" s="207">
        <v>867</v>
      </c>
      <c r="D17" s="207">
        <v>17</v>
      </c>
      <c r="E17" s="207">
        <v>884</v>
      </c>
      <c r="F17" s="207">
        <v>839</v>
      </c>
    </row>
    <row r="18" spans="2:6" x14ac:dyDescent="0.35">
      <c r="B18" s="188" t="s">
        <v>165</v>
      </c>
      <c r="C18" s="207">
        <v>3620</v>
      </c>
      <c r="D18" s="207">
        <v>26</v>
      </c>
      <c r="E18" s="207">
        <v>3646</v>
      </c>
      <c r="F18" s="207">
        <v>3359</v>
      </c>
    </row>
  </sheetData>
  <pageMargins left="0.7" right="0.7" top="0.75" bottom="0.75" header="0.3" footer="0.3"/>
  <customProperties>
    <customPr name="EpmWorksheetKeyString_GUID" r:id="rId1"/>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A09B8-F20F-470C-944F-75556C4F04FB}">
  <sheetPr codeName="Sheet22">
    <tabColor rgb="FF7030A0"/>
  </sheetPr>
  <dimension ref="B2:H30"/>
  <sheetViews>
    <sheetView workbookViewId="0"/>
  </sheetViews>
  <sheetFormatPr defaultRowHeight="14.5" x14ac:dyDescent="0.35"/>
  <cols>
    <col min="2" max="2" width="41.81640625" customWidth="1"/>
    <col min="3" max="3" width="1.453125" customWidth="1"/>
    <col min="4" max="5" width="17.81640625" customWidth="1"/>
    <col min="6" max="6" width="1.1796875" customWidth="1"/>
    <col min="7" max="8" width="17.81640625" customWidth="1"/>
  </cols>
  <sheetData>
    <row r="2" spans="2:8" ht="15.5" x14ac:dyDescent="0.35">
      <c r="C2" s="211"/>
      <c r="D2" s="269"/>
      <c r="E2" s="269" t="s">
        <v>15</v>
      </c>
      <c r="F2" s="270"/>
      <c r="G2" s="271"/>
      <c r="H2" s="271" t="s">
        <v>0</v>
      </c>
    </row>
    <row r="3" spans="2:8" ht="46.5" x14ac:dyDescent="0.35">
      <c r="C3" s="211"/>
      <c r="D3" s="272" t="s">
        <v>164</v>
      </c>
      <c r="E3" s="272" t="s">
        <v>165</v>
      </c>
      <c r="F3" s="273"/>
      <c r="G3" s="273" t="s">
        <v>164</v>
      </c>
      <c r="H3" s="273" t="s">
        <v>165</v>
      </c>
    </row>
    <row r="4" spans="2:8" ht="15.5" x14ac:dyDescent="0.35">
      <c r="C4" s="9"/>
      <c r="D4" s="274" t="s">
        <v>154</v>
      </c>
      <c r="E4" s="274" t="s">
        <v>154</v>
      </c>
      <c r="F4" s="275"/>
      <c r="G4" s="274" t="s">
        <v>154</v>
      </c>
      <c r="H4" s="274" t="s">
        <v>154</v>
      </c>
    </row>
    <row r="5" spans="2:8" ht="15.5" x14ac:dyDescent="0.35">
      <c r="C5" s="9"/>
      <c r="D5" s="275"/>
      <c r="E5" s="275"/>
      <c r="F5" s="275"/>
      <c r="G5" s="275"/>
      <c r="H5" s="275"/>
    </row>
    <row r="6" spans="2:8" x14ac:dyDescent="0.35">
      <c r="B6" s="7" t="s">
        <v>310</v>
      </c>
      <c r="C6" s="266"/>
      <c r="D6" s="207"/>
      <c r="E6" s="207"/>
      <c r="F6" s="249"/>
      <c r="G6" s="249"/>
      <c r="H6" s="249"/>
    </row>
    <row r="7" spans="2:8" x14ac:dyDescent="0.35">
      <c r="B7" s="6" t="s">
        <v>311</v>
      </c>
      <c r="C7" s="266" t="s">
        <v>5</v>
      </c>
      <c r="D7" s="207">
        <v>0</v>
      </c>
      <c r="E7" s="207">
        <v>2177</v>
      </c>
      <c r="F7" s="249"/>
      <c r="G7" s="249">
        <v>0</v>
      </c>
      <c r="H7" s="249">
        <v>1918</v>
      </c>
    </row>
    <row r="8" spans="2:8" x14ac:dyDescent="0.35">
      <c r="B8" s="6" t="s">
        <v>312</v>
      </c>
      <c r="C8" s="266" t="s">
        <v>5</v>
      </c>
      <c r="D8" s="207">
        <v>2536</v>
      </c>
      <c r="E8" s="207">
        <v>2536</v>
      </c>
      <c r="F8" s="249"/>
      <c r="G8" s="249">
        <v>2602</v>
      </c>
      <c r="H8" s="249">
        <v>2602</v>
      </c>
    </row>
    <row r="9" spans="2:8" x14ac:dyDescent="0.35">
      <c r="B9" s="6" t="s">
        <v>313</v>
      </c>
      <c r="C9" s="266" t="s">
        <v>5</v>
      </c>
      <c r="D9" s="207">
        <v>0</v>
      </c>
      <c r="E9" s="207">
        <v>608</v>
      </c>
      <c r="F9" s="249"/>
      <c r="G9" s="249">
        <v>0</v>
      </c>
      <c r="H9" s="249">
        <v>554</v>
      </c>
    </row>
    <row r="10" spans="2:8" x14ac:dyDescent="0.35">
      <c r="B10" s="6" t="s">
        <v>314</v>
      </c>
      <c r="C10" s="266" t="s">
        <v>5</v>
      </c>
      <c r="D10" s="207">
        <v>114</v>
      </c>
      <c r="E10" s="207">
        <v>693</v>
      </c>
      <c r="F10" s="249"/>
      <c r="G10" s="249">
        <v>99</v>
      </c>
      <c r="H10" s="249">
        <v>674</v>
      </c>
    </row>
    <row r="11" spans="2:8" x14ac:dyDescent="0.35">
      <c r="B11" s="6" t="s">
        <v>315</v>
      </c>
      <c r="C11" s="266" t="s">
        <v>5</v>
      </c>
      <c r="D11" s="207">
        <v>142</v>
      </c>
      <c r="E11" s="207">
        <v>457</v>
      </c>
      <c r="F11" s="249"/>
      <c r="G11" s="249">
        <v>141</v>
      </c>
      <c r="H11" s="249">
        <v>452</v>
      </c>
    </row>
    <row r="12" spans="2:8" x14ac:dyDescent="0.35">
      <c r="B12" s="6" t="s">
        <v>316</v>
      </c>
      <c r="C12" s="266" t="s">
        <v>5</v>
      </c>
      <c r="D12" s="207">
        <v>23</v>
      </c>
      <c r="E12" s="207">
        <v>525</v>
      </c>
      <c r="F12" s="249"/>
      <c r="G12" s="249">
        <v>23</v>
      </c>
      <c r="H12" s="249">
        <v>459</v>
      </c>
    </row>
    <row r="13" spans="2:8" x14ac:dyDescent="0.35">
      <c r="B13" s="6" t="s">
        <v>317</v>
      </c>
      <c r="C13" s="266" t="s">
        <v>5</v>
      </c>
      <c r="D13" s="207">
        <v>356</v>
      </c>
      <c r="E13" s="207">
        <v>356</v>
      </c>
      <c r="F13" s="249"/>
      <c r="G13" s="249">
        <v>343</v>
      </c>
      <c r="H13" s="249">
        <v>343</v>
      </c>
    </row>
    <row r="14" spans="2:8" x14ac:dyDescent="0.35">
      <c r="B14" s="6" t="s">
        <v>318</v>
      </c>
      <c r="C14" s="266" t="s">
        <v>5</v>
      </c>
      <c r="D14" s="207">
        <v>242</v>
      </c>
      <c r="E14" s="207">
        <v>564</v>
      </c>
      <c r="F14" s="249"/>
      <c r="G14" s="249">
        <v>235</v>
      </c>
      <c r="H14" s="249">
        <v>539</v>
      </c>
    </row>
    <row r="15" spans="2:8" x14ac:dyDescent="0.35">
      <c r="B15" s="6" t="s">
        <v>319</v>
      </c>
      <c r="C15" s="266" t="s">
        <v>5</v>
      </c>
      <c r="D15" s="207">
        <v>165</v>
      </c>
      <c r="E15" s="207">
        <v>165</v>
      </c>
      <c r="F15" s="249"/>
      <c r="G15" s="249">
        <v>171</v>
      </c>
      <c r="H15" s="249">
        <v>171</v>
      </c>
    </row>
    <row r="16" spans="2:8" x14ac:dyDescent="0.35">
      <c r="B16" s="6" t="s">
        <v>320</v>
      </c>
      <c r="C16" s="266" t="s">
        <v>5</v>
      </c>
      <c r="D16" s="207">
        <v>74</v>
      </c>
      <c r="E16" s="207">
        <v>249</v>
      </c>
      <c r="F16" s="249"/>
      <c r="G16" s="249">
        <v>80</v>
      </c>
      <c r="H16" s="249">
        <v>260</v>
      </c>
    </row>
    <row r="17" spans="2:8" x14ac:dyDescent="0.35">
      <c r="B17" s="6" t="s">
        <v>321</v>
      </c>
      <c r="C17" s="266" t="s">
        <v>5</v>
      </c>
      <c r="D17" s="207">
        <v>0</v>
      </c>
      <c r="E17" s="207">
        <v>78</v>
      </c>
      <c r="F17" s="249"/>
      <c r="G17" s="249">
        <v>0</v>
      </c>
      <c r="H17" s="249">
        <v>84</v>
      </c>
    </row>
    <row r="18" spans="2:8" x14ac:dyDescent="0.35">
      <c r="B18" s="6" t="s">
        <v>322</v>
      </c>
      <c r="C18" s="266" t="s">
        <v>5</v>
      </c>
      <c r="D18" s="207">
        <v>62</v>
      </c>
      <c r="E18" s="207">
        <v>135</v>
      </c>
      <c r="F18" s="249"/>
      <c r="G18" s="249">
        <v>84</v>
      </c>
      <c r="H18" s="249">
        <v>183</v>
      </c>
    </row>
    <row r="19" spans="2:8" x14ac:dyDescent="0.35">
      <c r="B19" s="6" t="s">
        <v>323</v>
      </c>
      <c r="C19" s="266" t="s">
        <v>5</v>
      </c>
      <c r="D19" s="207">
        <v>12</v>
      </c>
      <c r="E19" s="207">
        <v>18</v>
      </c>
      <c r="F19" s="249"/>
      <c r="G19" s="249">
        <v>12</v>
      </c>
      <c r="H19" s="249">
        <v>22</v>
      </c>
    </row>
    <row r="20" spans="2:8" x14ac:dyDescent="0.35">
      <c r="B20" s="6" t="s">
        <v>324</v>
      </c>
      <c r="C20" s="266" t="s">
        <v>5</v>
      </c>
      <c r="D20" s="207">
        <v>30</v>
      </c>
      <c r="E20" s="207">
        <v>67</v>
      </c>
      <c r="F20" s="249"/>
      <c r="G20" s="249">
        <v>28</v>
      </c>
      <c r="H20" s="249">
        <v>63</v>
      </c>
    </row>
    <row r="21" spans="2:8" x14ac:dyDescent="0.35">
      <c r="B21" s="6" t="s">
        <v>325</v>
      </c>
      <c r="C21" s="266" t="s">
        <v>5</v>
      </c>
      <c r="D21" s="207">
        <v>209</v>
      </c>
      <c r="E21" s="207">
        <v>221</v>
      </c>
      <c r="F21" s="249"/>
      <c r="G21" s="249">
        <v>114</v>
      </c>
      <c r="H21" s="249">
        <v>127</v>
      </c>
    </row>
    <row r="22" spans="2:8" x14ac:dyDescent="0.35">
      <c r="B22" s="6" t="s">
        <v>326</v>
      </c>
      <c r="C22" s="266" t="s">
        <v>5</v>
      </c>
      <c r="D22" s="207">
        <v>7</v>
      </c>
      <c r="E22" s="207">
        <v>22</v>
      </c>
      <c r="F22" s="249"/>
      <c r="G22" s="249">
        <v>10</v>
      </c>
      <c r="H22" s="249">
        <v>27</v>
      </c>
    </row>
    <row r="23" spans="2:8" x14ac:dyDescent="0.35">
      <c r="B23" s="6" t="s">
        <v>327</v>
      </c>
      <c r="C23" s="266" t="s">
        <v>5</v>
      </c>
      <c r="D23" s="207">
        <v>0</v>
      </c>
      <c r="E23" s="207">
        <v>4</v>
      </c>
      <c r="F23" s="249"/>
      <c r="G23" s="249">
        <v>0</v>
      </c>
      <c r="H23" s="249">
        <v>4</v>
      </c>
    </row>
    <row r="24" spans="2:8" x14ac:dyDescent="0.35">
      <c r="B24" s="6" t="s">
        <v>328</v>
      </c>
      <c r="C24" s="266" t="s">
        <v>5</v>
      </c>
      <c r="D24" s="207">
        <v>225</v>
      </c>
      <c r="E24" s="207">
        <v>544</v>
      </c>
      <c r="F24" s="249"/>
      <c r="G24" s="249">
        <v>201</v>
      </c>
      <c r="H24" s="249">
        <v>474</v>
      </c>
    </row>
    <row r="25" spans="2:8" x14ac:dyDescent="0.35">
      <c r="B25" s="7" t="s">
        <v>329</v>
      </c>
      <c r="D25" s="207"/>
      <c r="E25" s="207"/>
      <c r="F25" s="249"/>
      <c r="G25" s="249">
        <v>0</v>
      </c>
      <c r="H25" s="249">
        <v>0</v>
      </c>
    </row>
    <row r="26" spans="2:8" x14ac:dyDescent="0.35">
      <c r="B26" s="6" t="s">
        <v>327</v>
      </c>
      <c r="C26" t="s">
        <v>5</v>
      </c>
      <c r="D26" s="233">
        <v>1</v>
      </c>
      <c r="E26" s="233">
        <v>1</v>
      </c>
      <c r="F26" s="276"/>
      <c r="G26" s="276">
        <v>1</v>
      </c>
      <c r="H26" s="276">
        <v>1</v>
      </c>
    </row>
    <row r="27" spans="2:8" x14ac:dyDescent="0.35">
      <c r="D27" s="233">
        <v>4198</v>
      </c>
      <c r="E27" s="233">
        <v>9420</v>
      </c>
      <c r="F27" s="249"/>
      <c r="G27" s="276">
        <v>4144</v>
      </c>
      <c r="H27" s="276">
        <v>8958</v>
      </c>
    </row>
    <row r="28" spans="2:8" x14ac:dyDescent="0.35">
      <c r="D28" s="183"/>
      <c r="E28" s="183"/>
      <c r="F28" s="183"/>
      <c r="G28" s="183"/>
      <c r="H28" s="183"/>
    </row>
    <row r="29" spans="2:8" x14ac:dyDescent="0.35">
      <c r="D29" s="183"/>
      <c r="E29" s="183"/>
      <c r="F29" s="183"/>
      <c r="G29" s="183"/>
      <c r="H29" s="183"/>
    </row>
    <row r="30" spans="2:8" x14ac:dyDescent="0.35">
      <c r="D30" s="183"/>
      <c r="E30" s="183"/>
      <c r="F30" s="183"/>
      <c r="G30" s="183"/>
      <c r="H30" s="183"/>
    </row>
  </sheetData>
  <pageMargins left="0.7" right="0.7" top="0.75" bottom="0.75" header="0.3" footer="0.3"/>
  <customProperties>
    <customPr name="EpmWorksheetKeyString_GUID" r:id="rId1"/>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2F146-E808-4F5E-921F-68B4F158CC33}">
  <sheetPr codeName="Sheet23">
    <tabColor rgb="FF7030A0"/>
  </sheetPr>
  <dimension ref="B2:G27"/>
  <sheetViews>
    <sheetView workbookViewId="0"/>
  </sheetViews>
  <sheetFormatPr defaultRowHeight="14.5" x14ac:dyDescent="0.35"/>
  <cols>
    <col min="1" max="1" width="11.54296875" customWidth="1"/>
    <col min="2" max="2" width="34" style="1" bestFit="1" customWidth="1"/>
    <col min="3" max="3" width="2.453125" style="1" customWidth="1"/>
    <col min="4" max="6" width="13.81640625" style="1" customWidth="1"/>
    <col min="7" max="7" width="13.81640625" customWidth="1"/>
  </cols>
  <sheetData>
    <row r="2" spans="2:7" x14ac:dyDescent="0.35">
      <c r="B2" s="829" t="s">
        <v>163</v>
      </c>
      <c r="C2" s="277"/>
      <c r="D2" s="830" t="s">
        <v>15</v>
      </c>
      <c r="E2" s="830"/>
      <c r="F2" s="830" t="s">
        <v>330</v>
      </c>
      <c r="G2" s="830"/>
    </row>
    <row r="3" spans="2:7" ht="43.5" x14ac:dyDescent="0.35">
      <c r="B3" s="829"/>
      <c r="C3" s="277"/>
      <c r="D3" s="279" t="s">
        <v>331</v>
      </c>
      <c r="E3" s="279" t="s">
        <v>165</v>
      </c>
      <c r="F3" s="280" t="s">
        <v>331</v>
      </c>
      <c r="G3" s="280" t="s">
        <v>165</v>
      </c>
    </row>
    <row r="4" spans="2:7" x14ac:dyDescent="0.35">
      <c r="B4" s="829"/>
      <c r="C4" s="277"/>
      <c r="D4" s="281"/>
      <c r="E4" s="278" t="s">
        <v>163</v>
      </c>
      <c r="F4" s="137"/>
      <c r="G4" s="137"/>
    </row>
    <row r="5" spans="2:7" x14ac:dyDescent="0.35">
      <c r="B5" s="277"/>
      <c r="C5" s="277"/>
      <c r="D5" s="282" t="s">
        <v>154</v>
      </c>
      <c r="E5" s="278" t="s">
        <v>154</v>
      </c>
      <c r="F5" s="283" t="s">
        <v>154</v>
      </c>
      <c r="G5" s="283" t="s">
        <v>154</v>
      </c>
    </row>
    <row r="6" spans="2:7" x14ac:dyDescent="0.35">
      <c r="B6" s="277" t="s">
        <v>332</v>
      </c>
      <c r="C6" s="277"/>
      <c r="D6" s="284">
        <v>1612</v>
      </c>
      <c r="E6" s="284">
        <v>1612</v>
      </c>
      <c r="F6" s="285">
        <v>1751</v>
      </c>
      <c r="G6" s="285">
        <v>1751</v>
      </c>
    </row>
    <row r="7" spans="2:7" x14ac:dyDescent="0.35">
      <c r="B7" s="277" t="s">
        <v>944</v>
      </c>
      <c r="C7" s="277"/>
      <c r="D7" s="286">
        <v>83</v>
      </c>
      <c r="E7" s="286">
        <v>83</v>
      </c>
      <c r="F7" s="285">
        <v>1001</v>
      </c>
      <c r="G7" s="285">
        <v>1001</v>
      </c>
    </row>
    <row r="8" spans="2:7" x14ac:dyDescent="0.35">
      <c r="B8" s="277" t="s">
        <v>333</v>
      </c>
      <c r="C8" s="277"/>
      <c r="D8" s="284">
        <v>1484</v>
      </c>
      <c r="E8" s="284">
        <v>1484</v>
      </c>
      <c r="F8" s="285">
        <v>1425</v>
      </c>
      <c r="G8" s="285">
        <v>1425</v>
      </c>
    </row>
    <row r="9" spans="2:7" x14ac:dyDescent="0.35">
      <c r="B9" s="277" t="s">
        <v>945</v>
      </c>
      <c r="C9" s="277"/>
      <c r="D9" s="284">
        <v>1296</v>
      </c>
      <c r="E9" s="284">
        <v>1296</v>
      </c>
      <c r="F9" s="285">
        <v>1184</v>
      </c>
      <c r="G9" s="285">
        <v>1184</v>
      </c>
    </row>
    <row r="10" spans="2:7" x14ac:dyDescent="0.35">
      <c r="B10" s="277" t="s">
        <v>334</v>
      </c>
      <c r="C10" s="277"/>
      <c r="D10" s="286">
        <v>370</v>
      </c>
      <c r="E10" s="286">
        <v>370</v>
      </c>
      <c r="F10" s="287">
        <v>257</v>
      </c>
      <c r="G10" s="287">
        <v>257</v>
      </c>
    </row>
    <row r="11" spans="2:7" x14ac:dyDescent="0.35">
      <c r="B11" s="277" t="s">
        <v>335</v>
      </c>
      <c r="C11" s="277"/>
      <c r="D11" s="286">
        <v>245</v>
      </c>
      <c r="E11" s="286">
        <v>245</v>
      </c>
      <c r="F11" s="287">
        <v>202</v>
      </c>
      <c r="G11" s="287">
        <v>202</v>
      </c>
    </row>
    <row r="12" spans="2:7" x14ac:dyDescent="0.35">
      <c r="B12" s="277" t="s">
        <v>336</v>
      </c>
      <c r="C12" s="277"/>
      <c r="D12" s="286">
        <v>126</v>
      </c>
      <c r="E12" s="286">
        <v>126</v>
      </c>
      <c r="F12" s="287">
        <v>137</v>
      </c>
      <c r="G12" s="287">
        <v>137</v>
      </c>
    </row>
    <row r="13" spans="2:7" x14ac:dyDescent="0.35">
      <c r="B13" s="277" t="s">
        <v>337</v>
      </c>
      <c r="C13" s="277"/>
      <c r="D13" s="286">
        <v>221</v>
      </c>
      <c r="E13" s="286">
        <v>223</v>
      </c>
      <c r="F13" s="287">
        <v>306</v>
      </c>
      <c r="G13" s="287">
        <v>308</v>
      </c>
    </row>
    <row r="14" spans="2:7" x14ac:dyDescent="0.35">
      <c r="B14" s="277" t="s">
        <v>338</v>
      </c>
      <c r="C14" s="277"/>
      <c r="D14" s="286">
        <v>2</v>
      </c>
      <c r="E14" s="286">
        <v>2</v>
      </c>
      <c r="F14" s="287">
        <v>1</v>
      </c>
      <c r="G14" s="287">
        <v>1</v>
      </c>
    </row>
    <row r="15" spans="2:7" x14ac:dyDescent="0.35">
      <c r="B15" s="277" t="s">
        <v>946</v>
      </c>
      <c r="C15" s="277"/>
      <c r="D15" s="286">
        <v>19</v>
      </c>
      <c r="E15" s="286">
        <v>19</v>
      </c>
      <c r="F15" s="287">
        <v>19</v>
      </c>
      <c r="G15" s="287">
        <v>19</v>
      </c>
    </row>
    <row r="16" spans="2:7" x14ac:dyDescent="0.35">
      <c r="B16" s="277" t="s">
        <v>947</v>
      </c>
      <c r="C16" s="277"/>
      <c r="D16" s="286">
        <v>2</v>
      </c>
      <c r="E16" s="286">
        <v>2</v>
      </c>
      <c r="F16" s="287">
        <v>2</v>
      </c>
      <c r="G16" s="287">
        <v>2</v>
      </c>
    </row>
    <row r="17" spans="2:7" x14ac:dyDescent="0.35">
      <c r="B17" s="277" t="s">
        <v>948</v>
      </c>
      <c r="C17" s="277"/>
      <c r="D17" s="286">
        <v>35</v>
      </c>
      <c r="E17" s="286">
        <v>35</v>
      </c>
      <c r="F17" s="287">
        <v>48</v>
      </c>
      <c r="G17" s="287">
        <v>48</v>
      </c>
    </row>
    <row r="18" spans="2:7" x14ac:dyDescent="0.35">
      <c r="B18" s="277" t="s">
        <v>949</v>
      </c>
      <c r="C18" s="277"/>
      <c r="D18" s="286">
        <v>61</v>
      </c>
      <c r="E18" s="286">
        <v>61</v>
      </c>
      <c r="F18" s="287">
        <v>70</v>
      </c>
      <c r="G18" s="287">
        <v>70</v>
      </c>
    </row>
    <row r="19" spans="2:7" x14ac:dyDescent="0.35">
      <c r="B19" s="277" t="s">
        <v>339</v>
      </c>
      <c r="C19" s="277"/>
      <c r="D19" s="286">
        <v>12</v>
      </c>
      <c r="E19" s="286">
        <v>12</v>
      </c>
      <c r="F19" s="287">
        <v>50</v>
      </c>
      <c r="G19" s="287">
        <v>50</v>
      </c>
    </row>
    <row r="20" spans="2:7" ht="15" thickBot="1" x14ac:dyDescent="0.4">
      <c r="B20" s="277" t="s">
        <v>340</v>
      </c>
      <c r="C20" s="277"/>
      <c r="D20" s="288">
        <v>21695</v>
      </c>
      <c r="E20" s="288">
        <v>0</v>
      </c>
      <c r="F20" s="289">
        <v>21908</v>
      </c>
      <c r="G20" s="290" t="s">
        <v>157</v>
      </c>
    </row>
    <row r="21" spans="2:7" ht="15" thickBot="1" x14ac:dyDescent="0.4">
      <c r="B21" s="291" t="s">
        <v>3</v>
      </c>
      <c r="C21" s="291"/>
      <c r="D21" s="292">
        <v>27263</v>
      </c>
      <c r="E21" s="292">
        <v>5570</v>
      </c>
      <c r="F21" s="293">
        <v>28361</v>
      </c>
      <c r="G21" s="293">
        <v>6455</v>
      </c>
    </row>
    <row r="22" spans="2:7" x14ac:dyDescent="0.35">
      <c r="B22" s="294"/>
      <c r="C22" s="294"/>
      <c r="D22" s="295"/>
      <c r="E22" s="296"/>
      <c r="F22" s="297"/>
      <c r="G22" s="297"/>
    </row>
    <row r="23" spans="2:7" x14ac:dyDescent="0.35">
      <c r="B23" s="298" t="s">
        <v>341</v>
      </c>
      <c r="C23" s="298"/>
      <c r="D23" s="299"/>
      <c r="E23" s="296"/>
      <c r="F23" s="287"/>
      <c r="G23" s="287"/>
    </row>
    <row r="24" spans="2:7" x14ac:dyDescent="0.35">
      <c r="B24" s="277" t="s">
        <v>342</v>
      </c>
      <c r="C24" s="277"/>
      <c r="D24" s="284">
        <v>5820</v>
      </c>
      <c r="E24" s="300">
        <v>3854</v>
      </c>
      <c r="F24" s="285">
        <v>7086</v>
      </c>
      <c r="G24" s="285">
        <v>4744</v>
      </c>
    </row>
    <row r="25" spans="2:7" x14ac:dyDescent="0.35">
      <c r="B25" s="277" t="s">
        <v>343</v>
      </c>
      <c r="C25" s="277"/>
      <c r="D25" s="284">
        <v>3468</v>
      </c>
      <c r="E25" s="300">
        <v>1716</v>
      </c>
      <c r="F25" s="285">
        <v>3059</v>
      </c>
      <c r="G25" s="285">
        <v>1711</v>
      </c>
    </row>
    <row r="26" spans="2:7" ht="15" thickBot="1" x14ac:dyDescent="0.4">
      <c r="B26" s="277" t="s">
        <v>344</v>
      </c>
      <c r="C26" s="277"/>
      <c r="D26" s="288">
        <v>17975</v>
      </c>
      <c r="E26" s="301">
        <v>0</v>
      </c>
      <c r="F26" s="289">
        <v>18216</v>
      </c>
      <c r="G26" s="290" t="s">
        <v>157</v>
      </c>
    </row>
    <row r="27" spans="2:7" ht="15" thickBot="1" x14ac:dyDescent="0.4">
      <c r="B27" s="291" t="s">
        <v>3</v>
      </c>
      <c r="C27" s="291"/>
      <c r="D27" s="292">
        <v>27263</v>
      </c>
      <c r="E27" s="292">
        <v>5570</v>
      </c>
      <c r="F27" s="302">
        <v>28361</v>
      </c>
      <c r="G27" s="302">
        <v>6455</v>
      </c>
    </row>
  </sheetData>
  <mergeCells count="3">
    <mergeCell ref="B2:B4"/>
    <mergeCell ref="D2:E2"/>
    <mergeCell ref="F2:G2"/>
  </mergeCells>
  <pageMargins left="0.7" right="0.7" top="0.75" bottom="0.75" header="0.3" footer="0.3"/>
  <customProperties>
    <customPr name="EpmWorksheetKeyString_GUID" r:id="rId1"/>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ED260-4BD5-47CC-8A8B-A971F1768189}">
  <sheetPr codeName="Sheet24">
    <tabColor rgb="FF7030A0"/>
  </sheetPr>
  <dimension ref="B2:H19"/>
  <sheetViews>
    <sheetView workbookViewId="0"/>
  </sheetViews>
  <sheetFormatPr defaultRowHeight="14.5" x14ac:dyDescent="0.35"/>
  <cols>
    <col min="1" max="1" width="8.1796875" customWidth="1"/>
    <col min="2" max="2" width="42.1796875" customWidth="1"/>
    <col min="3" max="3" width="5.26953125" bestFit="1" customWidth="1"/>
    <col min="4" max="5" width="16.26953125" customWidth="1"/>
    <col min="6" max="6" width="1.1796875" customWidth="1"/>
    <col min="7" max="8" width="16.26953125" customWidth="1"/>
  </cols>
  <sheetData>
    <row r="2" spans="2:8" ht="15.5" x14ac:dyDescent="0.35">
      <c r="C2" s="211"/>
    </row>
    <row r="3" spans="2:8" ht="15.5" x14ac:dyDescent="0.35">
      <c r="C3" s="211"/>
      <c r="D3" s="308"/>
      <c r="E3" s="308" t="s">
        <v>15</v>
      </c>
      <c r="F3" s="258"/>
      <c r="G3" s="257"/>
      <c r="H3" s="257" t="s">
        <v>0</v>
      </c>
    </row>
    <row r="4" spans="2:8" ht="46.5" x14ac:dyDescent="0.35">
      <c r="C4" s="303" t="s">
        <v>115</v>
      </c>
      <c r="D4" s="309" t="s">
        <v>164</v>
      </c>
      <c r="E4" s="309" t="s">
        <v>165</v>
      </c>
      <c r="F4" s="256"/>
      <c r="G4" s="256" t="s">
        <v>164</v>
      </c>
      <c r="H4" s="256" t="s">
        <v>165</v>
      </c>
    </row>
    <row r="5" spans="2:8" ht="15.5" x14ac:dyDescent="0.35">
      <c r="B5" s="7" t="s">
        <v>329</v>
      </c>
      <c r="D5" s="237" t="s">
        <v>154</v>
      </c>
      <c r="E5" s="237" t="s">
        <v>154</v>
      </c>
      <c r="F5" s="310"/>
      <c r="G5" s="237" t="s">
        <v>154</v>
      </c>
      <c r="H5" s="237" t="s">
        <v>154</v>
      </c>
    </row>
    <row r="6" spans="2:8" x14ac:dyDescent="0.35">
      <c r="B6" s="6" t="s">
        <v>345</v>
      </c>
      <c r="C6" s="303">
        <v>5</v>
      </c>
      <c r="D6" s="207"/>
      <c r="E6" s="207"/>
      <c r="F6" s="249"/>
      <c r="G6" s="249"/>
      <c r="H6" s="249"/>
    </row>
    <row r="7" spans="2:8" x14ac:dyDescent="0.35">
      <c r="B7" s="6" t="s">
        <v>346</v>
      </c>
      <c r="C7" s="303">
        <v>7.1</v>
      </c>
      <c r="D7" s="207">
        <v>155</v>
      </c>
      <c r="E7" s="207">
        <v>10052</v>
      </c>
      <c r="F7" s="249"/>
      <c r="G7" s="249">
        <v>149</v>
      </c>
      <c r="H7" s="249">
        <v>9871</v>
      </c>
    </row>
    <row r="8" spans="2:8" x14ac:dyDescent="0.35">
      <c r="B8" s="6" t="s">
        <v>347</v>
      </c>
      <c r="C8" s="303">
        <v>6</v>
      </c>
      <c r="D8" s="207">
        <v>70</v>
      </c>
      <c r="E8" s="207">
        <v>226</v>
      </c>
      <c r="F8" s="249"/>
      <c r="G8" s="249">
        <v>70</v>
      </c>
      <c r="H8" s="249">
        <v>236</v>
      </c>
    </row>
    <row r="9" spans="2:8" x14ac:dyDescent="0.35">
      <c r="B9" s="6" t="s">
        <v>348</v>
      </c>
      <c r="C9" s="303">
        <v>5</v>
      </c>
      <c r="D9" s="207">
        <v>35</v>
      </c>
      <c r="E9" s="207">
        <v>58</v>
      </c>
      <c r="F9" s="249"/>
      <c r="G9" s="249">
        <v>34</v>
      </c>
      <c r="H9" s="249">
        <v>49</v>
      </c>
    </row>
    <row r="10" spans="2:8" x14ac:dyDescent="0.35">
      <c r="B10" s="6" t="s">
        <v>349</v>
      </c>
      <c r="C10" s="303">
        <v>7.1</v>
      </c>
      <c r="D10" s="207">
        <v>4</v>
      </c>
      <c r="E10" s="207">
        <v>438</v>
      </c>
      <c r="F10" s="249"/>
      <c r="G10" s="249">
        <v>53</v>
      </c>
      <c r="H10" s="249">
        <v>1272</v>
      </c>
    </row>
    <row r="11" spans="2:8" ht="28" x14ac:dyDescent="0.35">
      <c r="B11" s="6" t="s">
        <v>350</v>
      </c>
      <c r="C11" s="305" t="s">
        <v>5</v>
      </c>
      <c r="D11" s="207">
        <v>0</v>
      </c>
      <c r="E11" s="207">
        <v>0</v>
      </c>
      <c r="F11" s="249"/>
      <c r="G11" s="249">
        <v>35</v>
      </c>
      <c r="H11" s="249">
        <v>1</v>
      </c>
    </row>
    <row r="12" spans="2:8" ht="28" x14ac:dyDescent="0.35">
      <c r="B12" s="6" t="s">
        <v>351</v>
      </c>
      <c r="C12" s="305" t="s">
        <v>5</v>
      </c>
      <c r="D12" s="207">
        <v>1</v>
      </c>
      <c r="E12" s="207">
        <v>33</v>
      </c>
      <c r="F12" s="249"/>
      <c r="G12" s="249">
        <v>-2</v>
      </c>
      <c r="H12" s="249">
        <v>7</v>
      </c>
    </row>
    <row r="13" spans="2:8" x14ac:dyDescent="0.35">
      <c r="D13" s="207"/>
      <c r="E13" s="207"/>
      <c r="F13" s="249"/>
      <c r="G13" s="249"/>
      <c r="H13" s="249"/>
    </row>
    <row r="14" spans="2:8" x14ac:dyDescent="0.35">
      <c r="D14" s="306">
        <v>265</v>
      </c>
      <c r="E14" s="306">
        <v>10807</v>
      </c>
      <c r="F14" s="249"/>
      <c r="G14" s="307">
        <v>339</v>
      </c>
      <c r="H14" s="307">
        <v>11436</v>
      </c>
    </row>
    <row r="15" spans="2:8" x14ac:dyDescent="0.35">
      <c r="D15" s="1"/>
      <c r="E15" s="1"/>
      <c r="F15" s="1"/>
    </row>
    <row r="16" spans="2:8" x14ac:dyDescent="0.35">
      <c r="D16" s="1"/>
      <c r="E16" s="1"/>
      <c r="F16" s="1"/>
    </row>
    <row r="17" spans="4:6" x14ac:dyDescent="0.35">
      <c r="D17" s="1"/>
      <c r="E17" s="1"/>
      <c r="F17" s="1"/>
    </row>
    <row r="18" spans="4:6" x14ac:dyDescent="0.35">
      <c r="D18" s="1"/>
      <c r="E18" s="1"/>
      <c r="F18" s="1"/>
    </row>
    <row r="19" spans="4:6" x14ac:dyDescent="0.35">
      <c r="D19" s="1"/>
      <c r="E19" s="1"/>
      <c r="F19" s="1"/>
    </row>
  </sheetData>
  <pageMargins left="0.7" right="0.7" top="0.75" bottom="0.75" header="0.3" footer="0.3"/>
  <customProperties>
    <customPr name="EpmWorksheetKeyString_GUID" r:id="rId1"/>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62D5C-9CB6-44D9-AA0D-FF43BA624EDE}">
  <sheetPr codeName="Sheet25">
    <tabColor rgb="FF7030A0"/>
  </sheetPr>
  <dimension ref="B2:H9"/>
  <sheetViews>
    <sheetView workbookViewId="0"/>
  </sheetViews>
  <sheetFormatPr defaultRowHeight="14.5" x14ac:dyDescent="0.35"/>
  <cols>
    <col min="2" max="2" width="39.81640625" customWidth="1"/>
    <col min="4" max="5" width="16.1796875" customWidth="1"/>
    <col min="6" max="6" width="2.1796875" customWidth="1"/>
    <col min="7" max="8" width="16.1796875" customWidth="1"/>
  </cols>
  <sheetData>
    <row r="2" spans="2:8" ht="15.5" x14ac:dyDescent="0.35">
      <c r="B2" s="316"/>
      <c r="C2" s="317"/>
      <c r="D2" s="318">
        <v>0</v>
      </c>
      <c r="E2" s="319" t="s">
        <v>15</v>
      </c>
      <c r="F2" s="320"/>
      <c r="G2" s="321"/>
      <c r="H2" s="321" t="s">
        <v>0</v>
      </c>
    </row>
    <row r="3" spans="2:8" ht="46.5" x14ac:dyDescent="0.35">
      <c r="B3" s="322"/>
      <c r="C3" s="323"/>
      <c r="D3" s="324" t="s">
        <v>331</v>
      </c>
      <c r="E3" s="324" t="s">
        <v>165</v>
      </c>
      <c r="F3" s="325"/>
      <c r="G3" s="324" t="s">
        <v>331</v>
      </c>
      <c r="H3" s="324" t="s">
        <v>165</v>
      </c>
    </row>
    <row r="4" spans="2:8" ht="15.5" x14ac:dyDescent="0.35">
      <c r="B4" s="222"/>
      <c r="C4" s="326" t="s">
        <v>115</v>
      </c>
      <c r="D4" s="237" t="s">
        <v>154</v>
      </c>
      <c r="E4" s="237" t="s">
        <v>154</v>
      </c>
      <c r="F4" s="239"/>
      <c r="G4" s="237" t="s">
        <v>154</v>
      </c>
      <c r="H4" s="237" t="s">
        <v>154</v>
      </c>
    </row>
    <row r="5" spans="2:8" x14ac:dyDescent="0.35">
      <c r="B5" s="327" t="s">
        <v>329</v>
      </c>
      <c r="C5" s="328"/>
      <c r="D5" s="207">
        <v>0</v>
      </c>
      <c r="E5" s="207">
        <v>0</v>
      </c>
      <c r="F5" s="329"/>
      <c r="G5" s="207">
        <v>0</v>
      </c>
      <c r="H5" s="207">
        <v>0</v>
      </c>
    </row>
    <row r="6" spans="2:8" x14ac:dyDescent="0.35">
      <c r="B6" s="330" t="s">
        <v>352</v>
      </c>
      <c r="C6" s="329">
        <v>22</v>
      </c>
      <c r="D6" s="207">
        <v>-4</v>
      </c>
      <c r="E6" s="207">
        <v>32</v>
      </c>
      <c r="F6" s="329"/>
      <c r="G6" s="207">
        <v>-5</v>
      </c>
      <c r="H6" s="207">
        <v>122</v>
      </c>
    </row>
    <row r="7" spans="2:8" x14ac:dyDescent="0.35">
      <c r="B7" s="330" t="s">
        <v>353</v>
      </c>
      <c r="C7" s="329">
        <v>22</v>
      </c>
      <c r="D7" s="207">
        <v>4</v>
      </c>
      <c r="E7" s="207">
        <v>4</v>
      </c>
      <c r="F7" s="329"/>
      <c r="G7" s="207">
        <v>0</v>
      </c>
      <c r="H7" s="207">
        <v>0</v>
      </c>
    </row>
    <row r="8" spans="2:8" x14ac:dyDescent="0.35">
      <c r="B8" s="330" t="s">
        <v>354</v>
      </c>
      <c r="C8" s="329"/>
      <c r="D8" s="207">
        <v>0</v>
      </c>
      <c r="E8" s="207">
        <v>11</v>
      </c>
      <c r="F8" s="329"/>
      <c r="G8" s="227">
        <v>0</v>
      </c>
      <c r="H8" s="207">
        <v>5</v>
      </c>
    </row>
    <row r="9" spans="2:8" x14ac:dyDescent="0.35">
      <c r="B9" s="327"/>
      <c r="C9" s="329"/>
      <c r="D9" s="208">
        <v>0</v>
      </c>
      <c r="E9" s="208">
        <v>47</v>
      </c>
      <c r="F9" s="329"/>
      <c r="G9" s="208">
        <v>-5</v>
      </c>
      <c r="H9" s="208">
        <v>127</v>
      </c>
    </row>
  </sheetData>
  <pageMargins left="0.7" right="0.7" top="0.75" bottom="0.75" header="0.3" footer="0.3"/>
  <customProperties>
    <customPr name="EpmWorksheetKeyString_GUID" r:id="rId1"/>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E4487-8E92-45FD-AE6A-40407A6CFF29}">
  <sheetPr codeName="Sheet26">
    <tabColor rgb="FF7030A0"/>
  </sheetPr>
  <dimension ref="B2:I20"/>
  <sheetViews>
    <sheetView workbookViewId="0"/>
  </sheetViews>
  <sheetFormatPr defaultRowHeight="14.5" x14ac:dyDescent="0.35"/>
  <cols>
    <col min="2" max="2" width="54.54296875" customWidth="1"/>
    <col min="4" max="7" width="16.1796875" customWidth="1"/>
  </cols>
  <sheetData>
    <row r="2" spans="2:9" ht="31" x14ac:dyDescent="0.35">
      <c r="B2" s="19" t="s">
        <v>5</v>
      </c>
      <c r="C2" s="46"/>
      <c r="D2" s="304">
        <v>0</v>
      </c>
      <c r="E2" s="331" t="s">
        <v>15</v>
      </c>
      <c r="F2" s="312">
        <v>0</v>
      </c>
      <c r="G2" s="313" t="s">
        <v>1161</v>
      </c>
    </row>
    <row r="3" spans="2:9" ht="46.5" x14ac:dyDescent="0.35">
      <c r="B3" s="30" t="s">
        <v>5</v>
      </c>
      <c r="C3" s="48" t="s">
        <v>115</v>
      </c>
      <c r="D3" s="332" t="s">
        <v>331</v>
      </c>
      <c r="E3" s="332" t="s">
        <v>165</v>
      </c>
      <c r="F3" s="311" t="s">
        <v>164</v>
      </c>
      <c r="G3" s="311" t="s">
        <v>165</v>
      </c>
      <c r="H3" s="30"/>
      <c r="I3" s="30"/>
    </row>
    <row r="4" spans="2:9" ht="15.5" x14ac:dyDescent="0.35">
      <c r="B4" t="s">
        <v>5</v>
      </c>
      <c r="C4" s="9"/>
      <c r="D4" s="333" t="s">
        <v>154</v>
      </c>
      <c r="E4" s="333" t="s">
        <v>154</v>
      </c>
      <c r="F4" s="47" t="s">
        <v>154</v>
      </c>
      <c r="G4" s="47" t="s">
        <v>154</v>
      </c>
    </row>
    <row r="5" spans="2:9" ht="15.5" x14ac:dyDescent="0.35">
      <c r="B5" t="s">
        <v>5</v>
      </c>
      <c r="C5" s="33" t="s">
        <v>5</v>
      </c>
      <c r="D5" s="304">
        <v>0</v>
      </c>
      <c r="E5" s="304">
        <v>0</v>
      </c>
      <c r="F5" s="49">
        <v>0</v>
      </c>
      <c r="G5" s="49">
        <v>0</v>
      </c>
    </row>
    <row r="6" spans="2:9" x14ac:dyDescent="0.35">
      <c r="B6" s="7" t="s">
        <v>310</v>
      </c>
      <c r="C6" s="33" t="s">
        <v>5</v>
      </c>
      <c r="D6" s="304">
        <v>0</v>
      </c>
      <c r="E6" s="304">
        <v>0</v>
      </c>
      <c r="F6" s="3">
        <v>0</v>
      </c>
      <c r="G6" s="3">
        <v>0</v>
      </c>
    </row>
    <row r="7" spans="2:9" x14ac:dyDescent="0.35">
      <c r="B7" s="7" t="s">
        <v>355</v>
      </c>
      <c r="C7" s="33" t="s">
        <v>5</v>
      </c>
      <c r="D7" s="207">
        <v>0</v>
      </c>
      <c r="E7" s="207">
        <v>0</v>
      </c>
      <c r="F7" s="207">
        <v>0</v>
      </c>
      <c r="G7" s="207">
        <v>0</v>
      </c>
    </row>
    <row r="8" spans="2:9" x14ac:dyDescent="0.35">
      <c r="B8" s="6" t="s">
        <v>950</v>
      </c>
      <c r="C8" s="33" t="s">
        <v>5</v>
      </c>
      <c r="D8" s="207">
        <v>48</v>
      </c>
      <c r="E8" s="207">
        <v>48</v>
      </c>
      <c r="F8" s="207">
        <v>52</v>
      </c>
      <c r="G8" s="207">
        <v>52</v>
      </c>
    </row>
    <row r="9" spans="2:9" x14ac:dyDescent="0.35">
      <c r="B9" s="7" t="s">
        <v>329</v>
      </c>
      <c r="C9" s="10" t="s">
        <v>5</v>
      </c>
      <c r="D9" s="207"/>
      <c r="E9" s="207"/>
      <c r="F9" s="207"/>
      <c r="G9" s="207"/>
    </row>
    <row r="10" spans="2:9" x14ac:dyDescent="0.35">
      <c r="B10" s="6" t="s">
        <v>356</v>
      </c>
      <c r="C10" s="10" t="s">
        <v>5</v>
      </c>
      <c r="D10" s="207">
        <v>0</v>
      </c>
      <c r="E10" s="207">
        <v>0</v>
      </c>
      <c r="F10" s="207">
        <v>0</v>
      </c>
      <c r="G10" s="207">
        <v>-4</v>
      </c>
    </row>
    <row r="11" spans="2:9" x14ac:dyDescent="0.35">
      <c r="B11" s="6" t="s">
        <v>357</v>
      </c>
      <c r="C11" s="10" t="s">
        <v>5</v>
      </c>
      <c r="D11" s="207">
        <v>0</v>
      </c>
      <c r="E11" s="207">
        <v>-27</v>
      </c>
      <c r="F11" s="207"/>
      <c r="G11" s="207">
        <v>-50</v>
      </c>
    </row>
    <row r="12" spans="2:9" ht="28" x14ac:dyDescent="0.35">
      <c r="B12" s="6" t="s">
        <v>358</v>
      </c>
      <c r="C12" s="10"/>
      <c r="D12" s="207">
        <v>0</v>
      </c>
      <c r="E12" s="207">
        <v>0</v>
      </c>
      <c r="F12" s="207"/>
      <c r="G12" s="207">
        <v>424</v>
      </c>
    </row>
    <row r="13" spans="2:9" x14ac:dyDescent="0.35">
      <c r="B13" s="6" t="s">
        <v>359</v>
      </c>
      <c r="C13" s="10" t="s">
        <v>5</v>
      </c>
      <c r="D13" s="207">
        <v>-1</v>
      </c>
      <c r="E13" s="207">
        <v>22</v>
      </c>
      <c r="F13" s="207">
        <v>-1</v>
      </c>
      <c r="G13" s="207">
        <v>-3</v>
      </c>
    </row>
    <row r="14" spans="2:9" x14ac:dyDescent="0.35">
      <c r="B14" s="6" t="s">
        <v>360</v>
      </c>
      <c r="C14" s="10" t="s">
        <v>5</v>
      </c>
      <c r="D14" s="207">
        <v>25</v>
      </c>
      <c r="E14" s="207">
        <v>121</v>
      </c>
      <c r="F14" s="207">
        <v>30</v>
      </c>
      <c r="G14" s="207">
        <v>122</v>
      </c>
    </row>
    <row r="15" spans="2:9" x14ac:dyDescent="0.35">
      <c r="B15" s="6" t="s">
        <v>361</v>
      </c>
      <c r="C15" s="10" t="s">
        <v>5</v>
      </c>
      <c r="D15" s="207">
        <v>0</v>
      </c>
      <c r="E15" s="207">
        <v>205</v>
      </c>
      <c r="F15" s="207"/>
      <c r="G15" s="207">
        <v>365</v>
      </c>
    </row>
    <row r="16" spans="2:9" x14ac:dyDescent="0.35">
      <c r="B16" s="6" t="s">
        <v>362</v>
      </c>
      <c r="C16" s="10" t="s">
        <v>5</v>
      </c>
      <c r="D16" s="207">
        <v>42</v>
      </c>
      <c r="E16" s="207">
        <v>42</v>
      </c>
      <c r="F16" s="207">
        <v>2</v>
      </c>
      <c r="G16" s="207">
        <v>2</v>
      </c>
    </row>
    <row r="17" spans="2:7" x14ac:dyDescent="0.35">
      <c r="B17" s="6" t="s">
        <v>951</v>
      </c>
      <c r="C17" s="10">
        <v>7</v>
      </c>
      <c r="D17" s="207">
        <v>2</v>
      </c>
      <c r="E17" s="207">
        <v>2</v>
      </c>
      <c r="F17" s="207">
        <v>0</v>
      </c>
      <c r="G17" s="207">
        <v>0</v>
      </c>
    </row>
    <row r="18" spans="2:7" x14ac:dyDescent="0.35">
      <c r="B18" s="6" t="s">
        <v>952</v>
      </c>
      <c r="C18" s="10">
        <v>23</v>
      </c>
      <c r="D18" s="207"/>
      <c r="E18" s="207"/>
      <c r="F18" s="207"/>
      <c r="G18" s="207"/>
    </row>
    <row r="19" spans="2:7" x14ac:dyDescent="0.35">
      <c r="B19" s="6" t="s">
        <v>953</v>
      </c>
      <c r="C19" s="10" t="s">
        <v>5</v>
      </c>
      <c r="D19" s="207"/>
      <c r="E19" s="207"/>
      <c r="F19" s="207"/>
      <c r="G19" s="207"/>
    </row>
    <row r="20" spans="2:7" x14ac:dyDescent="0.35">
      <c r="B20" s="7"/>
      <c r="C20" s="10" t="s">
        <v>5</v>
      </c>
      <c r="D20" s="306">
        <v>116</v>
      </c>
      <c r="E20" s="306">
        <v>413</v>
      </c>
      <c r="F20" s="306">
        <v>83</v>
      </c>
      <c r="G20" s="306">
        <v>908</v>
      </c>
    </row>
  </sheetData>
  <pageMargins left="0.7" right="0.7" top="0.75" bottom="0.75" header="0.3" footer="0.3"/>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CB09A-9423-4387-86AA-9A07B0752903}">
  <sheetPr codeName="Sheet3">
    <tabColor rgb="FF7030A0"/>
  </sheetPr>
  <dimension ref="A2:N20"/>
  <sheetViews>
    <sheetView workbookViewId="0"/>
  </sheetViews>
  <sheetFormatPr defaultRowHeight="14.5" x14ac:dyDescent="0.35"/>
  <cols>
    <col min="1" max="1" width="43.81640625" bestFit="1" customWidth="1"/>
    <col min="3" max="3" width="13.81640625" bestFit="1" customWidth="1"/>
    <col min="4" max="4" width="10.1796875" bestFit="1" customWidth="1"/>
    <col min="5" max="5" width="13.81640625" bestFit="1" customWidth="1"/>
    <col min="6" max="6" width="1.26953125" customWidth="1"/>
    <col min="7" max="7" width="13.81640625" bestFit="1" customWidth="1"/>
    <col min="8" max="8" width="10.1796875" bestFit="1" customWidth="1"/>
    <col min="9" max="9" width="13.81640625" bestFit="1" customWidth="1"/>
    <col min="10" max="10" width="1.26953125" customWidth="1"/>
    <col min="11" max="11" width="12.1796875" customWidth="1"/>
    <col min="12" max="12" width="12.7265625" customWidth="1"/>
    <col min="13" max="13" width="1.26953125" customWidth="1"/>
    <col min="14" max="14" width="13.81640625" bestFit="1" customWidth="1"/>
  </cols>
  <sheetData>
    <row r="2" spans="1:14" s="110" customFormat="1" x14ac:dyDescent="0.35">
      <c r="A2" s="45" t="str">
        <f xml:space="preserve"> _xll.EPMOlapMemberO("[Blank Member]","","","","000")</f>
        <v/>
      </c>
      <c r="B2" s="45" t="str">
        <f xml:space="preserve"> _xll.EPMOlapMemberO("[Blank Member]","","","","000")</f>
        <v/>
      </c>
      <c r="C2" s="45" t="str">
        <f xml:space="preserve"> _xll.EPMOlapMemberO("[Blank Member]","","","","000")</f>
        <v/>
      </c>
      <c r="D2" s="45" t="str">
        <f xml:space="preserve"> _xll.EPMOlapMemberO("[Blank Member]","","","","000")</f>
        <v/>
      </c>
      <c r="E2" s="45" t="str">
        <f xml:space="preserve"> _xll.EPMOlapMemberO("[Blank Member]","","","","000")</f>
        <v/>
      </c>
      <c r="F2" s="794"/>
      <c r="G2" s="45" t="str">
        <f xml:space="preserve"> _xll.EPMOlapMemberO("[Blank Member]","","","","000")</f>
        <v/>
      </c>
      <c r="H2" s="45" t="str">
        <f xml:space="preserve"> _xll.EPMOlapMemberO("[Blank Member]","","","","000")</f>
        <v/>
      </c>
      <c r="I2" s="45" t="str">
        <f xml:space="preserve"> _xll.EPMOlapMemberO("[Blank Member]","","","","000")</f>
        <v/>
      </c>
      <c r="J2" s="794"/>
      <c r="K2" s="45"/>
      <c r="L2" s="55" t="s">
        <v>15</v>
      </c>
      <c r="N2" s="45" t="s">
        <v>0</v>
      </c>
    </row>
    <row r="3" spans="1:14" s="110" customFormat="1" ht="56" x14ac:dyDescent="0.35">
      <c r="A3" s="45"/>
      <c r="B3" s="45"/>
      <c r="C3" s="45"/>
      <c r="D3" s="45"/>
      <c r="E3" s="45"/>
      <c r="F3" s="794"/>
      <c r="G3" s="45"/>
      <c r="H3" s="45"/>
      <c r="I3" s="45"/>
      <c r="J3" s="794"/>
      <c r="K3" s="795" t="s">
        <v>1305</v>
      </c>
      <c r="L3" s="795" t="s">
        <v>1305</v>
      </c>
      <c r="N3" s="303" t="s">
        <v>1304</v>
      </c>
    </row>
    <row r="4" spans="1:14" s="128" customFormat="1" x14ac:dyDescent="0.35">
      <c r="A4" s="55"/>
      <c r="B4" s="55"/>
      <c r="C4" s="55"/>
      <c r="D4" s="55"/>
      <c r="E4" s="55" t="s">
        <v>1</v>
      </c>
      <c r="F4" s="794"/>
      <c r="G4" s="55"/>
      <c r="H4" s="55"/>
      <c r="I4" s="55" t="s">
        <v>2</v>
      </c>
      <c r="J4" s="794"/>
      <c r="K4" s="795"/>
      <c r="L4" s="795"/>
      <c r="N4" s="303"/>
    </row>
    <row r="5" spans="1:14" s="110" customFormat="1" ht="28" x14ac:dyDescent="0.35">
      <c r="A5" s="5" t="s">
        <v>1300</v>
      </c>
      <c r="B5" s="796" t="s">
        <v>1301</v>
      </c>
      <c r="C5" s="795" t="s">
        <v>1302</v>
      </c>
      <c r="D5" s="796" t="s">
        <v>1306</v>
      </c>
      <c r="E5" s="796" t="s">
        <v>3</v>
      </c>
      <c r="F5" s="794"/>
      <c r="G5" s="795" t="s">
        <v>1302</v>
      </c>
      <c r="H5" s="796" t="s">
        <v>1306</v>
      </c>
      <c r="I5" s="796" t="s">
        <v>3</v>
      </c>
      <c r="J5" s="794"/>
      <c r="K5" s="796" t="s">
        <v>1303</v>
      </c>
      <c r="L5" s="796" t="s">
        <v>3</v>
      </c>
      <c r="N5" s="797" t="s">
        <v>3</v>
      </c>
    </row>
    <row r="6" spans="1:14" s="110" customFormat="1" ht="15" thickBot="1" x14ac:dyDescent="0.4">
      <c r="A6" s="45"/>
      <c r="B6" s="796" t="s">
        <v>4</v>
      </c>
      <c r="C6" s="796" t="s">
        <v>4</v>
      </c>
      <c r="D6" s="796" t="s">
        <v>4</v>
      </c>
      <c r="E6" s="796" t="s">
        <v>4</v>
      </c>
      <c r="F6" s="794"/>
      <c r="G6" s="796" t="s">
        <v>4</v>
      </c>
      <c r="H6" s="796" t="s">
        <v>4</v>
      </c>
      <c r="I6" s="796" t="s">
        <v>4</v>
      </c>
      <c r="J6" s="794"/>
      <c r="K6" s="796" t="s">
        <v>4</v>
      </c>
      <c r="L6" s="796" t="s">
        <v>4</v>
      </c>
      <c r="N6" s="797" t="s">
        <v>4</v>
      </c>
    </row>
    <row r="7" spans="1:14" x14ac:dyDescent="0.35">
      <c r="A7" s="655" t="s">
        <v>7</v>
      </c>
      <c r="B7" s="656"/>
      <c r="C7" s="673"/>
      <c r="D7" s="674"/>
      <c r="E7" s="675"/>
      <c r="F7" s="654"/>
      <c r="G7" s="673"/>
      <c r="H7" s="675"/>
      <c r="I7" s="675"/>
      <c r="J7" s="654"/>
      <c r="K7" s="675"/>
      <c r="L7" s="675"/>
      <c r="N7" s="675"/>
    </row>
    <row r="8" spans="1:14" x14ac:dyDescent="0.35">
      <c r="A8" s="656" t="s">
        <v>8</v>
      </c>
      <c r="B8" s="676" t="s">
        <v>9</v>
      </c>
      <c r="C8" s="665">
        <v>18708577</v>
      </c>
      <c r="D8" s="666">
        <v>19519</v>
      </c>
      <c r="E8" s="658">
        <v>18728096</v>
      </c>
      <c r="F8" s="657"/>
      <c r="G8" s="665">
        <v>20525867</v>
      </c>
      <c r="H8" s="658">
        <v>19484</v>
      </c>
      <c r="I8" s="658">
        <v>20545351</v>
      </c>
      <c r="J8" s="657"/>
      <c r="K8" s="658">
        <v>1817290</v>
      </c>
      <c r="L8" s="658">
        <v>1817255</v>
      </c>
      <c r="N8" s="658">
        <v>19588765</v>
      </c>
    </row>
    <row r="9" spans="1:14" x14ac:dyDescent="0.35">
      <c r="A9" s="659" t="s">
        <v>10</v>
      </c>
      <c r="B9" s="677" t="s">
        <v>11</v>
      </c>
      <c r="C9" s="665">
        <v>20522859</v>
      </c>
      <c r="D9" s="666">
        <v>396.98198000000042</v>
      </c>
      <c r="E9" s="658">
        <v>20523255.98198</v>
      </c>
      <c r="F9" s="657"/>
      <c r="G9" s="665">
        <v>20665615</v>
      </c>
      <c r="H9" s="658">
        <v>0</v>
      </c>
      <c r="I9" s="658">
        <v>20665615</v>
      </c>
      <c r="J9" s="657"/>
      <c r="K9" s="658">
        <v>142756</v>
      </c>
      <c r="L9" s="658">
        <v>142359.01802000031</v>
      </c>
      <c r="N9" s="658">
        <v>22094694</v>
      </c>
    </row>
    <row r="10" spans="1:14" x14ac:dyDescent="0.35">
      <c r="A10" s="660" t="s">
        <v>3</v>
      </c>
      <c r="B10" s="678"/>
      <c r="C10" s="667">
        <v>39231436</v>
      </c>
      <c r="D10" s="668">
        <v>19915.98198</v>
      </c>
      <c r="E10" s="661">
        <v>39251351.981979996</v>
      </c>
      <c r="F10" s="657"/>
      <c r="G10" s="667">
        <v>41191482</v>
      </c>
      <c r="H10" s="661">
        <v>19484</v>
      </c>
      <c r="I10" s="661">
        <v>41210966</v>
      </c>
      <c r="J10" s="657"/>
      <c r="K10" s="661">
        <v>1960046</v>
      </c>
      <c r="L10" s="661">
        <v>1959614.018020004</v>
      </c>
      <c r="N10" s="661">
        <v>41683459</v>
      </c>
    </row>
    <row r="11" spans="1:14" x14ac:dyDescent="0.35">
      <c r="A11" s="662"/>
      <c r="B11" s="679"/>
      <c r="C11" s="669"/>
      <c r="D11" s="670"/>
      <c r="E11" s="663"/>
      <c r="F11" s="657"/>
      <c r="G11" s="669"/>
      <c r="H11" s="663"/>
      <c r="I11" s="663"/>
      <c r="J11" s="657"/>
      <c r="K11" s="663"/>
      <c r="L11" s="663"/>
      <c r="N11" s="663"/>
    </row>
    <row r="12" spans="1:14" x14ac:dyDescent="0.35">
      <c r="A12" s="664" t="s">
        <v>12</v>
      </c>
      <c r="B12" s="680"/>
      <c r="C12" s="669"/>
      <c r="D12" s="670"/>
      <c r="E12" s="663"/>
      <c r="F12" s="657"/>
      <c r="G12" s="669"/>
      <c r="H12" s="663"/>
      <c r="I12" s="663"/>
      <c r="J12" s="657"/>
      <c r="K12" s="663"/>
      <c r="L12" s="663"/>
      <c r="N12" s="663"/>
    </row>
    <row r="13" spans="1:14" x14ac:dyDescent="0.35">
      <c r="A13" s="656" t="s">
        <v>8</v>
      </c>
      <c r="B13" s="676" t="s">
        <v>9</v>
      </c>
      <c r="C13" s="665">
        <v>2142298</v>
      </c>
      <c r="D13" s="658">
        <v>-11097</v>
      </c>
      <c r="E13" s="658">
        <v>2131201</v>
      </c>
      <c r="F13" s="657"/>
      <c r="G13" s="665">
        <v>4720877</v>
      </c>
      <c r="H13" s="671">
        <v>-9804</v>
      </c>
      <c r="I13" s="658">
        <v>4711073</v>
      </c>
      <c r="J13" s="657"/>
      <c r="K13" s="658">
        <v>2578579</v>
      </c>
      <c r="L13" s="658">
        <v>2579872</v>
      </c>
      <c r="N13" s="658">
        <v>2774151</v>
      </c>
    </row>
    <row r="14" spans="1:14" x14ac:dyDescent="0.35">
      <c r="A14" s="659" t="s">
        <v>10</v>
      </c>
      <c r="B14" s="677" t="s">
        <v>11</v>
      </c>
      <c r="C14" s="665">
        <v>-91963</v>
      </c>
      <c r="D14" s="666">
        <v>0</v>
      </c>
      <c r="E14" s="658">
        <v>-91963</v>
      </c>
      <c r="F14" s="657"/>
      <c r="G14" s="665">
        <v>148598</v>
      </c>
      <c r="H14" s="666">
        <v>0</v>
      </c>
      <c r="I14" s="658">
        <v>148598</v>
      </c>
      <c r="J14" s="657"/>
      <c r="K14" s="658">
        <v>240561</v>
      </c>
      <c r="L14" s="658">
        <v>240561</v>
      </c>
      <c r="N14" s="658">
        <v>-125722</v>
      </c>
    </row>
    <row r="15" spans="1:14" x14ac:dyDescent="0.35">
      <c r="A15" s="660" t="s">
        <v>3</v>
      </c>
      <c r="B15" s="678"/>
      <c r="C15" s="667">
        <v>2050335</v>
      </c>
      <c r="D15" s="661">
        <v>-11097</v>
      </c>
      <c r="E15" s="661">
        <v>2039238</v>
      </c>
      <c r="F15" s="657"/>
      <c r="G15" s="667">
        <v>4869475</v>
      </c>
      <c r="H15" s="672">
        <v>-9804</v>
      </c>
      <c r="I15" s="661">
        <v>4859671</v>
      </c>
      <c r="J15" s="657"/>
      <c r="K15" s="661">
        <v>2819140</v>
      </c>
      <c r="L15" s="661">
        <v>2820433</v>
      </c>
      <c r="N15" s="661">
        <v>2648429</v>
      </c>
    </row>
    <row r="16" spans="1:14" x14ac:dyDescent="0.35">
      <c r="A16" s="662"/>
      <c r="B16" s="679"/>
      <c r="C16" s="669"/>
      <c r="D16" s="670"/>
      <c r="E16" s="663"/>
      <c r="F16" s="657"/>
      <c r="G16" s="669"/>
      <c r="H16" s="663"/>
      <c r="I16" s="663"/>
      <c r="J16" s="657"/>
      <c r="K16" s="663"/>
      <c r="L16" s="663"/>
      <c r="N16" s="663"/>
    </row>
    <row r="17" spans="1:14" x14ac:dyDescent="0.35">
      <c r="A17" s="655" t="s">
        <v>13</v>
      </c>
      <c r="B17" s="656"/>
      <c r="C17" s="669"/>
      <c r="D17" s="670"/>
      <c r="E17" s="663"/>
      <c r="F17" s="657"/>
      <c r="G17" s="669"/>
      <c r="H17" s="663"/>
      <c r="I17" s="663"/>
      <c r="J17" s="657"/>
      <c r="K17" s="663"/>
      <c r="L17" s="663"/>
      <c r="N17" s="663"/>
    </row>
    <row r="18" spans="1:14" x14ac:dyDescent="0.35">
      <c r="A18" s="656" t="s">
        <v>8</v>
      </c>
      <c r="B18" s="676">
        <v>1.1000000000000001</v>
      </c>
      <c r="C18" s="665">
        <v>20850875</v>
      </c>
      <c r="D18" s="666">
        <v>8422</v>
      </c>
      <c r="E18" s="658">
        <v>20859297</v>
      </c>
      <c r="F18" s="657"/>
      <c r="G18" s="665">
        <v>25246744</v>
      </c>
      <c r="H18" s="658">
        <v>9680</v>
      </c>
      <c r="I18" s="658">
        <v>25256424</v>
      </c>
      <c r="J18" s="657"/>
      <c r="K18" s="658">
        <v>4395869</v>
      </c>
      <c r="L18" s="658">
        <v>4397127</v>
      </c>
      <c r="N18" s="658">
        <v>22362916</v>
      </c>
    </row>
    <row r="19" spans="1:14" x14ac:dyDescent="0.35">
      <c r="A19" s="659" t="s">
        <v>10</v>
      </c>
      <c r="B19" s="677">
        <v>1.2</v>
      </c>
      <c r="C19" s="665">
        <v>20430896</v>
      </c>
      <c r="D19" s="666">
        <v>396.98198000000042</v>
      </c>
      <c r="E19" s="658">
        <v>20431292.98198</v>
      </c>
      <c r="F19" s="657"/>
      <c r="G19" s="665">
        <v>20814213</v>
      </c>
      <c r="H19" s="658">
        <v>0</v>
      </c>
      <c r="I19" s="658">
        <v>20814213</v>
      </c>
      <c r="J19" s="657"/>
      <c r="K19" s="658">
        <v>383317</v>
      </c>
      <c r="L19" s="658">
        <v>382920.01802000031</v>
      </c>
      <c r="N19" s="658">
        <v>21968972</v>
      </c>
    </row>
    <row r="20" spans="1:14" x14ac:dyDescent="0.35">
      <c r="A20" s="660" t="s">
        <v>14</v>
      </c>
      <c r="B20" s="681"/>
      <c r="C20" s="667">
        <v>41281771</v>
      </c>
      <c r="D20" s="668">
        <v>8818.9819800000005</v>
      </c>
      <c r="E20" s="661">
        <v>41290589.981979996</v>
      </c>
      <c r="F20" s="657"/>
      <c r="G20" s="667">
        <v>46060957</v>
      </c>
      <c r="H20" s="661">
        <v>9680</v>
      </c>
      <c r="I20" s="661">
        <v>46070637</v>
      </c>
      <c r="J20" s="657"/>
      <c r="K20" s="661">
        <v>4779186</v>
      </c>
      <c r="L20" s="661">
        <v>4780047.018020004</v>
      </c>
      <c r="N20" s="661">
        <v>44331888</v>
      </c>
    </row>
  </sheetData>
  <pageMargins left="0.7" right="0.7" top="0.75" bottom="0.75" header="0.3" footer="0.3"/>
  <headerFooter>
    <oddHeader>&amp;C&amp;"Calibri"&amp;10&amp;K000000 OFFICIAL&amp;1#_x000D_</oddHeader>
    <oddFooter>&amp;C_x000D_&amp;1#&amp;"Calibri"&amp;10&amp;K000000 OFFICIAL</oddFooter>
  </headerFooter>
  <customProperties>
    <customPr name="EpmWorksheetKeyString_GUID" r:id="rId1"/>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3D8C6-EE0D-4CC2-B0FF-BC8EEE7093BF}">
  <sheetPr codeName="Sheet27">
    <tabColor rgb="FF7030A0"/>
  </sheetPr>
  <dimension ref="B2:H9"/>
  <sheetViews>
    <sheetView workbookViewId="0"/>
  </sheetViews>
  <sheetFormatPr defaultRowHeight="14.5" x14ac:dyDescent="0.35"/>
  <cols>
    <col min="1" max="1" width="16" bestFit="1" customWidth="1"/>
    <col min="2" max="2" width="25.453125" customWidth="1"/>
    <col min="3" max="3" width="1" customWidth="1"/>
    <col min="4" max="5" width="19.7265625" customWidth="1"/>
    <col min="6" max="6" width="1" customWidth="1"/>
    <col min="7" max="8" width="19.7265625" customWidth="1"/>
  </cols>
  <sheetData>
    <row r="2" spans="2:8" ht="15.5" x14ac:dyDescent="0.35">
      <c r="B2" s="334" t="s">
        <v>5</v>
      </c>
      <c r="C2" s="335"/>
      <c r="D2" s="336">
        <v>0</v>
      </c>
      <c r="E2" s="337" t="s">
        <v>15</v>
      </c>
      <c r="F2" s="338"/>
      <c r="G2" s="337"/>
      <c r="H2" s="337" t="s">
        <v>0</v>
      </c>
    </row>
    <row r="3" spans="2:8" ht="46.5" x14ac:dyDescent="0.35">
      <c r="B3" t="s">
        <v>5</v>
      </c>
      <c r="C3" s="33"/>
      <c r="D3" s="311" t="s">
        <v>331</v>
      </c>
      <c r="E3" s="311" t="s">
        <v>165</v>
      </c>
      <c r="F3" s="315"/>
      <c r="G3" s="311" t="s">
        <v>331</v>
      </c>
      <c r="H3" s="311" t="s">
        <v>165</v>
      </c>
    </row>
    <row r="4" spans="2:8" ht="15.5" x14ac:dyDescent="0.35">
      <c r="B4" t="s">
        <v>5</v>
      </c>
      <c r="C4" s="9"/>
      <c r="D4" s="339" t="s">
        <v>154</v>
      </c>
      <c r="E4" s="339" t="s">
        <v>154</v>
      </c>
      <c r="F4" s="315"/>
      <c r="G4" s="47" t="s">
        <v>154</v>
      </c>
      <c r="H4" s="47" t="s">
        <v>154</v>
      </c>
    </row>
    <row r="5" spans="2:8" x14ac:dyDescent="0.35">
      <c r="B5" s="7" t="s">
        <v>310</v>
      </c>
      <c r="C5" s="33" t="s">
        <v>5</v>
      </c>
      <c r="D5" s="331">
        <v>0</v>
      </c>
      <c r="E5" s="331">
        <v>0</v>
      </c>
      <c r="F5" s="10"/>
      <c r="G5" s="3">
        <v>0</v>
      </c>
      <c r="H5" s="3">
        <v>0</v>
      </c>
    </row>
    <row r="6" spans="2:8" x14ac:dyDescent="0.35">
      <c r="B6" s="188" t="s">
        <v>179</v>
      </c>
      <c r="D6" s="207">
        <v>218</v>
      </c>
      <c r="E6" s="207">
        <v>752</v>
      </c>
      <c r="F6" s="222"/>
      <c r="G6" s="207">
        <v>278</v>
      </c>
      <c r="H6" s="207">
        <v>848</v>
      </c>
    </row>
    <row r="7" spans="2:8" x14ac:dyDescent="0.35">
      <c r="B7" s="7" t="s">
        <v>329</v>
      </c>
      <c r="D7" s="207">
        <v>0</v>
      </c>
      <c r="E7" s="207">
        <v>0</v>
      </c>
      <c r="F7" s="222"/>
      <c r="G7" s="207">
        <v>0</v>
      </c>
      <c r="H7" s="207">
        <v>0</v>
      </c>
    </row>
    <row r="8" spans="2:8" x14ac:dyDescent="0.35">
      <c r="B8" s="188" t="s">
        <v>179</v>
      </c>
      <c r="D8" s="207">
        <v>61</v>
      </c>
      <c r="E8" s="207">
        <v>909</v>
      </c>
      <c r="F8" s="222"/>
      <c r="G8" s="207">
        <v>116</v>
      </c>
      <c r="H8" s="207">
        <v>1276</v>
      </c>
    </row>
    <row r="9" spans="2:8" x14ac:dyDescent="0.35">
      <c r="B9" s="7"/>
      <c r="C9" s="10"/>
      <c r="D9" s="208">
        <v>279</v>
      </c>
      <c r="E9" s="208">
        <v>1661</v>
      </c>
      <c r="F9" s="329"/>
      <c r="G9" s="208">
        <v>394</v>
      </c>
      <c r="H9" s="208">
        <v>2124</v>
      </c>
    </row>
  </sheetData>
  <pageMargins left="0.7" right="0.7" top="0.75" bottom="0.75" header="0.3" footer="0.3"/>
  <customProperties>
    <customPr name="EpmWorksheetKeyString_GUID" r:id="rId1"/>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EC357-3602-488E-88DD-3E3FEFA45BCA}">
  <sheetPr codeName="Sheet28">
    <tabColor rgb="FF7030A0"/>
  </sheetPr>
  <dimension ref="B4:G40"/>
  <sheetViews>
    <sheetView workbookViewId="0"/>
  </sheetViews>
  <sheetFormatPr defaultRowHeight="14.5" x14ac:dyDescent="0.35"/>
  <cols>
    <col min="2" max="2" width="39.1796875" customWidth="1"/>
    <col min="4" max="7" width="16.1796875" customWidth="1"/>
  </cols>
  <sheetData>
    <row r="4" spans="2:7" ht="15.5" x14ac:dyDescent="0.35">
      <c r="B4" s="340"/>
      <c r="C4" s="50"/>
      <c r="D4" s="343"/>
      <c r="E4" s="344" t="s">
        <v>15</v>
      </c>
      <c r="F4" s="345"/>
      <c r="G4" s="346" t="s">
        <v>0</v>
      </c>
    </row>
    <row r="5" spans="2:7" ht="46.5" x14ac:dyDescent="0.35">
      <c r="B5" s="30"/>
      <c r="C5" s="51"/>
      <c r="D5" s="31" t="s">
        <v>331</v>
      </c>
      <c r="E5" s="31" t="s">
        <v>165</v>
      </c>
      <c r="F5" s="31" t="s">
        <v>331</v>
      </c>
      <c r="G5" s="31" t="s">
        <v>165</v>
      </c>
    </row>
    <row r="6" spans="2:7" ht="15.5" x14ac:dyDescent="0.35">
      <c r="C6" s="9" t="s">
        <v>115</v>
      </c>
      <c r="D6" s="32" t="s">
        <v>154</v>
      </c>
      <c r="E6" s="32" t="s">
        <v>154</v>
      </c>
      <c r="F6" s="32" t="s">
        <v>154</v>
      </c>
      <c r="G6" s="32" t="s">
        <v>154</v>
      </c>
    </row>
    <row r="7" spans="2:7" ht="15.5" x14ac:dyDescent="0.35">
      <c r="C7" s="9"/>
      <c r="D7" s="44"/>
      <c r="E7" s="44"/>
      <c r="F7" s="44"/>
      <c r="G7" s="44"/>
    </row>
    <row r="8" spans="2:7" x14ac:dyDescent="0.35">
      <c r="B8" s="7" t="s">
        <v>363</v>
      </c>
      <c r="C8" s="10"/>
      <c r="D8" s="3">
        <v>0</v>
      </c>
      <c r="E8" s="3">
        <v>0</v>
      </c>
      <c r="F8" s="347">
        <v>0</v>
      </c>
      <c r="G8" s="268">
        <v>0</v>
      </c>
    </row>
    <row r="9" spans="2:7" x14ac:dyDescent="0.35">
      <c r="B9" s="7" t="s">
        <v>364</v>
      </c>
      <c r="C9" s="10"/>
      <c r="D9" s="3">
        <v>0</v>
      </c>
      <c r="E9" s="3">
        <v>0</v>
      </c>
      <c r="F9" s="268">
        <v>0</v>
      </c>
      <c r="G9" s="268">
        <v>0</v>
      </c>
    </row>
    <row r="10" spans="2:7" x14ac:dyDescent="0.35">
      <c r="B10" s="6" t="s">
        <v>365</v>
      </c>
      <c r="C10" s="10"/>
      <c r="D10" s="207">
        <v>0</v>
      </c>
      <c r="E10" s="207">
        <v>-3318</v>
      </c>
      <c r="F10" s="249">
        <v>0</v>
      </c>
      <c r="G10" s="249">
        <v>-2842</v>
      </c>
    </row>
    <row r="11" spans="2:7" x14ac:dyDescent="0.35">
      <c r="B11" s="6" t="s">
        <v>366</v>
      </c>
      <c r="C11" s="10"/>
      <c r="D11" s="207">
        <v>-2</v>
      </c>
      <c r="E11" s="207">
        <v>-276</v>
      </c>
      <c r="F11" s="249">
        <v>-2</v>
      </c>
      <c r="G11" s="249">
        <v>-255</v>
      </c>
    </row>
    <row r="12" spans="2:7" x14ac:dyDescent="0.35">
      <c r="B12" s="6" t="s">
        <v>367</v>
      </c>
      <c r="C12" s="10"/>
      <c r="D12" s="207">
        <v>-159</v>
      </c>
      <c r="E12" s="207">
        <v>-159</v>
      </c>
      <c r="F12" s="249">
        <v>-151</v>
      </c>
      <c r="G12" s="249">
        <v>-151</v>
      </c>
    </row>
    <row r="13" spans="2:7" x14ac:dyDescent="0.35">
      <c r="B13" s="6" t="s">
        <v>368</v>
      </c>
      <c r="C13" s="10"/>
      <c r="D13" s="207">
        <v>0</v>
      </c>
      <c r="E13" s="207">
        <v>-70</v>
      </c>
      <c r="F13" s="249">
        <v>0</v>
      </c>
      <c r="G13" s="249">
        <v>-53</v>
      </c>
    </row>
    <row r="14" spans="2:7" x14ac:dyDescent="0.35">
      <c r="B14" s="7" t="s">
        <v>369</v>
      </c>
      <c r="C14" s="10"/>
      <c r="D14" s="207">
        <v>0</v>
      </c>
      <c r="E14" s="207">
        <v>0</v>
      </c>
      <c r="F14" s="207">
        <v>0</v>
      </c>
      <c r="G14" s="207">
        <v>0</v>
      </c>
    </row>
    <row r="15" spans="2:7" x14ac:dyDescent="0.35">
      <c r="B15" s="6" t="s">
        <v>370</v>
      </c>
      <c r="C15" s="10"/>
      <c r="D15" s="207">
        <v>0</v>
      </c>
      <c r="E15" s="207">
        <v>-257</v>
      </c>
      <c r="F15" s="207">
        <v>0</v>
      </c>
      <c r="G15" s="207">
        <v>-245</v>
      </c>
    </row>
    <row r="16" spans="2:7" x14ac:dyDescent="0.35">
      <c r="B16" s="6" t="s">
        <v>371</v>
      </c>
      <c r="C16" s="10"/>
      <c r="D16" s="207">
        <v>-1099</v>
      </c>
      <c r="E16" s="207">
        <v>-1363</v>
      </c>
      <c r="F16" s="207">
        <v>-1102</v>
      </c>
      <c r="G16" s="207">
        <v>-1347</v>
      </c>
    </row>
    <row r="17" spans="2:7" x14ac:dyDescent="0.35">
      <c r="B17" s="6" t="s">
        <v>372</v>
      </c>
      <c r="C17" s="10"/>
      <c r="D17" s="207">
        <v>0</v>
      </c>
      <c r="E17" s="207">
        <v>-632</v>
      </c>
      <c r="F17" s="341"/>
      <c r="G17" s="207">
        <v>-586</v>
      </c>
    </row>
    <row r="18" spans="2:7" x14ac:dyDescent="0.35">
      <c r="B18" s="6" t="s">
        <v>373</v>
      </c>
      <c r="C18" s="10"/>
      <c r="D18" s="207">
        <v>-340</v>
      </c>
      <c r="E18" s="207">
        <v>-340</v>
      </c>
      <c r="F18" s="207">
        <v>-330</v>
      </c>
      <c r="G18" s="207">
        <v>-330</v>
      </c>
    </row>
    <row r="19" spans="2:7" x14ac:dyDescent="0.35">
      <c r="B19" s="6" t="s">
        <v>374</v>
      </c>
      <c r="C19" s="10"/>
      <c r="D19" s="207">
        <v>0</v>
      </c>
      <c r="E19" s="207">
        <v>-253</v>
      </c>
      <c r="F19" s="341"/>
      <c r="G19" s="207">
        <v>-294</v>
      </c>
    </row>
    <row r="20" spans="2:7" x14ac:dyDescent="0.35">
      <c r="B20" s="6" t="s">
        <v>954</v>
      </c>
      <c r="C20" s="10"/>
      <c r="D20" s="207">
        <v>-53</v>
      </c>
      <c r="E20" s="207">
        <v>-53</v>
      </c>
      <c r="F20" s="207">
        <v>-81</v>
      </c>
      <c r="G20" s="207">
        <v>-81</v>
      </c>
    </row>
    <row r="21" spans="2:7" x14ac:dyDescent="0.35">
      <c r="B21" s="6" t="s">
        <v>375</v>
      </c>
      <c r="C21" s="10"/>
      <c r="D21" s="207">
        <v>-97</v>
      </c>
      <c r="E21" s="207">
        <v>-97</v>
      </c>
      <c r="F21" s="207">
        <v>-57</v>
      </c>
      <c r="G21" s="207">
        <v>-57</v>
      </c>
    </row>
    <row r="22" spans="2:7" x14ac:dyDescent="0.35">
      <c r="B22" s="6" t="s">
        <v>376</v>
      </c>
      <c r="C22" s="10"/>
      <c r="D22" s="207">
        <v>0</v>
      </c>
      <c r="E22" s="207">
        <v>-22</v>
      </c>
      <c r="F22" s="207">
        <v>0</v>
      </c>
      <c r="G22" s="207">
        <v>-22</v>
      </c>
    </row>
    <row r="23" spans="2:7" x14ac:dyDescent="0.35">
      <c r="B23" s="6" t="s">
        <v>377</v>
      </c>
      <c r="C23" s="10"/>
      <c r="D23" s="207">
        <v>0</v>
      </c>
      <c r="E23" s="207">
        <v>-1</v>
      </c>
      <c r="F23" s="207">
        <v>-1</v>
      </c>
      <c r="G23" s="207">
        <v>-5</v>
      </c>
    </row>
    <row r="24" spans="2:7" x14ac:dyDescent="0.35">
      <c r="B24" s="6" t="s">
        <v>378</v>
      </c>
      <c r="C24" s="10"/>
      <c r="D24" s="207">
        <v>-4</v>
      </c>
      <c r="E24" s="207">
        <v>-11</v>
      </c>
      <c r="F24" s="207">
        <v>-4</v>
      </c>
      <c r="G24" s="207">
        <v>-11</v>
      </c>
    </row>
    <row r="25" spans="2:7" x14ac:dyDescent="0.35">
      <c r="B25" s="6" t="s">
        <v>379</v>
      </c>
      <c r="C25" s="10"/>
      <c r="D25" s="207">
        <v>-47</v>
      </c>
      <c r="E25" s="207">
        <v>-302</v>
      </c>
      <c r="F25" s="207">
        <v>-32</v>
      </c>
      <c r="G25" s="207">
        <v>-407</v>
      </c>
    </row>
    <row r="26" spans="2:7" x14ac:dyDescent="0.35">
      <c r="B26" s="7" t="s">
        <v>380</v>
      </c>
      <c r="C26" s="10"/>
      <c r="D26" s="208">
        <v>-1801</v>
      </c>
      <c r="E26" s="208">
        <v>-7154</v>
      </c>
      <c r="F26" s="208">
        <v>-1760</v>
      </c>
      <c r="G26" s="208">
        <v>-6686</v>
      </c>
    </row>
    <row r="27" spans="2:7" x14ac:dyDescent="0.35">
      <c r="B27" s="7"/>
      <c r="C27" s="10"/>
      <c r="D27" s="207"/>
      <c r="E27" s="207"/>
      <c r="F27" s="207"/>
      <c r="G27" s="207"/>
    </row>
    <row r="28" spans="2:7" x14ac:dyDescent="0.35">
      <c r="B28" s="7" t="s">
        <v>381</v>
      </c>
      <c r="C28" s="20"/>
      <c r="D28" s="207"/>
      <c r="E28" s="207"/>
      <c r="F28" s="207"/>
      <c r="G28" s="207"/>
    </row>
    <row r="29" spans="2:7" x14ac:dyDescent="0.35">
      <c r="B29" s="6" t="s">
        <v>382</v>
      </c>
      <c r="C29" s="33"/>
      <c r="D29" s="207">
        <v>-431</v>
      </c>
      <c r="E29" s="207">
        <v>-118</v>
      </c>
      <c r="F29" s="207">
        <v>-362</v>
      </c>
      <c r="G29" s="207">
        <v>-54</v>
      </c>
    </row>
    <row r="30" spans="2:7" ht="28" x14ac:dyDescent="0.35">
      <c r="B30" s="6" t="s">
        <v>124</v>
      </c>
      <c r="C30" s="33">
        <v>14</v>
      </c>
      <c r="D30" s="207">
        <v>0</v>
      </c>
      <c r="E30" s="207">
        <v>-17</v>
      </c>
      <c r="F30" s="233">
        <v>-136</v>
      </c>
      <c r="G30" s="233">
        <v>-164</v>
      </c>
    </row>
    <row r="31" spans="2:7" x14ac:dyDescent="0.35">
      <c r="B31" s="7" t="s">
        <v>383</v>
      </c>
      <c r="C31" s="20"/>
      <c r="D31" s="229">
        <v>-431</v>
      </c>
      <c r="E31" s="229">
        <v>-135</v>
      </c>
      <c r="F31" s="227">
        <v>-498</v>
      </c>
      <c r="G31" s="227">
        <v>-218</v>
      </c>
    </row>
    <row r="32" spans="2:7" x14ac:dyDescent="0.35">
      <c r="B32" s="5" t="s">
        <v>5</v>
      </c>
      <c r="C32" s="20"/>
      <c r="D32" s="342">
        <v>0</v>
      </c>
      <c r="E32" s="342">
        <v>0</v>
      </c>
      <c r="F32" s="342">
        <v>0</v>
      </c>
      <c r="G32" s="342">
        <v>0</v>
      </c>
    </row>
    <row r="33" spans="2:7" x14ac:dyDescent="0.35">
      <c r="B33" s="52" t="s">
        <v>384</v>
      </c>
      <c r="C33" s="20"/>
      <c r="D33" s="227">
        <v>-2232</v>
      </c>
      <c r="E33" s="227">
        <v>-7289</v>
      </c>
      <c r="F33" s="227">
        <v>-2258</v>
      </c>
      <c r="G33" s="227">
        <v>-6904</v>
      </c>
    </row>
    <row r="34" spans="2:7" x14ac:dyDescent="0.35">
      <c r="B34" s="6" t="s">
        <v>5</v>
      </c>
      <c r="C34" s="20"/>
      <c r="D34" s="207"/>
      <c r="E34" s="207"/>
      <c r="F34" s="207"/>
      <c r="G34" s="207"/>
    </row>
    <row r="35" spans="2:7" ht="42" x14ac:dyDescent="0.35">
      <c r="B35" s="6" t="s">
        <v>385</v>
      </c>
      <c r="C35" s="33">
        <v>14</v>
      </c>
      <c r="D35" s="207">
        <v>0</v>
      </c>
      <c r="E35" s="207">
        <v>0</v>
      </c>
      <c r="F35" s="207">
        <v>0</v>
      </c>
      <c r="G35" s="207">
        <v>0</v>
      </c>
    </row>
    <row r="36" spans="2:7" x14ac:dyDescent="0.35">
      <c r="B36" s="6" t="s">
        <v>386</v>
      </c>
      <c r="C36" s="10"/>
      <c r="D36" s="207">
        <v>-1121</v>
      </c>
      <c r="E36" s="207">
        <v>-65</v>
      </c>
      <c r="F36" s="207">
        <v>-792</v>
      </c>
      <c r="G36" s="207">
        <v>-67</v>
      </c>
    </row>
    <row r="37" spans="2:7" x14ac:dyDescent="0.35">
      <c r="B37" s="6" t="s">
        <v>387</v>
      </c>
      <c r="C37" s="10"/>
      <c r="D37" s="207">
        <v>-87</v>
      </c>
      <c r="E37" s="207">
        <v>-87</v>
      </c>
      <c r="F37" s="207">
        <v>-16</v>
      </c>
      <c r="G37" s="207">
        <v>-16</v>
      </c>
    </row>
    <row r="38" spans="2:7" x14ac:dyDescent="0.35">
      <c r="B38" s="6" t="s">
        <v>388</v>
      </c>
      <c r="C38" s="10"/>
      <c r="D38" s="207">
        <v>0</v>
      </c>
      <c r="E38" s="207">
        <v>0</v>
      </c>
      <c r="F38" s="207">
        <v>0</v>
      </c>
      <c r="G38" s="207"/>
    </row>
    <row r="39" spans="2:7" ht="15" thickBot="1" x14ac:dyDescent="0.4">
      <c r="B39" s="7" t="s">
        <v>5</v>
      </c>
      <c r="C39" s="10"/>
      <c r="D39" s="241">
        <v>-3440</v>
      </c>
      <c r="E39" s="241">
        <v>-7441</v>
      </c>
      <c r="F39" s="241">
        <v>-3066</v>
      </c>
      <c r="G39" s="241">
        <v>-6987</v>
      </c>
    </row>
    <row r="40" spans="2:7" x14ac:dyDescent="0.35">
      <c r="D40" s="222"/>
      <c r="E40" s="222"/>
      <c r="F40" s="222"/>
      <c r="G40" s="222"/>
    </row>
  </sheetData>
  <pageMargins left="0.7" right="0.7" top="0.75" bottom="0.75" header="0.3" footer="0.3"/>
  <customProperties>
    <customPr name="EpmWorksheetKeyString_GUID" r:id="rId1"/>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E679C-15C5-4369-870F-6324ACE6C702}">
  <sheetPr codeName="Sheet29">
    <tabColor rgb="FF7030A0"/>
  </sheetPr>
  <dimension ref="B2:I43"/>
  <sheetViews>
    <sheetView workbookViewId="0"/>
  </sheetViews>
  <sheetFormatPr defaultRowHeight="14.5" x14ac:dyDescent="0.35"/>
  <cols>
    <col min="2" max="2" width="36.453125" customWidth="1"/>
    <col min="3" max="9" width="19.1796875" customWidth="1"/>
  </cols>
  <sheetData>
    <row r="2" spans="2:9" ht="15.5" x14ac:dyDescent="0.35">
      <c r="B2" s="8"/>
      <c r="C2" s="348"/>
      <c r="D2" s="348"/>
      <c r="E2" s="348"/>
      <c r="F2" s="348"/>
      <c r="G2" s="348"/>
      <c r="H2" s="348"/>
      <c r="I2" s="14" t="s">
        <v>15</v>
      </c>
    </row>
    <row r="3" spans="2:9" ht="15.75" customHeight="1" x14ac:dyDescent="0.35">
      <c r="B3" s="8"/>
      <c r="C3" s="361"/>
      <c r="D3" s="362"/>
      <c r="E3" s="362" t="s">
        <v>389</v>
      </c>
      <c r="F3" s="362" t="s">
        <v>390</v>
      </c>
      <c r="G3" s="360"/>
      <c r="H3" s="362" t="s">
        <v>391</v>
      </c>
      <c r="I3" s="53"/>
    </row>
    <row r="4" spans="2:9" ht="46.5" x14ac:dyDescent="0.35">
      <c r="B4" s="8"/>
      <c r="C4" s="350" t="s">
        <v>392</v>
      </c>
      <c r="D4" s="350" t="s">
        <v>393</v>
      </c>
      <c r="E4" s="350" t="s">
        <v>394</v>
      </c>
      <c r="F4" s="350" t="s">
        <v>395</v>
      </c>
      <c r="G4" s="350" t="s">
        <v>396</v>
      </c>
      <c r="H4" s="350" t="s">
        <v>397</v>
      </c>
      <c r="I4" s="351" t="s">
        <v>3</v>
      </c>
    </row>
    <row r="5" spans="2:9" ht="15.5" x14ac:dyDescent="0.35">
      <c r="B5" s="8"/>
      <c r="C5" s="54" t="s">
        <v>154</v>
      </c>
      <c r="D5" s="54" t="s">
        <v>154</v>
      </c>
      <c r="E5" s="54" t="s">
        <v>154</v>
      </c>
      <c r="F5" s="54" t="s">
        <v>154</v>
      </c>
      <c r="G5" s="54" t="s">
        <v>154</v>
      </c>
      <c r="H5" s="54" t="s">
        <v>154</v>
      </c>
      <c r="I5" s="54" t="s">
        <v>154</v>
      </c>
    </row>
    <row r="6" spans="2:9" x14ac:dyDescent="0.35">
      <c r="B6" s="7" t="s">
        <v>398</v>
      </c>
      <c r="C6" s="55"/>
      <c r="D6" s="55"/>
      <c r="E6" s="55"/>
      <c r="F6" s="55"/>
      <c r="G6" s="55"/>
      <c r="H6" s="55"/>
      <c r="I6" s="55"/>
    </row>
    <row r="7" spans="2:9" x14ac:dyDescent="0.35">
      <c r="B7" s="6" t="s">
        <v>399</v>
      </c>
      <c r="C7" s="207">
        <v>704170</v>
      </c>
      <c r="D7" s="207">
        <v>180564</v>
      </c>
      <c r="E7" s="207">
        <v>3279</v>
      </c>
      <c r="F7" s="207">
        <v>31132</v>
      </c>
      <c r="G7" s="207">
        <v>1719</v>
      </c>
      <c r="H7" s="207">
        <v>997</v>
      </c>
      <c r="I7" s="207">
        <v>921861</v>
      </c>
    </row>
    <row r="8" spans="2:9" x14ac:dyDescent="0.35">
      <c r="B8" s="6" t="s">
        <v>400</v>
      </c>
      <c r="C8" s="207">
        <v>6050</v>
      </c>
      <c r="D8" s="207">
        <v>3593</v>
      </c>
      <c r="E8" s="207">
        <v>0</v>
      </c>
      <c r="F8" s="207">
        <v>6875</v>
      </c>
      <c r="G8" s="207">
        <v>23</v>
      </c>
      <c r="H8" s="207">
        <v>31</v>
      </c>
      <c r="I8" s="207">
        <v>16572</v>
      </c>
    </row>
    <row r="9" spans="2:9" ht="42" x14ac:dyDescent="0.35">
      <c r="B9" s="6" t="s">
        <v>401</v>
      </c>
      <c r="C9" s="207">
        <v>-1936</v>
      </c>
      <c r="D9" s="207">
        <v>-1693</v>
      </c>
      <c r="E9" s="207">
        <v>0</v>
      </c>
      <c r="F9" s="207">
        <v>0</v>
      </c>
      <c r="G9" s="207">
        <v>0</v>
      </c>
      <c r="H9" s="207">
        <v>0</v>
      </c>
      <c r="I9" s="207">
        <v>-3629</v>
      </c>
    </row>
    <row r="10" spans="2:9" x14ac:dyDescent="0.35">
      <c r="B10" s="6" t="s">
        <v>402</v>
      </c>
      <c r="C10" s="207">
        <v>-16</v>
      </c>
      <c r="D10" s="207">
        <v>-34</v>
      </c>
      <c r="E10" s="207">
        <v>0</v>
      </c>
      <c r="F10" s="207">
        <v>0</v>
      </c>
      <c r="G10" s="207">
        <v>-29</v>
      </c>
      <c r="H10" s="207">
        <v>-66</v>
      </c>
      <c r="I10" s="207">
        <v>-145</v>
      </c>
    </row>
    <row r="11" spans="2:9" x14ac:dyDescent="0.35">
      <c r="B11" s="6" t="s">
        <v>403</v>
      </c>
      <c r="C11" s="207">
        <v>0</v>
      </c>
      <c r="D11" s="207">
        <v>-423</v>
      </c>
      <c r="E11" s="207">
        <v>0</v>
      </c>
      <c r="F11" s="207">
        <v>-5</v>
      </c>
      <c r="G11" s="207">
        <v>-3</v>
      </c>
      <c r="H11" s="207">
        <v>-1</v>
      </c>
      <c r="I11" s="207">
        <v>-432</v>
      </c>
    </row>
    <row r="12" spans="2:9" x14ac:dyDescent="0.35">
      <c r="B12" s="6" t="s">
        <v>404</v>
      </c>
      <c r="C12" s="207">
        <v>0</v>
      </c>
      <c r="D12" s="207">
        <v>0</v>
      </c>
      <c r="E12" s="207">
        <v>0</v>
      </c>
      <c r="F12" s="207">
        <v>0</v>
      </c>
      <c r="G12" s="207">
        <v>0</v>
      </c>
      <c r="H12" s="207">
        <v>-3</v>
      </c>
      <c r="I12" s="207">
        <v>-3</v>
      </c>
    </row>
    <row r="13" spans="2:9" x14ac:dyDescent="0.35">
      <c r="B13" s="6" t="s">
        <v>405</v>
      </c>
      <c r="C13" s="207">
        <v>0</v>
      </c>
      <c r="D13" s="207">
        <v>-3</v>
      </c>
      <c r="E13" s="207">
        <v>0</v>
      </c>
      <c r="F13" s="207">
        <v>-247</v>
      </c>
      <c r="G13" s="207">
        <v>9</v>
      </c>
      <c r="H13" s="207">
        <v>59</v>
      </c>
      <c r="I13" s="207">
        <v>-182</v>
      </c>
    </row>
    <row r="14" spans="2:9" x14ac:dyDescent="0.35">
      <c r="B14" s="6" t="s">
        <v>406</v>
      </c>
      <c r="C14" s="207">
        <v>18861</v>
      </c>
      <c r="D14" s="207">
        <v>-8603</v>
      </c>
      <c r="E14" s="207">
        <v>0</v>
      </c>
      <c r="F14" s="207">
        <v>0</v>
      </c>
      <c r="G14" s="207">
        <v>229</v>
      </c>
      <c r="H14" s="207">
        <v>25</v>
      </c>
      <c r="I14" s="207">
        <v>10512</v>
      </c>
    </row>
    <row r="15" spans="2:9" x14ac:dyDescent="0.35">
      <c r="B15" s="7" t="s">
        <v>5</v>
      </c>
      <c r="C15" s="207"/>
      <c r="D15" s="207"/>
      <c r="E15" s="207"/>
      <c r="F15" s="207"/>
      <c r="G15" s="207"/>
      <c r="H15" s="207"/>
      <c r="I15" s="207"/>
    </row>
    <row r="16" spans="2:9" ht="15" thickBot="1" x14ac:dyDescent="0.4">
      <c r="B16" s="7" t="s">
        <v>407</v>
      </c>
      <c r="C16" s="241">
        <v>727129</v>
      </c>
      <c r="D16" s="241">
        <v>173401</v>
      </c>
      <c r="E16" s="241">
        <v>3279</v>
      </c>
      <c r="F16" s="241">
        <v>37755</v>
      </c>
      <c r="G16" s="241">
        <v>1948</v>
      </c>
      <c r="H16" s="241">
        <v>1042</v>
      </c>
      <c r="I16" s="241">
        <v>944554</v>
      </c>
    </row>
    <row r="17" spans="2:9" x14ac:dyDescent="0.35">
      <c r="B17" s="8"/>
      <c r="C17" s="341"/>
      <c r="D17" s="341"/>
      <c r="E17" s="341"/>
      <c r="F17" s="341"/>
      <c r="G17" s="341"/>
      <c r="H17" s="341"/>
      <c r="I17" s="341"/>
    </row>
    <row r="18" spans="2:9" x14ac:dyDescent="0.35">
      <c r="B18" s="8"/>
      <c r="C18" s="341"/>
      <c r="D18" s="341"/>
      <c r="E18" s="341"/>
      <c r="F18" s="341"/>
      <c r="G18" s="341"/>
      <c r="H18" s="341"/>
      <c r="I18" s="341"/>
    </row>
    <row r="19" spans="2:9" x14ac:dyDescent="0.35">
      <c r="B19" s="7" t="s">
        <v>345</v>
      </c>
      <c r="C19" s="227"/>
      <c r="D19" s="227"/>
      <c r="E19" s="227"/>
      <c r="F19" s="227"/>
      <c r="G19" s="227"/>
      <c r="H19" s="227"/>
      <c r="I19" s="227"/>
    </row>
    <row r="20" spans="2:9" x14ac:dyDescent="0.35">
      <c r="B20" s="6" t="s">
        <v>399</v>
      </c>
      <c r="C20" s="207">
        <v>-232249</v>
      </c>
      <c r="D20" s="207">
        <v>-20877</v>
      </c>
      <c r="E20" s="207">
        <v>-671</v>
      </c>
      <c r="F20" s="207">
        <v>0</v>
      </c>
      <c r="G20" s="207">
        <v>-362</v>
      </c>
      <c r="H20" s="207">
        <v>-467</v>
      </c>
      <c r="I20" s="207">
        <v>-254626</v>
      </c>
    </row>
    <row r="21" spans="2:9" x14ac:dyDescent="0.35">
      <c r="B21" s="6" t="s">
        <v>408</v>
      </c>
      <c r="C21" s="207">
        <v>-8531</v>
      </c>
      <c r="D21" s="207">
        <v>-1343</v>
      </c>
      <c r="E21" s="207">
        <v>-42</v>
      </c>
      <c r="F21" s="207">
        <v>0</v>
      </c>
      <c r="G21" s="207">
        <v>-42</v>
      </c>
      <c r="H21" s="207">
        <v>-94</v>
      </c>
      <c r="I21" s="207">
        <v>-10052</v>
      </c>
    </row>
    <row r="22" spans="2:9" x14ac:dyDescent="0.35">
      <c r="B22" s="6" t="s">
        <v>402</v>
      </c>
      <c r="C22" s="207">
        <v>0</v>
      </c>
      <c r="D22" s="207">
        <v>11</v>
      </c>
      <c r="E22" s="207">
        <v>0</v>
      </c>
      <c r="F22" s="207">
        <v>0</v>
      </c>
      <c r="G22" s="207">
        <v>26</v>
      </c>
      <c r="H22" s="207">
        <v>64</v>
      </c>
      <c r="I22" s="207">
        <v>101</v>
      </c>
    </row>
    <row r="23" spans="2:9" x14ac:dyDescent="0.35">
      <c r="B23" s="6" t="s">
        <v>404</v>
      </c>
      <c r="C23" s="207">
        <v>0</v>
      </c>
      <c r="D23" s="207">
        <v>0</v>
      </c>
      <c r="E23" s="207">
        <v>0</v>
      </c>
      <c r="F23" s="207">
        <v>0</v>
      </c>
      <c r="G23" s="207">
        <v>0</v>
      </c>
      <c r="H23" s="207">
        <v>2</v>
      </c>
      <c r="I23" s="207">
        <v>2</v>
      </c>
    </row>
    <row r="24" spans="2:9" x14ac:dyDescent="0.35">
      <c r="B24" s="6" t="s">
        <v>405</v>
      </c>
      <c r="C24" s="207">
        <v>0</v>
      </c>
      <c r="D24" s="207">
        <v>0</v>
      </c>
      <c r="E24" s="207">
        <v>0</v>
      </c>
      <c r="F24" s="207">
        <v>0</v>
      </c>
      <c r="G24" s="207">
        <v>0</v>
      </c>
      <c r="H24" s="207">
        <v>0</v>
      </c>
      <c r="I24" s="207">
        <v>0</v>
      </c>
    </row>
    <row r="25" spans="2:9" x14ac:dyDescent="0.35">
      <c r="B25" s="6" t="s">
        <v>409</v>
      </c>
      <c r="C25" s="207">
        <v>4041</v>
      </c>
      <c r="D25" s="207">
        <v>421</v>
      </c>
      <c r="E25" s="207">
        <v>0</v>
      </c>
      <c r="F25" s="207">
        <v>0</v>
      </c>
      <c r="G25" s="207">
        <v>3</v>
      </c>
      <c r="H25" s="207">
        <v>2</v>
      </c>
      <c r="I25" s="207">
        <v>4467</v>
      </c>
    </row>
    <row r="26" spans="2:9" x14ac:dyDescent="0.35">
      <c r="B26" s="7" t="s">
        <v>5</v>
      </c>
      <c r="C26" s="207"/>
      <c r="D26" s="207"/>
      <c r="E26" s="207"/>
      <c r="F26" s="207"/>
      <c r="G26" s="207"/>
      <c r="H26" s="207"/>
      <c r="I26" s="207"/>
    </row>
    <row r="27" spans="2:9" ht="15" thickBot="1" x14ac:dyDescent="0.4">
      <c r="B27" s="7" t="s">
        <v>407</v>
      </c>
      <c r="C27" s="241">
        <v>-236739</v>
      </c>
      <c r="D27" s="241">
        <v>-21788</v>
      </c>
      <c r="E27" s="241">
        <v>-713</v>
      </c>
      <c r="F27" s="241">
        <v>0</v>
      </c>
      <c r="G27" s="241">
        <v>-375</v>
      </c>
      <c r="H27" s="241">
        <v>-493</v>
      </c>
      <c r="I27" s="241">
        <v>-260108</v>
      </c>
    </row>
    <row r="28" spans="2:9" x14ac:dyDescent="0.35">
      <c r="B28" s="8"/>
      <c r="C28" s="341"/>
      <c r="D28" s="341"/>
      <c r="E28" s="341"/>
      <c r="F28" s="341"/>
      <c r="G28" s="341"/>
      <c r="H28" s="341"/>
      <c r="I28" s="341"/>
    </row>
    <row r="29" spans="2:9" x14ac:dyDescent="0.35">
      <c r="B29" s="8"/>
      <c r="C29" s="341"/>
      <c r="D29" s="341"/>
      <c r="E29" s="341"/>
      <c r="F29" s="341"/>
      <c r="G29" s="341"/>
      <c r="H29" s="341"/>
      <c r="I29" s="341"/>
    </row>
    <row r="30" spans="2:9" x14ac:dyDescent="0.35">
      <c r="B30" s="7" t="s">
        <v>407</v>
      </c>
      <c r="C30" s="227">
        <v>490390</v>
      </c>
      <c r="D30" s="227">
        <v>151613</v>
      </c>
      <c r="E30" s="227">
        <v>2566</v>
      </c>
      <c r="F30" s="227">
        <v>37755</v>
      </c>
      <c r="G30" s="227">
        <v>1573</v>
      </c>
      <c r="H30" s="227">
        <v>549</v>
      </c>
      <c r="I30" s="227">
        <v>684446</v>
      </c>
    </row>
    <row r="31" spans="2:9" x14ac:dyDescent="0.35">
      <c r="B31" s="7"/>
      <c r="C31" s="353"/>
      <c r="D31" s="353"/>
      <c r="E31" s="353"/>
      <c r="F31" s="353"/>
      <c r="G31" s="353"/>
      <c r="H31" s="341"/>
      <c r="I31" s="222"/>
    </row>
    <row r="32" spans="2:9" x14ac:dyDescent="0.35">
      <c r="B32" s="7" t="s">
        <v>410</v>
      </c>
      <c r="C32" s="207">
        <v>471921</v>
      </c>
      <c r="D32" s="207">
        <v>159687</v>
      </c>
      <c r="E32" s="207">
        <v>2608</v>
      </c>
      <c r="F32" s="207">
        <v>31132</v>
      </c>
      <c r="G32" s="207">
        <v>1357</v>
      </c>
      <c r="H32" s="207">
        <v>530</v>
      </c>
      <c r="I32" s="207">
        <v>667235</v>
      </c>
    </row>
    <row r="33" spans="2:9" x14ac:dyDescent="0.35">
      <c r="B33" s="7"/>
      <c r="C33" s="354"/>
      <c r="D33" s="354"/>
      <c r="E33" s="354"/>
      <c r="F33" s="354"/>
      <c r="G33" s="354"/>
      <c r="H33" s="207"/>
      <c r="I33" s="249"/>
    </row>
    <row r="34" spans="2:9" x14ac:dyDescent="0.35">
      <c r="B34" s="7" t="s">
        <v>411</v>
      </c>
      <c r="C34" s="355"/>
      <c r="D34" s="355"/>
      <c r="E34" s="355"/>
      <c r="F34" s="355"/>
      <c r="G34" s="355"/>
      <c r="H34" s="227"/>
      <c r="I34" s="248"/>
    </row>
    <row r="35" spans="2:9" x14ac:dyDescent="0.35">
      <c r="B35" s="349" t="s">
        <v>412</v>
      </c>
      <c r="C35" s="207">
        <v>490390</v>
      </c>
      <c r="D35" s="207">
        <v>119747</v>
      </c>
      <c r="E35" s="207">
        <v>2566</v>
      </c>
      <c r="F35" s="207">
        <v>37755</v>
      </c>
      <c r="G35" s="207">
        <v>1573</v>
      </c>
      <c r="H35" s="207">
        <v>549</v>
      </c>
      <c r="I35" s="249">
        <v>652580</v>
      </c>
    </row>
    <row r="36" spans="2:9" ht="28" x14ac:dyDescent="0.35">
      <c r="B36" s="349" t="s">
        <v>413</v>
      </c>
      <c r="C36" s="207">
        <v>0</v>
      </c>
      <c r="D36" s="207">
        <v>31866</v>
      </c>
      <c r="E36" s="207">
        <v>0</v>
      </c>
      <c r="F36" s="207">
        <v>0</v>
      </c>
      <c r="G36" s="207">
        <v>0</v>
      </c>
      <c r="H36" s="207">
        <v>0</v>
      </c>
      <c r="I36" s="207">
        <v>31866</v>
      </c>
    </row>
    <row r="37" spans="2:9" ht="15" thickBot="1" x14ac:dyDescent="0.4">
      <c r="B37" s="7" t="s">
        <v>407</v>
      </c>
      <c r="C37" s="241">
        <v>490390</v>
      </c>
      <c r="D37" s="241">
        <v>151613</v>
      </c>
      <c r="E37" s="241">
        <v>2566</v>
      </c>
      <c r="F37" s="241">
        <v>37755</v>
      </c>
      <c r="G37" s="241">
        <v>1573</v>
      </c>
      <c r="H37" s="241">
        <v>549</v>
      </c>
      <c r="I37" s="261">
        <v>684446</v>
      </c>
    </row>
    <row r="38" spans="2:9" x14ac:dyDescent="0.35">
      <c r="B38" s="8"/>
      <c r="C38" s="353"/>
      <c r="D38" s="353"/>
      <c r="E38" s="353"/>
      <c r="F38" s="353"/>
      <c r="G38" s="353"/>
      <c r="H38" s="341"/>
      <c r="I38" s="222"/>
    </row>
    <row r="39" spans="2:9" x14ac:dyDescent="0.35">
      <c r="B39" s="7" t="s">
        <v>309</v>
      </c>
      <c r="C39" s="355"/>
      <c r="D39" s="355"/>
      <c r="E39" s="355"/>
      <c r="F39" s="355"/>
      <c r="G39" s="355"/>
      <c r="H39" s="227"/>
      <c r="I39" s="248"/>
    </row>
    <row r="40" spans="2:9" x14ac:dyDescent="0.35">
      <c r="B40" s="349" t="s">
        <v>414</v>
      </c>
      <c r="C40" s="207">
        <v>0</v>
      </c>
      <c r="D40" s="207">
        <v>3390</v>
      </c>
      <c r="E40" s="207">
        <v>2565</v>
      </c>
      <c r="F40" s="207">
        <v>3545</v>
      </c>
      <c r="G40" s="207">
        <v>483</v>
      </c>
      <c r="H40" s="207">
        <v>108</v>
      </c>
      <c r="I40" s="207">
        <v>10091</v>
      </c>
    </row>
    <row r="41" spans="2:9" x14ac:dyDescent="0.35">
      <c r="B41" s="349" t="s">
        <v>415</v>
      </c>
      <c r="C41" s="207">
        <v>0</v>
      </c>
      <c r="D41" s="207">
        <v>0</v>
      </c>
      <c r="E41" s="207">
        <v>0</v>
      </c>
      <c r="F41" s="207">
        <v>17</v>
      </c>
      <c r="G41" s="207">
        <v>248</v>
      </c>
      <c r="H41" s="207">
        <v>102</v>
      </c>
      <c r="I41" s="207">
        <v>367</v>
      </c>
    </row>
    <row r="42" spans="2:9" x14ac:dyDescent="0.35">
      <c r="B42" s="349" t="s">
        <v>416</v>
      </c>
      <c r="C42" s="207">
        <v>490390</v>
      </c>
      <c r="D42" s="207">
        <v>148223</v>
      </c>
      <c r="E42" s="207">
        <v>1</v>
      </c>
      <c r="F42" s="207">
        <v>34193</v>
      </c>
      <c r="G42" s="207">
        <v>842</v>
      </c>
      <c r="H42" s="207">
        <v>339</v>
      </c>
      <c r="I42" s="207">
        <v>673988</v>
      </c>
    </row>
    <row r="43" spans="2:9" ht="15" thickBot="1" x14ac:dyDescent="0.4">
      <c r="B43" s="235" t="s">
        <v>407</v>
      </c>
      <c r="C43" s="241">
        <v>490390</v>
      </c>
      <c r="D43" s="241">
        <v>151613</v>
      </c>
      <c r="E43" s="241">
        <v>2566</v>
      </c>
      <c r="F43" s="241">
        <v>37755</v>
      </c>
      <c r="G43" s="241">
        <v>1573</v>
      </c>
      <c r="H43" s="241">
        <v>549</v>
      </c>
      <c r="I43" s="261">
        <v>684446</v>
      </c>
    </row>
  </sheetData>
  <pageMargins left="0.7" right="0.7" top="0.75" bottom="0.75" header="0.3" footer="0.3"/>
  <customProperties>
    <customPr name="EpmWorksheetKeyString_GUID" r:id="rId1"/>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C78C5-B105-475C-88F8-2BAACC2DD778}">
  <sheetPr codeName="Sheet30">
    <tabColor rgb="FF7030A0"/>
  </sheetPr>
  <dimension ref="B2:J42"/>
  <sheetViews>
    <sheetView workbookViewId="0"/>
  </sheetViews>
  <sheetFormatPr defaultRowHeight="14.5" x14ac:dyDescent="0.35"/>
  <cols>
    <col min="2" max="2" width="26.81640625" customWidth="1"/>
    <col min="3" max="9" width="15.81640625" customWidth="1"/>
  </cols>
  <sheetData>
    <row r="2" spans="2:10" ht="15.5" x14ac:dyDescent="0.35">
      <c r="B2" s="8"/>
      <c r="C2" s="348"/>
      <c r="D2" s="348"/>
      <c r="E2" s="348"/>
      <c r="F2" s="348"/>
      <c r="G2" s="348"/>
      <c r="H2" s="348"/>
      <c r="I2" s="14" t="s">
        <v>330</v>
      </c>
    </row>
    <row r="3" spans="2:10" ht="15.5" x14ac:dyDescent="0.35">
      <c r="B3" s="8"/>
      <c r="C3" s="360"/>
      <c r="D3" s="360"/>
      <c r="E3" s="362" t="s">
        <v>389</v>
      </c>
      <c r="F3" s="362" t="s">
        <v>390</v>
      </c>
      <c r="G3" s="362"/>
      <c r="H3" s="362" t="s">
        <v>391</v>
      </c>
      <c r="I3" s="53"/>
    </row>
    <row r="4" spans="2:10" ht="46.5" x14ac:dyDescent="0.35">
      <c r="B4" s="8"/>
      <c r="C4" s="356" t="s">
        <v>392</v>
      </c>
      <c r="D4" s="356" t="s">
        <v>393</v>
      </c>
      <c r="E4" s="356" t="s">
        <v>394</v>
      </c>
      <c r="F4" s="356" t="s">
        <v>395</v>
      </c>
      <c r="G4" s="356" t="s">
        <v>396</v>
      </c>
      <c r="H4" s="356" t="s">
        <v>397</v>
      </c>
      <c r="I4" s="357" t="s">
        <v>3</v>
      </c>
      <c r="J4" s="30"/>
    </row>
    <row r="5" spans="2:10" ht="15.5" x14ac:dyDescent="0.35">
      <c r="B5" s="8"/>
      <c r="C5" s="54" t="s">
        <v>154</v>
      </c>
      <c r="D5" s="54" t="s">
        <v>154</v>
      </c>
      <c r="E5" s="54" t="s">
        <v>154</v>
      </c>
      <c r="F5" s="54" t="s">
        <v>154</v>
      </c>
      <c r="G5" s="54" t="s">
        <v>154</v>
      </c>
      <c r="H5" s="54" t="s">
        <v>154</v>
      </c>
      <c r="I5" s="54" t="s">
        <v>154</v>
      </c>
    </row>
    <row r="6" spans="2:10" x14ac:dyDescent="0.35">
      <c r="B6" s="7" t="s">
        <v>398</v>
      </c>
      <c r="C6" s="55"/>
      <c r="D6" s="55"/>
      <c r="E6" s="55"/>
      <c r="F6" s="55"/>
      <c r="G6" s="55"/>
      <c r="H6" s="55"/>
      <c r="I6" s="55"/>
    </row>
    <row r="7" spans="2:10" x14ac:dyDescent="0.35">
      <c r="B7" s="6" t="s">
        <v>417</v>
      </c>
      <c r="C7" s="244">
        <v>618556</v>
      </c>
      <c r="D7" s="244">
        <v>179402</v>
      </c>
      <c r="E7" s="244">
        <v>3279</v>
      </c>
      <c r="F7" s="244">
        <v>24619</v>
      </c>
      <c r="G7" s="244">
        <v>1642</v>
      </c>
      <c r="H7" s="244">
        <v>966</v>
      </c>
      <c r="I7" s="244">
        <v>828464</v>
      </c>
    </row>
    <row r="8" spans="2:10" x14ac:dyDescent="0.35">
      <c r="B8" s="6" t="s">
        <v>400</v>
      </c>
      <c r="C8" s="244">
        <v>6654</v>
      </c>
      <c r="D8" s="244">
        <v>3413</v>
      </c>
      <c r="E8" s="244">
        <v>0</v>
      </c>
      <c r="F8" s="244">
        <v>7742</v>
      </c>
      <c r="G8" s="244">
        <v>6</v>
      </c>
      <c r="H8" s="244">
        <v>35</v>
      </c>
      <c r="I8" s="244">
        <v>17850</v>
      </c>
    </row>
    <row r="9" spans="2:10" ht="56" x14ac:dyDescent="0.35">
      <c r="B9" s="6" t="s">
        <v>401</v>
      </c>
      <c r="C9" s="244">
        <v>-2129</v>
      </c>
      <c r="D9" s="244">
        <v>-1280</v>
      </c>
      <c r="E9" s="244">
        <v>0</v>
      </c>
      <c r="F9" s="244">
        <v>0</v>
      </c>
      <c r="G9" s="244">
        <v>0</v>
      </c>
      <c r="H9" s="244">
        <v>0</v>
      </c>
      <c r="I9" s="244">
        <v>-3409</v>
      </c>
    </row>
    <row r="10" spans="2:10" x14ac:dyDescent="0.35">
      <c r="B10" s="6" t="s">
        <v>402</v>
      </c>
      <c r="C10" s="244">
        <v>-162</v>
      </c>
      <c r="D10" s="244">
        <v>-470</v>
      </c>
      <c r="E10" s="244">
        <v>0</v>
      </c>
      <c r="F10" s="244">
        <v>0</v>
      </c>
      <c r="G10" s="244">
        <v>-3</v>
      </c>
      <c r="H10" s="244">
        <v>-60</v>
      </c>
      <c r="I10" s="244">
        <v>-695</v>
      </c>
    </row>
    <row r="11" spans="2:10" x14ac:dyDescent="0.35">
      <c r="B11" s="6" t="s">
        <v>403</v>
      </c>
      <c r="C11" s="244">
        <v>0</v>
      </c>
      <c r="D11" s="244">
        <v>-62</v>
      </c>
      <c r="E11" s="244">
        <v>0</v>
      </c>
      <c r="F11" s="244">
        <v>-1156</v>
      </c>
      <c r="G11" s="244">
        <v>-5</v>
      </c>
      <c r="H11" s="244">
        <v>-10</v>
      </c>
      <c r="I11" s="244">
        <v>-1233</v>
      </c>
    </row>
    <row r="12" spans="2:10" x14ac:dyDescent="0.35">
      <c r="B12" s="6" t="s">
        <v>404</v>
      </c>
      <c r="C12" s="244">
        <v>0</v>
      </c>
      <c r="D12" s="244">
        <v>0</v>
      </c>
      <c r="E12" s="244">
        <v>0</v>
      </c>
      <c r="F12" s="244">
        <v>0</v>
      </c>
      <c r="G12" s="244">
        <v>0</v>
      </c>
      <c r="H12" s="244">
        <v>0</v>
      </c>
      <c r="I12" s="244">
        <v>0</v>
      </c>
    </row>
    <row r="13" spans="2:10" x14ac:dyDescent="0.35">
      <c r="B13" s="6" t="s">
        <v>405</v>
      </c>
      <c r="C13" s="244">
        <v>0</v>
      </c>
      <c r="D13" s="244">
        <v>-34</v>
      </c>
      <c r="E13" s="244">
        <v>0</v>
      </c>
      <c r="F13" s="244">
        <v>-74</v>
      </c>
      <c r="G13" s="244">
        <v>34</v>
      </c>
      <c r="H13" s="244">
        <v>50</v>
      </c>
      <c r="I13" s="244">
        <v>-24</v>
      </c>
    </row>
    <row r="14" spans="2:10" x14ac:dyDescent="0.35">
      <c r="B14" s="6" t="s">
        <v>406</v>
      </c>
      <c r="C14" s="244">
        <v>81251</v>
      </c>
      <c r="D14" s="244">
        <v>-405</v>
      </c>
      <c r="E14" s="244">
        <v>0</v>
      </c>
      <c r="F14" s="244">
        <v>1</v>
      </c>
      <c r="G14" s="244">
        <v>45</v>
      </c>
      <c r="H14" s="244">
        <v>16</v>
      </c>
      <c r="I14" s="244">
        <v>80908</v>
      </c>
    </row>
    <row r="15" spans="2:10" x14ac:dyDescent="0.35">
      <c r="B15" s="7" t="s">
        <v>5</v>
      </c>
      <c r="C15" s="244"/>
      <c r="D15" s="244"/>
      <c r="E15" s="244"/>
      <c r="F15" s="244"/>
      <c r="G15" s="244"/>
      <c r="H15" s="244"/>
      <c r="I15" s="244"/>
    </row>
    <row r="16" spans="2:10" ht="15" thickBot="1" x14ac:dyDescent="0.4">
      <c r="B16" s="7" t="s">
        <v>418</v>
      </c>
      <c r="C16" s="358">
        <v>704170</v>
      </c>
      <c r="D16" s="358">
        <v>180564</v>
      </c>
      <c r="E16" s="358">
        <v>3279</v>
      </c>
      <c r="F16" s="358">
        <v>31132</v>
      </c>
      <c r="G16" s="358">
        <v>1719</v>
      </c>
      <c r="H16" s="358">
        <v>997</v>
      </c>
      <c r="I16" s="358">
        <v>921861</v>
      </c>
    </row>
    <row r="17" spans="2:9" x14ac:dyDescent="0.35">
      <c r="B17" s="8"/>
      <c r="C17" s="1"/>
      <c r="D17" s="1"/>
      <c r="E17" s="1"/>
      <c r="F17" s="1"/>
      <c r="G17" s="1"/>
      <c r="H17" s="1"/>
      <c r="I17" s="1"/>
    </row>
    <row r="18" spans="2:9" x14ac:dyDescent="0.35">
      <c r="B18" s="8"/>
      <c r="C18" s="1"/>
      <c r="D18" s="1"/>
      <c r="E18" s="1"/>
      <c r="F18" s="1"/>
      <c r="G18" s="1"/>
      <c r="H18" s="1"/>
      <c r="I18" s="1"/>
    </row>
    <row r="19" spans="2:9" x14ac:dyDescent="0.35">
      <c r="B19" s="7" t="s">
        <v>345</v>
      </c>
      <c r="C19" s="243"/>
      <c r="D19" s="243"/>
      <c r="E19" s="243"/>
      <c r="F19" s="243"/>
      <c r="G19" s="243"/>
      <c r="H19" s="243"/>
      <c r="I19" s="243"/>
    </row>
    <row r="20" spans="2:9" x14ac:dyDescent="0.35">
      <c r="B20" s="6" t="s">
        <v>417</v>
      </c>
      <c r="C20" s="244">
        <v>-207141</v>
      </c>
      <c r="D20" s="244">
        <v>-20042</v>
      </c>
      <c r="E20" s="244">
        <v>-629</v>
      </c>
      <c r="F20" s="244">
        <v>0</v>
      </c>
      <c r="G20" s="244">
        <v>-330</v>
      </c>
      <c r="H20" s="244">
        <v>-447</v>
      </c>
      <c r="I20" s="244">
        <v>-228589</v>
      </c>
    </row>
    <row r="21" spans="2:9" x14ac:dyDescent="0.35">
      <c r="B21" s="6" t="s">
        <v>408</v>
      </c>
      <c r="C21" s="244">
        <v>-8214</v>
      </c>
      <c r="D21" s="244">
        <v>-1495</v>
      </c>
      <c r="E21" s="244">
        <v>-42</v>
      </c>
      <c r="F21" s="244">
        <v>0</v>
      </c>
      <c r="G21" s="244">
        <v>-39</v>
      </c>
      <c r="H21" s="244">
        <v>-81</v>
      </c>
      <c r="I21" s="244">
        <v>-9871</v>
      </c>
    </row>
    <row r="22" spans="2:9" x14ac:dyDescent="0.35">
      <c r="B22" s="6" t="s">
        <v>402</v>
      </c>
      <c r="C22" s="244">
        <v>0</v>
      </c>
      <c r="D22" s="244">
        <v>46</v>
      </c>
      <c r="E22" s="244">
        <v>0</v>
      </c>
      <c r="F22" s="244">
        <v>0</v>
      </c>
      <c r="G22" s="244">
        <v>2</v>
      </c>
      <c r="H22" s="244">
        <v>59</v>
      </c>
      <c r="I22" s="244">
        <v>107</v>
      </c>
    </row>
    <row r="23" spans="2:9" x14ac:dyDescent="0.35">
      <c r="B23" s="6" t="s">
        <v>405</v>
      </c>
      <c r="C23" s="244">
        <v>0</v>
      </c>
      <c r="D23" s="244">
        <v>0</v>
      </c>
      <c r="E23" s="244">
        <v>0</v>
      </c>
      <c r="F23" s="244">
        <v>0</v>
      </c>
      <c r="G23" s="244">
        <v>2</v>
      </c>
      <c r="H23" s="244">
        <v>0</v>
      </c>
      <c r="I23" s="244">
        <v>2</v>
      </c>
    </row>
    <row r="24" spans="2:9" x14ac:dyDescent="0.35">
      <c r="B24" s="6" t="s">
        <v>409</v>
      </c>
      <c r="C24" s="244">
        <v>-16894</v>
      </c>
      <c r="D24" s="244">
        <v>614</v>
      </c>
      <c r="E24" s="244">
        <v>0</v>
      </c>
      <c r="F24" s="244">
        <v>0</v>
      </c>
      <c r="G24" s="244">
        <v>3</v>
      </c>
      <c r="H24" s="244">
        <v>2</v>
      </c>
      <c r="I24" s="244">
        <v>-16275</v>
      </c>
    </row>
    <row r="25" spans="2:9" x14ac:dyDescent="0.35">
      <c r="B25" s="7" t="s">
        <v>5</v>
      </c>
      <c r="C25" s="244"/>
      <c r="D25" s="244"/>
      <c r="E25" s="244">
        <v>0</v>
      </c>
      <c r="F25" s="244">
        <v>0</v>
      </c>
      <c r="G25" s="244">
        <v>0</v>
      </c>
      <c r="H25" s="244">
        <v>0</v>
      </c>
      <c r="I25" s="244">
        <v>0</v>
      </c>
    </row>
    <row r="26" spans="2:9" ht="15" thickBot="1" x14ac:dyDescent="0.4">
      <c r="B26" s="7" t="s">
        <v>418</v>
      </c>
      <c r="C26" s="358">
        <v>-232249</v>
      </c>
      <c r="D26" s="358">
        <v>-20877</v>
      </c>
      <c r="E26" s="358">
        <v>-671</v>
      </c>
      <c r="F26" s="358">
        <v>0</v>
      </c>
      <c r="G26" s="358">
        <v>-362</v>
      </c>
      <c r="H26" s="358">
        <v>-467</v>
      </c>
      <c r="I26" s="358">
        <v>-254626</v>
      </c>
    </row>
    <row r="27" spans="2:9" x14ac:dyDescent="0.35">
      <c r="B27" s="8"/>
      <c r="C27" s="1"/>
      <c r="D27" s="1"/>
      <c r="E27" s="1"/>
      <c r="F27" s="1"/>
      <c r="G27" s="1"/>
      <c r="H27" s="1"/>
      <c r="I27" s="1"/>
    </row>
    <row r="28" spans="2:9" x14ac:dyDescent="0.35">
      <c r="B28" s="8"/>
      <c r="C28" s="359"/>
      <c r="D28" s="359"/>
      <c r="E28" s="359"/>
      <c r="F28" s="359"/>
      <c r="G28" s="359"/>
      <c r="H28" s="359"/>
      <c r="I28" s="359"/>
    </row>
    <row r="29" spans="2:9" ht="28" x14ac:dyDescent="0.35">
      <c r="B29" s="7" t="s">
        <v>410</v>
      </c>
      <c r="C29" s="243">
        <v>471921</v>
      </c>
      <c r="D29" s="243">
        <v>159687</v>
      </c>
      <c r="E29" s="243">
        <v>2608</v>
      </c>
      <c r="F29" s="243">
        <v>31132</v>
      </c>
      <c r="G29" s="243">
        <v>1357</v>
      </c>
      <c r="H29" s="243">
        <v>530</v>
      </c>
      <c r="I29" s="243">
        <v>667235</v>
      </c>
    </row>
    <row r="30" spans="2:9" x14ac:dyDescent="0.35">
      <c r="B30" s="7"/>
      <c r="C30" s="1"/>
      <c r="D30" s="1"/>
      <c r="E30" s="1"/>
      <c r="F30" s="1"/>
      <c r="G30" s="1"/>
      <c r="H30" s="1"/>
      <c r="I30" s="1"/>
    </row>
    <row r="31" spans="2:9" ht="28" x14ac:dyDescent="0.35">
      <c r="B31" s="7" t="s">
        <v>419</v>
      </c>
      <c r="C31" s="244">
        <v>411415</v>
      </c>
      <c r="D31" s="244">
        <v>159360</v>
      </c>
      <c r="E31" s="244">
        <v>2650</v>
      </c>
      <c r="F31" s="244">
        <v>24619</v>
      </c>
      <c r="G31" s="244">
        <v>1312</v>
      </c>
      <c r="H31" s="244">
        <v>519</v>
      </c>
      <c r="I31" s="244">
        <v>599875</v>
      </c>
    </row>
    <row r="32" spans="2:9" x14ac:dyDescent="0.35">
      <c r="B32" s="7"/>
      <c r="C32" s="244"/>
      <c r="D32" s="244"/>
      <c r="E32" s="244"/>
      <c r="F32" s="244"/>
      <c r="G32" s="244"/>
      <c r="H32" s="244"/>
      <c r="I32" s="244"/>
    </row>
    <row r="33" spans="2:9" x14ac:dyDescent="0.35">
      <c r="B33" s="7" t="s">
        <v>411</v>
      </c>
      <c r="C33" s="197"/>
      <c r="D33" s="243"/>
      <c r="E33" s="243"/>
      <c r="F33" s="243"/>
      <c r="G33" s="243"/>
      <c r="H33" s="243"/>
      <c r="I33" s="243"/>
    </row>
    <row r="34" spans="2:9" x14ac:dyDescent="0.35">
      <c r="B34" s="349" t="s">
        <v>412</v>
      </c>
      <c r="C34" s="244">
        <v>471921</v>
      </c>
      <c r="D34" s="244">
        <v>129655</v>
      </c>
      <c r="E34" s="244">
        <v>2608</v>
      </c>
      <c r="F34" s="244">
        <v>31132</v>
      </c>
      <c r="G34" s="244">
        <v>1337</v>
      </c>
      <c r="H34" s="244">
        <v>529</v>
      </c>
      <c r="I34" s="244">
        <v>637182</v>
      </c>
    </row>
    <row r="35" spans="2:9" ht="42" x14ac:dyDescent="0.35">
      <c r="B35" s="349" t="s">
        <v>413</v>
      </c>
      <c r="C35" s="244">
        <v>0</v>
      </c>
      <c r="D35" s="244">
        <v>30032</v>
      </c>
      <c r="E35" s="244">
        <v>0</v>
      </c>
      <c r="F35" s="244">
        <v>0</v>
      </c>
      <c r="G35" s="244">
        <v>20</v>
      </c>
      <c r="H35" s="244">
        <v>1</v>
      </c>
      <c r="I35" s="244">
        <v>30053</v>
      </c>
    </row>
    <row r="36" spans="2:9" ht="28.5" thickBot="1" x14ac:dyDescent="0.4">
      <c r="B36" s="7" t="s">
        <v>410</v>
      </c>
      <c r="C36" s="238">
        <v>471921</v>
      </c>
      <c r="D36" s="238">
        <v>159687</v>
      </c>
      <c r="E36" s="238">
        <v>2608</v>
      </c>
      <c r="F36" s="238">
        <v>31132</v>
      </c>
      <c r="G36" s="238">
        <v>1357</v>
      </c>
      <c r="H36" s="238">
        <v>530</v>
      </c>
      <c r="I36" s="358">
        <v>667235</v>
      </c>
    </row>
    <row r="37" spans="2:9" x14ac:dyDescent="0.35">
      <c r="B37" s="8"/>
      <c r="C37" s="352"/>
      <c r="D37" s="1"/>
      <c r="E37" s="1"/>
      <c r="F37" s="1"/>
      <c r="G37" s="1"/>
      <c r="H37" s="1"/>
      <c r="I37" s="1"/>
    </row>
    <row r="38" spans="2:9" x14ac:dyDescent="0.35">
      <c r="B38" s="7" t="s">
        <v>309</v>
      </c>
      <c r="C38" s="197"/>
      <c r="D38" s="243"/>
      <c r="E38" s="243"/>
      <c r="F38" s="243"/>
      <c r="G38" s="243"/>
      <c r="H38" s="243"/>
      <c r="I38" s="243"/>
    </row>
    <row r="39" spans="2:9" x14ac:dyDescent="0.35">
      <c r="B39" s="349" t="s">
        <v>414</v>
      </c>
      <c r="C39" s="244">
        <v>0</v>
      </c>
      <c r="D39" s="244">
        <v>3286</v>
      </c>
      <c r="E39" s="244">
        <v>2608</v>
      </c>
      <c r="F39" s="244">
        <v>3629</v>
      </c>
      <c r="G39" s="244">
        <v>493</v>
      </c>
      <c r="H39" s="244">
        <v>120</v>
      </c>
      <c r="I39" s="193">
        <v>10136</v>
      </c>
    </row>
    <row r="40" spans="2:9" x14ac:dyDescent="0.35">
      <c r="B40" s="349" t="s">
        <v>415</v>
      </c>
      <c r="C40" s="244">
        <v>0</v>
      </c>
      <c r="D40" s="244">
        <v>0</v>
      </c>
      <c r="E40" s="244">
        <v>0</v>
      </c>
      <c r="F40" s="244">
        <v>37</v>
      </c>
      <c r="G40" s="244">
        <v>221</v>
      </c>
      <c r="H40" s="244">
        <v>77</v>
      </c>
      <c r="I40" s="193">
        <v>335</v>
      </c>
    </row>
    <row r="41" spans="2:9" x14ac:dyDescent="0.35">
      <c r="B41" s="349" t="s">
        <v>416</v>
      </c>
      <c r="C41" s="244">
        <v>471921</v>
      </c>
      <c r="D41" s="244">
        <v>156401</v>
      </c>
      <c r="E41" s="244">
        <v>0</v>
      </c>
      <c r="F41" s="244">
        <v>27466</v>
      </c>
      <c r="G41" s="244">
        <v>643</v>
      </c>
      <c r="H41" s="244">
        <v>333</v>
      </c>
      <c r="I41" s="193">
        <v>656764</v>
      </c>
    </row>
    <row r="42" spans="2:9" ht="28.5" thickBot="1" x14ac:dyDescent="0.4">
      <c r="B42" s="7" t="s">
        <v>410</v>
      </c>
      <c r="C42" s="238">
        <v>471921</v>
      </c>
      <c r="D42" s="358">
        <v>159687</v>
      </c>
      <c r="E42" s="358">
        <v>2608</v>
      </c>
      <c r="F42" s="358">
        <v>31132</v>
      </c>
      <c r="G42" s="358">
        <v>1357</v>
      </c>
      <c r="H42" s="358">
        <v>530</v>
      </c>
      <c r="I42" s="358">
        <v>667235</v>
      </c>
    </row>
  </sheetData>
  <pageMargins left="0.7" right="0.7" top="0.75" bottom="0.75" header="0.3" footer="0.3"/>
  <customProperties>
    <customPr name="EpmWorksheetKeyString_GUID" r:id="rId1"/>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005DB-640E-4786-92C3-8FE79374AC47}">
  <sheetPr codeName="Sheet31">
    <tabColor rgb="FF7030A0"/>
  </sheetPr>
  <dimension ref="B2:E13"/>
  <sheetViews>
    <sheetView workbookViewId="0"/>
  </sheetViews>
  <sheetFormatPr defaultRowHeight="14.5" x14ac:dyDescent="0.35"/>
  <cols>
    <col min="2" max="2" width="30.81640625" bestFit="1" customWidth="1"/>
    <col min="3" max="3" width="25.7265625" customWidth="1"/>
    <col min="4" max="4" width="18.54296875" customWidth="1"/>
    <col min="5" max="5" width="19.81640625" customWidth="1"/>
  </cols>
  <sheetData>
    <row r="2" spans="2:5" ht="15.5" x14ac:dyDescent="0.35">
      <c r="B2" s="58"/>
      <c r="C2" s="363"/>
      <c r="D2" s="364" t="s">
        <v>15</v>
      </c>
      <c r="E2" s="365"/>
    </row>
    <row r="3" spans="2:5" ht="31" x14ac:dyDescent="0.35">
      <c r="B3" s="59" t="s">
        <v>420</v>
      </c>
      <c r="C3" s="60" t="s">
        <v>421</v>
      </c>
      <c r="D3" s="61" t="s">
        <v>422</v>
      </c>
      <c r="E3" s="60" t="s">
        <v>423</v>
      </c>
    </row>
    <row r="4" spans="2:5" ht="15.5" x14ac:dyDescent="0.35">
      <c r="B4" s="58"/>
      <c r="C4" s="62" t="s">
        <v>154</v>
      </c>
      <c r="D4" s="63" t="s">
        <v>424</v>
      </c>
      <c r="E4" s="62" t="s">
        <v>154</v>
      </c>
    </row>
    <row r="5" spans="2:5" x14ac:dyDescent="0.35">
      <c r="B5" s="64" t="s">
        <v>425</v>
      </c>
      <c r="C5" s="207">
        <v>2062</v>
      </c>
      <c r="D5" s="366"/>
      <c r="E5" s="367">
        <v>0</v>
      </c>
    </row>
    <row r="6" spans="2:5" x14ac:dyDescent="0.35">
      <c r="B6" s="66" t="s">
        <v>426</v>
      </c>
      <c r="C6" s="207">
        <v>63963</v>
      </c>
      <c r="D6" s="372">
        <v>62</v>
      </c>
      <c r="E6" s="367">
        <v>955</v>
      </c>
    </row>
    <row r="7" spans="2:5" x14ac:dyDescent="0.35">
      <c r="B7" s="66" t="s">
        <v>427</v>
      </c>
      <c r="C7" s="207">
        <v>147528</v>
      </c>
      <c r="D7" s="372">
        <v>95</v>
      </c>
      <c r="E7" s="367">
        <v>1492</v>
      </c>
    </row>
    <row r="8" spans="2:5" x14ac:dyDescent="0.35">
      <c r="B8" s="66" t="s">
        <v>428</v>
      </c>
      <c r="C8" s="207">
        <v>2568</v>
      </c>
      <c r="D8" s="372">
        <v>7</v>
      </c>
      <c r="E8" s="367">
        <v>362</v>
      </c>
    </row>
    <row r="9" spans="2:5" x14ac:dyDescent="0.35">
      <c r="B9" s="66" t="s">
        <v>429</v>
      </c>
      <c r="C9" s="207">
        <v>35144</v>
      </c>
      <c r="D9" s="372">
        <v>26</v>
      </c>
      <c r="E9" s="367">
        <v>1399</v>
      </c>
    </row>
    <row r="10" spans="2:5" x14ac:dyDescent="0.35">
      <c r="B10" s="66" t="s">
        <v>430</v>
      </c>
      <c r="C10" s="207">
        <v>59585</v>
      </c>
      <c r="D10" s="372">
        <v>34</v>
      </c>
      <c r="E10" s="367">
        <v>1943</v>
      </c>
    </row>
    <row r="11" spans="2:5" x14ac:dyDescent="0.35">
      <c r="B11" s="66" t="s">
        <v>431</v>
      </c>
      <c r="C11" s="207">
        <v>52075</v>
      </c>
      <c r="D11" s="372">
        <v>22</v>
      </c>
      <c r="E11" s="367">
        <v>2380</v>
      </c>
    </row>
    <row r="12" spans="2:5" x14ac:dyDescent="0.35">
      <c r="B12" s="67" t="s">
        <v>432</v>
      </c>
      <c r="C12" s="207">
        <v>127465</v>
      </c>
      <c r="D12" s="371"/>
      <c r="E12" s="368">
        <v>0</v>
      </c>
    </row>
    <row r="13" spans="2:5" x14ac:dyDescent="0.35">
      <c r="B13" s="68" t="s">
        <v>433</v>
      </c>
      <c r="C13" s="369">
        <v>490390</v>
      </c>
      <c r="D13" s="370"/>
      <c r="E13" s="369">
        <v>8531</v>
      </c>
    </row>
  </sheetData>
  <pageMargins left="0.7" right="0.7" top="0.75" bottom="0.75" header="0.3" footer="0.3"/>
  <customProperties>
    <customPr name="EpmWorksheetKeyString_GUID" r:id="rId1"/>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52087-80C3-491C-ADC6-4EFA09C8A183}">
  <sheetPr codeName="Sheet32">
    <tabColor rgb="FF7030A0"/>
  </sheetPr>
  <dimension ref="B2:E23"/>
  <sheetViews>
    <sheetView workbookViewId="0"/>
  </sheetViews>
  <sheetFormatPr defaultRowHeight="14.5" x14ac:dyDescent="0.35"/>
  <cols>
    <col min="1" max="1" width="11.7265625" customWidth="1"/>
    <col min="2" max="2" width="36.81640625" bestFit="1" customWidth="1"/>
    <col min="3" max="5" width="17.26953125" customWidth="1"/>
  </cols>
  <sheetData>
    <row r="2" spans="2:5" ht="15.5" x14ac:dyDescent="0.35">
      <c r="B2" s="73" t="s">
        <v>434</v>
      </c>
      <c r="C2" s="38"/>
      <c r="D2" s="38"/>
      <c r="E2" s="38"/>
    </row>
    <row r="3" spans="2:5" x14ac:dyDescent="0.35">
      <c r="C3" s="38"/>
      <c r="D3" s="38"/>
      <c r="E3" s="38"/>
    </row>
    <row r="4" spans="2:5" ht="15.5" x14ac:dyDescent="0.35">
      <c r="B4" s="58"/>
      <c r="C4" s="379"/>
      <c r="D4" s="373" t="s">
        <v>15</v>
      </c>
      <c r="E4" s="380"/>
    </row>
    <row r="5" spans="2:5" ht="46.5" x14ac:dyDescent="0.35">
      <c r="B5" s="58" t="s">
        <v>420</v>
      </c>
      <c r="C5" s="374" t="s">
        <v>435</v>
      </c>
      <c r="D5" s="374" t="s">
        <v>436</v>
      </c>
      <c r="E5" s="374" t="s">
        <v>437</v>
      </c>
    </row>
    <row r="6" spans="2:5" ht="15.5" x14ac:dyDescent="0.35">
      <c r="B6" s="58"/>
      <c r="C6" s="71" t="s">
        <v>154</v>
      </c>
      <c r="D6" s="71" t="s">
        <v>154</v>
      </c>
      <c r="E6" s="71" t="s">
        <v>154</v>
      </c>
    </row>
    <row r="7" spans="2:5" x14ac:dyDescent="0.35">
      <c r="B7" s="64" t="s">
        <v>438</v>
      </c>
      <c r="C7" s="65">
        <v>0</v>
      </c>
      <c r="D7" s="375">
        <v>490390</v>
      </c>
      <c r="E7" s="65">
        <v>0</v>
      </c>
    </row>
    <row r="8" spans="2:5" x14ac:dyDescent="0.35">
      <c r="B8" s="66" t="s">
        <v>439</v>
      </c>
      <c r="C8" s="375">
        <v>454302</v>
      </c>
      <c r="D8" s="65">
        <v>0</v>
      </c>
      <c r="E8" s="375">
        <v>526475</v>
      </c>
    </row>
    <row r="9" spans="2:5" x14ac:dyDescent="0.35">
      <c r="B9" s="66" t="s">
        <v>440</v>
      </c>
      <c r="C9" s="375">
        <v>482663</v>
      </c>
      <c r="D9" s="65">
        <v>0</v>
      </c>
      <c r="E9" s="375">
        <v>498113</v>
      </c>
    </row>
    <row r="10" spans="2:5" x14ac:dyDescent="0.35">
      <c r="B10" s="66" t="s">
        <v>441</v>
      </c>
      <c r="C10" s="375">
        <v>474932</v>
      </c>
      <c r="D10" s="65">
        <v>0</v>
      </c>
      <c r="E10" s="375">
        <v>505844</v>
      </c>
    </row>
    <row r="11" spans="2:5" x14ac:dyDescent="0.35">
      <c r="B11" s="67" t="s">
        <v>442</v>
      </c>
      <c r="C11" s="376">
        <v>460317</v>
      </c>
      <c r="D11" s="72">
        <v>0</v>
      </c>
      <c r="E11" s="376">
        <v>520460</v>
      </c>
    </row>
    <row r="12" spans="2:5" x14ac:dyDescent="0.35">
      <c r="C12" s="38"/>
      <c r="D12" s="38"/>
      <c r="E12" s="38"/>
    </row>
    <row r="13" spans="2:5" ht="15.5" x14ac:dyDescent="0.35">
      <c r="B13" s="73" t="s">
        <v>443</v>
      </c>
      <c r="C13" s="38"/>
      <c r="D13" s="38"/>
      <c r="E13" s="38"/>
    </row>
    <row r="14" spans="2:5" x14ac:dyDescent="0.35">
      <c r="C14" s="38"/>
      <c r="D14" s="38"/>
      <c r="E14" s="38"/>
    </row>
    <row r="15" spans="2:5" ht="15.5" x14ac:dyDescent="0.35">
      <c r="B15" s="58"/>
      <c r="C15" s="831" t="s">
        <v>15</v>
      </c>
      <c r="D15" s="832"/>
      <c r="E15" s="833"/>
    </row>
    <row r="16" spans="2:5" ht="31" x14ac:dyDescent="0.35">
      <c r="B16" s="58" t="s">
        <v>420</v>
      </c>
      <c r="C16" s="374" t="s">
        <v>444</v>
      </c>
      <c r="D16" s="374" t="s">
        <v>445</v>
      </c>
      <c r="E16" s="374" t="s">
        <v>446</v>
      </c>
    </row>
    <row r="17" spans="2:5" ht="15.5" x14ac:dyDescent="0.35">
      <c r="B17" s="58"/>
      <c r="C17" s="71" t="s">
        <v>154</v>
      </c>
      <c r="D17" s="71" t="s">
        <v>154</v>
      </c>
      <c r="E17" s="71" t="s">
        <v>154</v>
      </c>
    </row>
    <row r="18" spans="2:5" x14ac:dyDescent="0.35">
      <c r="B18" s="64" t="s">
        <v>438</v>
      </c>
      <c r="C18" s="377"/>
      <c r="D18" s="377">
        <v>8531</v>
      </c>
      <c r="E18" s="377"/>
    </row>
    <row r="19" spans="2:5" x14ac:dyDescent="0.35">
      <c r="B19" s="66" t="s">
        <v>439</v>
      </c>
      <c r="C19" s="377">
        <v>8391</v>
      </c>
      <c r="D19" s="65">
        <v>0</v>
      </c>
      <c r="E19" s="377">
        <v>8678</v>
      </c>
    </row>
    <row r="20" spans="2:5" x14ac:dyDescent="0.35">
      <c r="B20" s="66" t="s">
        <v>440</v>
      </c>
      <c r="C20" s="377">
        <v>8531</v>
      </c>
      <c r="D20" s="65">
        <v>0</v>
      </c>
      <c r="E20" s="377">
        <v>8531</v>
      </c>
    </row>
    <row r="21" spans="2:5" x14ac:dyDescent="0.35">
      <c r="B21" s="66" t="s">
        <v>441</v>
      </c>
      <c r="C21" s="377">
        <v>7977</v>
      </c>
      <c r="D21" s="65">
        <v>0</v>
      </c>
      <c r="E21" s="377">
        <v>9086</v>
      </c>
    </row>
    <row r="22" spans="2:5" x14ac:dyDescent="0.35">
      <c r="B22" s="67" t="s">
        <v>442</v>
      </c>
      <c r="C22" s="378">
        <v>7820</v>
      </c>
      <c r="D22" s="72">
        <v>0</v>
      </c>
      <c r="E22" s="378">
        <v>9242</v>
      </c>
    </row>
    <row r="23" spans="2:5" x14ac:dyDescent="0.35">
      <c r="C23" s="1"/>
      <c r="E23" s="1"/>
    </row>
  </sheetData>
  <mergeCells count="1">
    <mergeCell ref="C15:E15"/>
  </mergeCells>
  <pageMargins left="0.7" right="0.7" top="0.75" bottom="0.75" header="0.3" footer="0.3"/>
  <customProperties>
    <customPr name="EpmWorksheetKeyString_GUID" r:id="rId1"/>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D208D-0B6D-4AF8-9E79-6D0DAEE2862B}">
  <sheetPr codeName="Sheet33">
    <tabColor rgb="FF7030A0"/>
  </sheetPr>
  <dimension ref="B2:E14"/>
  <sheetViews>
    <sheetView workbookViewId="0"/>
  </sheetViews>
  <sheetFormatPr defaultRowHeight="14.5" x14ac:dyDescent="0.35"/>
  <cols>
    <col min="2" max="2" width="86.26953125" bestFit="1" customWidth="1"/>
    <col min="3" max="5" width="19.1796875" customWidth="1"/>
  </cols>
  <sheetData>
    <row r="2" spans="2:5" ht="15.5" x14ac:dyDescent="0.35">
      <c r="B2" s="73" t="s">
        <v>447</v>
      </c>
    </row>
    <row r="4" spans="2:5" ht="15.5" x14ac:dyDescent="0.35">
      <c r="B4" s="58"/>
      <c r="C4" s="379"/>
      <c r="D4" s="373" t="s">
        <v>15</v>
      </c>
      <c r="E4" s="380"/>
    </row>
    <row r="5" spans="2:5" ht="46.5" x14ac:dyDescent="0.35">
      <c r="B5" s="58" t="s">
        <v>420</v>
      </c>
      <c r="C5" s="381" t="s">
        <v>421</v>
      </c>
      <c r="D5" s="381" t="s">
        <v>448</v>
      </c>
      <c r="E5" s="381" t="s">
        <v>423</v>
      </c>
    </row>
    <row r="6" spans="2:5" ht="15.5" x14ac:dyDescent="0.35">
      <c r="B6" s="58"/>
      <c r="C6" s="71" t="s">
        <v>154</v>
      </c>
      <c r="D6" s="382" t="s">
        <v>424</v>
      </c>
      <c r="E6" s="71" t="s">
        <v>154</v>
      </c>
    </row>
    <row r="7" spans="2:5" x14ac:dyDescent="0.35">
      <c r="B7" s="64" t="s">
        <v>449</v>
      </c>
      <c r="C7" s="367">
        <v>3117</v>
      </c>
      <c r="D7" s="383" t="s">
        <v>450</v>
      </c>
      <c r="E7" s="367"/>
    </row>
    <row r="8" spans="2:5" x14ac:dyDescent="0.35">
      <c r="B8" s="66" t="s">
        <v>451</v>
      </c>
      <c r="C8" s="367">
        <v>90661</v>
      </c>
      <c r="D8" s="383" t="s">
        <v>450</v>
      </c>
      <c r="E8" s="367">
        <v>881</v>
      </c>
    </row>
    <row r="9" spans="2:5" x14ac:dyDescent="0.35">
      <c r="B9" s="66" t="s">
        <v>955</v>
      </c>
      <c r="C9" s="367">
        <v>0</v>
      </c>
      <c r="D9" s="383" t="s">
        <v>450</v>
      </c>
      <c r="E9" s="367">
        <v>293</v>
      </c>
    </row>
    <row r="10" spans="2:5" x14ac:dyDescent="0.35">
      <c r="B10" s="66" t="s">
        <v>452</v>
      </c>
      <c r="C10" s="367">
        <v>42761</v>
      </c>
      <c r="D10" s="383" t="s">
        <v>450</v>
      </c>
      <c r="E10" s="367">
        <v>169</v>
      </c>
    </row>
    <row r="11" spans="2:5" x14ac:dyDescent="0.35">
      <c r="B11" s="66" t="s">
        <v>453</v>
      </c>
      <c r="C11" s="367">
        <v>1928</v>
      </c>
      <c r="D11" s="383" t="s">
        <v>454</v>
      </c>
      <c r="E11" s="367"/>
    </row>
    <row r="12" spans="2:5" x14ac:dyDescent="0.35">
      <c r="B12" s="66" t="s">
        <v>455</v>
      </c>
      <c r="C12" s="367">
        <v>13146</v>
      </c>
      <c r="D12" s="383" t="s">
        <v>450</v>
      </c>
      <c r="E12" s="367"/>
    </row>
    <row r="13" spans="2:5" x14ac:dyDescent="0.35">
      <c r="B13" s="68" t="s">
        <v>456</v>
      </c>
      <c r="C13" s="369">
        <v>151613</v>
      </c>
      <c r="D13" s="370"/>
      <c r="E13" s="369">
        <v>1343</v>
      </c>
    </row>
    <row r="14" spans="2:5" x14ac:dyDescent="0.35">
      <c r="C14" s="222"/>
      <c r="D14" s="222"/>
      <c r="E14" s="222"/>
    </row>
  </sheetData>
  <pageMargins left="0.7" right="0.7" top="0.75" bottom="0.75" header="0.3" footer="0.3"/>
  <customProperties>
    <customPr name="EpmWorksheetKeyString_GUID" r:id="rId1"/>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26AC2-6176-4D40-83F9-0D1DEA941B85}">
  <sheetPr codeName="Sheet34">
    <tabColor rgb="FF7030A0"/>
  </sheetPr>
  <dimension ref="D1:M26"/>
  <sheetViews>
    <sheetView zoomScale="115" zoomScaleNormal="115" workbookViewId="0"/>
  </sheetViews>
  <sheetFormatPr defaultRowHeight="14.5" x14ac:dyDescent="0.35"/>
  <cols>
    <col min="2" max="2" width="4.1796875" customWidth="1"/>
    <col min="4" max="4" width="64.453125" customWidth="1"/>
    <col min="5" max="5" width="10" bestFit="1" customWidth="1"/>
    <col min="6" max="6" width="9.81640625" bestFit="1" customWidth="1"/>
    <col min="7" max="7" width="4.81640625" customWidth="1"/>
    <col min="8" max="8" width="6.7265625" customWidth="1"/>
    <col min="9" max="9" width="15.81640625" bestFit="1" customWidth="1"/>
    <col min="10" max="10" width="13.7265625" bestFit="1" customWidth="1"/>
    <col min="11" max="11" width="5.54296875" customWidth="1"/>
    <col min="12" max="12" width="17.81640625" customWidth="1"/>
    <col min="13" max="13" width="26" customWidth="1"/>
    <col min="14" max="14" width="11.1796875" customWidth="1"/>
    <col min="15" max="15" width="17.7265625" bestFit="1" customWidth="1"/>
    <col min="16" max="16" width="8.7265625" customWidth="1"/>
  </cols>
  <sheetData>
    <row r="1" spans="4:13" x14ac:dyDescent="0.35">
      <c r="I1" s="127"/>
      <c r="J1" s="134"/>
      <c r="K1" s="134"/>
      <c r="L1" s="134"/>
      <c r="M1" s="134"/>
    </row>
    <row r="2" spans="4:13" x14ac:dyDescent="0.35">
      <c r="D2" s="834"/>
      <c r="E2" s="835">
        <v>45747</v>
      </c>
      <c r="F2" s="836">
        <v>45382</v>
      </c>
      <c r="G2" s="156"/>
      <c r="H2" s="156"/>
      <c r="I2" s="156"/>
      <c r="J2" s="166"/>
      <c r="K2" s="134"/>
      <c r="L2" s="134"/>
      <c r="M2" s="134"/>
    </row>
    <row r="3" spans="4:13" x14ac:dyDescent="0.35">
      <c r="D3" s="834"/>
      <c r="E3" s="835"/>
      <c r="F3" s="836"/>
      <c r="G3" s="156"/>
      <c r="H3" s="156"/>
      <c r="I3" s="156"/>
      <c r="J3" s="166"/>
      <c r="K3" s="162"/>
      <c r="L3" s="134"/>
      <c r="M3" s="134"/>
    </row>
    <row r="4" spans="4:13" ht="15" thickBot="1" x14ac:dyDescent="0.4">
      <c r="D4" s="723"/>
      <c r="E4" s="724" t="s">
        <v>154</v>
      </c>
      <c r="F4" s="725" t="s">
        <v>154</v>
      </c>
      <c r="G4" s="726"/>
      <c r="H4" s="726"/>
      <c r="I4" s="727"/>
      <c r="J4" s="165"/>
      <c r="K4" s="162"/>
      <c r="L4" s="134"/>
      <c r="M4" s="134"/>
    </row>
    <row r="5" spans="4:13" ht="14.5" customHeight="1" x14ac:dyDescent="0.35">
      <c r="D5" s="837" t="s">
        <v>795</v>
      </c>
      <c r="E5" s="838">
        <v>37537</v>
      </c>
      <c r="F5" s="840">
        <v>30772</v>
      </c>
      <c r="G5" s="728"/>
      <c r="H5" s="728"/>
      <c r="I5" s="729"/>
      <c r="J5" s="159"/>
      <c r="K5" s="162"/>
      <c r="L5" s="157"/>
      <c r="M5" s="134"/>
    </row>
    <row r="6" spans="4:13" x14ac:dyDescent="0.35">
      <c r="D6" s="834"/>
      <c r="E6" s="839"/>
      <c r="F6" s="841"/>
      <c r="G6" s="730"/>
      <c r="H6" s="730"/>
      <c r="I6" s="730"/>
      <c r="J6" s="160"/>
      <c r="K6" s="162"/>
      <c r="L6" s="134"/>
      <c r="M6" s="164"/>
    </row>
    <row r="7" spans="4:13" x14ac:dyDescent="0.35">
      <c r="D7" s="722" t="s">
        <v>794</v>
      </c>
      <c r="E7" s="731">
        <v>127.89193619</v>
      </c>
      <c r="F7" s="730">
        <v>273</v>
      </c>
      <c r="G7" s="730"/>
      <c r="H7" s="730"/>
      <c r="I7" s="730"/>
      <c r="J7" s="160"/>
      <c r="K7" s="162"/>
      <c r="L7" s="134"/>
      <c r="M7" s="163"/>
    </row>
    <row r="8" spans="4:13" x14ac:dyDescent="0.35">
      <c r="D8" s="722" t="s">
        <v>793</v>
      </c>
      <c r="E8" s="731">
        <v>43.2253233763075</v>
      </c>
      <c r="F8" s="730">
        <v>17</v>
      </c>
      <c r="G8" s="730"/>
      <c r="H8" s="730"/>
      <c r="I8" s="222"/>
      <c r="J8" s="160"/>
      <c r="K8" s="162"/>
      <c r="L8" s="134"/>
      <c r="M8" s="161"/>
    </row>
    <row r="9" spans="4:13" ht="15" thickBot="1" x14ac:dyDescent="0.4">
      <c r="D9" s="723" t="s">
        <v>339</v>
      </c>
      <c r="E9" s="732">
        <v>46.562120683692932</v>
      </c>
      <c r="F9" s="733">
        <v>70</v>
      </c>
      <c r="G9" s="728"/>
      <c r="H9" s="728"/>
      <c r="I9" s="728"/>
      <c r="J9" s="160"/>
      <c r="K9" s="134"/>
      <c r="L9" s="134"/>
      <c r="M9" s="134"/>
    </row>
    <row r="10" spans="4:13" ht="15" thickBot="1" x14ac:dyDescent="0.4">
      <c r="D10" s="734" t="s">
        <v>3</v>
      </c>
      <c r="E10" s="735">
        <v>37754.634460300003</v>
      </c>
      <c r="F10" s="736">
        <v>31132</v>
      </c>
      <c r="G10" s="729"/>
      <c r="H10" s="729"/>
      <c r="I10" s="729"/>
      <c r="J10" s="158"/>
      <c r="K10" s="134"/>
      <c r="L10" s="134"/>
      <c r="M10" s="157"/>
    </row>
    <row r="11" spans="4:13" x14ac:dyDescent="0.35">
      <c r="J11" s="134"/>
      <c r="K11" s="134"/>
      <c r="L11" s="134"/>
      <c r="M11" s="134"/>
    </row>
    <row r="12" spans="4:13" ht="15.5" x14ac:dyDescent="0.35">
      <c r="D12" s="151" t="s">
        <v>796</v>
      </c>
      <c r="E12" s="737"/>
      <c r="J12" s="150"/>
    </row>
    <row r="13" spans="4:13" ht="15.5" x14ac:dyDescent="0.35">
      <c r="D13" s="151"/>
      <c r="E13" s="151"/>
    </row>
    <row r="14" spans="4:13" x14ac:dyDescent="0.35">
      <c r="D14" s="834"/>
      <c r="E14" s="835">
        <v>45747</v>
      </c>
      <c r="F14" s="836">
        <v>45382</v>
      </c>
      <c r="G14" s="156"/>
      <c r="H14" s="156"/>
      <c r="I14" s="156"/>
      <c r="J14" s="156"/>
      <c r="L14" s="1"/>
    </row>
    <row r="15" spans="4:13" x14ac:dyDescent="0.35">
      <c r="D15" s="834"/>
      <c r="E15" s="835"/>
      <c r="F15" s="836"/>
      <c r="G15" s="156"/>
      <c r="H15" s="156"/>
      <c r="I15" s="738"/>
      <c r="J15" s="156"/>
    </row>
    <row r="16" spans="4:13" ht="15" thickBot="1" x14ac:dyDescent="0.4">
      <c r="D16" s="723"/>
      <c r="E16" s="739" t="s">
        <v>154</v>
      </c>
      <c r="F16" s="725" t="s">
        <v>154</v>
      </c>
      <c r="G16" s="726"/>
      <c r="H16" s="726"/>
      <c r="I16" s="155"/>
      <c r="J16" s="155"/>
      <c r="K16" s="110"/>
      <c r="L16" s="127"/>
    </row>
    <row r="17" spans="4:13" ht="29" x14ac:dyDescent="0.35">
      <c r="D17" s="722" t="s">
        <v>795</v>
      </c>
      <c r="E17" s="740">
        <v>6765.5829807399996</v>
      </c>
      <c r="F17" s="730">
        <v>7500</v>
      </c>
      <c r="G17" s="730"/>
      <c r="H17" s="730"/>
      <c r="I17" s="222"/>
      <c r="J17" s="150"/>
      <c r="M17" s="154"/>
    </row>
    <row r="18" spans="4:13" x14ac:dyDescent="0.35">
      <c r="D18" s="722" t="s">
        <v>794</v>
      </c>
      <c r="E18" s="740">
        <v>63.496000000000002</v>
      </c>
      <c r="F18" s="730">
        <v>194</v>
      </c>
      <c r="G18" s="730"/>
      <c r="H18" s="730"/>
      <c r="I18" s="730"/>
      <c r="J18" s="150"/>
      <c r="M18" s="154"/>
    </row>
    <row r="19" spans="4:13" x14ac:dyDescent="0.35">
      <c r="D19" s="722" t="s">
        <v>793</v>
      </c>
      <c r="E19" s="740">
        <v>26.3</v>
      </c>
      <c r="F19" s="730">
        <v>0</v>
      </c>
      <c r="G19" s="730"/>
      <c r="H19" s="730"/>
      <c r="I19" s="222"/>
      <c r="J19" s="150"/>
      <c r="L19" s="153"/>
      <c r="M19" s="152"/>
    </row>
    <row r="20" spans="4:13" ht="15" thickBot="1" x14ac:dyDescent="0.4">
      <c r="D20" s="723" t="s">
        <v>339</v>
      </c>
      <c r="E20" s="732">
        <v>19.51793821000004</v>
      </c>
      <c r="F20" s="733">
        <v>48</v>
      </c>
      <c r="G20" s="728"/>
      <c r="H20" s="728"/>
      <c r="I20" s="222"/>
      <c r="J20" s="150"/>
    </row>
    <row r="21" spans="4:13" ht="15" thickBot="1" x14ac:dyDescent="0.4">
      <c r="D21" s="734" t="s">
        <v>3</v>
      </c>
      <c r="E21" s="735">
        <v>6874.8969189499994</v>
      </c>
      <c r="F21" s="736">
        <v>7742</v>
      </c>
      <c r="G21" s="729"/>
      <c r="H21" s="729"/>
      <c r="I21" s="729"/>
      <c r="J21" s="152"/>
    </row>
    <row r="22" spans="4:13" ht="15.5" x14ac:dyDescent="0.35">
      <c r="D22" s="151"/>
      <c r="E22" s="151"/>
      <c r="L22" s="1"/>
    </row>
    <row r="23" spans="4:13" x14ac:dyDescent="0.35">
      <c r="E23" s="150"/>
      <c r="L23" s="1"/>
    </row>
    <row r="24" spans="4:13" x14ac:dyDescent="0.35">
      <c r="L24" s="1"/>
    </row>
    <row r="25" spans="4:13" x14ac:dyDescent="0.35">
      <c r="L25" s="1"/>
    </row>
    <row r="26" spans="4:13" x14ac:dyDescent="0.35">
      <c r="L26" s="1"/>
    </row>
  </sheetData>
  <mergeCells count="9">
    <mergeCell ref="D14:D15"/>
    <mergeCell ref="E14:E15"/>
    <mergeCell ref="F14:F15"/>
    <mergeCell ref="D2:D3"/>
    <mergeCell ref="E2:E3"/>
    <mergeCell ref="F2:F3"/>
    <mergeCell ref="D5:D6"/>
    <mergeCell ref="E5:E6"/>
    <mergeCell ref="F5:F6"/>
  </mergeCells>
  <pageMargins left="0.7" right="0.7" top="0.75" bottom="0.75" header="0.3" footer="0.3"/>
  <pageSetup orientation="portrait" r:id="rId1"/>
  <headerFooter>
    <oddHeader>&amp;C&amp;"Calibri"&amp;10&amp;K000000 OFFICIAL&amp;1#_x000D_</oddHeader>
    <oddFooter>&amp;C_x000D_&amp;1#&amp;"Calibri"&amp;10&amp;K000000 OFFICIAL</oddFooter>
  </headerFooter>
  <customProperties>
    <customPr name="EpmWorksheetKeyString_GUI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9613D-A838-46BA-B284-2F5DA8AB2415}">
  <sheetPr codeName="Sheet35">
    <tabColor rgb="FF7030A0"/>
  </sheetPr>
  <dimension ref="A1:L47"/>
  <sheetViews>
    <sheetView workbookViewId="0"/>
  </sheetViews>
  <sheetFormatPr defaultRowHeight="14.5" x14ac:dyDescent="0.35"/>
  <cols>
    <col min="1" max="1" width="44.7265625" bestFit="1" customWidth="1"/>
    <col min="2" max="5" width="19.81640625" customWidth="1"/>
  </cols>
  <sheetData>
    <row r="1" spans="1:5" ht="15.5" x14ac:dyDescent="0.35">
      <c r="A1" s="38" t="s">
        <v>5</v>
      </c>
      <c r="B1" s="842" t="s">
        <v>15</v>
      </c>
      <c r="C1" s="842"/>
      <c r="D1" s="842"/>
      <c r="E1" s="842"/>
    </row>
    <row r="2" spans="1:5" x14ac:dyDescent="0.35">
      <c r="A2" s="38" t="s">
        <v>5</v>
      </c>
      <c r="B2" s="843" t="s">
        <v>457</v>
      </c>
      <c r="C2" s="843" t="s">
        <v>458</v>
      </c>
      <c r="D2" s="843" t="s">
        <v>395</v>
      </c>
      <c r="E2" s="844" t="s">
        <v>3</v>
      </c>
    </row>
    <row r="3" spans="1:5" x14ac:dyDescent="0.35">
      <c r="A3" s="38" t="s">
        <v>5</v>
      </c>
      <c r="B3" s="843"/>
      <c r="C3" s="843"/>
      <c r="D3" s="843"/>
      <c r="E3" s="844"/>
    </row>
    <row r="4" spans="1:5" ht="15.5" x14ac:dyDescent="0.35">
      <c r="A4" s="38" t="s">
        <v>5</v>
      </c>
      <c r="B4" s="26" t="s">
        <v>154</v>
      </c>
      <c r="C4" s="26" t="s">
        <v>154</v>
      </c>
      <c r="D4" s="26" t="s">
        <v>154</v>
      </c>
      <c r="E4" s="26" t="s">
        <v>154</v>
      </c>
    </row>
    <row r="5" spans="1:5" x14ac:dyDescent="0.35">
      <c r="A5" s="42" t="s">
        <v>398</v>
      </c>
      <c r="B5" s="17">
        <v>0</v>
      </c>
      <c r="C5" s="17">
        <v>0</v>
      </c>
      <c r="D5" s="17">
        <v>0</v>
      </c>
      <c r="E5" s="17">
        <v>0</v>
      </c>
    </row>
    <row r="6" spans="1:5" x14ac:dyDescent="0.35">
      <c r="A6" s="29" t="s">
        <v>399</v>
      </c>
      <c r="B6" s="193">
        <v>450</v>
      </c>
      <c r="C6" s="193">
        <v>494</v>
      </c>
      <c r="D6" s="193">
        <v>19</v>
      </c>
      <c r="E6" s="193">
        <v>963</v>
      </c>
    </row>
    <row r="7" spans="1:5" x14ac:dyDescent="0.35">
      <c r="A7" s="29" t="s">
        <v>400</v>
      </c>
      <c r="B7" s="193">
        <v>7</v>
      </c>
      <c r="C7" s="193">
        <v>82</v>
      </c>
      <c r="D7" s="193">
        <v>30</v>
      </c>
      <c r="E7" s="193">
        <v>119</v>
      </c>
    </row>
    <row r="8" spans="1:5" x14ac:dyDescent="0.35">
      <c r="A8" s="29" t="s">
        <v>402</v>
      </c>
      <c r="B8" s="193">
        <v>-5</v>
      </c>
      <c r="C8" s="193">
        <v>0</v>
      </c>
      <c r="D8" s="193">
        <v>0</v>
      </c>
      <c r="E8" s="193">
        <v>-5</v>
      </c>
    </row>
    <row r="9" spans="1:5" x14ac:dyDescent="0.35">
      <c r="A9" s="29" t="s">
        <v>403</v>
      </c>
      <c r="B9" s="193">
        <v>-3</v>
      </c>
      <c r="C9" s="193">
        <v>-2</v>
      </c>
      <c r="D9" s="193">
        <v>0</v>
      </c>
      <c r="E9" s="193">
        <v>-5</v>
      </c>
    </row>
    <row r="10" spans="1:5" x14ac:dyDescent="0.35">
      <c r="A10" s="29" t="s">
        <v>404</v>
      </c>
      <c r="B10" s="193">
        <v>0</v>
      </c>
      <c r="C10" s="193">
        <v>0</v>
      </c>
      <c r="D10" s="193">
        <v>0</v>
      </c>
      <c r="E10" s="193">
        <v>0</v>
      </c>
    </row>
    <row r="11" spans="1:5" x14ac:dyDescent="0.35">
      <c r="A11" s="29" t="s">
        <v>405</v>
      </c>
      <c r="B11" s="193">
        <v>100</v>
      </c>
      <c r="C11" s="193">
        <v>89</v>
      </c>
      <c r="D11" s="193">
        <v>-14</v>
      </c>
      <c r="E11" s="193">
        <v>175</v>
      </c>
    </row>
    <row r="12" spans="1:5" x14ac:dyDescent="0.35">
      <c r="A12" s="29" t="s">
        <v>406</v>
      </c>
      <c r="B12" s="193">
        <v>0</v>
      </c>
      <c r="C12" s="193">
        <v>36</v>
      </c>
      <c r="D12" s="193">
        <v>0</v>
      </c>
      <c r="E12" s="193">
        <v>36</v>
      </c>
    </row>
    <row r="13" spans="1:5" x14ac:dyDescent="0.35">
      <c r="A13" s="29" t="s">
        <v>5</v>
      </c>
      <c r="B13" s="193"/>
      <c r="C13" s="193"/>
      <c r="D13" s="193"/>
      <c r="E13" s="193"/>
    </row>
    <row r="14" spans="1:5" ht="15" thickBot="1" x14ac:dyDescent="0.4">
      <c r="A14" s="42" t="s">
        <v>459</v>
      </c>
      <c r="B14" s="238">
        <v>549</v>
      </c>
      <c r="C14" s="238">
        <v>699</v>
      </c>
      <c r="D14" s="238">
        <v>35</v>
      </c>
      <c r="E14" s="238">
        <v>1283</v>
      </c>
    </row>
    <row r="15" spans="1:5" x14ac:dyDescent="0.35">
      <c r="A15" s="38" t="s">
        <v>5</v>
      </c>
      <c r="B15" s="352" t="s">
        <v>5</v>
      </c>
      <c r="C15" s="352" t="s">
        <v>5</v>
      </c>
      <c r="D15" s="352" t="s">
        <v>5</v>
      </c>
      <c r="E15" s="352" t="s">
        <v>5</v>
      </c>
    </row>
    <row r="16" spans="1:5" x14ac:dyDescent="0.35">
      <c r="A16" s="38" t="s">
        <v>5</v>
      </c>
      <c r="B16" s="352" t="s">
        <v>5</v>
      </c>
      <c r="C16" s="352" t="s">
        <v>5</v>
      </c>
      <c r="D16" s="352" t="s">
        <v>5</v>
      </c>
      <c r="E16" s="352" t="s">
        <v>5</v>
      </c>
    </row>
    <row r="17" spans="1:12" x14ac:dyDescent="0.35">
      <c r="A17" s="42" t="s">
        <v>347</v>
      </c>
      <c r="B17" s="197"/>
      <c r="C17" s="197"/>
      <c r="D17" s="197"/>
      <c r="E17" s="197"/>
    </row>
    <row r="18" spans="1:12" x14ac:dyDescent="0.35">
      <c r="A18" s="29" t="s">
        <v>399</v>
      </c>
      <c r="B18" s="193">
        <v>-294</v>
      </c>
      <c r="C18" s="193">
        <v>-306</v>
      </c>
      <c r="D18" s="193">
        <v>0</v>
      </c>
      <c r="E18" s="193">
        <v>-600</v>
      </c>
    </row>
    <row r="19" spans="1:12" x14ac:dyDescent="0.35">
      <c r="A19" s="29" t="s">
        <v>408</v>
      </c>
      <c r="B19" s="193">
        <v>-43</v>
      </c>
      <c r="C19" s="193">
        <v>-15</v>
      </c>
      <c r="D19" s="193">
        <v>0</v>
      </c>
      <c r="E19" s="193">
        <v>-58</v>
      </c>
    </row>
    <row r="20" spans="1:12" x14ac:dyDescent="0.35">
      <c r="A20" s="29" t="s">
        <v>402</v>
      </c>
      <c r="B20" s="193">
        <v>5</v>
      </c>
      <c r="C20" s="193">
        <v>0</v>
      </c>
      <c r="D20" s="193">
        <v>0</v>
      </c>
      <c r="E20" s="193">
        <v>5</v>
      </c>
    </row>
    <row r="21" spans="1:12" x14ac:dyDescent="0.35">
      <c r="A21" s="29" t="s">
        <v>404</v>
      </c>
      <c r="B21" s="193">
        <v>0</v>
      </c>
      <c r="C21" s="193">
        <v>0</v>
      </c>
      <c r="D21" s="193">
        <v>0</v>
      </c>
      <c r="E21" s="193">
        <v>0</v>
      </c>
    </row>
    <row r="22" spans="1:12" x14ac:dyDescent="0.35">
      <c r="A22" s="29" t="s">
        <v>405</v>
      </c>
      <c r="B22" s="193">
        <v>0</v>
      </c>
      <c r="C22" s="193">
        <v>0</v>
      </c>
      <c r="D22" s="193">
        <v>0</v>
      </c>
      <c r="E22" s="193">
        <v>0</v>
      </c>
    </row>
    <row r="23" spans="1:12" x14ac:dyDescent="0.35">
      <c r="A23" s="29" t="s">
        <v>409</v>
      </c>
      <c r="B23" s="193">
        <v>0</v>
      </c>
      <c r="C23" s="193">
        <v>0</v>
      </c>
      <c r="D23" s="193">
        <v>0</v>
      </c>
      <c r="E23" s="193">
        <v>0</v>
      </c>
    </row>
    <row r="24" spans="1:12" x14ac:dyDescent="0.35">
      <c r="A24" s="29" t="s">
        <v>5</v>
      </c>
      <c r="B24" s="193"/>
      <c r="C24" s="193"/>
      <c r="D24" s="193"/>
      <c r="E24" s="193"/>
    </row>
    <row r="25" spans="1:12" ht="15" thickBot="1" x14ac:dyDescent="0.4">
      <c r="A25" s="42" t="s">
        <v>459</v>
      </c>
      <c r="B25" s="238">
        <v>-332</v>
      </c>
      <c r="C25" s="238">
        <v>-321</v>
      </c>
      <c r="D25" s="238">
        <v>0</v>
      </c>
      <c r="E25" s="238">
        <v>-653</v>
      </c>
    </row>
    <row r="26" spans="1:12" x14ac:dyDescent="0.35">
      <c r="A26" s="38" t="s">
        <v>5</v>
      </c>
      <c r="B26" s="352" t="s">
        <v>5</v>
      </c>
      <c r="C26" s="352" t="s">
        <v>5</v>
      </c>
      <c r="D26" s="352" t="s">
        <v>5</v>
      </c>
      <c r="E26" s="352" t="s">
        <v>5</v>
      </c>
    </row>
    <row r="27" spans="1:12" x14ac:dyDescent="0.35">
      <c r="A27" s="38" t="s">
        <v>5</v>
      </c>
      <c r="B27" s="352" t="s">
        <v>5</v>
      </c>
      <c r="C27" s="352" t="s">
        <v>5</v>
      </c>
      <c r="D27" s="352" t="s">
        <v>5</v>
      </c>
      <c r="E27" s="352" t="s">
        <v>5</v>
      </c>
    </row>
    <row r="28" spans="1:12" x14ac:dyDescent="0.35">
      <c r="A28" s="42" t="s">
        <v>407</v>
      </c>
      <c r="B28" s="197">
        <v>217</v>
      </c>
      <c r="C28" s="197">
        <v>378</v>
      </c>
      <c r="D28" s="197">
        <v>35</v>
      </c>
      <c r="E28" s="197">
        <v>630</v>
      </c>
      <c r="L28" t="s">
        <v>1256</v>
      </c>
    </row>
    <row r="29" spans="1:12" x14ac:dyDescent="0.35">
      <c r="A29" s="29"/>
      <c r="B29" s="193"/>
      <c r="C29" s="193"/>
      <c r="D29" s="193"/>
      <c r="E29" s="193"/>
    </row>
    <row r="30" spans="1:12" x14ac:dyDescent="0.35">
      <c r="A30" s="42" t="s">
        <v>410</v>
      </c>
      <c r="B30" s="193">
        <v>156</v>
      </c>
      <c r="C30" s="193">
        <v>188</v>
      </c>
      <c r="D30" s="193">
        <v>19</v>
      </c>
      <c r="E30" s="193">
        <v>363</v>
      </c>
    </row>
    <row r="31" spans="1:12" x14ac:dyDescent="0.35">
      <c r="A31" s="29" t="s">
        <v>5</v>
      </c>
      <c r="B31" s="193"/>
      <c r="C31" s="193"/>
      <c r="D31" s="193"/>
      <c r="E31" s="193"/>
    </row>
    <row r="32" spans="1:12" x14ac:dyDescent="0.35">
      <c r="A32" s="38" t="s">
        <v>5</v>
      </c>
      <c r="B32" s="352"/>
      <c r="C32" s="352"/>
      <c r="D32" s="352"/>
      <c r="E32" s="352"/>
    </row>
    <row r="33" spans="1:5" x14ac:dyDescent="0.35">
      <c r="A33" s="42" t="s">
        <v>411</v>
      </c>
      <c r="B33" s="197"/>
      <c r="C33" s="197"/>
      <c r="D33" s="197"/>
      <c r="E33" s="197"/>
    </row>
    <row r="34" spans="1:5" x14ac:dyDescent="0.35">
      <c r="A34" s="29" t="s">
        <v>412</v>
      </c>
      <c r="B34" s="193">
        <v>217</v>
      </c>
      <c r="C34" s="193">
        <v>366</v>
      </c>
      <c r="D34" s="193">
        <v>35</v>
      </c>
      <c r="E34" s="193">
        <v>618</v>
      </c>
    </row>
    <row r="35" spans="1:5" x14ac:dyDescent="0.35">
      <c r="A35" s="29" t="s">
        <v>460</v>
      </c>
      <c r="B35" s="193">
        <v>0</v>
      </c>
      <c r="C35" s="193">
        <v>12</v>
      </c>
      <c r="D35" s="193">
        <v>0</v>
      </c>
      <c r="E35" s="193">
        <v>12</v>
      </c>
    </row>
    <row r="36" spans="1:5" x14ac:dyDescent="0.35">
      <c r="A36" s="29" t="s">
        <v>461</v>
      </c>
      <c r="B36" s="193">
        <v>0</v>
      </c>
      <c r="C36" s="193">
        <v>0</v>
      </c>
      <c r="D36" s="193">
        <v>0</v>
      </c>
      <c r="E36" s="193">
        <v>0</v>
      </c>
    </row>
    <row r="37" spans="1:5" ht="15" thickBot="1" x14ac:dyDescent="0.4">
      <c r="A37" s="42" t="s">
        <v>407</v>
      </c>
      <c r="B37" s="238">
        <v>217</v>
      </c>
      <c r="C37" s="238">
        <v>378</v>
      </c>
      <c r="D37" s="238">
        <v>35</v>
      </c>
      <c r="E37" s="238">
        <v>630</v>
      </c>
    </row>
    <row r="38" spans="1:5" x14ac:dyDescent="0.35">
      <c r="A38" s="38" t="s">
        <v>5</v>
      </c>
      <c r="B38" s="352" t="s">
        <v>5</v>
      </c>
      <c r="C38" s="352" t="s">
        <v>5</v>
      </c>
      <c r="D38" s="352" t="s">
        <v>5</v>
      </c>
      <c r="E38" s="352" t="s">
        <v>5</v>
      </c>
    </row>
    <row r="39" spans="1:5" x14ac:dyDescent="0.35">
      <c r="A39" s="38" t="s">
        <v>5</v>
      </c>
      <c r="B39" s="352">
        <v>0</v>
      </c>
      <c r="C39" s="352">
        <v>0</v>
      </c>
      <c r="D39" s="352">
        <v>0</v>
      </c>
      <c r="E39" s="352">
        <v>0</v>
      </c>
    </row>
    <row r="40" spans="1:5" x14ac:dyDescent="0.35">
      <c r="A40" s="42" t="s">
        <v>309</v>
      </c>
      <c r="B40" s="197"/>
      <c r="C40" s="197"/>
      <c r="D40" s="197"/>
      <c r="E40" s="197"/>
    </row>
    <row r="41" spans="1:5" x14ac:dyDescent="0.35">
      <c r="A41" s="29" t="s">
        <v>414</v>
      </c>
      <c r="B41" s="193">
        <v>4</v>
      </c>
      <c r="C41" s="193">
        <v>6</v>
      </c>
      <c r="D41" s="193">
        <v>0</v>
      </c>
      <c r="E41" s="193">
        <v>10</v>
      </c>
    </row>
    <row r="42" spans="1:5" x14ac:dyDescent="0.35">
      <c r="A42" s="29" t="s">
        <v>415</v>
      </c>
      <c r="B42" s="193">
        <v>99</v>
      </c>
      <c r="C42" s="193">
        <v>48</v>
      </c>
      <c r="D42" s="193">
        <v>35</v>
      </c>
      <c r="E42" s="193">
        <v>182</v>
      </c>
    </row>
    <row r="43" spans="1:5" x14ac:dyDescent="0.35">
      <c r="A43" s="29" t="s">
        <v>416</v>
      </c>
      <c r="B43" s="193">
        <v>114</v>
      </c>
      <c r="C43" s="193">
        <v>324</v>
      </c>
      <c r="D43" s="193">
        <v>0</v>
      </c>
      <c r="E43" s="193">
        <v>438</v>
      </c>
    </row>
    <row r="44" spans="1:5" ht="15" thickBot="1" x14ac:dyDescent="0.4">
      <c r="A44" s="42" t="s">
        <v>407</v>
      </c>
      <c r="B44" s="238">
        <v>217</v>
      </c>
      <c r="C44" s="238">
        <v>378</v>
      </c>
      <c r="D44" s="238">
        <v>35</v>
      </c>
      <c r="E44" s="238">
        <v>630</v>
      </c>
    </row>
    <row r="45" spans="1:5" x14ac:dyDescent="0.35">
      <c r="B45" s="1"/>
      <c r="C45" s="1"/>
      <c r="D45" s="1"/>
      <c r="E45" s="1"/>
    </row>
    <row r="46" spans="1:5" x14ac:dyDescent="0.35">
      <c r="B46" s="1"/>
      <c r="C46" s="1"/>
      <c r="D46" s="1"/>
      <c r="E46" s="1"/>
    </row>
    <row r="47" spans="1:5" x14ac:dyDescent="0.35">
      <c r="B47" s="1"/>
      <c r="C47" s="1"/>
      <c r="D47" s="1"/>
      <c r="E47" s="1"/>
    </row>
  </sheetData>
  <mergeCells count="5">
    <mergeCell ref="B1:E1"/>
    <mergeCell ref="B2:B3"/>
    <mergeCell ref="C2:C3"/>
    <mergeCell ref="D2:D3"/>
    <mergeCell ref="E2:E3"/>
  </mergeCells>
  <pageMargins left="0.7" right="0.7" top="0.75" bottom="0.75" header="0.3" footer="0.3"/>
  <customProperties>
    <customPr name="EpmWorksheetKeyString_GUID" r:id="rId1"/>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B1F75-2A0A-47B7-B116-B82C33E6477A}">
  <sheetPr codeName="Sheet36">
    <tabColor rgb="FF7030A0"/>
  </sheetPr>
  <dimension ref="A1:E43"/>
  <sheetViews>
    <sheetView workbookViewId="0"/>
  </sheetViews>
  <sheetFormatPr defaultRowHeight="14.5" x14ac:dyDescent="0.35"/>
  <cols>
    <col min="1" max="1" width="42.54296875" bestFit="1" customWidth="1"/>
    <col min="2" max="5" width="18" customWidth="1"/>
  </cols>
  <sheetData>
    <row r="1" spans="1:5" x14ac:dyDescent="0.35">
      <c r="A1" s="38" t="s">
        <v>5</v>
      </c>
      <c r="B1" s="843" t="s">
        <v>457</v>
      </c>
      <c r="C1" s="843" t="s">
        <v>458</v>
      </c>
      <c r="D1" s="843" t="s">
        <v>395</v>
      </c>
      <c r="E1" s="843" t="s">
        <v>3</v>
      </c>
    </row>
    <row r="2" spans="1:5" x14ac:dyDescent="0.35">
      <c r="A2" s="38" t="s">
        <v>5</v>
      </c>
      <c r="B2" s="843"/>
      <c r="C2" s="843"/>
      <c r="D2" s="843"/>
      <c r="E2" s="843"/>
    </row>
    <row r="3" spans="1:5" ht="15.5" x14ac:dyDescent="0.35">
      <c r="A3" s="38" t="s">
        <v>5</v>
      </c>
      <c r="B3" s="26" t="s">
        <v>154</v>
      </c>
      <c r="C3" s="26" t="s">
        <v>154</v>
      </c>
      <c r="D3" s="26" t="s">
        <v>154</v>
      </c>
      <c r="E3" s="26" t="s">
        <v>154</v>
      </c>
    </row>
    <row r="4" spans="1:5" x14ac:dyDescent="0.35">
      <c r="A4" s="42" t="s">
        <v>398</v>
      </c>
      <c r="B4" s="17">
        <v>0</v>
      </c>
      <c r="C4" s="17">
        <v>0</v>
      </c>
      <c r="D4" s="17">
        <v>0</v>
      </c>
      <c r="E4" s="17">
        <v>0</v>
      </c>
    </row>
    <row r="5" spans="1:5" x14ac:dyDescent="0.35">
      <c r="A5" s="29" t="s">
        <v>417</v>
      </c>
      <c r="B5" s="3">
        <v>420000000</v>
      </c>
      <c r="C5" s="3">
        <v>460000000</v>
      </c>
      <c r="D5" s="3">
        <v>135000000</v>
      </c>
      <c r="E5" s="3">
        <v>1015000000</v>
      </c>
    </row>
    <row r="6" spans="1:5" x14ac:dyDescent="0.35">
      <c r="A6" s="29" t="s">
        <v>400</v>
      </c>
      <c r="B6" s="3">
        <v>15000000</v>
      </c>
      <c r="C6" s="3">
        <v>1000000</v>
      </c>
      <c r="D6" s="3">
        <v>12000000</v>
      </c>
      <c r="E6" s="3">
        <v>28000000</v>
      </c>
    </row>
    <row r="7" spans="1:5" x14ac:dyDescent="0.35">
      <c r="A7" s="29" t="s">
        <v>402</v>
      </c>
      <c r="B7" s="3">
        <v>-15000000</v>
      </c>
      <c r="C7" s="3">
        <v>0</v>
      </c>
      <c r="D7" s="3">
        <v>-4000000</v>
      </c>
      <c r="E7" s="3">
        <v>-19000000</v>
      </c>
    </row>
    <row r="8" spans="1:5" x14ac:dyDescent="0.35">
      <c r="A8" s="29" t="s">
        <v>403</v>
      </c>
      <c r="B8" s="3">
        <v>0</v>
      </c>
      <c r="C8" s="3">
        <v>0</v>
      </c>
      <c r="D8" s="3">
        <v>-38000000</v>
      </c>
      <c r="E8" s="3">
        <v>-38000000</v>
      </c>
    </row>
    <row r="9" spans="1:5" x14ac:dyDescent="0.35">
      <c r="A9" s="29" t="s">
        <v>404</v>
      </c>
      <c r="B9" s="3">
        <v>0</v>
      </c>
      <c r="C9" s="3">
        <v>0</v>
      </c>
      <c r="D9" s="3">
        <v>-49000000</v>
      </c>
      <c r="E9" s="3">
        <v>-49000000</v>
      </c>
    </row>
    <row r="10" spans="1:5" x14ac:dyDescent="0.35">
      <c r="A10" s="29" t="s">
        <v>405</v>
      </c>
      <c r="B10" s="3">
        <v>30000000</v>
      </c>
      <c r="C10" s="3">
        <v>26000000</v>
      </c>
      <c r="D10" s="3">
        <v>-37000000</v>
      </c>
      <c r="E10" s="3">
        <v>19000000</v>
      </c>
    </row>
    <row r="11" spans="1:5" x14ac:dyDescent="0.35">
      <c r="A11" s="29" t="s">
        <v>406</v>
      </c>
      <c r="B11" s="3">
        <v>0</v>
      </c>
      <c r="C11" s="3">
        <v>7000000</v>
      </c>
      <c r="D11" s="3">
        <v>0</v>
      </c>
      <c r="E11" s="3">
        <v>7000000</v>
      </c>
    </row>
    <row r="12" spans="1:5" x14ac:dyDescent="0.35">
      <c r="A12" s="29" t="s">
        <v>5</v>
      </c>
      <c r="B12" s="3">
        <v>0</v>
      </c>
      <c r="C12" s="3">
        <v>0</v>
      </c>
      <c r="D12" s="3">
        <v>0</v>
      </c>
      <c r="E12" s="3">
        <v>0</v>
      </c>
    </row>
    <row r="13" spans="1:5" ht="15" thickBot="1" x14ac:dyDescent="0.4">
      <c r="A13" s="42" t="s">
        <v>418</v>
      </c>
      <c r="B13" s="18">
        <v>450000000</v>
      </c>
      <c r="C13" s="18">
        <v>494000000</v>
      </c>
      <c r="D13" s="18">
        <v>19000000</v>
      </c>
      <c r="E13" s="18">
        <v>963000000</v>
      </c>
    </row>
    <row r="14" spans="1:5" x14ac:dyDescent="0.35">
      <c r="A14" s="38" t="s">
        <v>5</v>
      </c>
      <c r="B14" s="38" t="s">
        <v>5</v>
      </c>
      <c r="C14" s="38" t="s">
        <v>5</v>
      </c>
      <c r="D14" s="38" t="s">
        <v>5</v>
      </c>
      <c r="E14" s="38" t="s">
        <v>5</v>
      </c>
    </row>
    <row r="15" spans="1:5" x14ac:dyDescent="0.35">
      <c r="A15" s="38" t="s">
        <v>5</v>
      </c>
      <c r="B15" s="38" t="s">
        <v>5</v>
      </c>
      <c r="C15" s="38" t="s">
        <v>5</v>
      </c>
      <c r="D15" s="38" t="s">
        <v>5</v>
      </c>
      <c r="E15" s="38" t="s">
        <v>5</v>
      </c>
    </row>
    <row r="16" spans="1:5" x14ac:dyDescent="0.35">
      <c r="A16" s="42" t="s">
        <v>347</v>
      </c>
      <c r="B16" s="17">
        <v>0</v>
      </c>
      <c r="C16" s="17">
        <v>0</v>
      </c>
      <c r="D16" s="17">
        <v>0</v>
      </c>
      <c r="E16" s="17">
        <v>0</v>
      </c>
    </row>
    <row r="17" spans="1:5" x14ac:dyDescent="0.35">
      <c r="A17" s="29" t="s">
        <v>417</v>
      </c>
      <c r="B17" s="3">
        <v>-274000000</v>
      </c>
      <c r="C17" s="3">
        <v>-291000000</v>
      </c>
      <c r="D17" s="3">
        <v>0</v>
      </c>
      <c r="E17" s="3">
        <v>-565000000</v>
      </c>
    </row>
    <row r="18" spans="1:5" x14ac:dyDescent="0.35">
      <c r="A18" s="29" t="s">
        <v>408</v>
      </c>
      <c r="B18" s="3">
        <v>-35000000</v>
      </c>
      <c r="C18" s="3">
        <v>-14000000</v>
      </c>
      <c r="D18" s="3">
        <v>0</v>
      </c>
      <c r="E18" s="3">
        <v>-49000000</v>
      </c>
    </row>
    <row r="19" spans="1:5" x14ac:dyDescent="0.35">
      <c r="A19" s="29" t="s">
        <v>402</v>
      </c>
      <c r="B19" s="3">
        <v>15000000</v>
      </c>
      <c r="C19" s="3">
        <v>0</v>
      </c>
      <c r="D19" s="3">
        <v>0</v>
      </c>
      <c r="E19" s="3">
        <v>15000000</v>
      </c>
    </row>
    <row r="20" spans="1:5" x14ac:dyDescent="0.35">
      <c r="A20" s="29" t="s">
        <v>404</v>
      </c>
      <c r="B20" s="3">
        <v>0</v>
      </c>
      <c r="C20" s="3">
        <v>0</v>
      </c>
      <c r="D20" s="3">
        <v>0</v>
      </c>
      <c r="E20" s="3">
        <v>0</v>
      </c>
    </row>
    <row r="21" spans="1:5" x14ac:dyDescent="0.35">
      <c r="A21" s="29" t="s">
        <v>405</v>
      </c>
      <c r="B21" s="3">
        <v>0</v>
      </c>
      <c r="C21" s="3">
        <v>0</v>
      </c>
      <c r="D21" s="3">
        <v>0</v>
      </c>
      <c r="E21" s="3">
        <v>0</v>
      </c>
    </row>
    <row r="22" spans="1:5" x14ac:dyDescent="0.35">
      <c r="A22" s="29" t="s">
        <v>409</v>
      </c>
      <c r="B22" s="3">
        <v>0</v>
      </c>
      <c r="C22" s="3">
        <v>-1000000</v>
      </c>
      <c r="D22" s="3">
        <v>0</v>
      </c>
      <c r="E22" s="3">
        <v>-1000000</v>
      </c>
    </row>
    <row r="23" spans="1:5" x14ac:dyDescent="0.35">
      <c r="A23" s="29" t="s">
        <v>5</v>
      </c>
      <c r="B23" s="3">
        <v>0</v>
      </c>
      <c r="C23" s="3">
        <v>0</v>
      </c>
      <c r="D23" s="3">
        <v>0</v>
      </c>
      <c r="E23" s="3">
        <v>0</v>
      </c>
    </row>
    <row r="24" spans="1:5" ht="15" thickBot="1" x14ac:dyDescent="0.4">
      <c r="A24" s="42" t="s">
        <v>418</v>
      </c>
      <c r="B24" s="18">
        <v>-294000000</v>
      </c>
      <c r="C24" s="18">
        <v>-306000000</v>
      </c>
      <c r="D24" s="18">
        <v>0</v>
      </c>
      <c r="E24" s="18">
        <v>-600000000</v>
      </c>
    </row>
    <row r="25" spans="1:5" x14ac:dyDescent="0.35">
      <c r="A25" s="38" t="s">
        <v>5</v>
      </c>
      <c r="B25" s="56" t="s">
        <v>5</v>
      </c>
      <c r="C25" s="56" t="s">
        <v>5</v>
      </c>
      <c r="D25" s="56" t="s">
        <v>5</v>
      </c>
      <c r="E25" s="56" t="s">
        <v>5</v>
      </c>
    </row>
    <row r="26" spans="1:5" x14ac:dyDescent="0.35">
      <c r="A26" s="38" t="s">
        <v>5</v>
      </c>
      <c r="B26" s="56" t="s">
        <v>5</v>
      </c>
      <c r="C26" s="56" t="s">
        <v>5</v>
      </c>
      <c r="D26" s="56" t="s">
        <v>5</v>
      </c>
      <c r="E26" s="56" t="s">
        <v>5</v>
      </c>
    </row>
    <row r="27" spans="1:5" x14ac:dyDescent="0.35">
      <c r="A27" s="42" t="s">
        <v>410</v>
      </c>
      <c r="B27" s="17">
        <v>156000000</v>
      </c>
      <c r="C27" s="17">
        <v>188000000</v>
      </c>
      <c r="D27" s="17">
        <v>19000000</v>
      </c>
      <c r="E27" s="17">
        <v>363000000</v>
      </c>
    </row>
    <row r="28" spans="1:5" x14ac:dyDescent="0.35">
      <c r="A28" s="29" t="s">
        <v>5</v>
      </c>
      <c r="B28" s="3">
        <v>0</v>
      </c>
      <c r="C28" s="3">
        <v>0</v>
      </c>
      <c r="D28" s="3">
        <v>0</v>
      </c>
      <c r="E28" s="3">
        <v>0</v>
      </c>
    </row>
    <row r="29" spans="1:5" x14ac:dyDescent="0.35">
      <c r="A29" s="42" t="s">
        <v>419</v>
      </c>
      <c r="B29" s="3">
        <v>146000000</v>
      </c>
      <c r="C29" s="3">
        <v>169000000</v>
      </c>
      <c r="D29" s="3">
        <v>135000000</v>
      </c>
      <c r="E29" s="3">
        <v>450000000</v>
      </c>
    </row>
    <row r="30" spans="1:5" x14ac:dyDescent="0.35">
      <c r="A30" s="29" t="s">
        <v>5</v>
      </c>
      <c r="B30" s="3">
        <v>0</v>
      </c>
      <c r="C30" s="3">
        <v>0</v>
      </c>
      <c r="D30" s="3">
        <v>0</v>
      </c>
      <c r="E30" s="3">
        <v>0</v>
      </c>
    </row>
    <row r="31" spans="1:5" x14ac:dyDescent="0.35">
      <c r="A31" s="38" t="s">
        <v>5</v>
      </c>
      <c r="B31" s="56">
        <v>0</v>
      </c>
      <c r="C31" s="56">
        <v>0</v>
      </c>
      <c r="D31" s="56">
        <v>0</v>
      </c>
      <c r="E31" s="56">
        <v>0</v>
      </c>
    </row>
    <row r="32" spans="1:5" x14ac:dyDescent="0.35">
      <c r="A32" s="42" t="s">
        <v>411</v>
      </c>
      <c r="B32" s="17">
        <v>0</v>
      </c>
      <c r="C32" s="17">
        <v>0</v>
      </c>
      <c r="D32" s="17">
        <v>0</v>
      </c>
      <c r="E32" s="17">
        <v>0</v>
      </c>
    </row>
    <row r="33" spans="1:5" x14ac:dyDescent="0.35">
      <c r="A33" s="29" t="s">
        <v>412</v>
      </c>
      <c r="B33" s="3">
        <v>156000000</v>
      </c>
      <c r="C33" s="3">
        <v>188000000</v>
      </c>
      <c r="D33" s="3">
        <v>19000000</v>
      </c>
      <c r="E33" s="3">
        <v>363000000</v>
      </c>
    </row>
    <row r="34" spans="1:5" x14ac:dyDescent="0.35">
      <c r="A34" s="29" t="s">
        <v>460</v>
      </c>
      <c r="B34" s="3">
        <v>0</v>
      </c>
      <c r="C34" s="3">
        <v>0</v>
      </c>
      <c r="D34" s="3">
        <v>0</v>
      </c>
      <c r="E34" s="3">
        <v>0</v>
      </c>
    </row>
    <row r="35" spans="1:5" x14ac:dyDescent="0.35">
      <c r="A35" s="29" t="s">
        <v>461</v>
      </c>
      <c r="B35" s="3">
        <v>0</v>
      </c>
      <c r="C35" s="3">
        <v>0</v>
      </c>
      <c r="D35" s="3">
        <v>0</v>
      </c>
      <c r="E35" s="3">
        <v>0</v>
      </c>
    </row>
    <row r="36" spans="1:5" ht="15" thickBot="1" x14ac:dyDescent="0.4">
      <c r="A36" s="42" t="s">
        <v>410</v>
      </c>
      <c r="B36" s="18">
        <v>156000000</v>
      </c>
      <c r="C36" s="18">
        <v>188000000</v>
      </c>
      <c r="D36" s="18">
        <v>19000000</v>
      </c>
      <c r="E36" s="18">
        <v>363000000</v>
      </c>
    </row>
    <row r="37" spans="1:5" x14ac:dyDescent="0.35">
      <c r="A37" s="38" t="s">
        <v>5</v>
      </c>
      <c r="B37" s="38" t="s">
        <v>5</v>
      </c>
      <c r="C37" s="38" t="s">
        <v>5</v>
      </c>
      <c r="D37" s="38" t="s">
        <v>5</v>
      </c>
      <c r="E37" s="38" t="s">
        <v>5</v>
      </c>
    </row>
    <row r="38" spans="1:5" x14ac:dyDescent="0.35">
      <c r="A38" s="38" t="s">
        <v>5</v>
      </c>
      <c r="B38" s="56">
        <v>0</v>
      </c>
      <c r="C38" s="56">
        <v>0</v>
      </c>
      <c r="D38" s="56">
        <v>0</v>
      </c>
      <c r="E38" s="56">
        <v>0</v>
      </c>
    </row>
    <row r="39" spans="1:5" x14ac:dyDescent="0.35">
      <c r="A39" s="42" t="s">
        <v>309</v>
      </c>
      <c r="B39" s="17">
        <v>0</v>
      </c>
      <c r="C39" s="17">
        <v>0</v>
      </c>
      <c r="D39" s="17">
        <v>0</v>
      </c>
      <c r="E39" s="17">
        <v>0</v>
      </c>
    </row>
    <row r="40" spans="1:5" x14ac:dyDescent="0.35">
      <c r="A40" s="29" t="s">
        <v>414</v>
      </c>
      <c r="B40" s="3">
        <v>5000000</v>
      </c>
      <c r="C40" s="3">
        <v>0</v>
      </c>
      <c r="D40" s="3">
        <v>6000000</v>
      </c>
      <c r="E40" s="3">
        <v>11000000</v>
      </c>
    </row>
    <row r="41" spans="1:5" x14ac:dyDescent="0.35">
      <c r="A41" s="29" t="s">
        <v>415</v>
      </c>
      <c r="B41" s="3">
        <v>109000000</v>
      </c>
      <c r="C41" s="3">
        <v>54000000</v>
      </c>
      <c r="D41" s="3">
        <v>13000000</v>
      </c>
      <c r="E41" s="3">
        <v>176000000</v>
      </c>
    </row>
    <row r="42" spans="1:5" x14ac:dyDescent="0.35">
      <c r="A42" s="29" t="s">
        <v>416</v>
      </c>
      <c r="B42" s="3">
        <v>42000000</v>
      </c>
      <c r="C42" s="3">
        <v>134000000</v>
      </c>
      <c r="D42" s="3">
        <v>0</v>
      </c>
      <c r="E42" s="3">
        <v>176000000</v>
      </c>
    </row>
    <row r="43" spans="1:5" ht="15" thickBot="1" x14ac:dyDescent="0.4">
      <c r="A43" s="42" t="s">
        <v>410</v>
      </c>
      <c r="B43" s="18">
        <v>156000000</v>
      </c>
      <c r="C43" s="18">
        <v>188000000</v>
      </c>
      <c r="D43" s="18">
        <v>19000000</v>
      </c>
      <c r="E43" s="18">
        <v>363000000</v>
      </c>
    </row>
  </sheetData>
  <mergeCells count="4">
    <mergeCell ref="B1:B2"/>
    <mergeCell ref="C1:C2"/>
    <mergeCell ref="D1:D2"/>
    <mergeCell ref="E1:E2"/>
  </mergeCells>
  <pageMargins left="0.7" right="0.7" top="0.75" bottom="0.75" header="0.3" footer="0.3"/>
  <customProperties>
    <customPr name="EpmWorksheetKeyString_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8F4A6-DE87-4B06-B1F7-9F67C1DFCD6E}">
  <sheetPr codeName="Sheet4">
    <tabColor rgb="FF7030A0"/>
  </sheetPr>
  <dimension ref="B2:E6"/>
  <sheetViews>
    <sheetView workbookViewId="0"/>
  </sheetViews>
  <sheetFormatPr defaultRowHeight="14.5" x14ac:dyDescent="0.35"/>
  <cols>
    <col min="2" max="2" width="33.81640625" bestFit="1" customWidth="1"/>
    <col min="3" max="3" width="7" bestFit="1" customWidth="1"/>
    <col min="4" max="5" width="10.1796875" bestFit="1" customWidth="1"/>
  </cols>
  <sheetData>
    <row r="2" spans="2:5" x14ac:dyDescent="0.35">
      <c r="C2" t="s">
        <v>115</v>
      </c>
      <c r="D2" t="s">
        <v>921</v>
      </c>
      <c r="E2" t="s">
        <v>0</v>
      </c>
    </row>
    <row r="3" spans="2:5" x14ac:dyDescent="0.35">
      <c r="D3" t="s">
        <v>131</v>
      </c>
      <c r="E3" t="s">
        <v>131</v>
      </c>
    </row>
    <row r="4" spans="2:5" x14ac:dyDescent="0.35">
      <c r="B4" t="s">
        <v>922</v>
      </c>
      <c r="D4" s="129">
        <v>33757204</v>
      </c>
      <c r="E4" s="129">
        <v>36850311</v>
      </c>
    </row>
    <row r="5" spans="2:5" x14ac:dyDescent="0.35">
      <c r="B5" t="s">
        <v>923</v>
      </c>
      <c r="C5" t="s">
        <v>116</v>
      </c>
      <c r="D5" s="129">
        <v>30140645</v>
      </c>
      <c r="E5" s="129">
        <v>32021107</v>
      </c>
    </row>
    <row r="6" spans="2:5" x14ac:dyDescent="0.35">
      <c r="B6" s="177" t="s">
        <v>924</v>
      </c>
      <c r="C6" s="177"/>
      <c r="D6" s="180">
        <v>3616559</v>
      </c>
      <c r="E6" s="180">
        <v>4829204</v>
      </c>
    </row>
  </sheetData>
  <pageMargins left="0.7" right="0.7" top="0.75" bottom="0.75" header="0.3" footer="0.3"/>
  <headerFooter>
    <oddHeader>&amp;C&amp;"Calibri"&amp;10&amp;K000000 OFFICIAL&amp;1#_x000D_</oddHeader>
    <oddFooter>&amp;C_x000D_&amp;1#&amp;"Calibri"&amp;10&amp;K000000 OFFICIAL</oddFooter>
  </headerFooter>
  <customProperties>
    <customPr name="EpmWorksheetKeyString_GUID" r:id="rId1"/>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2292D-0F2B-4C56-A25B-C61752933679}">
  <sheetPr codeName="Sheet37">
    <tabColor rgb="FF7030A0"/>
  </sheetPr>
  <dimension ref="B2:I50"/>
  <sheetViews>
    <sheetView workbookViewId="0"/>
  </sheetViews>
  <sheetFormatPr defaultRowHeight="14.5" x14ac:dyDescent="0.35"/>
  <cols>
    <col min="2" max="2" width="35.7265625" bestFit="1" customWidth="1"/>
    <col min="3" max="4" width="13.81640625" customWidth="1"/>
    <col min="5" max="5" width="17.26953125" customWidth="1"/>
    <col min="6" max="6" width="1.7265625" customWidth="1"/>
    <col min="7" max="9" width="13.54296875" customWidth="1"/>
  </cols>
  <sheetData>
    <row r="2" spans="2:9" ht="46.5" x14ac:dyDescent="0.35">
      <c r="B2" s="30"/>
      <c r="C2" s="31" t="s">
        <v>396</v>
      </c>
      <c r="D2" s="31" t="s">
        <v>481</v>
      </c>
      <c r="E2" s="31" t="s">
        <v>482</v>
      </c>
      <c r="F2" s="389"/>
      <c r="G2" s="31" t="s">
        <v>396</v>
      </c>
      <c r="H2" s="31" t="s">
        <v>481</v>
      </c>
      <c r="I2" s="31" t="s">
        <v>483</v>
      </c>
    </row>
    <row r="3" spans="2:9" ht="15.5" x14ac:dyDescent="0.35">
      <c r="C3" s="32" t="s">
        <v>154</v>
      </c>
      <c r="D3" s="32" t="s">
        <v>154</v>
      </c>
      <c r="E3" s="32" t="s">
        <v>154</v>
      </c>
      <c r="F3" s="38"/>
      <c r="G3" s="32" t="s">
        <v>154</v>
      </c>
      <c r="H3" s="32" t="s">
        <v>154</v>
      </c>
      <c r="I3" s="32" t="s">
        <v>154</v>
      </c>
    </row>
    <row r="4" spans="2:9" x14ac:dyDescent="0.35">
      <c r="C4" s="38"/>
      <c r="D4" s="38"/>
      <c r="E4" s="38"/>
      <c r="F4" s="38"/>
      <c r="G4" s="38"/>
      <c r="H4" s="38"/>
      <c r="I4" s="38"/>
    </row>
    <row r="5" spans="2:9" x14ac:dyDescent="0.35">
      <c r="B5" s="385" t="s">
        <v>398</v>
      </c>
      <c r="C5" s="390"/>
      <c r="D5" s="390"/>
      <c r="E5" s="390"/>
      <c r="F5" s="341"/>
      <c r="G5" s="390"/>
      <c r="H5" s="390"/>
      <c r="I5" s="390"/>
    </row>
    <row r="6" spans="2:9" x14ac:dyDescent="0.35">
      <c r="B6" s="386" t="s">
        <v>399</v>
      </c>
      <c r="C6" s="207">
        <v>292</v>
      </c>
      <c r="D6" s="207">
        <v>308</v>
      </c>
      <c r="E6" s="207">
        <v>600</v>
      </c>
      <c r="F6" s="341"/>
      <c r="G6" s="207">
        <v>594</v>
      </c>
      <c r="H6" s="207">
        <v>523</v>
      </c>
      <c r="I6" s="207">
        <v>1717</v>
      </c>
    </row>
    <row r="7" spans="2:9" x14ac:dyDescent="0.35">
      <c r="B7" s="386" t="s">
        <v>400</v>
      </c>
      <c r="C7" s="207">
        <v>11</v>
      </c>
      <c r="D7" s="207">
        <v>84</v>
      </c>
      <c r="E7" s="207">
        <v>95</v>
      </c>
      <c r="F7" s="341"/>
      <c r="G7" s="207">
        <v>67</v>
      </c>
      <c r="H7" s="207">
        <v>38</v>
      </c>
      <c r="I7" s="207">
        <v>200</v>
      </c>
    </row>
    <row r="8" spans="2:9" x14ac:dyDescent="0.35">
      <c r="B8" s="386" t="s">
        <v>403</v>
      </c>
      <c r="C8" s="207">
        <v>-2</v>
      </c>
      <c r="D8" s="207">
        <v>0</v>
      </c>
      <c r="E8" s="207">
        <v>-2</v>
      </c>
      <c r="F8" s="341"/>
      <c r="G8" s="207">
        <v>0</v>
      </c>
      <c r="H8" s="207">
        <v>0</v>
      </c>
      <c r="I8" s="207">
        <v>-2</v>
      </c>
    </row>
    <row r="9" spans="2:9" x14ac:dyDescent="0.35">
      <c r="B9" s="386" t="s">
        <v>404</v>
      </c>
      <c r="C9" s="207">
        <v>0</v>
      </c>
      <c r="D9" s="207">
        <v>0</v>
      </c>
      <c r="E9" s="207">
        <v>0</v>
      </c>
      <c r="F9" s="341"/>
      <c r="G9" s="207" t="s">
        <v>5</v>
      </c>
      <c r="H9" s="207">
        <v>0</v>
      </c>
      <c r="I9" s="207">
        <v>0</v>
      </c>
    </row>
    <row r="10" spans="2:9" x14ac:dyDescent="0.35">
      <c r="B10" s="386" t="s">
        <v>405</v>
      </c>
      <c r="C10" s="207">
        <v>0</v>
      </c>
      <c r="D10" s="207">
        <v>0</v>
      </c>
      <c r="E10" s="207">
        <v>0</v>
      </c>
      <c r="F10" s="341"/>
      <c r="G10" s="207" t="s">
        <v>5</v>
      </c>
      <c r="H10" s="207">
        <v>1</v>
      </c>
      <c r="I10" s="207">
        <v>1</v>
      </c>
    </row>
    <row r="11" spans="2:9" x14ac:dyDescent="0.35">
      <c r="B11" s="386" t="s">
        <v>406</v>
      </c>
      <c r="C11" s="207">
        <v>-2</v>
      </c>
      <c r="D11" s="207">
        <v>2</v>
      </c>
      <c r="E11" s="207">
        <v>0</v>
      </c>
      <c r="F11" s="341"/>
      <c r="G11" s="207" t="s">
        <v>5</v>
      </c>
      <c r="H11" s="207">
        <v>-1</v>
      </c>
      <c r="I11" s="207">
        <v>-1</v>
      </c>
    </row>
    <row r="12" spans="2:9" x14ac:dyDescent="0.35">
      <c r="B12" s="386" t="s">
        <v>484</v>
      </c>
      <c r="C12" s="207">
        <v>-1</v>
      </c>
      <c r="D12" s="207">
        <v>-7</v>
      </c>
      <c r="E12" s="207">
        <v>-8</v>
      </c>
      <c r="F12" s="341"/>
      <c r="G12" s="207">
        <v>-24</v>
      </c>
      <c r="H12" s="207">
        <v>0</v>
      </c>
      <c r="I12" s="207">
        <v>-32</v>
      </c>
    </row>
    <row r="13" spans="2:9" x14ac:dyDescent="0.35">
      <c r="B13" s="386" t="s">
        <v>485</v>
      </c>
      <c r="C13" s="207">
        <v>4</v>
      </c>
      <c r="D13" s="207">
        <v>5</v>
      </c>
      <c r="E13" s="207">
        <v>9</v>
      </c>
      <c r="F13" s="341"/>
      <c r="G13" s="207">
        <v>28</v>
      </c>
      <c r="H13" s="207">
        <v>93</v>
      </c>
      <c r="I13" s="207">
        <v>130</v>
      </c>
    </row>
    <row r="14" spans="2:9" x14ac:dyDescent="0.35">
      <c r="B14" s="386" t="s">
        <v>5</v>
      </c>
      <c r="C14" s="207"/>
      <c r="D14" s="207"/>
      <c r="E14" s="207"/>
      <c r="F14" s="341"/>
      <c r="G14" s="207"/>
      <c r="H14" s="207"/>
      <c r="I14" s="207"/>
    </row>
    <row r="15" spans="2:9" ht="15" thickBot="1" x14ac:dyDescent="0.4">
      <c r="B15" s="385" t="s">
        <v>459</v>
      </c>
      <c r="C15" s="241">
        <v>302</v>
      </c>
      <c r="D15" s="241">
        <v>392</v>
      </c>
      <c r="E15" s="241">
        <v>694</v>
      </c>
      <c r="F15" s="341"/>
      <c r="G15" s="241">
        <v>665</v>
      </c>
      <c r="H15" s="241">
        <v>654</v>
      </c>
      <c r="I15" s="241">
        <v>2013</v>
      </c>
    </row>
    <row r="16" spans="2:9" x14ac:dyDescent="0.35">
      <c r="C16" s="341"/>
      <c r="D16" s="341"/>
      <c r="E16" s="341"/>
      <c r="F16" s="341"/>
      <c r="G16" s="341"/>
      <c r="H16" s="341"/>
      <c r="I16" s="341"/>
    </row>
    <row r="17" spans="2:9" x14ac:dyDescent="0.35">
      <c r="B17" s="385" t="s">
        <v>345</v>
      </c>
      <c r="C17" s="227"/>
      <c r="D17" s="227"/>
      <c r="E17" s="227"/>
      <c r="F17" s="341"/>
      <c r="G17" s="227"/>
      <c r="H17" s="227"/>
      <c r="I17" s="227"/>
    </row>
    <row r="18" spans="2:9" x14ac:dyDescent="0.35">
      <c r="B18" s="386" t="s">
        <v>399</v>
      </c>
      <c r="C18" s="207">
        <v>-86</v>
      </c>
      <c r="D18" s="207">
        <v>-223</v>
      </c>
      <c r="E18" s="207">
        <v>-309</v>
      </c>
      <c r="F18" s="341"/>
      <c r="G18" s="207">
        <v>-312</v>
      </c>
      <c r="H18" s="207">
        <v>-344</v>
      </c>
      <c r="I18" s="207">
        <v>-965</v>
      </c>
    </row>
    <row r="19" spans="2:9" x14ac:dyDescent="0.35">
      <c r="B19" s="386" t="s">
        <v>408</v>
      </c>
      <c r="C19" s="207">
        <v>-20</v>
      </c>
      <c r="D19" s="207">
        <v>-50</v>
      </c>
      <c r="E19" s="207">
        <v>-70</v>
      </c>
      <c r="F19" s="341"/>
      <c r="G19" s="207">
        <v>-61</v>
      </c>
      <c r="H19" s="207">
        <v>-95</v>
      </c>
      <c r="I19" s="207">
        <v>-226</v>
      </c>
    </row>
    <row r="20" spans="2:9" x14ac:dyDescent="0.35">
      <c r="B20" s="386" t="s">
        <v>956</v>
      </c>
      <c r="C20" s="207">
        <v>0</v>
      </c>
      <c r="D20" s="207">
        <v>-15</v>
      </c>
      <c r="E20" s="207">
        <v>-15</v>
      </c>
      <c r="F20" s="341"/>
      <c r="G20" s="207" t="s">
        <v>5</v>
      </c>
      <c r="H20" s="207" t="s">
        <v>5</v>
      </c>
      <c r="I20" s="207">
        <v>-15</v>
      </c>
    </row>
    <row r="21" spans="2:9" x14ac:dyDescent="0.35">
      <c r="B21" s="386" t="s">
        <v>409</v>
      </c>
      <c r="C21" s="207">
        <v>0</v>
      </c>
      <c r="D21" s="207">
        <v>0</v>
      </c>
      <c r="E21" s="207">
        <v>0</v>
      </c>
      <c r="F21" s="341"/>
      <c r="G21" s="207"/>
      <c r="H21" s="207">
        <v>3</v>
      </c>
      <c r="I21" s="207">
        <v>3</v>
      </c>
    </row>
    <row r="22" spans="2:9" x14ac:dyDescent="0.35">
      <c r="B22" s="386" t="s">
        <v>486</v>
      </c>
      <c r="C22" s="207">
        <v>1</v>
      </c>
      <c r="D22" s="207">
        <v>7</v>
      </c>
      <c r="E22" s="207">
        <v>8</v>
      </c>
      <c r="F22" s="341"/>
      <c r="G22" s="207">
        <v>21</v>
      </c>
      <c r="H22" s="207">
        <v>0</v>
      </c>
      <c r="I22" s="207">
        <v>29</v>
      </c>
    </row>
    <row r="23" spans="2:9" x14ac:dyDescent="0.35">
      <c r="B23" s="386" t="s">
        <v>5</v>
      </c>
      <c r="C23" s="207"/>
      <c r="D23" s="207"/>
      <c r="E23" s="207"/>
      <c r="F23" s="341"/>
      <c r="G23" s="207"/>
      <c r="H23" s="207"/>
      <c r="I23" s="207"/>
    </row>
    <row r="24" spans="2:9" ht="15" thickBot="1" x14ac:dyDescent="0.4">
      <c r="B24" s="385" t="s">
        <v>459</v>
      </c>
      <c r="C24" s="241">
        <v>-105</v>
      </c>
      <c r="D24" s="241">
        <v>-281</v>
      </c>
      <c r="E24" s="241">
        <v>-386</v>
      </c>
      <c r="F24" s="341"/>
      <c r="G24" s="241">
        <v>-352</v>
      </c>
      <c r="H24" s="241">
        <v>-436</v>
      </c>
      <c r="I24" s="241">
        <v>-1174</v>
      </c>
    </row>
    <row r="25" spans="2:9" x14ac:dyDescent="0.35">
      <c r="C25" s="341"/>
      <c r="D25" s="341"/>
      <c r="E25" s="341"/>
      <c r="F25" s="341"/>
      <c r="G25" s="341"/>
      <c r="H25" s="341"/>
      <c r="I25" s="341"/>
    </row>
    <row r="26" spans="2:9" x14ac:dyDescent="0.35">
      <c r="B26" s="385" t="s">
        <v>407</v>
      </c>
      <c r="C26" s="210">
        <v>197</v>
      </c>
      <c r="D26" s="210">
        <v>111</v>
      </c>
      <c r="E26" s="210">
        <v>308</v>
      </c>
      <c r="F26" s="391"/>
      <c r="G26" s="210">
        <v>313</v>
      </c>
      <c r="H26" s="210">
        <v>218</v>
      </c>
      <c r="I26" s="210">
        <v>839</v>
      </c>
    </row>
    <row r="27" spans="2:9" x14ac:dyDescent="0.35">
      <c r="C27" s="341"/>
      <c r="D27" s="341"/>
      <c r="E27" s="341"/>
      <c r="F27" s="341"/>
      <c r="G27" s="341"/>
      <c r="H27" s="341"/>
      <c r="I27" s="341"/>
    </row>
    <row r="28" spans="2:9" ht="15.5" x14ac:dyDescent="0.35">
      <c r="C28" s="845"/>
      <c r="D28" s="845"/>
      <c r="E28" s="845"/>
      <c r="F28" s="341"/>
      <c r="G28" s="845"/>
      <c r="H28" s="845"/>
      <c r="I28" s="845"/>
    </row>
    <row r="29" spans="2:9" x14ac:dyDescent="0.35">
      <c r="B29" s="385" t="s">
        <v>398</v>
      </c>
      <c r="C29" s="207">
        <v>0</v>
      </c>
      <c r="D29" s="207">
        <v>0</v>
      </c>
      <c r="E29" s="207">
        <v>0</v>
      </c>
      <c r="F29" s="341"/>
      <c r="G29" s="207">
        <v>0</v>
      </c>
      <c r="H29" s="207">
        <v>0</v>
      </c>
      <c r="I29" s="207">
        <v>0</v>
      </c>
    </row>
    <row r="30" spans="2:9" x14ac:dyDescent="0.35">
      <c r="B30" s="386" t="s">
        <v>417</v>
      </c>
      <c r="C30" s="207">
        <v>270</v>
      </c>
      <c r="D30" s="207">
        <v>301</v>
      </c>
      <c r="E30" s="207">
        <v>571</v>
      </c>
      <c r="F30" s="341"/>
      <c r="G30" s="207">
        <v>559</v>
      </c>
      <c r="H30" s="207">
        <v>483</v>
      </c>
      <c r="I30" s="207">
        <v>1613</v>
      </c>
    </row>
    <row r="31" spans="2:9" x14ac:dyDescent="0.35">
      <c r="B31" s="94" t="s">
        <v>400</v>
      </c>
      <c r="C31" s="207">
        <v>7</v>
      </c>
      <c r="D31" s="207">
        <v>18</v>
      </c>
      <c r="E31" s="207">
        <v>25</v>
      </c>
      <c r="F31" s="207"/>
      <c r="G31" s="207">
        <v>20</v>
      </c>
      <c r="H31" s="207">
        <v>49</v>
      </c>
      <c r="I31" s="207">
        <v>94</v>
      </c>
    </row>
    <row r="32" spans="2:9" x14ac:dyDescent="0.35">
      <c r="B32" s="94" t="s">
        <v>403</v>
      </c>
      <c r="C32" s="207">
        <v>-35</v>
      </c>
      <c r="D32" s="207">
        <v>0</v>
      </c>
      <c r="E32" s="207">
        <v>-35</v>
      </c>
      <c r="F32" s="207"/>
      <c r="G32" s="207">
        <v>34</v>
      </c>
      <c r="H32" s="207">
        <v>0</v>
      </c>
      <c r="I32" s="207">
        <v>-1</v>
      </c>
    </row>
    <row r="33" spans="2:9" x14ac:dyDescent="0.35">
      <c r="B33" s="94" t="s">
        <v>405</v>
      </c>
      <c r="C33" s="207">
        <v>0</v>
      </c>
      <c r="D33" s="207">
        <v>0</v>
      </c>
      <c r="E33" s="207">
        <v>0</v>
      </c>
      <c r="F33" s="207"/>
      <c r="G33" s="207">
        <v>0</v>
      </c>
      <c r="H33" s="207">
        <v>0</v>
      </c>
      <c r="I33" s="207">
        <v>0</v>
      </c>
    </row>
    <row r="34" spans="2:9" x14ac:dyDescent="0.35">
      <c r="B34" s="94" t="s">
        <v>406</v>
      </c>
      <c r="C34" s="207">
        <v>1</v>
      </c>
      <c r="D34" s="207">
        <v>0</v>
      </c>
      <c r="E34" s="207">
        <v>1</v>
      </c>
      <c r="F34" s="207"/>
      <c r="G34" s="207">
        <v>0</v>
      </c>
      <c r="H34" s="207">
        <v>3</v>
      </c>
      <c r="I34" s="207">
        <v>4</v>
      </c>
    </row>
    <row r="35" spans="2:9" x14ac:dyDescent="0.35">
      <c r="B35" s="94" t="s">
        <v>484</v>
      </c>
      <c r="C35" s="207">
        <v>-7</v>
      </c>
      <c r="D35" s="207">
        <v>-8</v>
      </c>
      <c r="E35" s="207">
        <v>-15</v>
      </c>
      <c r="F35" s="207"/>
      <c r="G35" s="207">
        <v>0</v>
      </c>
      <c r="H35" s="207">
        <v>0</v>
      </c>
      <c r="I35" s="207">
        <v>-15</v>
      </c>
    </row>
    <row r="36" spans="2:9" x14ac:dyDescent="0.35">
      <c r="B36" s="94" t="s">
        <v>485</v>
      </c>
      <c r="C36" s="207">
        <v>56</v>
      </c>
      <c r="D36" s="207">
        <v>-3</v>
      </c>
      <c r="E36" s="207">
        <v>53</v>
      </c>
      <c r="F36" s="207"/>
      <c r="G36" s="207">
        <v>-19</v>
      </c>
      <c r="H36" s="207">
        <v>-12</v>
      </c>
      <c r="I36" s="207">
        <v>22</v>
      </c>
    </row>
    <row r="37" spans="2:9" x14ac:dyDescent="0.35">
      <c r="B37" s="94"/>
      <c r="C37" s="207"/>
      <c r="D37" s="207"/>
      <c r="E37" s="207"/>
      <c r="F37" s="207"/>
      <c r="G37" s="207"/>
      <c r="H37" s="207"/>
      <c r="I37" s="207"/>
    </row>
    <row r="38" spans="2:9" ht="15" thickBot="1" x14ac:dyDescent="0.4">
      <c r="B38" s="385" t="s">
        <v>418</v>
      </c>
      <c r="C38" s="392">
        <v>292</v>
      </c>
      <c r="D38" s="392">
        <v>308</v>
      </c>
      <c r="E38" s="392">
        <v>600</v>
      </c>
      <c r="F38" s="341"/>
      <c r="G38" s="392">
        <v>594</v>
      </c>
      <c r="H38" s="392">
        <v>523</v>
      </c>
      <c r="I38" s="392">
        <v>1717</v>
      </c>
    </row>
    <row r="39" spans="2:9" x14ac:dyDescent="0.35">
      <c r="B39" s="385"/>
      <c r="C39" s="390"/>
      <c r="D39" s="390"/>
      <c r="E39" s="390"/>
      <c r="F39" s="341"/>
      <c r="G39" s="390"/>
      <c r="H39" s="390"/>
      <c r="I39" s="390"/>
    </row>
    <row r="40" spans="2:9" x14ac:dyDescent="0.35">
      <c r="B40" s="385"/>
      <c r="C40" s="341"/>
      <c r="D40" s="341"/>
      <c r="E40" s="341"/>
      <c r="F40" s="207"/>
      <c r="G40" s="341"/>
      <c r="H40" s="341"/>
      <c r="I40" s="341"/>
    </row>
    <row r="41" spans="2:9" x14ac:dyDescent="0.35">
      <c r="B41" s="385" t="s">
        <v>345</v>
      </c>
      <c r="C41" s="207">
        <v>-70</v>
      </c>
      <c r="D41" s="207">
        <v>-180</v>
      </c>
      <c r="E41" s="207">
        <v>-250</v>
      </c>
      <c r="F41" s="207"/>
      <c r="G41" s="341">
        <v>-243</v>
      </c>
      <c r="H41" s="207">
        <v>-251</v>
      </c>
      <c r="I41" s="207">
        <v>-744</v>
      </c>
    </row>
    <row r="42" spans="2:9" x14ac:dyDescent="0.35">
      <c r="B42" s="386" t="s">
        <v>417</v>
      </c>
      <c r="C42" s="207">
        <v>0</v>
      </c>
      <c r="D42" s="207">
        <v>0</v>
      </c>
      <c r="E42" s="207">
        <v>0</v>
      </c>
      <c r="F42" s="207"/>
      <c r="G42" s="207">
        <v>0</v>
      </c>
      <c r="H42" s="207">
        <v>0</v>
      </c>
      <c r="I42" s="207">
        <v>0</v>
      </c>
    </row>
    <row r="43" spans="2:9" x14ac:dyDescent="0.35">
      <c r="B43" s="386" t="s">
        <v>408</v>
      </c>
      <c r="C43" s="207">
        <v>-19</v>
      </c>
      <c r="D43" s="207">
        <v>-51</v>
      </c>
      <c r="E43" s="207">
        <v>-70</v>
      </c>
      <c r="F43" s="207"/>
      <c r="G43" s="207">
        <v>-69</v>
      </c>
      <c r="H43" s="207">
        <v>-97</v>
      </c>
      <c r="I43" s="207">
        <v>-236</v>
      </c>
    </row>
    <row r="44" spans="2:9" x14ac:dyDescent="0.35">
      <c r="B44" s="386" t="s">
        <v>409</v>
      </c>
      <c r="C44" s="207">
        <v>0</v>
      </c>
      <c r="D44" s="207">
        <v>0</v>
      </c>
      <c r="E44" s="207">
        <v>0</v>
      </c>
      <c r="F44" s="207"/>
      <c r="G44" s="207">
        <v>0</v>
      </c>
      <c r="H44" s="207">
        <v>4</v>
      </c>
      <c r="I44" s="207">
        <v>4</v>
      </c>
    </row>
    <row r="45" spans="2:9" x14ac:dyDescent="0.35">
      <c r="B45" s="386" t="s">
        <v>486</v>
      </c>
      <c r="C45" s="207">
        <v>3</v>
      </c>
      <c r="D45" s="207">
        <v>8</v>
      </c>
      <c r="E45" s="207">
        <v>11</v>
      </c>
      <c r="F45" s="207"/>
      <c r="G45" s="207">
        <v>0</v>
      </c>
      <c r="H45" s="207">
        <v>0</v>
      </c>
      <c r="I45" s="207">
        <v>11</v>
      </c>
    </row>
    <row r="46" spans="2:9" x14ac:dyDescent="0.35">
      <c r="B46" s="386" t="s">
        <v>5</v>
      </c>
      <c r="C46" s="207"/>
      <c r="D46" s="207"/>
      <c r="E46" s="207"/>
      <c r="F46" s="207"/>
      <c r="G46" s="341"/>
      <c r="H46" s="341"/>
      <c r="I46" s="341"/>
    </row>
    <row r="47" spans="2:9" ht="15" thickBot="1" x14ac:dyDescent="0.4">
      <c r="B47" s="385" t="s">
        <v>418</v>
      </c>
      <c r="C47" s="392">
        <v>-86</v>
      </c>
      <c r="D47" s="392">
        <v>-223</v>
      </c>
      <c r="E47" s="392">
        <v>-309</v>
      </c>
      <c r="F47" s="341"/>
      <c r="G47" s="392">
        <v>-312</v>
      </c>
      <c r="H47" s="392">
        <v>-344</v>
      </c>
      <c r="I47" s="392">
        <v>-965</v>
      </c>
    </row>
    <row r="48" spans="2:9" x14ac:dyDescent="0.35">
      <c r="B48" s="386"/>
      <c r="C48" s="390"/>
      <c r="D48" s="390"/>
      <c r="E48" s="390"/>
      <c r="F48" s="341"/>
      <c r="G48" s="341"/>
      <c r="H48" s="390"/>
      <c r="I48" s="390"/>
    </row>
    <row r="49" spans="2:9" x14ac:dyDescent="0.35">
      <c r="B49" s="385" t="s">
        <v>410</v>
      </c>
      <c r="C49" s="227">
        <v>206</v>
      </c>
      <c r="D49" s="227">
        <v>85</v>
      </c>
      <c r="E49" s="227">
        <v>291</v>
      </c>
      <c r="F49" s="227"/>
      <c r="G49" s="227">
        <v>282</v>
      </c>
      <c r="H49" s="227">
        <v>179</v>
      </c>
      <c r="I49" s="227">
        <v>752</v>
      </c>
    </row>
    <row r="50" spans="2:9" x14ac:dyDescent="0.35">
      <c r="C50" s="222"/>
      <c r="D50" s="222"/>
      <c r="E50" s="222"/>
      <c r="F50" s="222"/>
      <c r="G50" s="222"/>
      <c r="H50" s="222"/>
      <c r="I50" s="222"/>
    </row>
  </sheetData>
  <mergeCells count="2">
    <mergeCell ref="C28:E28"/>
    <mergeCell ref="G28:I28"/>
  </mergeCells>
  <pageMargins left="0.7" right="0.7" top="0.75" bottom="0.75" header="0.3" footer="0.3"/>
  <customProperties>
    <customPr name="EpmWorksheetKeyString_GUID" r:id="rId1"/>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EC4F3-4A8A-4660-96DB-F6FA77DFA17E}">
  <sheetPr codeName="Sheet38">
    <tabColor rgb="FF7030A0"/>
  </sheetPr>
  <dimension ref="B2:F16"/>
  <sheetViews>
    <sheetView workbookViewId="0"/>
  </sheetViews>
  <sheetFormatPr defaultRowHeight="14.5" x14ac:dyDescent="0.35"/>
  <cols>
    <col min="2" max="2" width="45.453125" customWidth="1"/>
    <col min="3" max="6" width="16" customWidth="1"/>
  </cols>
  <sheetData>
    <row r="2" spans="2:6" ht="15.5" x14ac:dyDescent="0.35">
      <c r="C2" s="395"/>
      <c r="D2" s="395" t="s">
        <v>15</v>
      </c>
      <c r="E2" s="393"/>
      <c r="F2" s="393" t="s">
        <v>0</v>
      </c>
    </row>
    <row r="3" spans="2:6" ht="46.5" x14ac:dyDescent="0.35">
      <c r="C3" s="394" t="s">
        <v>164</v>
      </c>
      <c r="D3" s="394" t="s">
        <v>165</v>
      </c>
      <c r="E3" s="394" t="s">
        <v>164</v>
      </c>
      <c r="F3" s="394" t="s">
        <v>165</v>
      </c>
    </row>
    <row r="4" spans="2:6" ht="15.5" x14ac:dyDescent="0.35">
      <c r="C4" s="32" t="s">
        <v>154</v>
      </c>
      <c r="D4" s="32" t="s">
        <v>154</v>
      </c>
      <c r="E4" s="32" t="s">
        <v>154</v>
      </c>
      <c r="F4" s="32" t="s">
        <v>154</v>
      </c>
    </row>
    <row r="5" spans="2:6" x14ac:dyDescent="0.35">
      <c r="B5" s="7" t="s">
        <v>487</v>
      </c>
      <c r="C5" s="249"/>
      <c r="D5" s="249"/>
      <c r="E5" s="248"/>
      <c r="F5" s="248"/>
    </row>
    <row r="6" spans="2:6" x14ac:dyDescent="0.35">
      <c r="B6" s="6" t="s">
        <v>488</v>
      </c>
      <c r="C6" s="207">
        <v>-81</v>
      </c>
      <c r="D6" s="207">
        <v>-190</v>
      </c>
      <c r="E6" s="249">
        <v>-85</v>
      </c>
      <c r="F6" s="249">
        <v>-216</v>
      </c>
    </row>
    <row r="7" spans="2:6" x14ac:dyDescent="0.35">
      <c r="B7" s="6" t="s">
        <v>489</v>
      </c>
      <c r="C7" s="207">
        <v>-164</v>
      </c>
      <c r="D7" s="207">
        <v>-439</v>
      </c>
      <c r="E7" s="249">
        <v>-157</v>
      </c>
      <c r="F7" s="249">
        <v>-409</v>
      </c>
    </row>
    <row r="8" spans="2:6" x14ac:dyDescent="0.35">
      <c r="B8" s="6" t="s">
        <v>490</v>
      </c>
      <c r="C8" s="207">
        <v>-384</v>
      </c>
      <c r="D8" s="207">
        <v>-528</v>
      </c>
      <c r="E8" s="249">
        <v>-381</v>
      </c>
      <c r="F8" s="249">
        <v>-464</v>
      </c>
    </row>
    <row r="9" spans="2:6" x14ac:dyDescent="0.35">
      <c r="B9" s="7" t="s">
        <v>5</v>
      </c>
      <c r="C9" s="229">
        <v>-629</v>
      </c>
      <c r="D9" s="229">
        <v>-1157</v>
      </c>
      <c r="E9" s="250">
        <v>-623</v>
      </c>
      <c r="F9" s="250">
        <v>-1089</v>
      </c>
    </row>
    <row r="10" spans="2:6" x14ac:dyDescent="0.35">
      <c r="B10" s="6" t="s">
        <v>491</v>
      </c>
      <c r="C10" s="207">
        <v>239</v>
      </c>
      <c r="D10" s="207">
        <v>295</v>
      </c>
      <c r="E10" s="249">
        <v>236</v>
      </c>
      <c r="F10" s="249">
        <v>311</v>
      </c>
    </row>
    <row r="11" spans="2:6" ht="15" thickBot="1" x14ac:dyDescent="0.4">
      <c r="B11" s="7" t="s">
        <v>492</v>
      </c>
      <c r="C11" s="241">
        <v>-390</v>
      </c>
      <c r="D11" s="241">
        <v>-862</v>
      </c>
      <c r="E11" s="261">
        <v>-387</v>
      </c>
      <c r="F11" s="261">
        <v>-778</v>
      </c>
    </row>
    <row r="12" spans="2:6" x14ac:dyDescent="0.35">
      <c r="B12" s="7" t="s">
        <v>493</v>
      </c>
      <c r="C12" s="227"/>
      <c r="D12" s="227"/>
      <c r="E12" s="248"/>
      <c r="F12" s="248"/>
    </row>
    <row r="13" spans="2:6" x14ac:dyDescent="0.35">
      <c r="B13" s="6" t="s">
        <v>343</v>
      </c>
      <c r="C13" s="207">
        <v>-82</v>
      </c>
      <c r="D13" s="207">
        <v>-187</v>
      </c>
      <c r="E13" s="249">
        <v>-80</v>
      </c>
      <c r="F13" s="249">
        <v>-197</v>
      </c>
    </row>
    <row r="14" spans="2:6" x14ac:dyDescent="0.35">
      <c r="B14" s="6" t="s">
        <v>494</v>
      </c>
      <c r="C14" s="207">
        <v>-308</v>
      </c>
      <c r="D14" s="207">
        <v>-675</v>
      </c>
      <c r="E14" s="249">
        <v>-307</v>
      </c>
      <c r="F14" s="249">
        <v>-581</v>
      </c>
    </row>
    <row r="15" spans="2:6" ht="15" thickBot="1" x14ac:dyDescent="0.4">
      <c r="B15" s="7" t="s">
        <v>5</v>
      </c>
      <c r="C15" s="241">
        <v>-390</v>
      </c>
      <c r="D15" s="241">
        <v>-862</v>
      </c>
      <c r="E15" s="261">
        <v>-387</v>
      </c>
      <c r="F15" s="261">
        <v>-778</v>
      </c>
    </row>
    <row r="16" spans="2:6" x14ac:dyDescent="0.35">
      <c r="C16" s="222"/>
      <c r="D16" s="222"/>
      <c r="E16" s="222"/>
      <c r="F16" s="222"/>
    </row>
  </sheetData>
  <pageMargins left="0.7" right="0.7" top="0.75" bottom="0.75" header="0.3" footer="0.3"/>
  <customProperties>
    <customPr name="EpmWorksheetKeyString_GUID" r:id="rId1"/>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A4FD9-E34D-42CC-BC90-3430C6C15C33}">
  <sheetPr codeName="Sheet39">
    <tabColor rgb="FF7030A0"/>
  </sheetPr>
  <dimension ref="B2:H10"/>
  <sheetViews>
    <sheetView workbookViewId="0"/>
  </sheetViews>
  <sheetFormatPr defaultRowHeight="14.5" x14ac:dyDescent="0.35"/>
  <cols>
    <col min="1" max="1" width="9.81640625" customWidth="1"/>
    <col min="2" max="2" width="45.1796875" customWidth="1"/>
    <col min="3" max="3" width="1.453125" customWidth="1"/>
    <col min="4" max="7" width="16.81640625" customWidth="1"/>
  </cols>
  <sheetData>
    <row r="2" spans="2:8" ht="15.5" x14ac:dyDescent="0.35">
      <c r="B2" s="30"/>
      <c r="C2" s="30"/>
      <c r="D2" s="396"/>
      <c r="E2" s="396" t="s">
        <v>15</v>
      </c>
      <c r="F2" s="393"/>
      <c r="G2" s="393" t="s">
        <v>0</v>
      </c>
    </row>
    <row r="3" spans="2:8" ht="46.5" x14ac:dyDescent="0.35">
      <c r="B3" s="19"/>
      <c r="C3" s="19"/>
      <c r="D3" s="31" t="s">
        <v>495</v>
      </c>
      <c r="E3" s="397" t="s">
        <v>165</v>
      </c>
      <c r="F3" s="25" t="s">
        <v>495</v>
      </c>
      <c r="G3" s="25" t="s">
        <v>165</v>
      </c>
    </row>
    <row r="4" spans="2:8" ht="15.5" x14ac:dyDescent="0.35">
      <c r="D4" s="32" t="s">
        <v>154</v>
      </c>
      <c r="E4" s="32" t="s">
        <v>154</v>
      </c>
      <c r="F4" s="32" t="s">
        <v>154</v>
      </c>
      <c r="G4" s="32" t="s">
        <v>154</v>
      </c>
    </row>
    <row r="5" spans="2:8" x14ac:dyDescent="0.35">
      <c r="B5" s="386" t="s">
        <v>345</v>
      </c>
      <c r="C5" s="385"/>
      <c r="D5" s="207">
        <v>70</v>
      </c>
      <c r="E5" s="207">
        <v>226</v>
      </c>
      <c r="F5" s="207">
        <v>70</v>
      </c>
      <c r="G5" s="207">
        <v>236</v>
      </c>
      <c r="H5" s="150"/>
    </row>
    <row r="6" spans="2:8" x14ac:dyDescent="0.35">
      <c r="B6" s="386" t="s">
        <v>496</v>
      </c>
      <c r="C6" s="386"/>
      <c r="D6" s="207">
        <v>15</v>
      </c>
      <c r="E6" s="207">
        <v>33</v>
      </c>
      <c r="F6" s="207">
        <v>16</v>
      </c>
      <c r="G6" s="207">
        <v>30</v>
      </c>
      <c r="H6" s="150"/>
    </row>
    <row r="7" spans="2:8" ht="28" x14ac:dyDescent="0.35">
      <c r="B7" s="386" t="s">
        <v>497</v>
      </c>
      <c r="C7" s="386"/>
      <c r="D7" s="207">
        <v>0</v>
      </c>
      <c r="E7" s="769">
        <v>6</v>
      </c>
      <c r="F7" s="207"/>
      <c r="G7" s="207">
        <v>5</v>
      </c>
      <c r="H7" s="150"/>
    </row>
    <row r="8" spans="2:8" x14ac:dyDescent="0.35">
      <c r="B8" s="386" t="s">
        <v>498</v>
      </c>
      <c r="C8" s="386"/>
      <c r="D8" s="207">
        <v>0</v>
      </c>
      <c r="E8" s="207">
        <v>51</v>
      </c>
      <c r="F8" s="207"/>
      <c r="G8" s="207">
        <v>22</v>
      </c>
      <c r="H8" s="150"/>
    </row>
    <row r="9" spans="2:8" ht="15" thickBot="1" x14ac:dyDescent="0.4">
      <c r="B9" s="385"/>
      <c r="C9" s="385"/>
      <c r="D9" s="241">
        <v>85</v>
      </c>
      <c r="E9" s="241">
        <v>316</v>
      </c>
      <c r="F9" s="241">
        <v>86</v>
      </c>
      <c r="G9" s="241">
        <v>293</v>
      </c>
      <c r="H9" s="150"/>
    </row>
    <row r="10" spans="2:8" x14ac:dyDescent="0.35">
      <c r="D10" s="1"/>
      <c r="E10" s="1"/>
      <c r="F10" s="1"/>
      <c r="G10" s="1"/>
      <c r="H10" s="150"/>
    </row>
  </sheetData>
  <pageMargins left="0.7" right="0.7" top="0.75" bottom="0.75" header="0.3" footer="0.3"/>
  <customProperties>
    <customPr name="EpmWorksheetKeyString_GUID" r:id="rId1"/>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C1C29-CC2D-4ED7-9D1F-A7DB27B4C157}">
  <sheetPr codeName="Sheet40">
    <tabColor rgb="FF7030A0"/>
  </sheetPr>
  <dimension ref="B2:F7"/>
  <sheetViews>
    <sheetView workbookViewId="0"/>
  </sheetViews>
  <sheetFormatPr defaultRowHeight="14.5" x14ac:dyDescent="0.35"/>
  <cols>
    <col min="1" max="1" width="14.81640625" customWidth="1"/>
    <col min="2" max="2" width="32.81640625" customWidth="1"/>
    <col min="3" max="6" width="17.26953125" customWidth="1"/>
  </cols>
  <sheetData>
    <row r="2" spans="2:6" ht="15.5" x14ac:dyDescent="0.35">
      <c r="C2" s="395"/>
      <c r="D2" s="395" t="s">
        <v>15</v>
      </c>
      <c r="E2" s="393"/>
      <c r="F2" s="393" t="s">
        <v>0</v>
      </c>
    </row>
    <row r="3" spans="2:6" ht="46.5" x14ac:dyDescent="0.35">
      <c r="C3" s="394" t="s">
        <v>164</v>
      </c>
      <c r="D3" s="394" t="s">
        <v>165</v>
      </c>
      <c r="E3" s="394" t="s">
        <v>164</v>
      </c>
      <c r="F3" s="394" t="s">
        <v>165</v>
      </c>
    </row>
    <row r="4" spans="2:6" ht="15.5" x14ac:dyDescent="0.35">
      <c r="C4" s="32" t="s">
        <v>154</v>
      </c>
      <c r="D4" s="32" t="s">
        <v>154</v>
      </c>
      <c r="E4" s="32" t="s">
        <v>154</v>
      </c>
      <c r="F4" s="32" t="s">
        <v>154</v>
      </c>
    </row>
    <row r="5" spans="2:6" x14ac:dyDescent="0.35">
      <c r="B5" s="6" t="s">
        <v>496</v>
      </c>
      <c r="C5" s="207">
        <v>15</v>
      </c>
      <c r="D5" s="207">
        <v>33</v>
      </c>
      <c r="E5" s="249">
        <v>16</v>
      </c>
      <c r="F5" s="249">
        <v>30</v>
      </c>
    </row>
    <row r="6" spans="2:6" x14ac:dyDescent="0.35">
      <c r="B6" s="6" t="s">
        <v>266</v>
      </c>
      <c r="C6" s="207">
        <v>69</v>
      </c>
      <c r="D6" s="207">
        <v>216</v>
      </c>
      <c r="E6" s="249">
        <v>75</v>
      </c>
      <c r="F6" s="249">
        <v>238</v>
      </c>
    </row>
    <row r="7" spans="2:6" ht="15" thickBot="1" x14ac:dyDescent="0.4">
      <c r="B7" s="7" t="s">
        <v>5</v>
      </c>
      <c r="C7" s="241">
        <v>84</v>
      </c>
      <c r="D7" s="241">
        <v>249</v>
      </c>
      <c r="E7" s="261">
        <v>91</v>
      </c>
      <c r="F7" s="261">
        <v>268</v>
      </c>
    </row>
  </sheetData>
  <pageMargins left="0.7" right="0.7" top="0.75" bottom="0.75" header="0.3" footer="0.3"/>
  <customProperties>
    <customPr name="EpmWorksheetKeyString_GUID" r:id="rId1"/>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7FC33-EE95-4BF5-AA11-808670F66412}">
  <sheetPr codeName="Sheet76">
    <tabColor rgb="FF7030A0"/>
  </sheetPr>
  <dimension ref="B2:D9"/>
  <sheetViews>
    <sheetView workbookViewId="0"/>
  </sheetViews>
  <sheetFormatPr defaultRowHeight="14.5" x14ac:dyDescent="0.35"/>
  <cols>
    <col min="2" max="2" width="33.7265625" customWidth="1"/>
    <col min="3" max="4" width="17.1796875" bestFit="1" customWidth="1"/>
  </cols>
  <sheetData>
    <row r="2" spans="2:4" ht="15.5" x14ac:dyDescent="0.35">
      <c r="B2" s="399"/>
      <c r="C2" s="401">
        <v>45747</v>
      </c>
      <c r="D2" s="401">
        <v>45382</v>
      </c>
    </row>
    <row r="3" spans="2:4" ht="15.5" x14ac:dyDescent="0.35">
      <c r="B3" s="399"/>
      <c r="C3" s="402" t="s">
        <v>154</v>
      </c>
      <c r="D3" s="402" t="s">
        <v>154</v>
      </c>
    </row>
    <row r="4" spans="2:4" ht="15.5" x14ac:dyDescent="0.35">
      <c r="B4" s="399" t="s">
        <v>957</v>
      </c>
      <c r="C4" s="403">
        <v>525</v>
      </c>
      <c r="D4" s="403">
        <v>502</v>
      </c>
    </row>
    <row r="5" spans="2:4" ht="15.5" x14ac:dyDescent="0.35">
      <c r="B5" s="399" t="s">
        <v>958</v>
      </c>
      <c r="C5" s="403">
        <v>393</v>
      </c>
      <c r="D5" s="403">
        <v>410</v>
      </c>
    </row>
    <row r="6" spans="2:4" ht="15.5" x14ac:dyDescent="0.35">
      <c r="B6" s="399" t="s">
        <v>959</v>
      </c>
      <c r="C6" s="403">
        <v>578</v>
      </c>
      <c r="D6" s="403">
        <v>666</v>
      </c>
    </row>
    <row r="7" spans="2:4" ht="16" thickBot="1" x14ac:dyDescent="0.4">
      <c r="B7" s="399" t="s">
        <v>960</v>
      </c>
      <c r="C7" s="404">
        <v>1975</v>
      </c>
      <c r="D7" s="404">
        <v>1861</v>
      </c>
    </row>
    <row r="8" spans="2:4" ht="16" thickBot="1" x14ac:dyDescent="0.4">
      <c r="B8" s="400" t="s">
        <v>3</v>
      </c>
      <c r="C8" s="405">
        <v>3471</v>
      </c>
      <c r="D8" s="405">
        <v>3439</v>
      </c>
    </row>
    <row r="9" spans="2:4" ht="15" thickTop="1" x14ac:dyDescent="0.35"/>
  </sheetData>
  <pageMargins left="0.7" right="0.7" top="0.75" bottom="0.75" header="0.3" footer="0.3"/>
  <customProperties>
    <customPr name="EpmWorksheetKeyString_GUID" r:id="rId1"/>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2EE64-7A37-484E-A989-09896DFC6FD5}">
  <sheetPr codeName="Sheet41">
    <tabColor rgb="FF7030A0"/>
  </sheetPr>
  <dimension ref="B2:D15"/>
  <sheetViews>
    <sheetView workbookViewId="0"/>
  </sheetViews>
  <sheetFormatPr defaultRowHeight="14.5" x14ac:dyDescent="0.35"/>
  <cols>
    <col min="2" max="2" width="28.54296875" customWidth="1"/>
    <col min="3" max="3" width="2.26953125" customWidth="1"/>
  </cols>
  <sheetData>
    <row r="2" spans="2:4" ht="15.5" x14ac:dyDescent="0.35">
      <c r="B2" t="s">
        <v>5</v>
      </c>
      <c r="D2" s="95" t="s">
        <v>154</v>
      </c>
    </row>
    <row r="3" spans="2:4" x14ac:dyDescent="0.35">
      <c r="B3" s="188" t="s">
        <v>499</v>
      </c>
      <c r="C3" s="741"/>
      <c r="D3" s="207">
        <v>231</v>
      </c>
    </row>
    <row r="4" spans="2:4" x14ac:dyDescent="0.35">
      <c r="B4" s="188" t="s">
        <v>400</v>
      </c>
      <c r="C4" s="741"/>
      <c r="D4" s="207">
        <v>5</v>
      </c>
    </row>
    <row r="5" spans="2:4" x14ac:dyDescent="0.35">
      <c r="B5" s="188" t="s">
        <v>402</v>
      </c>
      <c r="C5" s="741"/>
      <c r="D5" s="207">
        <v>-4</v>
      </c>
    </row>
    <row r="6" spans="2:4" x14ac:dyDescent="0.35">
      <c r="B6" s="188" t="s">
        <v>405</v>
      </c>
      <c r="C6" s="741"/>
      <c r="D6" s="207">
        <v>1</v>
      </c>
    </row>
    <row r="7" spans="2:4" x14ac:dyDescent="0.35">
      <c r="B7" s="188" t="s">
        <v>406</v>
      </c>
      <c r="C7" s="741"/>
      <c r="D7" s="207">
        <v>-6</v>
      </c>
    </row>
    <row r="8" spans="2:4" ht="15" thickBot="1" x14ac:dyDescent="0.4">
      <c r="B8" s="235" t="s">
        <v>293</v>
      </c>
      <c r="C8" s="741"/>
      <c r="D8" s="241">
        <v>227</v>
      </c>
    </row>
    <row r="9" spans="2:4" x14ac:dyDescent="0.35">
      <c r="B9" s="188" t="s">
        <v>294</v>
      </c>
      <c r="C9" s="45"/>
      <c r="D9" s="207">
        <v>227</v>
      </c>
    </row>
    <row r="10" spans="2:4" x14ac:dyDescent="0.35">
      <c r="B10" s="188" t="s">
        <v>400</v>
      </c>
      <c r="C10" s="45"/>
      <c r="D10" s="207">
        <v>1</v>
      </c>
    </row>
    <row r="11" spans="2:4" x14ac:dyDescent="0.35">
      <c r="B11" s="188" t="s">
        <v>402</v>
      </c>
      <c r="C11" s="45"/>
      <c r="D11" s="207">
        <v>-3</v>
      </c>
    </row>
    <row r="12" spans="2:4" x14ac:dyDescent="0.35">
      <c r="B12" s="188" t="s">
        <v>405</v>
      </c>
      <c r="C12" s="45"/>
      <c r="D12" s="207">
        <v>0</v>
      </c>
    </row>
    <row r="13" spans="2:4" x14ac:dyDescent="0.35">
      <c r="B13" s="6" t="s">
        <v>406</v>
      </c>
      <c r="D13" s="207">
        <v>-30</v>
      </c>
    </row>
    <row r="14" spans="2:4" ht="15" thickBot="1" x14ac:dyDescent="0.4">
      <c r="B14" s="7" t="s">
        <v>296</v>
      </c>
      <c r="D14" s="241">
        <v>195</v>
      </c>
    </row>
    <row r="15" spans="2:4" x14ac:dyDescent="0.35">
      <c r="D15" s="222"/>
    </row>
  </sheetData>
  <pageMargins left="0.7" right="0.7" top="0.75" bottom="0.75" header="0.3" footer="0.3"/>
  <customProperties>
    <customPr name="EpmWorksheetKeyString_GUID" r:id="rId1"/>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B20E0-AF7F-45E6-B20A-33E46A94B002}">
  <sheetPr codeName="Sheet42">
    <tabColor rgb="FF7030A0"/>
  </sheetPr>
  <dimension ref="B2:D18"/>
  <sheetViews>
    <sheetView workbookViewId="0"/>
  </sheetViews>
  <sheetFormatPr defaultRowHeight="14.5" x14ac:dyDescent="0.35"/>
  <cols>
    <col min="2" max="2" width="32.453125" customWidth="1"/>
    <col min="3" max="4" width="16.453125" customWidth="1"/>
  </cols>
  <sheetData>
    <row r="2" spans="2:4" ht="46.5" x14ac:dyDescent="0.35">
      <c r="B2" s="38"/>
      <c r="C2" s="406" t="s">
        <v>164</v>
      </c>
      <c r="D2" s="406" t="s">
        <v>165</v>
      </c>
    </row>
    <row r="3" spans="2:4" ht="15.5" x14ac:dyDescent="0.35">
      <c r="B3" s="38"/>
      <c r="C3" s="96" t="s">
        <v>154</v>
      </c>
      <c r="D3" s="96" t="s">
        <v>154</v>
      </c>
    </row>
    <row r="4" spans="2:4" x14ac:dyDescent="0.35">
      <c r="B4" s="235" t="s">
        <v>500</v>
      </c>
      <c r="C4" s="38"/>
      <c r="D4" s="38"/>
    </row>
    <row r="5" spans="2:4" x14ac:dyDescent="0.35">
      <c r="B5" s="188" t="s">
        <v>499</v>
      </c>
      <c r="C5" s="207">
        <v>5</v>
      </c>
      <c r="D5" s="207">
        <v>20</v>
      </c>
    </row>
    <row r="6" spans="2:4" x14ac:dyDescent="0.35">
      <c r="B6" s="188" t="s">
        <v>400</v>
      </c>
      <c r="C6" s="207">
        <v>1</v>
      </c>
      <c r="D6" s="207">
        <v>2</v>
      </c>
    </row>
    <row r="7" spans="2:4" x14ac:dyDescent="0.35">
      <c r="B7" s="188" t="s">
        <v>402</v>
      </c>
      <c r="C7" s="207">
        <v>-1</v>
      </c>
      <c r="D7" s="207">
        <v>-3</v>
      </c>
    </row>
    <row r="8" spans="2:4" x14ac:dyDescent="0.35">
      <c r="B8" s="188" t="s">
        <v>403</v>
      </c>
      <c r="C8" s="207">
        <v>0</v>
      </c>
      <c r="D8" s="207">
        <v>0</v>
      </c>
    </row>
    <row r="9" spans="2:4" x14ac:dyDescent="0.35">
      <c r="B9" s="188" t="s">
        <v>405</v>
      </c>
      <c r="C9" s="207">
        <v>2</v>
      </c>
      <c r="D9" s="207">
        <v>1</v>
      </c>
    </row>
    <row r="10" spans="2:4" x14ac:dyDescent="0.35">
      <c r="B10" s="188" t="s">
        <v>406</v>
      </c>
      <c r="C10" s="207">
        <v>0</v>
      </c>
      <c r="D10" s="207">
        <v>0</v>
      </c>
    </row>
    <row r="11" spans="2:4" ht="15" thickBot="1" x14ac:dyDescent="0.4">
      <c r="B11" s="235" t="s">
        <v>293</v>
      </c>
      <c r="C11" s="241">
        <v>7</v>
      </c>
      <c r="D11" s="241">
        <v>20</v>
      </c>
    </row>
    <row r="12" spans="2:4" x14ac:dyDescent="0.35">
      <c r="B12" s="188" t="s">
        <v>294</v>
      </c>
      <c r="C12" s="207">
        <v>7</v>
      </c>
      <c r="D12" s="207">
        <v>20</v>
      </c>
    </row>
    <row r="13" spans="2:4" x14ac:dyDescent="0.35">
      <c r="B13" s="188" t="s">
        <v>400</v>
      </c>
      <c r="C13" s="207">
        <v>0</v>
      </c>
      <c r="D13" s="207">
        <v>0</v>
      </c>
    </row>
    <row r="14" spans="2:4" x14ac:dyDescent="0.35">
      <c r="B14" s="188" t="s">
        <v>402</v>
      </c>
      <c r="C14" s="207">
        <v>-3</v>
      </c>
      <c r="D14" s="207">
        <v>-6</v>
      </c>
    </row>
    <row r="15" spans="2:4" x14ac:dyDescent="0.35">
      <c r="B15" s="188" t="s">
        <v>403</v>
      </c>
      <c r="C15" s="207">
        <v>0</v>
      </c>
      <c r="D15" s="207">
        <v>-2</v>
      </c>
    </row>
    <row r="16" spans="2:4" x14ac:dyDescent="0.35">
      <c r="B16" s="188" t="s">
        <v>405</v>
      </c>
      <c r="C16" s="207">
        <v>0</v>
      </c>
      <c r="D16" s="207">
        <v>6</v>
      </c>
    </row>
    <row r="17" spans="2:4" x14ac:dyDescent="0.35">
      <c r="B17" s="188" t="s">
        <v>406</v>
      </c>
      <c r="C17" s="207">
        <v>-1</v>
      </c>
      <c r="D17" s="207">
        <v>-1</v>
      </c>
    </row>
    <row r="18" spans="2:4" x14ac:dyDescent="0.35">
      <c r="B18" s="235" t="s">
        <v>296</v>
      </c>
      <c r="C18" s="208">
        <v>3</v>
      </c>
      <c r="D18" s="208">
        <v>17</v>
      </c>
    </row>
  </sheetData>
  <pageMargins left="0.7" right="0.7" top="0.75" bottom="0.75" header="0.3" footer="0.3"/>
  <customProperties>
    <customPr name="EpmWorksheetKeyString_GUID" r:id="rId1"/>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9DEE6-6F70-4267-B048-580739834966}">
  <sheetPr codeName="Sheet43">
    <tabColor rgb="FF7030A0"/>
  </sheetPr>
  <dimension ref="B2:H10"/>
  <sheetViews>
    <sheetView workbookViewId="0"/>
  </sheetViews>
  <sheetFormatPr defaultRowHeight="14.5" x14ac:dyDescent="0.35"/>
  <cols>
    <col min="2" max="2" width="36" customWidth="1"/>
    <col min="4" max="4" width="19.81640625" bestFit="1" customWidth="1"/>
    <col min="5" max="5" width="19.81640625" customWidth="1"/>
    <col min="6" max="6" width="1.7265625" customWidth="1"/>
    <col min="7" max="8" width="19.81640625" bestFit="1" customWidth="1"/>
  </cols>
  <sheetData>
    <row r="2" spans="2:8" ht="15.5" x14ac:dyDescent="0.35">
      <c r="D2" s="14"/>
      <c r="E2" s="14" t="s">
        <v>15</v>
      </c>
      <c r="F2" s="15"/>
      <c r="G2" s="14"/>
      <c r="H2" s="186" t="s">
        <v>0</v>
      </c>
    </row>
    <row r="3" spans="2:8" ht="31" x14ac:dyDescent="0.35">
      <c r="C3" s="97" t="s">
        <v>115</v>
      </c>
      <c r="D3" s="265" t="s">
        <v>164</v>
      </c>
      <c r="E3" s="265" t="s">
        <v>165</v>
      </c>
      <c r="F3" s="265"/>
      <c r="G3" s="265" t="s">
        <v>164</v>
      </c>
      <c r="H3" s="265" t="s">
        <v>165</v>
      </c>
    </row>
    <row r="4" spans="2:8" x14ac:dyDescent="0.35">
      <c r="D4" s="45" t="s">
        <v>154</v>
      </c>
      <c r="E4" s="45" t="s">
        <v>154</v>
      </c>
      <c r="G4" s="45" t="s">
        <v>154</v>
      </c>
      <c r="H4" s="45" t="s">
        <v>154</v>
      </c>
    </row>
    <row r="5" spans="2:8" x14ac:dyDescent="0.35">
      <c r="B5" s="7" t="s">
        <v>501</v>
      </c>
      <c r="C5" s="98"/>
      <c r="D5" s="408"/>
      <c r="E5" s="408"/>
      <c r="F5" s="251"/>
      <c r="G5" s="251"/>
      <c r="H5" s="251"/>
    </row>
    <row r="6" spans="2:8" x14ac:dyDescent="0.35">
      <c r="B6" s="6" t="s">
        <v>502</v>
      </c>
      <c r="C6" s="99">
        <v>10.1</v>
      </c>
      <c r="D6" s="207">
        <v>4</v>
      </c>
      <c r="E6" s="207">
        <v>6955</v>
      </c>
      <c r="F6" s="249"/>
      <c r="G6" s="249">
        <v>11</v>
      </c>
      <c r="H6" s="249">
        <v>7932</v>
      </c>
    </row>
    <row r="7" spans="2:8" x14ac:dyDescent="0.35">
      <c r="B7" s="6" t="s">
        <v>503</v>
      </c>
      <c r="C7" s="100" t="s">
        <v>504</v>
      </c>
      <c r="D7" s="207"/>
      <c r="E7" s="207">
        <v>972</v>
      </c>
      <c r="F7" s="249"/>
      <c r="G7" s="249">
        <v>3</v>
      </c>
      <c r="H7" s="249">
        <v>1079</v>
      </c>
    </row>
    <row r="8" spans="2:8" x14ac:dyDescent="0.35">
      <c r="B8" s="6" t="s">
        <v>505</v>
      </c>
      <c r="C8" s="100" t="s">
        <v>506</v>
      </c>
      <c r="D8" s="207">
        <v>24174</v>
      </c>
      <c r="E8" s="207">
        <v>2104</v>
      </c>
      <c r="F8" s="249"/>
      <c r="G8" s="249">
        <v>29817</v>
      </c>
      <c r="H8" s="249">
        <v>2307</v>
      </c>
    </row>
    <row r="9" spans="2:8" ht="15" thickBot="1" x14ac:dyDescent="0.4">
      <c r="B9" s="7" t="s">
        <v>3</v>
      </c>
      <c r="C9" s="98"/>
      <c r="D9" s="241">
        <v>24178</v>
      </c>
      <c r="E9" s="241">
        <v>10031</v>
      </c>
      <c r="F9" s="248"/>
      <c r="G9" s="261">
        <v>29831</v>
      </c>
      <c r="H9" s="261">
        <v>11318</v>
      </c>
    </row>
    <row r="10" spans="2:8" x14ac:dyDescent="0.35">
      <c r="D10" s="222"/>
      <c r="E10" s="222"/>
      <c r="F10" s="222"/>
      <c r="G10" s="222"/>
      <c r="H10" s="222"/>
    </row>
  </sheetData>
  <pageMargins left="0.7" right="0.7" top="0.75" bottom="0.75" header="0.3" footer="0.3"/>
  <customProperties>
    <customPr name="EpmWorksheetKeyString_GUID" r:id="rId1"/>
  </customPropertie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2051A-C4C7-4E5A-ABBD-871758DDBA80}">
  <sheetPr codeName="Sheet44">
    <tabColor rgb="FF7030A0"/>
  </sheetPr>
  <dimension ref="B2:I10"/>
  <sheetViews>
    <sheetView workbookViewId="0"/>
  </sheetViews>
  <sheetFormatPr defaultRowHeight="14.5" x14ac:dyDescent="0.35"/>
  <cols>
    <col min="2" max="2" width="44.81640625" customWidth="1"/>
    <col min="3" max="3" width="1.26953125" customWidth="1"/>
    <col min="4" max="5" width="16.81640625" customWidth="1"/>
    <col min="6" max="6" width="3" customWidth="1"/>
    <col min="7" max="8" width="16.81640625" customWidth="1"/>
  </cols>
  <sheetData>
    <row r="2" spans="2:9" ht="15.5" x14ac:dyDescent="0.35">
      <c r="B2" s="101"/>
      <c r="C2" s="101"/>
      <c r="D2" s="412">
        <v>0</v>
      </c>
      <c r="E2" s="416" t="s">
        <v>15</v>
      </c>
      <c r="F2" s="411"/>
      <c r="G2" s="412">
        <v>0</v>
      </c>
      <c r="H2" s="413" t="s">
        <v>0</v>
      </c>
    </row>
    <row r="3" spans="2:9" ht="46.5" x14ac:dyDescent="0.35">
      <c r="B3" s="101"/>
      <c r="C3" s="101"/>
      <c r="D3" s="417" t="s">
        <v>331</v>
      </c>
      <c r="E3" s="414" t="s">
        <v>165</v>
      </c>
      <c r="F3" s="418"/>
      <c r="G3" s="414" t="s">
        <v>331</v>
      </c>
      <c r="H3" s="414" t="s">
        <v>165</v>
      </c>
    </row>
    <row r="4" spans="2:9" ht="15.5" x14ac:dyDescent="0.35">
      <c r="B4" s="38"/>
      <c r="C4" s="38"/>
      <c r="D4" s="102" t="s">
        <v>154</v>
      </c>
      <c r="E4" s="416" t="s">
        <v>154</v>
      </c>
      <c r="F4" s="415"/>
      <c r="G4" s="416" t="s">
        <v>154</v>
      </c>
      <c r="H4" s="416" t="s">
        <v>154</v>
      </c>
    </row>
    <row r="5" spans="2:9" ht="42.5" x14ac:dyDescent="0.35">
      <c r="B5" s="409" t="s">
        <v>507</v>
      </c>
      <c r="C5" s="38"/>
      <c r="D5" s="420"/>
      <c r="E5" s="420"/>
      <c r="F5" s="420"/>
      <c r="G5" s="420">
        <v>0</v>
      </c>
      <c r="H5" s="420">
        <v>0</v>
      </c>
      <c r="I5" s="1"/>
    </row>
    <row r="6" spans="2:9" x14ac:dyDescent="0.35">
      <c r="B6" s="43" t="s">
        <v>197</v>
      </c>
      <c r="C6" s="43"/>
      <c r="D6" s="420">
        <v>2</v>
      </c>
      <c r="E6" s="420">
        <v>6953</v>
      </c>
      <c r="F6" s="420"/>
      <c r="G6" s="420">
        <v>6</v>
      </c>
      <c r="H6" s="420">
        <v>7927</v>
      </c>
      <c r="I6" s="1"/>
    </row>
    <row r="7" spans="2:9" x14ac:dyDescent="0.35">
      <c r="B7" s="410" t="s">
        <v>200</v>
      </c>
      <c r="C7" s="410"/>
      <c r="D7" s="420">
        <v>2</v>
      </c>
      <c r="E7" s="420">
        <v>2</v>
      </c>
      <c r="F7" s="421"/>
      <c r="G7" s="420">
        <v>5</v>
      </c>
      <c r="H7" s="420">
        <v>5</v>
      </c>
      <c r="I7" s="1"/>
    </row>
    <row r="8" spans="2:9" ht="15" thickBot="1" x14ac:dyDescent="0.4">
      <c r="B8" s="38"/>
      <c r="C8" s="38"/>
      <c r="D8" s="422">
        <v>4</v>
      </c>
      <c r="E8" s="422">
        <v>6955</v>
      </c>
      <c r="F8" s="423"/>
      <c r="G8" s="422">
        <v>11</v>
      </c>
      <c r="H8" s="422">
        <v>7932</v>
      </c>
      <c r="I8" s="1"/>
    </row>
    <row r="9" spans="2:9" x14ac:dyDescent="0.35">
      <c r="D9" s="222"/>
      <c r="E9" s="222"/>
      <c r="F9" s="222"/>
      <c r="G9" s="222"/>
      <c r="H9" s="222"/>
      <c r="I9" s="1"/>
    </row>
    <row r="10" spans="2:9" x14ac:dyDescent="0.35">
      <c r="D10" s="222"/>
      <c r="E10" s="222"/>
      <c r="F10" s="222"/>
      <c r="G10" s="222"/>
      <c r="H10" s="222"/>
      <c r="I10" s="1"/>
    </row>
  </sheetData>
  <pageMargins left="0.7" right="0.7" top="0.75" bottom="0.75" header="0.3" footer="0.3"/>
  <customProperties>
    <customPr name="EpmWorksheetKeyString_GUID" r:id="rId1"/>
  </customPropertie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DD0C8-B4A8-4B7C-864D-492202FA5724}">
  <sheetPr codeName="Sheet45">
    <tabColor rgb="FF7030A0"/>
  </sheetPr>
  <dimension ref="B2:G42"/>
  <sheetViews>
    <sheetView workbookViewId="0"/>
  </sheetViews>
  <sheetFormatPr defaultRowHeight="14.5" x14ac:dyDescent="0.35"/>
  <cols>
    <col min="2" max="2" width="45.81640625" customWidth="1"/>
    <col min="3" max="4" width="17" customWidth="1"/>
    <col min="5" max="5" width="1.7265625" customWidth="1"/>
    <col min="6" max="7" width="17" customWidth="1"/>
  </cols>
  <sheetData>
    <row r="2" spans="2:7" ht="15.5" x14ac:dyDescent="0.35">
      <c r="C2" s="26"/>
      <c r="D2" s="26" t="s">
        <v>15</v>
      </c>
      <c r="E2" s="27"/>
      <c r="F2" s="14"/>
      <c r="G2" s="14" t="s">
        <v>0</v>
      </c>
    </row>
    <row r="3" spans="2:7" ht="46.5" x14ac:dyDescent="0.35">
      <c r="C3" s="214" t="s">
        <v>164</v>
      </c>
      <c r="D3" s="214" t="s">
        <v>165</v>
      </c>
      <c r="E3" s="426"/>
      <c r="F3" s="186" t="s">
        <v>164</v>
      </c>
      <c r="G3" s="186" t="s">
        <v>165</v>
      </c>
    </row>
    <row r="4" spans="2:7" ht="15.5" x14ac:dyDescent="0.35">
      <c r="C4" s="32" t="s">
        <v>154</v>
      </c>
      <c r="D4" s="32" t="s">
        <v>154</v>
      </c>
      <c r="E4" s="44"/>
      <c r="F4" s="32" t="s">
        <v>154</v>
      </c>
      <c r="G4" s="32" t="s">
        <v>154</v>
      </c>
    </row>
    <row r="5" spans="2:7" ht="15.5" x14ac:dyDescent="0.35">
      <c r="B5" s="314" t="s">
        <v>508</v>
      </c>
      <c r="C5" s="419">
        <v>0</v>
      </c>
      <c r="D5" s="419"/>
      <c r="E5" s="103"/>
      <c r="F5" s="103">
        <v>0</v>
      </c>
      <c r="G5" s="103"/>
    </row>
    <row r="6" spans="2:7" x14ac:dyDescent="0.35">
      <c r="B6" s="16" t="s">
        <v>488</v>
      </c>
      <c r="C6" s="420">
        <v>0</v>
      </c>
      <c r="D6" s="420">
        <v>182</v>
      </c>
      <c r="E6" s="420"/>
      <c r="F6" s="431">
        <v>3</v>
      </c>
      <c r="G6" s="420">
        <v>185</v>
      </c>
    </row>
    <row r="7" spans="2:7" x14ac:dyDescent="0.35">
      <c r="B7" s="16" t="s">
        <v>489</v>
      </c>
      <c r="C7" s="420">
        <v>0</v>
      </c>
      <c r="D7" s="420">
        <v>442</v>
      </c>
      <c r="E7" s="420"/>
      <c r="F7" s="431"/>
      <c r="G7" s="431">
        <v>517</v>
      </c>
    </row>
    <row r="8" spans="2:7" x14ac:dyDescent="0.35">
      <c r="B8" s="16" t="s">
        <v>490</v>
      </c>
      <c r="C8" s="432">
        <v>0</v>
      </c>
      <c r="D8" s="432">
        <v>916</v>
      </c>
      <c r="E8" s="420"/>
      <c r="F8" s="433">
        <v>0</v>
      </c>
      <c r="G8" s="433">
        <v>1023</v>
      </c>
    </row>
    <row r="9" spans="2:7" x14ac:dyDescent="0.35">
      <c r="B9" s="16" t="s">
        <v>5</v>
      </c>
      <c r="C9" s="420">
        <v>0</v>
      </c>
      <c r="D9" s="420">
        <v>1540</v>
      </c>
      <c r="E9" s="420"/>
      <c r="F9" s="431">
        <v>3</v>
      </c>
      <c r="G9" s="431">
        <v>1725</v>
      </c>
    </row>
    <row r="10" spans="2:7" x14ac:dyDescent="0.35">
      <c r="B10" s="16" t="s">
        <v>509</v>
      </c>
      <c r="C10" s="420">
        <v>0</v>
      </c>
      <c r="D10" s="420">
        <v>-568</v>
      </c>
      <c r="E10" s="420"/>
      <c r="F10" s="434">
        <v>0</v>
      </c>
      <c r="G10" s="420">
        <v>-646</v>
      </c>
    </row>
    <row r="11" spans="2:7" ht="15" thickBot="1" x14ac:dyDescent="0.4">
      <c r="B11" t="s">
        <v>5</v>
      </c>
      <c r="C11" s="422">
        <v>0</v>
      </c>
      <c r="D11" s="422">
        <v>972</v>
      </c>
      <c r="E11" s="423"/>
      <c r="F11" s="435">
        <v>3</v>
      </c>
      <c r="G11" s="435">
        <v>1079</v>
      </c>
    </row>
    <row r="12" spans="2:7" x14ac:dyDescent="0.35">
      <c r="C12" s="43"/>
      <c r="D12" s="43"/>
      <c r="E12" s="43"/>
      <c r="F12" s="16"/>
      <c r="G12" s="16"/>
    </row>
    <row r="13" spans="2:7" x14ac:dyDescent="0.35">
      <c r="C13" s="43"/>
      <c r="D13" s="43"/>
      <c r="E13" s="43"/>
      <c r="F13" s="16"/>
      <c r="G13" s="16"/>
    </row>
    <row r="14" spans="2:7" ht="15.5" x14ac:dyDescent="0.35">
      <c r="B14" s="104" t="s">
        <v>510</v>
      </c>
      <c r="C14" s="43"/>
      <c r="D14" s="43"/>
      <c r="E14" s="43"/>
      <c r="F14" s="16"/>
      <c r="G14" s="16"/>
    </row>
    <row r="15" spans="2:7" ht="15.5" x14ac:dyDescent="0.35">
      <c r="C15" s="26"/>
      <c r="D15" s="26" t="s">
        <v>15</v>
      </c>
      <c r="E15" s="27"/>
      <c r="F15" s="14"/>
      <c r="G15" s="14" t="s">
        <v>0</v>
      </c>
    </row>
    <row r="16" spans="2:7" ht="46.5" x14ac:dyDescent="0.35">
      <c r="C16" s="25" t="s">
        <v>164</v>
      </c>
      <c r="D16" s="25" t="s">
        <v>165</v>
      </c>
      <c r="E16" s="25"/>
      <c r="F16" s="265" t="s">
        <v>164</v>
      </c>
      <c r="G16" s="265" t="s">
        <v>165</v>
      </c>
    </row>
    <row r="17" spans="2:7" ht="15.5" x14ac:dyDescent="0.35">
      <c r="C17" s="32" t="s">
        <v>154</v>
      </c>
      <c r="D17" s="32" t="s">
        <v>154</v>
      </c>
      <c r="E17" s="44"/>
      <c r="F17" s="32" t="s">
        <v>154</v>
      </c>
      <c r="G17" s="32" t="s">
        <v>154</v>
      </c>
    </row>
    <row r="18" spans="2:7" x14ac:dyDescent="0.35">
      <c r="C18" s="428">
        <v>0</v>
      </c>
      <c r="D18" s="428"/>
      <c r="E18" s="428"/>
      <c r="F18" s="429">
        <v>0</v>
      </c>
      <c r="G18" s="429"/>
    </row>
    <row r="19" spans="2:7" x14ac:dyDescent="0.35">
      <c r="B19" s="16" t="s">
        <v>488</v>
      </c>
      <c r="C19" s="420">
        <v>0</v>
      </c>
      <c r="D19" s="420">
        <v>111</v>
      </c>
      <c r="E19" s="420"/>
      <c r="F19" s="431">
        <v>3</v>
      </c>
      <c r="G19" s="431">
        <v>108</v>
      </c>
    </row>
    <row r="20" spans="2:7" x14ac:dyDescent="0.35">
      <c r="B20" s="16" t="s">
        <v>489</v>
      </c>
      <c r="C20" s="420">
        <v>0</v>
      </c>
      <c r="D20" s="420">
        <v>209</v>
      </c>
      <c r="E20" s="420"/>
      <c r="F20" s="431">
        <v>0</v>
      </c>
      <c r="G20" s="431">
        <v>265</v>
      </c>
    </row>
    <row r="21" spans="2:7" x14ac:dyDescent="0.35">
      <c r="B21" s="16" t="s">
        <v>490</v>
      </c>
      <c r="C21" s="420">
        <v>0</v>
      </c>
      <c r="D21" s="420">
        <v>652</v>
      </c>
      <c r="E21" s="420"/>
      <c r="F21" s="431">
        <v>0</v>
      </c>
      <c r="G21" s="431">
        <v>706</v>
      </c>
    </row>
    <row r="22" spans="2:7" ht="15" thickBot="1" x14ac:dyDescent="0.4">
      <c r="B22" t="s">
        <v>5</v>
      </c>
      <c r="C22" s="422">
        <v>0</v>
      </c>
      <c r="D22" s="422">
        <v>972</v>
      </c>
      <c r="E22" s="423"/>
      <c r="F22" s="435">
        <v>3</v>
      </c>
      <c r="G22" s="435">
        <v>1079</v>
      </c>
    </row>
    <row r="23" spans="2:7" x14ac:dyDescent="0.35">
      <c r="C23" s="420"/>
      <c r="D23" s="420"/>
      <c r="E23" s="420"/>
      <c r="F23" s="431"/>
      <c r="G23" s="431"/>
    </row>
    <row r="24" spans="2:7" ht="15.5" x14ac:dyDescent="0.35">
      <c r="B24" s="104" t="s">
        <v>511</v>
      </c>
      <c r="C24" s="43"/>
      <c r="D24" s="43"/>
      <c r="E24" s="43"/>
      <c r="F24" s="16"/>
      <c r="G24" s="16"/>
    </row>
    <row r="25" spans="2:7" ht="15.5" x14ac:dyDescent="0.35">
      <c r="C25" s="26"/>
      <c r="D25" s="26" t="s">
        <v>15</v>
      </c>
      <c r="E25" s="27"/>
      <c r="F25" s="14"/>
      <c r="G25" s="14" t="s">
        <v>0</v>
      </c>
    </row>
    <row r="26" spans="2:7" ht="46.5" x14ac:dyDescent="0.35">
      <c r="C26" s="25" t="s">
        <v>164</v>
      </c>
      <c r="D26" s="25" t="s">
        <v>165</v>
      </c>
      <c r="E26" s="25"/>
      <c r="F26" s="265" t="s">
        <v>164</v>
      </c>
      <c r="G26" s="265" t="s">
        <v>165</v>
      </c>
    </row>
    <row r="27" spans="2:7" ht="15.5" x14ac:dyDescent="0.35">
      <c r="C27" s="32" t="s">
        <v>154</v>
      </c>
      <c r="D27" s="32" t="s">
        <v>154</v>
      </c>
      <c r="E27" s="44"/>
      <c r="F27" s="32" t="s">
        <v>154</v>
      </c>
      <c r="G27" s="32" t="s">
        <v>154</v>
      </c>
    </row>
    <row r="28" spans="2:7" x14ac:dyDescent="0.35">
      <c r="C28" s="419">
        <v>0</v>
      </c>
      <c r="D28" s="419">
        <v>0</v>
      </c>
      <c r="E28" s="419"/>
      <c r="F28" s="427">
        <v>0</v>
      </c>
      <c r="G28" s="427"/>
    </row>
    <row r="29" spans="2:7" x14ac:dyDescent="0.35">
      <c r="B29" s="16" t="s">
        <v>488</v>
      </c>
      <c r="C29" s="420">
        <v>0</v>
      </c>
      <c r="D29" s="420">
        <v>71</v>
      </c>
      <c r="E29" s="420"/>
      <c r="F29" s="431">
        <v>0</v>
      </c>
      <c r="G29" s="431">
        <v>78</v>
      </c>
    </row>
    <row r="30" spans="2:7" x14ac:dyDescent="0.35">
      <c r="B30" s="16" t="s">
        <v>489</v>
      </c>
      <c r="C30" s="420">
        <v>0</v>
      </c>
      <c r="D30" s="420">
        <v>233</v>
      </c>
      <c r="E30" s="420"/>
      <c r="F30" s="431">
        <v>0</v>
      </c>
      <c r="G30" s="431">
        <v>251</v>
      </c>
    </row>
    <row r="31" spans="2:7" x14ac:dyDescent="0.35">
      <c r="B31" s="16" t="s">
        <v>490</v>
      </c>
      <c r="C31" s="420">
        <v>0</v>
      </c>
      <c r="D31" s="420">
        <v>264</v>
      </c>
      <c r="E31" s="420"/>
      <c r="F31" s="431">
        <v>0</v>
      </c>
      <c r="G31" s="431">
        <v>317</v>
      </c>
    </row>
    <row r="32" spans="2:7" ht="15" thickBot="1" x14ac:dyDescent="0.4">
      <c r="B32" t="s">
        <v>5</v>
      </c>
      <c r="C32" s="422">
        <v>0</v>
      </c>
      <c r="D32" s="422">
        <v>568</v>
      </c>
      <c r="E32" s="423"/>
      <c r="F32" s="435">
        <v>0</v>
      </c>
      <c r="G32" s="435">
        <v>646</v>
      </c>
    </row>
    <row r="33" spans="2:7" x14ac:dyDescent="0.35">
      <c r="C33" s="43"/>
      <c r="D33" s="43"/>
      <c r="E33" s="43"/>
      <c r="F33" s="16"/>
      <c r="G33" s="16"/>
    </row>
    <row r="34" spans="2:7" ht="15.5" x14ac:dyDescent="0.35">
      <c r="B34" s="104" t="s">
        <v>512</v>
      </c>
      <c r="C34" s="424"/>
      <c r="D34" s="424"/>
      <c r="E34" s="425"/>
      <c r="F34" s="424"/>
      <c r="G34" s="424"/>
    </row>
    <row r="35" spans="2:7" ht="15.5" x14ac:dyDescent="0.35">
      <c r="C35" s="26"/>
      <c r="D35" s="26" t="s">
        <v>15</v>
      </c>
      <c r="E35" s="27"/>
      <c r="F35" s="14"/>
      <c r="G35" s="14" t="s">
        <v>0</v>
      </c>
    </row>
    <row r="36" spans="2:7" ht="46.5" x14ac:dyDescent="0.35">
      <c r="C36" s="25" t="s">
        <v>164</v>
      </c>
      <c r="D36" s="25" t="s">
        <v>165</v>
      </c>
      <c r="E36" s="25"/>
      <c r="F36" s="265" t="s">
        <v>164</v>
      </c>
      <c r="G36" s="265" t="s">
        <v>165</v>
      </c>
    </row>
    <row r="37" spans="2:7" ht="15.5" x14ac:dyDescent="0.35">
      <c r="C37" s="32" t="s">
        <v>154</v>
      </c>
      <c r="D37" s="32" t="s">
        <v>154</v>
      </c>
      <c r="E37" s="44"/>
      <c r="F37" s="32" t="s">
        <v>154</v>
      </c>
      <c r="G37" s="32" t="s">
        <v>154</v>
      </c>
    </row>
    <row r="38" spans="2:7" x14ac:dyDescent="0.35">
      <c r="C38" s="419">
        <v>0</v>
      </c>
      <c r="D38" s="419"/>
      <c r="E38" s="419"/>
      <c r="F38" s="427">
        <v>0</v>
      </c>
      <c r="G38" s="427"/>
    </row>
    <row r="39" spans="2:7" x14ac:dyDescent="0.35">
      <c r="B39" s="16" t="s">
        <v>488</v>
      </c>
      <c r="C39" s="420">
        <v>0</v>
      </c>
      <c r="D39" s="420">
        <v>538</v>
      </c>
      <c r="E39" s="420"/>
      <c r="F39" s="431">
        <v>25</v>
      </c>
      <c r="G39" s="431">
        <v>547</v>
      </c>
    </row>
    <row r="40" spans="2:7" x14ac:dyDescent="0.35">
      <c r="B40" s="430" t="s">
        <v>489</v>
      </c>
      <c r="C40" s="420">
        <v>0</v>
      </c>
      <c r="D40" s="420">
        <v>1673</v>
      </c>
      <c r="E40" s="420"/>
      <c r="F40" s="431">
        <v>0</v>
      </c>
      <c r="G40" s="431">
        <v>1800</v>
      </c>
    </row>
    <row r="41" spans="2:7" x14ac:dyDescent="0.35">
      <c r="B41" s="16" t="s">
        <v>490</v>
      </c>
      <c r="C41" s="420">
        <v>0</v>
      </c>
      <c r="D41" s="420">
        <v>4467</v>
      </c>
      <c r="E41" s="420"/>
      <c r="F41" s="431">
        <v>0</v>
      </c>
      <c r="G41" s="431">
        <v>4931</v>
      </c>
    </row>
    <row r="42" spans="2:7" ht="15" thickBot="1" x14ac:dyDescent="0.4">
      <c r="B42" t="s">
        <v>5</v>
      </c>
      <c r="C42" s="422">
        <v>0</v>
      </c>
      <c r="D42" s="422">
        <v>6678</v>
      </c>
      <c r="E42" s="423"/>
      <c r="F42" s="435">
        <v>25</v>
      </c>
      <c r="G42" s="435">
        <v>7278</v>
      </c>
    </row>
  </sheetData>
  <pageMargins left="0.7" right="0.7" top="0.75" bottom="0.75" header="0.3" footer="0.3"/>
  <customProperties>
    <customPr name="EpmWorksheetKeyString_GU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5A267-67C0-415F-9E6F-FB74F9F779E2}">
  <sheetPr codeName="Sheet5">
    <tabColor rgb="FF7030A0"/>
  </sheetPr>
  <dimension ref="B2:E6"/>
  <sheetViews>
    <sheetView workbookViewId="0"/>
  </sheetViews>
  <sheetFormatPr defaultRowHeight="14.5" x14ac:dyDescent="0.35"/>
  <cols>
    <col min="2" max="2" width="33.81640625" bestFit="1" customWidth="1"/>
    <col min="3" max="3" width="8.1796875" bestFit="1" customWidth="1"/>
    <col min="4" max="5" width="7.7265625" bestFit="1" customWidth="1"/>
  </cols>
  <sheetData>
    <row r="2" spans="2:5" x14ac:dyDescent="0.35">
      <c r="C2" t="s">
        <v>115</v>
      </c>
      <c r="D2" t="s">
        <v>15</v>
      </c>
      <c r="E2" t="s">
        <v>0</v>
      </c>
    </row>
    <row r="3" spans="2:5" x14ac:dyDescent="0.35">
      <c r="D3" t="s">
        <v>131</v>
      </c>
      <c r="E3" t="s">
        <v>131</v>
      </c>
    </row>
    <row r="4" spans="2:5" x14ac:dyDescent="0.35">
      <c r="B4" t="s">
        <v>2</v>
      </c>
      <c r="D4" s="129">
        <v>380406</v>
      </c>
      <c r="E4" s="129">
        <v>376214</v>
      </c>
    </row>
    <row r="5" spans="2:5" x14ac:dyDescent="0.35">
      <c r="B5" t="s">
        <v>1</v>
      </c>
      <c r="C5" t="s">
        <v>925</v>
      </c>
      <c r="D5" s="129">
        <v>370018</v>
      </c>
      <c r="E5" s="129">
        <v>362186</v>
      </c>
    </row>
    <row r="6" spans="2:5" x14ac:dyDescent="0.35">
      <c r="B6" s="177" t="s">
        <v>924</v>
      </c>
      <c r="C6" s="177"/>
      <c r="D6" s="180">
        <v>10388</v>
      </c>
      <c r="E6" s="180">
        <v>14028</v>
      </c>
    </row>
  </sheetData>
  <pageMargins left="0.7" right="0.7" top="0.75" bottom="0.75" header="0.3" footer="0.3"/>
  <headerFooter>
    <oddHeader>&amp;C&amp;"Calibri"&amp;10&amp;K000000 OFFICIAL&amp;1#_x000D_</oddHeader>
    <oddFooter>&amp;C_x000D_&amp;1#&amp;"Calibri"&amp;10&amp;K000000 OFFICIAL</oddFooter>
  </headerFooter>
  <customProperties>
    <customPr name="EpmWorksheetKeyString_GUID" r:id="rId1"/>
  </customPropertie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8DA72-8271-42C2-B8FC-BD3F3206BBBC}">
  <sheetPr codeName="Sheet46">
    <tabColor rgb="FF7030A0"/>
  </sheetPr>
  <dimension ref="A1:H13"/>
  <sheetViews>
    <sheetView workbookViewId="0"/>
  </sheetViews>
  <sheetFormatPr defaultRowHeight="14.5" x14ac:dyDescent="0.35"/>
  <cols>
    <col min="1" max="1" width="49.453125" customWidth="1"/>
    <col min="3" max="4" width="19.453125" customWidth="1"/>
    <col min="5" max="5" width="1.26953125" customWidth="1"/>
    <col min="6" max="7" width="19.453125" customWidth="1"/>
  </cols>
  <sheetData>
    <row r="1" spans="1:8" s="8" customFormat="1" x14ac:dyDescent="0.35">
      <c r="A1"/>
      <c r="B1"/>
      <c r="C1"/>
      <c r="D1"/>
      <c r="E1"/>
      <c r="F1"/>
      <c r="G1"/>
    </row>
    <row r="2" spans="1:8" ht="15.5" x14ac:dyDescent="0.35">
      <c r="A2" s="101"/>
      <c r="B2" s="101"/>
      <c r="C2" s="412">
        <v>0</v>
      </c>
      <c r="D2" s="416" t="s">
        <v>15</v>
      </c>
      <c r="E2" s="411"/>
      <c r="F2" s="412">
        <v>0</v>
      </c>
      <c r="G2" s="413" t="s">
        <v>0</v>
      </c>
    </row>
    <row r="3" spans="1:8" ht="46.5" x14ac:dyDescent="0.35">
      <c r="A3" s="101"/>
      <c r="B3" s="101"/>
      <c r="C3" s="417" t="s">
        <v>331</v>
      </c>
      <c r="D3" s="414" t="s">
        <v>165</v>
      </c>
      <c r="E3" s="418"/>
      <c r="F3" s="414" t="s">
        <v>331</v>
      </c>
      <c r="G3" s="414" t="s">
        <v>165</v>
      </c>
    </row>
    <row r="4" spans="1:8" ht="15.5" x14ac:dyDescent="0.35">
      <c r="A4" s="38"/>
      <c r="B4" s="38"/>
      <c r="C4" s="102" t="s">
        <v>154</v>
      </c>
      <c r="D4" s="416" t="s">
        <v>154</v>
      </c>
      <c r="E4" s="415"/>
      <c r="F4" s="416" t="s">
        <v>154</v>
      </c>
      <c r="G4" s="416" t="s">
        <v>154</v>
      </c>
    </row>
    <row r="5" spans="1:8" x14ac:dyDescent="0.35">
      <c r="A5" s="38"/>
      <c r="B5" s="38"/>
      <c r="C5" s="419">
        <v>0</v>
      </c>
      <c r="D5" s="419">
        <v>0</v>
      </c>
      <c r="E5" s="419"/>
      <c r="F5" s="419">
        <v>0</v>
      </c>
      <c r="G5" s="419">
        <v>0</v>
      </c>
    </row>
    <row r="6" spans="1:8" x14ac:dyDescent="0.35">
      <c r="A6" s="43" t="s">
        <v>488</v>
      </c>
      <c r="B6" s="43"/>
      <c r="C6" s="420">
        <v>11288</v>
      </c>
      <c r="D6" s="420">
        <v>308</v>
      </c>
      <c r="E6" s="420"/>
      <c r="F6" s="420">
        <v>5883</v>
      </c>
      <c r="G6" s="420">
        <v>323</v>
      </c>
      <c r="H6" s="150"/>
    </row>
    <row r="7" spans="1:8" x14ac:dyDescent="0.35">
      <c r="A7" s="410" t="s">
        <v>489</v>
      </c>
      <c r="B7" s="410"/>
      <c r="C7" s="420">
        <v>11897</v>
      </c>
      <c r="D7" s="420">
        <v>806</v>
      </c>
      <c r="E7" s="421"/>
      <c r="F7" s="420">
        <v>22764</v>
      </c>
      <c r="G7" s="420">
        <v>814</v>
      </c>
      <c r="H7" s="150"/>
    </row>
    <row r="8" spans="1:8" x14ac:dyDescent="0.35">
      <c r="A8" s="43" t="s">
        <v>490</v>
      </c>
      <c r="B8" s="43"/>
      <c r="C8" s="420">
        <v>989</v>
      </c>
      <c r="D8" s="420">
        <v>990</v>
      </c>
      <c r="E8" s="420"/>
      <c r="F8" s="420">
        <v>1170</v>
      </c>
      <c r="G8" s="420">
        <v>1170</v>
      </c>
      <c r="H8" s="150"/>
    </row>
    <row r="9" spans="1:8" ht="15" thickBot="1" x14ac:dyDescent="0.4">
      <c r="A9" s="38"/>
      <c r="B9" s="38"/>
      <c r="C9" s="422">
        <v>24174</v>
      </c>
      <c r="D9" s="422">
        <v>2104</v>
      </c>
      <c r="E9" s="423"/>
      <c r="F9" s="422">
        <v>29817</v>
      </c>
      <c r="G9" s="422">
        <v>2307</v>
      </c>
    </row>
    <row r="10" spans="1:8" x14ac:dyDescent="0.35">
      <c r="C10" s="1"/>
      <c r="D10" s="1"/>
      <c r="E10" s="1"/>
      <c r="F10" s="1"/>
      <c r="G10" s="1"/>
    </row>
    <row r="11" spans="1:8" x14ac:dyDescent="0.35">
      <c r="C11" s="1"/>
      <c r="D11" s="1"/>
      <c r="E11" s="1"/>
      <c r="F11" s="1"/>
      <c r="G11" s="1"/>
    </row>
    <row r="12" spans="1:8" x14ac:dyDescent="0.35">
      <c r="C12" s="1"/>
      <c r="D12" s="1"/>
      <c r="E12" s="1"/>
      <c r="F12" s="1"/>
      <c r="G12" s="1"/>
    </row>
    <row r="13" spans="1:8" x14ac:dyDescent="0.35">
      <c r="C13" s="1"/>
      <c r="D13" s="1"/>
      <c r="E13" s="1"/>
      <c r="F13" s="1"/>
      <c r="G13" s="1"/>
    </row>
  </sheetData>
  <pageMargins left="0.7" right="0.7" top="0.75" bottom="0.75" header="0.3" footer="0.3"/>
  <customProperties>
    <customPr name="EpmWorksheetKeyString_GUID" r:id="rId1"/>
  </customPropertie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B74DD-D1D9-4D38-A2AE-D80EA95BAA24}">
  <sheetPr codeName="Sheet47">
    <tabColor rgb="FF7030A0"/>
  </sheetPr>
  <dimension ref="A2:F30"/>
  <sheetViews>
    <sheetView workbookViewId="0"/>
  </sheetViews>
  <sheetFormatPr defaultRowHeight="14.5" x14ac:dyDescent="0.35"/>
  <cols>
    <col min="2" max="2" width="30" customWidth="1"/>
    <col min="3" max="6" width="17.7265625" customWidth="1"/>
  </cols>
  <sheetData>
    <row r="2" spans="1:6" ht="46.5" x14ac:dyDescent="0.35">
      <c r="B2" s="107"/>
      <c r="C2" s="384" t="s">
        <v>513</v>
      </c>
      <c r="D2" s="384" t="s">
        <v>44</v>
      </c>
      <c r="E2" s="384" t="s">
        <v>514</v>
      </c>
      <c r="F2" s="384" t="s">
        <v>165</v>
      </c>
    </row>
    <row r="3" spans="1:6" ht="15.5" x14ac:dyDescent="0.35">
      <c r="B3" s="108"/>
      <c r="C3" s="436" t="s">
        <v>154</v>
      </c>
      <c r="D3" s="436" t="s">
        <v>154</v>
      </c>
      <c r="E3" s="436" t="s">
        <v>154</v>
      </c>
      <c r="F3" s="436" t="s">
        <v>154</v>
      </c>
    </row>
    <row r="4" spans="1:6" x14ac:dyDescent="0.35">
      <c r="B4" s="188" t="s">
        <v>499</v>
      </c>
      <c r="C4" s="437">
        <v>35</v>
      </c>
      <c r="D4" s="437">
        <v>2580</v>
      </c>
      <c r="E4" s="438">
        <v>1</v>
      </c>
      <c r="F4" s="437">
        <v>2616</v>
      </c>
    </row>
    <row r="5" spans="1:6" x14ac:dyDescent="0.35">
      <c r="B5" s="188" t="s">
        <v>403</v>
      </c>
      <c r="C5" s="207">
        <v>0</v>
      </c>
      <c r="D5" s="207">
        <v>0</v>
      </c>
      <c r="E5" s="439">
        <v>0</v>
      </c>
      <c r="F5" s="207">
        <v>0</v>
      </c>
    </row>
    <row r="6" spans="1:6" x14ac:dyDescent="0.35">
      <c r="B6" s="188" t="s">
        <v>405</v>
      </c>
      <c r="C6" s="207">
        <v>0</v>
      </c>
      <c r="D6" s="207">
        <v>0</v>
      </c>
      <c r="E6" s="341"/>
      <c r="F6" s="341"/>
    </row>
    <row r="7" spans="1:6" x14ac:dyDescent="0.35">
      <c r="B7" s="188" t="s">
        <v>515</v>
      </c>
      <c r="C7" s="207">
        <v>17</v>
      </c>
      <c r="D7" s="207">
        <v>0</v>
      </c>
      <c r="E7" s="439">
        <v>0</v>
      </c>
      <c r="F7" s="207">
        <v>17</v>
      </c>
    </row>
    <row r="8" spans="1:6" x14ac:dyDescent="0.35">
      <c r="B8" s="188" t="s">
        <v>516</v>
      </c>
      <c r="C8" s="207">
        <v>0</v>
      </c>
      <c r="D8" s="207">
        <v>-139</v>
      </c>
      <c r="E8" s="439">
        <v>0</v>
      </c>
      <c r="F8" s="207">
        <v>-139</v>
      </c>
    </row>
    <row r="9" spans="1:6" x14ac:dyDescent="0.35">
      <c r="B9" s="235" t="s">
        <v>293</v>
      </c>
      <c r="C9" s="229">
        <v>52</v>
      </c>
      <c r="D9" s="229">
        <v>2441</v>
      </c>
      <c r="E9" s="229">
        <v>1</v>
      </c>
      <c r="F9" s="229">
        <v>2494</v>
      </c>
    </row>
    <row r="10" spans="1:6" x14ac:dyDescent="0.35">
      <c r="B10" s="6" t="s">
        <v>961</v>
      </c>
      <c r="C10" s="207">
        <v>52</v>
      </c>
      <c r="D10" s="207">
        <v>2441</v>
      </c>
      <c r="E10" s="207">
        <v>1</v>
      </c>
      <c r="F10" s="207">
        <v>2494</v>
      </c>
    </row>
    <row r="11" spans="1:6" x14ac:dyDescent="0.35">
      <c r="B11" s="6" t="s">
        <v>403</v>
      </c>
      <c r="C11" s="207" t="s">
        <v>5</v>
      </c>
      <c r="D11" s="207" t="s">
        <v>5</v>
      </c>
      <c r="E11" s="207" t="s">
        <v>5</v>
      </c>
      <c r="F11" s="207">
        <v>0</v>
      </c>
    </row>
    <row r="12" spans="1:6" x14ac:dyDescent="0.35">
      <c r="B12" s="6" t="s">
        <v>405</v>
      </c>
      <c r="C12" s="207" t="s">
        <v>5</v>
      </c>
      <c r="D12" s="207" t="s">
        <v>5</v>
      </c>
      <c r="E12" s="207" t="s">
        <v>5</v>
      </c>
      <c r="F12" s="207">
        <v>0</v>
      </c>
    </row>
    <row r="13" spans="1:6" x14ac:dyDescent="0.35">
      <c r="B13" s="6" t="s">
        <v>515</v>
      </c>
      <c r="C13" s="207">
        <v>23</v>
      </c>
      <c r="D13" s="207" t="s">
        <v>5</v>
      </c>
      <c r="E13" s="207" t="s">
        <v>5</v>
      </c>
      <c r="F13" s="207">
        <v>23</v>
      </c>
    </row>
    <row r="14" spans="1:6" x14ac:dyDescent="0.35">
      <c r="B14" s="6" t="s">
        <v>516</v>
      </c>
      <c r="C14" s="207">
        <v>-12</v>
      </c>
      <c r="D14" s="207">
        <v>-174</v>
      </c>
      <c r="E14" s="207" t="s">
        <v>5</v>
      </c>
      <c r="F14" s="207">
        <v>-186</v>
      </c>
    </row>
    <row r="15" spans="1:6" ht="15" thickBot="1" x14ac:dyDescent="0.4">
      <c r="B15" s="7" t="s">
        <v>517</v>
      </c>
      <c r="C15" s="241">
        <v>63</v>
      </c>
      <c r="D15" s="241">
        <v>2267</v>
      </c>
      <c r="E15" s="241">
        <v>1</v>
      </c>
      <c r="F15" s="241">
        <v>2331</v>
      </c>
    </row>
    <row r="16" spans="1:6" x14ac:dyDescent="0.35">
      <c r="A16" s="101"/>
      <c r="C16" s="341"/>
      <c r="D16" s="341"/>
      <c r="E16" s="341"/>
      <c r="F16" s="341"/>
    </row>
    <row r="17" spans="1:6" ht="46.5" x14ac:dyDescent="0.35">
      <c r="A17" s="38"/>
      <c r="B17" s="19"/>
      <c r="C17" s="309" t="s">
        <v>518</v>
      </c>
      <c r="D17" s="324" t="s">
        <v>519</v>
      </c>
      <c r="E17" s="324" t="s">
        <v>331</v>
      </c>
      <c r="F17" s="440"/>
    </row>
    <row r="18" spans="1:6" ht="15.5" x14ac:dyDescent="0.35">
      <c r="A18" s="3"/>
      <c r="C18" s="441" t="s">
        <v>154</v>
      </c>
      <c r="D18" s="441" t="s">
        <v>154</v>
      </c>
      <c r="E18" s="441" t="s">
        <v>154</v>
      </c>
      <c r="F18" s="341"/>
    </row>
    <row r="19" spans="1:6" x14ac:dyDescent="0.35">
      <c r="A19" s="105"/>
      <c r="B19" s="188" t="s">
        <v>499</v>
      </c>
      <c r="C19" s="442">
        <v>2616</v>
      </c>
      <c r="D19" s="437">
        <v>30696</v>
      </c>
      <c r="E19" s="442">
        <v>33312</v>
      </c>
      <c r="F19" s="437"/>
    </row>
    <row r="20" spans="1:6" x14ac:dyDescent="0.35">
      <c r="A20" s="105"/>
      <c r="B20" s="188" t="s">
        <v>403</v>
      </c>
      <c r="C20" s="437"/>
      <c r="D20" s="442"/>
      <c r="E20" s="442"/>
      <c r="F20" s="442"/>
    </row>
    <row r="21" spans="1:6" x14ac:dyDescent="0.35">
      <c r="A21" s="105"/>
      <c r="B21" s="188" t="s">
        <v>405</v>
      </c>
      <c r="C21" s="207">
        <v>0</v>
      </c>
      <c r="D21" s="207">
        <v>0</v>
      </c>
      <c r="E21" s="207">
        <v>0</v>
      </c>
      <c r="F21" s="442"/>
    </row>
    <row r="22" spans="1:6" x14ac:dyDescent="0.35">
      <c r="A22" s="105"/>
      <c r="B22" s="188" t="s">
        <v>515</v>
      </c>
      <c r="C22" s="207">
        <v>17</v>
      </c>
      <c r="D22" s="207">
        <v>3918</v>
      </c>
      <c r="E22" s="207">
        <v>3935</v>
      </c>
      <c r="F22" s="442"/>
    </row>
    <row r="23" spans="1:6" x14ac:dyDescent="0.35">
      <c r="A23" s="38"/>
      <c r="B23" s="188" t="s">
        <v>516</v>
      </c>
      <c r="C23" s="207">
        <v>-139</v>
      </c>
      <c r="D23" s="207">
        <v>-2765</v>
      </c>
      <c r="E23" s="207">
        <v>-2904</v>
      </c>
      <c r="F23" s="442"/>
    </row>
    <row r="24" spans="1:6" x14ac:dyDescent="0.35">
      <c r="A24" s="38"/>
      <c r="B24" s="235" t="s">
        <v>293</v>
      </c>
      <c r="C24" s="229">
        <v>2494</v>
      </c>
      <c r="D24" s="229">
        <v>31849</v>
      </c>
      <c r="E24" s="229">
        <v>34343</v>
      </c>
      <c r="F24" s="341"/>
    </row>
    <row r="25" spans="1:6" x14ac:dyDescent="0.35">
      <c r="A25" s="38"/>
      <c r="B25" s="6" t="s">
        <v>961</v>
      </c>
      <c r="C25" s="443">
        <v>2494</v>
      </c>
      <c r="D25" s="443">
        <v>31849</v>
      </c>
      <c r="E25" s="443">
        <v>34343</v>
      </c>
      <c r="F25" s="341"/>
    </row>
    <row r="26" spans="1:6" x14ac:dyDescent="0.35">
      <c r="A26" s="38"/>
      <c r="B26" s="6" t="s">
        <v>403</v>
      </c>
      <c r="C26" s="207">
        <v>0</v>
      </c>
      <c r="D26" s="207" t="s">
        <v>5</v>
      </c>
      <c r="E26" s="207">
        <v>0</v>
      </c>
      <c r="F26" s="341"/>
    </row>
    <row r="27" spans="1:6" x14ac:dyDescent="0.35">
      <c r="A27" s="38"/>
      <c r="B27" s="6" t="s">
        <v>405</v>
      </c>
      <c r="C27" s="207">
        <v>0</v>
      </c>
      <c r="D27" s="207" t="s">
        <v>5</v>
      </c>
      <c r="E27" s="207">
        <v>0</v>
      </c>
      <c r="F27" s="341"/>
    </row>
    <row r="28" spans="1:6" x14ac:dyDescent="0.35">
      <c r="A28" s="38"/>
      <c r="B28" s="6" t="s">
        <v>515</v>
      </c>
      <c r="C28" s="207">
        <v>23</v>
      </c>
      <c r="D28" s="207">
        <v>15690</v>
      </c>
      <c r="E28" s="207">
        <v>15713</v>
      </c>
      <c r="F28" s="341"/>
    </row>
    <row r="29" spans="1:6" x14ac:dyDescent="0.35">
      <c r="B29" s="6" t="s">
        <v>516</v>
      </c>
      <c r="C29" s="207">
        <v>-186</v>
      </c>
      <c r="D29" s="207">
        <v>-15698</v>
      </c>
      <c r="E29" s="207">
        <v>-15884</v>
      </c>
      <c r="F29" s="341"/>
    </row>
    <row r="30" spans="1:6" ht="15" thickBot="1" x14ac:dyDescent="0.4">
      <c r="B30" s="7" t="s">
        <v>517</v>
      </c>
      <c r="C30" s="241">
        <v>2331</v>
      </c>
      <c r="D30" s="241">
        <v>31841</v>
      </c>
      <c r="E30" s="241">
        <v>34172</v>
      </c>
      <c r="F30" s="341"/>
    </row>
  </sheetData>
  <pageMargins left="0.7" right="0.7" top="0.75" bottom="0.75" header="0.3" footer="0.3"/>
  <customProperties>
    <customPr name="EpmWorksheetKeyString_GUID" r:id="rId1"/>
  </customPropertie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ECAB1-49BD-4529-B176-0D738F5A11DA}">
  <sheetPr codeName="Sheet48">
    <tabColor rgb="FF7030A0"/>
  </sheetPr>
  <dimension ref="B2:I20"/>
  <sheetViews>
    <sheetView workbookViewId="0"/>
  </sheetViews>
  <sheetFormatPr defaultRowHeight="14.5" x14ac:dyDescent="0.35"/>
  <cols>
    <col min="2" max="2" width="31.81640625" customWidth="1"/>
    <col min="3" max="9" width="18.1796875" customWidth="1"/>
  </cols>
  <sheetData>
    <row r="2" spans="2:9" ht="62" x14ac:dyDescent="0.35">
      <c r="B2" s="38"/>
      <c r="C2" s="444" t="s">
        <v>520</v>
      </c>
      <c r="D2" s="444" t="s">
        <v>962</v>
      </c>
      <c r="E2" s="444" t="s">
        <v>521</v>
      </c>
      <c r="F2" s="445" t="s">
        <v>522</v>
      </c>
      <c r="G2" s="444" t="s">
        <v>523</v>
      </c>
      <c r="H2" s="444" t="s">
        <v>524</v>
      </c>
      <c r="I2" s="444" t="s">
        <v>525</v>
      </c>
    </row>
    <row r="3" spans="2:9" ht="15.5" x14ac:dyDescent="0.35">
      <c r="B3" s="109"/>
      <c r="C3" s="26" t="s">
        <v>154</v>
      </c>
      <c r="D3" s="26" t="s">
        <v>154</v>
      </c>
      <c r="E3" s="26" t="s">
        <v>154</v>
      </c>
      <c r="F3" s="26" t="s">
        <v>154</v>
      </c>
      <c r="G3" s="26" t="s">
        <v>154</v>
      </c>
      <c r="H3" s="26" t="s">
        <v>154</v>
      </c>
      <c r="I3" s="26" t="s">
        <v>154</v>
      </c>
    </row>
    <row r="4" spans="2:9" x14ac:dyDescent="0.35">
      <c r="B4" s="38"/>
      <c r="C4" s="38"/>
      <c r="D4" s="38"/>
      <c r="E4" s="38"/>
      <c r="F4" s="38"/>
      <c r="G4" s="38"/>
      <c r="H4" s="38"/>
      <c r="I4" s="38"/>
    </row>
    <row r="5" spans="2:9" x14ac:dyDescent="0.35">
      <c r="B5" s="235" t="s">
        <v>499</v>
      </c>
      <c r="C5" s="207">
        <v>265</v>
      </c>
      <c r="D5" s="207">
        <v>126</v>
      </c>
      <c r="E5" s="207">
        <v>16</v>
      </c>
      <c r="F5" s="227">
        <v>407</v>
      </c>
      <c r="G5" s="207">
        <v>24</v>
      </c>
      <c r="H5" s="207">
        <v>28</v>
      </c>
      <c r="I5" s="207">
        <v>459</v>
      </c>
    </row>
    <row r="6" spans="2:9" x14ac:dyDescent="0.35">
      <c r="B6" s="188" t="s">
        <v>400</v>
      </c>
      <c r="C6" s="207">
        <v>0</v>
      </c>
      <c r="D6" s="207">
        <v>0</v>
      </c>
      <c r="E6" s="207">
        <v>1</v>
      </c>
      <c r="F6" s="227">
        <v>1</v>
      </c>
      <c r="G6" s="207">
        <v>0</v>
      </c>
      <c r="H6" s="207">
        <v>0</v>
      </c>
      <c r="I6" s="207">
        <v>1</v>
      </c>
    </row>
    <row r="7" spans="2:9" x14ac:dyDescent="0.35">
      <c r="B7" s="188" t="s">
        <v>402</v>
      </c>
      <c r="C7" s="207">
        <v>0</v>
      </c>
      <c r="D7" s="207">
        <v>0</v>
      </c>
      <c r="E7" s="207">
        <v>0</v>
      </c>
      <c r="F7" s="227">
        <v>0</v>
      </c>
      <c r="G7" s="207">
        <v>0</v>
      </c>
      <c r="H7" s="207">
        <v>0</v>
      </c>
      <c r="I7" s="207">
        <v>0</v>
      </c>
    </row>
    <row r="8" spans="2:9" x14ac:dyDescent="0.35">
      <c r="B8" s="188" t="s">
        <v>403</v>
      </c>
      <c r="C8" s="207">
        <v>0</v>
      </c>
      <c r="D8" s="207">
        <v>0</v>
      </c>
      <c r="E8" s="207">
        <v>0</v>
      </c>
      <c r="F8" s="227">
        <v>0</v>
      </c>
      <c r="G8" s="207">
        <v>0</v>
      </c>
      <c r="H8" s="207">
        <v>0</v>
      </c>
      <c r="I8" s="207">
        <v>0</v>
      </c>
    </row>
    <row r="9" spans="2:9" x14ac:dyDescent="0.35">
      <c r="B9" s="188" t="s">
        <v>406</v>
      </c>
      <c r="C9" s="207">
        <v>-33</v>
      </c>
      <c r="D9" s="207">
        <v>23</v>
      </c>
      <c r="E9" s="207">
        <v>0</v>
      </c>
      <c r="F9" s="227">
        <v>-10</v>
      </c>
      <c r="G9" s="207">
        <v>-1</v>
      </c>
      <c r="H9" s="207">
        <v>3</v>
      </c>
      <c r="I9" s="207">
        <v>-8</v>
      </c>
    </row>
    <row r="10" spans="2:9" x14ac:dyDescent="0.35">
      <c r="B10" s="188" t="s">
        <v>526</v>
      </c>
      <c r="C10" s="207">
        <v>0</v>
      </c>
      <c r="D10" s="207">
        <v>0</v>
      </c>
      <c r="E10" s="207">
        <v>0</v>
      </c>
      <c r="F10" s="227">
        <v>0</v>
      </c>
      <c r="G10" s="207">
        <v>0</v>
      </c>
      <c r="H10" s="207">
        <v>0</v>
      </c>
      <c r="I10" s="207">
        <v>0</v>
      </c>
    </row>
    <row r="11" spans="2:9" ht="15" thickBot="1" x14ac:dyDescent="0.4">
      <c r="B11" s="235" t="s">
        <v>293</v>
      </c>
      <c r="C11" s="241">
        <v>232</v>
      </c>
      <c r="D11" s="241">
        <v>149</v>
      </c>
      <c r="E11" s="241">
        <v>17</v>
      </c>
      <c r="F11" s="241">
        <v>398</v>
      </c>
      <c r="G11" s="241">
        <v>23</v>
      </c>
      <c r="H11" s="241">
        <v>31</v>
      </c>
      <c r="I11" s="241">
        <v>452</v>
      </c>
    </row>
    <row r="12" spans="2:9" x14ac:dyDescent="0.35">
      <c r="B12" s="188" t="s">
        <v>294</v>
      </c>
      <c r="C12" s="207">
        <v>232</v>
      </c>
      <c r="D12" s="207">
        <v>149</v>
      </c>
      <c r="E12" s="207">
        <v>17</v>
      </c>
      <c r="F12" s="227">
        <v>398</v>
      </c>
      <c r="G12" s="207">
        <v>23</v>
      </c>
      <c r="H12" s="207">
        <v>31</v>
      </c>
      <c r="I12" s="207">
        <v>452</v>
      </c>
    </row>
    <row r="13" spans="2:9" x14ac:dyDescent="0.35">
      <c r="B13" s="188" t="s">
        <v>400</v>
      </c>
      <c r="C13" s="207">
        <v>0</v>
      </c>
      <c r="D13" s="207">
        <v>0</v>
      </c>
      <c r="E13" s="207">
        <v>2</v>
      </c>
      <c r="F13" s="227">
        <v>2</v>
      </c>
      <c r="G13" s="207">
        <v>0</v>
      </c>
      <c r="H13" s="207">
        <v>0</v>
      </c>
      <c r="I13" s="207">
        <v>2</v>
      </c>
    </row>
    <row r="14" spans="2:9" x14ac:dyDescent="0.35">
      <c r="B14" s="188" t="s">
        <v>402</v>
      </c>
      <c r="C14" s="207">
        <v>0</v>
      </c>
      <c r="D14" s="207">
        <v>0</v>
      </c>
      <c r="E14" s="207">
        <v>0</v>
      </c>
      <c r="F14" s="227">
        <v>0</v>
      </c>
      <c r="G14" s="207">
        <v>0</v>
      </c>
      <c r="H14" s="207">
        <v>0</v>
      </c>
      <c r="I14" s="207">
        <v>0</v>
      </c>
    </row>
    <row r="15" spans="2:9" x14ac:dyDescent="0.35">
      <c r="B15" s="188" t="s">
        <v>403</v>
      </c>
      <c r="C15" s="207">
        <v>0</v>
      </c>
      <c r="D15" s="207">
        <v>0</v>
      </c>
      <c r="E15" s="207">
        <v>0</v>
      </c>
      <c r="F15" s="227">
        <v>0</v>
      </c>
      <c r="G15" s="207">
        <v>0</v>
      </c>
      <c r="H15" s="207">
        <v>0</v>
      </c>
      <c r="I15" s="207">
        <v>0</v>
      </c>
    </row>
    <row r="16" spans="2:9" x14ac:dyDescent="0.35">
      <c r="B16" s="188" t="s">
        <v>406</v>
      </c>
      <c r="C16" s="207">
        <v>-15</v>
      </c>
      <c r="D16" s="207">
        <v>20</v>
      </c>
      <c r="E16" s="207">
        <v>0</v>
      </c>
      <c r="F16" s="227">
        <v>5</v>
      </c>
      <c r="G16" s="207">
        <v>7</v>
      </c>
      <c r="H16" s="207">
        <v>-1</v>
      </c>
      <c r="I16" s="207">
        <f t="shared" ref="I16" si="0">+SUM(F16:H16)</f>
        <v>11</v>
      </c>
    </row>
    <row r="17" spans="2:9" x14ac:dyDescent="0.35">
      <c r="B17" s="188" t="s">
        <v>526</v>
      </c>
      <c r="C17" s="207">
        <v>0</v>
      </c>
      <c r="D17" s="207">
        <v>0</v>
      </c>
      <c r="E17" s="207">
        <v>0</v>
      </c>
      <c r="F17" s="227">
        <v>0</v>
      </c>
      <c r="G17" s="207">
        <v>0</v>
      </c>
      <c r="H17" s="207">
        <v>0</v>
      </c>
      <c r="I17" s="207">
        <v>0</v>
      </c>
    </row>
    <row r="18" spans="2:9" ht="15" thickBot="1" x14ac:dyDescent="0.4">
      <c r="B18" s="235" t="s">
        <v>296</v>
      </c>
      <c r="C18" s="241">
        <f>+SUM(C12:C17)</f>
        <v>217</v>
      </c>
      <c r="D18" s="241">
        <f t="shared" ref="D18:I18" si="1">+SUM(D12:D17)</f>
        <v>169</v>
      </c>
      <c r="E18" s="241">
        <f t="shared" si="1"/>
        <v>19</v>
      </c>
      <c r="F18" s="241">
        <f t="shared" si="1"/>
        <v>405</v>
      </c>
      <c r="G18" s="241">
        <f t="shared" si="1"/>
        <v>30</v>
      </c>
      <c r="H18" s="241">
        <f t="shared" si="1"/>
        <v>30</v>
      </c>
      <c r="I18" s="241">
        <f t="shared" si="1"/>
        <v>465</v>
      </c>
    </row>
    <row r="19" spans="2:9" x14ac:dyDescent="0.35">
      <c r="C19" s="222"/>
      <c r="D19" s="222"/>
      <c r="E19" s="222"/>
      <c r="F19" s="222"/>
      <c r="G19" s="222"/>
      <c r="H19" s="222"/>
      <c r="I19" s="222"/>
    </row>
    <row r="20" spans="2:9" x14ac:dyDescent="0.35">
      <c r="C20" s="222"/>
      <c r="D20" s="222"/>
      <c r="E20" s="222"/>
      <c r="F20" s="222"/>
      <c r="G20" s="222"/>
      <c r="H20" s="222"/>
      <c r="I20" s="222"/>
    </row>
  </sheetData>
  <pageMargins left="0.7" right="0.7" top="0.75" bottom="0.75" header="0.3" footer="0.3"/>
  <customProperties>
    <customPr name="EpmWorksheetKeyString_GUID" r:id="rId1"/>
  </customPropertie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CABD7-D851-4512-A3CD-67FF56A9D026}">
  <sheetPr codeName="Sheet49">
    <tabColor rgb="FF7030A0"/>
  </sheetPr>
  <dimension ref="A1:K18"/>
  <sheetViews>
    <sheetView workbookViewId="0"/>
  </sheetViews>
  <sheetFormatPr defaultRowHeight="14.5" x14ac:dyDescent="0.35"/>
  <cols>
    <col min="1" max="1" width="42.26953125" customWidth="1"/>
    <col min="2" max="2" width="11.453125" bestFit="1" customWidth="1"/>
    <col min="3" max="3" width="19.7265625" bestFit="1" customWidth="1"/>
    <col min="4" max="4" width="3.1796875" customWidth="1"/>
    <col min="5" max="5" width="11.453125" bestFit="1" customWidth="1"/>
    <col min="6" max="6" width="19.7265625" bestFit="1" customWidth="1"/>
  </cols>
  <sheetData>
    <row r="1" spans="1:11" ht="15.5" x14ac:dyDescent="0.35">
      <c r="A1" t="s">
        <v>5</v>
      </c>
      <c r="B1" s="846" t="s">
        <v>15</v>
      </c>
      <c r="C1" s="846"/>
      <c r="E1" s="846" t="s">
        <v>0</v>
      </c>
      <c r="F1" s="846"/>
    </row>
    <row r="2" spans="1:11" ht="15.5" x14ac:dyDescent="0.35">
      <c r="A2" t="s">
        <v>5</v>
      </c>
      <c r="B2" s="847" t="s">
        <v>165</v>
      </c>
      <c r="C2" s="847"/>
      <c r="E2" s="847" t="s">
        <v>165</v>
      </c>
      <c r="F2" s="847"/>
    </row>
    <row r="3" spans="1:11" ht="15.5" x14ac:dyDescent="0.35">
      <c r="A3" s="38" t="s">
        <v>5</v>
      </c>
      <c r="B3" s="112" t="s">
        <v>527</v>
      </c>
      <c r="C3" s="112" t="s">
        <v>528</v>
      </c>
      <c r="E3" s="112" t="s">
        <v>527</v>
      </c>
      <c r="F3" s="112" t="s">
        <v>528</v>
      </c>
    </row>
    <row r="4" spans="1:11" ht="15.5" x14ac:dyDescent="0.35">
      <c r="A4" s="38"/>
      <c r="B4" s="446" t="s">
        <v>154</v>
      </c>
      <c r="C4" s="446" t="s">
        <v>154</v>
      </c>
      <c r="D4" s="447"/>
      <c r="E4" s="446" t="s">
        <v>154</v>
      </c>
      <c r="F4" s="446" t="s">
        <v>154</v>
      </c>
      <c r="G4" s="1"/>
      <c r="H4" s="1"/>
      <c r="I4" s="1"/>
      <c r="J4" s="1"/>
      <c r="K4" s="1"/>
    </row>
    <row r="5" spans="1:11" x14ac:dyDescent="0.35">
      <c r="A5" s="42" t="s">
        <v>529</v>
      </c>
      <c r="B5" s="194"/>
      <c r="C5" s="194"/>
      <c r="D5" s="448"/>
      <c r="E5" s="448"/>
      <c r="F5" s="448"/>
      <c r="G5" s="1"/>
      <c r="H5" s="1"/>
      <c r="I5" s="1"/>
      <c r="J5" s="1"/>
      <c r="K5" s="1"/>
    </row>
    <row r="6" spans="1:11" ht="28" x14ac:dyDescent="0.35">
      <c r="A6" s="188" t="s">
        <v>530</v>
      </c>
      <c r="B6" s="194">
        <v>0</v>
      </c>
      <c r="C6" s="194">
        <v>0</v>
      </c>
      <c r="D6" s="448"/>
      <c r="E6" s="448">
        <v>0</v>
      </c>
      <c r="F6" s="448">
        <v>0</v>
      </c>
      <c r="G6" s="1"/>
      <c r="H6" s="1"/>
      <c r="I6" s="1"/>
      <c r="J6" s="1"/>
      <c r="K6" s="1"/>
    </row>
    <row r="7" spans="1:11" x14ac:dyDescent="0.35">
      <c r="A7" s="29" t="s">
        <v>531</v>
      </c>
      <c r="B7" s="194">
        <v>22</v>
      </c>
      <c r="C7" s="194">
        <v>1015</v>
      </c>
      <c r="D7" s="448"/>
      <c r="E7" s="448">
        <v>71</v>
      </c>
      <c r="F7" s="448">
        <v>2240</v>
      </c>
      <c r="G7" s="1"/>
      <c r="H7" s="1"/>
      <c r="I7" s="1"/>
      <c r="J7" s="1"/>
      <c r="K7" s="1"/>
    </row>
    <row r="8" spans="1:11" x14ac:dyDescent="0.35">
      <c r="A8" s="29" t="s">
        <v>532</v>
      </c>
      <c r="B8" s="194">
        <v>0</v>
      </c>
      <c r="C8" s="194">
        <v>15</v>
      </c>
      <c r="D8" s="448"/>
      <c r="E8" s="448">
        <v>1</v>
      </c>
      <c r="F8" s="448">
        <v>34</v>
      </c>
      <c r="G8" s="1"/>
      <c r="H8" s="1"/>
      <c r="I8" s="1"/>
      <c r="J8" s="1"/>
      <c r="K8" s="1"/>
    </row>
    <row r="9" spans="1:11" x14ac:dyDescent="0.35">
      <c r="A9" s="42" t="s">
        <v>5</v>
      </c>
      <c r="B9" s="195">
        <v>22</v>
      </c>
      <c r="C9" s="195">
        <v>1030</v>
      </c>
      <c r="D9" s="448"/>
      <c r="E9" s="449">
        <v>72</v>
      </c>
      <c r="F9" s="449">
        <v>2274</v>
      </c>
      <c r="G9" s="1"/>
      <c r="H9" s="1"/>
      <c r="I9" s="1"/>
      <c r="J9" s="1"/>
      <c r="K9" s="1"/>
    </row>
    <row r="10" spans="1:11" x14ac:dyDescent="0.35">
      <c r="A10" s="38" t="s">
        <v>5</v>
      </c>
      <c r="B10" s="352"/>
      <c r="C10" s="352"/>
      <c r="D10" s="1"/>
      <c r="E10" s="1"/>
      <c r="F10" s="1"/>
      <c r="G10" s="1"/>
      <c r="H10" s="1"/>
      <c r="I10" s="1"/>
      <c r="J10" s="1"/>
      <c r="K10" s="1"/>
    </row>
    <row r="11" spans="1:11" x14ac:dyDescent="0.35">
      <c r="A11" s="29" t="s">
        <v>533</v>
      </c>
      <c r="B11" s="194">
        <v>13</v>
      </c>
      <c r="C11" s="194">
        <v>490</v>
      </c>
      <c r="D11" s="448"/>
      <c r="E11" s="448">
        <v>40</v>
      </c>
      <c r="F11" s="448">
        <v>1031</v>
      </c>
      <c r="G11" s="1"/>
      <c r="H11" s="1"/>
      <c r="I11" s="1"/>
      <c r="J11" s="1"/>
      <c r="K11" s="1"/>
    </row>
    <row r="12" spans="1:11" x14ac:dyDescent="0.35">
      <c r="A12" s="29" t="s">
        <v>534</v>
      </c>
      <c r="B12" s="194">
        <v>9</v>
      </c>
      <c r="C12" s="194">
        <v>540</v>
      </c>
      <c r="D12" s="448"/>
      <c r="E12" s="448">
        <v>32</v>
      </c>
      <c r="F12" s="448">
        <v>1243</v>
      </c>
      <c r="G12" s="1"/>
      <c r="H12" s="1"/>
      <c r="I12" s="1"/>
      <c r="J12" s="1"/>
      <c r="K12" s="1"/>
    </row>
    <row r="13" spans="1:11" x14ac:dyDescent="0.35">
      <c r="A13" s="42" t="s">
        <v>5</v>
      </c>
      <c r="B13" s="195">
        <v>22</v>
      </c>
      <c r="C13" s="195">
        <v>1030</v>
      </c>
      <c r="D13" s="448"/>
      <c r="E13" s="449">
        <v>72</v>
      </c>
      <c r="F13" s="449">
        <v>2274</v>
      </c>
      <c r="G13" s="1"/>
      <c r="H13" s="1"/>
      <c r="I13" s="1"/>
      <c r="J13" s="1"/>
      <c r="K13" s="1"/>
    </row>
    <row r="14" spans="1:11" x14ac:dyDescent="0.35">
      <c r="B14" s="1"/>
      <c r="C14" s="1"/>
      <c r="D14" s="1"/>
      <c r="E14" s="1"/>
      <c r="F14" s="1"/>
      <c r="G14" s="1"/>
      <c r="H14" s="1"/>
      <c r="I14" s="1"/>
      <c r="J14" s="1"/>
      <c r="K14" s="1"/>
    </row>
    <row r="15" spans="1:11" x14ac:dyDescent="0.35">
      <c r="B15" s="1"/>
      <c r="C15" s="1"/>
      <c r="D15" s="1"/>
      <c r="E15" s="1"/>
      <c r="F15" s="1"/>
      <c r="G15" s="1"/>
      <c r="H15" s="1"/>
      <c r="I15" s="1"/>
      <c r="J15" s="1"/>
      <c r="K15" s="1"/>
    </row>
    <row r="16" spans="1:11" x14ac:dyDescent="0.35">
      <c r="B16" s="1"/>
      <c r="C16" s="1"/>
      <c r="D16" s="1"/>
      <c r="E16" s="1"/>
      <c r="F16" s="1"/>
      <c r="G16" s="1"/>
      <c r="H16" s="1"/>
      <c r="I16" s="1"/>
      <c r="J16" s="1"/>
      <c r="K16" s="1"/>
    </row>
    <row r="17" spans="2:11" x14ac:dyDescent="0.35">
      <c r="B17" s="1"/>
      <c r="C17" s="1"/>
      <c r="D17" s="1"/>
      <c r="E17" s="1"/>
      <c r="F17" s="1"/>
      <c r="G17" s="1"/>
      <c r="H17" s="1"/>
      <c r="I17" s="1"/>
      <c r="J17" s="1"/>
      <c r="K17" s="1"/>
    </row>
    <row r="18" spans="2:11" x14ac:dyDescent="0.35">
      <c r="B18" s="1"/>
      <c r="C18" s="1"/>
      <c r="D18" s="1"/>
      <c r="E18" s="1"/>
      <c r="F18" s="1"/>
      <c r="G18" s="1"/>
      <c r="H18" s="1"/>
      <c r="I18" s="1"/>
      <c r="J18" s="1"/>
      <c r="K18" s="1"/>
    </row>
  </sheetData>
  <mergeCells count="4">
    <mergeCell ref="B1:C1"/>
    <mergeCell ref="E1:F1"/>
    <mergeCell ref="B2:C2"/>
    <mergeCell ref="E2:F2"/>
  </mergeCells>
  <pageMargins left="0.7" right="0.7" top="0.75" bottom="0.75" header="0.3" footer="0.3"/>
  <customProperties>
    <customPr name="EpmWorksheetKeyString_GUID" r:id="rId1"/>
  </customPropertie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54DF5-04C7-454B-9850-6266B0424DA1}">
  <sheetPr codeName="Sheet50">
    <tabColor rgb="FF7030A0"/>
  </sheetPr>
  <dimension ref="A2:G15"/>
  <sheetViews>
    <sheetView workbookViewId="0"/>
  </sheetViews>
  <sheetFormatPr defaultColWidth="19.1796875" defaultRowHeight="14.5" x14ac:dyDescent="0.35"/>
  <cols>
    <col min="1" max="1" width="56.1796875" customWidth="1"/>
    <col min="2" max="2" width="11.453125" bestFit="1" customWidth="1"/>
    <col min="3" max="3" width="19.7265625" bestFit="1" customWidth="1"/>
    <col min="4" max="4" width="4.1796875" customWidth="1"/>
    <col min="5" max="5" width="11.453125" bestFit="1" customWidth="1"/>
    <col min="6" max="6" width="19.7265625" bestFit="1" customWidth="1"/>
  </cols>
  <sheetData>
    <row r="2" spans="1:7" ht="16" x14ac:dyDescent="0.4">
      <c r="A2" s="113" t="s">
        <v>5</v>
      </c>
      <c r="B2" s="848" t="s">
        <v>15</v>
      </c>
      <c r="C2" s="848"/>
      <c r="D2" s="451"/>
      <c r="E2" s="452"/>
      <c r="F2" s="450" t="s">
        <v>0</v>
      </c>
    </row>
    <row r="3" spans="1:7" ht="15.5" x14ac:dyDescent="0.35">
      <c r="A3" s="114" t="s">
        <v>5</v>
      </c>
      <c r="B3" s="459"/>
      <c r="C3" s="179" t="s">
        <v>165</v>
      </c>
      <c r="D3" s="101"/>
      <c r="E3" s="459"/>
      <c r="F3" s="179" t="s">
        <v>165</v>
      </c>
    </row>
    <row r="4" spans="1:7" ht="33" customHeight="1" x14ac:dyDescent="0.35">
      <c r="A4" s="460" t="s">
        <v>5</v>
      </c>
      <c r="B4" s="461" t="s">
        <v>527</v>
      </c>
      <c r="C4" s="462" t="s">
        <v>528</v>
      </c>
      <c r="D4" s="463"/>
      <c r="E4" s="461" t="s">
        <v>527</v>
      </c>
      <c r="F4" s="462" t="s">
        <v>528</v>
      </c>
      <c r="G4" s="110"/>
    </row>
    <row r="5" spans="1:7" ht="15.5" x14ac:dyDescent="0.35">
      <c r="A5" s="115"/>
      <c r="B5" s="116" t="s">
        <v>154</v>
      </c>
      <c r="C5" s="116" t="s">
        <v>154</v>
      </c>
      <c r="D5" s="101"/>
      <c r="E5" s="116" t="s">
        <v>154</v>
      </c>
      <c r="F5" s="117" t="s">
        <v>154</v>
      </c>
    </row>
    <row r="6" spans="1:7" x14ac:dyDescent="0.35">
      <c r="A6" s="42" t="s">
        <v>535</v>
      </c>
      <c r="B6" s="105">
        <v>0</v>
      </c>
      <c r="C6" s="105">
        <v>0</v>
      </c>
      <c r="D6" s="105"/>
      <c r="E6" s="105">
        <v>0</v>
      </c>
      <c r="F6" s="105">
        <v>0</v>
      </c>
    </row>
    <row r="7" spans="1:7" ht="28" x14ac:dyDescent="0.35">
      <c r="A7" s="188" t="s">
        <v>530</v>
      </c>
      <c r="B7" s="442">
        <v>-10</v>
      </c>
      <c r="C7" s="442">
        <v>-56</v>
      </c>
      <c r="D7" s="105"/>
      <c r="E7" s="442">
        <v>-10</v>
      </c>
      <c r="F7" s="442">
        <v>-56</v>
      </c>
    </row>
    <row r="8" spans="1:7" ht="28" x14ac:dyDescent="0.35">
      <c r="A8" s="188" t="s">
        <v>536</v>
      </c>
      <c r="B8" s="442">
        <v>-54</v>
      </c>
      <c r="C8" s="442">
        <v>-1015</v>
      </c>
      <c r="D8" s="105"/>
      <c r="E8" s="442">
        <v>-142</v>
      </c>
      <c r="F8" s="442">
        <v>-2240</v>
      </c>
    </row>
    <row r="9" spans="1:7" x14ac:dyDescent="0.35">
      <c r="A9" s="188" t="s">
        <v>532</v>
      </c>
      <c r="B9" s="442">
        <v>-3</v>
      </c>
      <c r="C9" s="442">
        <v>-27</v>
      </c>
      <c r="D9" s="453"/>
      <c r="E9" s="458">
        <v>-1</v>
      </c>
      <c r="F9" s="458">
        <v>-11</v>
      </c>
    </row>
    <row r="10" spans="1:7" x14ac:dyDescent="0.35">
      <c r="A10" s="188"/>
      <c r="B10" s="456">
        <v>-67</v>
      </c>
      <c r="C10" s="456">
        <v>-1098</v>
      </c>
      <c r="D10" s="454"/>
      <c r="E10" s="456">
        <v>-153</v>
      </c>
      <c r="F10" s="456">
        <v>-2307</v>
      </c>
    </row>
    <row r="11" spans="1:7" x14ac:dyDescent="0.35">
      <c r="A11" s="188"/>
      <c r="B11" s="457"/>
      <c r="C11" s="457"/>
      <c r="D11" s="29"/>
      <c r="E11" s="457"/>
      <c r="F11" s="457"/>
    </row>
    <row r="12" spans="1:7" x14ac:dyDescent="0.35">
      <c r="A12" s="188" t="s">
        <v>537</v>
      </c>
      <c r="B12" s="442">
        <v>-47</v>
      </c>
      <c r="C12" s="442">
        <v>-525</v>
      </c>
      <c r="D12" s="105"/>
      <c r="E12" s="442">
        <v>-99</v>
      </c>
      <c r="F12" s="442">
        <v>-1071</v>
      </c>
    </row>
    <row r="13" spans="1:7" x14ac:dyDescent="0.35">
      <c r="A13" s="188" t="s">
        <v>538</v>
      </c>
      <c r="B13" s="442">
        <v>-20</v>
      </c>
      <c r="C13" s="442">
        <v>-573</v>
      </c>
      <c r="D13" s="453"/>
      <c r="E13" s="442">
        <v>-54</v>
      </c>
      <c r="F13" s="442">
        <v>-1236</v>
      </c>
    </row>
    <row r="14" spans="1:7" x14ac:dyDescent="0.35">
      <c r="A14" s="38"/>
      <c r="B14" s="456">
        <v>-67</v>
      </c>
      <c r="C14" s="456">
        <v>-1098</v>
      </c>
      <c r="D14" s="455"/>
      <c r="E14" s="456">
        <v>-153</v>
      </c>
      <c r="F14" s="456">
        <v>-2307</v>
      </c>
    </row>
    <row r="15" spans="1:7" x14ac:dyDescent="0.35">
      <c r="B15" s="222"/>
      <c r="C15" s="222"/>
    </row>
  </sheetData>
  <mergeCells count="1">
    <mergeCell ref="B2:C2"/>
  </mergeCells>
  <pageMargins left="0.7" right="0.7" top="0.75" bottom="0.75" header="0.3" footer="0.3"/>
  <customProperties>
    <customPr name="EpmWorksheetKeyString_GUID" r:id="rId1"/>
  </customPropertie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A18DE-2281-4054-B0F7-BC15459C042E}">
  <sheetPr codeName="Sheet51">
    <tabColor rgb="FF7030A0"/>
  </sheetPr>
  <dimension ref="A1:E15"/>
  <sheetViews>
    <sheetView workbookViewId="0"/>
  </sheetViews>
  <sheetFormatPr defaultRowHeight="14.5" x14ac:dyDescent="0.35"/>
  <cols>
    <col min="1" max="1" width="55.26953125" bestFit="1" customWidth="1"/>
    <col min="2" max="2" width="3.54296875" customWidth="1"/>
    <col min="3" max="3" width="21.453125" customWidth="1"/>
    <col min="4" max="4" width="2" customWidth="1"/>
    <col min="5" max="5" width="21.453125" customWidth="1"/>
    <col min="6" max="6" width="8.54296875" customWidth="1"/>
  </cols>
  <sheetData>
    <row r="1" spans="1:5" ht="46.5" x14ac:dyDescent="0.35">
      <c r="A1" s="120"/>
      <c r="C1" s="465" t="s">
        <v>331</v>
      </c>
      <c r="D1" s="106"/>
      <c r="E1" s="465" t="s">
        <v>165</v>
      </c>
    </row>
    <row r="2" spans="1:5" ht="15.5" x14ac:dyDescent="0.35">
      <c r="A2" s="120"/>
      <c r="C2" s="121" t="s">
        <v>154</v>
      </c>
      <c r="D2" s="19"/>
      <c r="E2" s="121" t="s">
        <v>154</v>
      </c>
    </row>
    <row r="3" spans="1:5" x14ac:dyDescent="0.35">
      <c r="A3" s="119" t="s">
        <v>499</v>
      </c>
      <c r="C3" s="193">
        <v>366</v>
      </c>
      <c r="D3" s="464"/>
      <c r="E3" s="193">
        <v>630</v>
      </c>
    </row>
    <row r="4" spans="1:5" x14ac:dyDescent="0.35">
      <c r="A4" s="57" t="s">
        <v>539</v>
      </c>
      <c r="C4" s="193">
        <v>136</v>
      </c>
      <c r="D4" s="464"/>
      <c r="E4" s="193">
        <v>164</v>
      </c>
    </row>
    <row r="5" spans="1:5" x14ac:dyDescent="0.35">
      <c r="A5" s="57" t="s">
        <v>540</v>
      </c>
      <c r="C5" s="193">
        <v>-54</v>
      </c>
      <c r="D5" s="464"/>
      <c r="E5" s="193">
        <v>-54</v>
      </c>
    </row>
    <row r="6" spans="1:5" ht="15" thickBot="1" x14ac:dyDescent="0.4">
      <c r="A6" s="119" t="s">
        <v>293</v>
      </c>
      <c r="C6" s="238">
        <v>448</v>
      </c>
      <c r="D6" s="464"/>
      <c r="E6" s="238">
        <v>740</v>
      </c>
    </row>
    <row r="7" spans="1:5" x14ac:dyDescent="0.35">
      <c r="A7" s="57" t="s">
        <v>294</v>
      </c>
      <c r="C7" s="193">
        <v>448</v>
      </c>
      <c r="D7" s="464"/>
      <c r="E7" s="193">
        <v>740</v>
      </c>
    </row>
    <row r="8" spans="1:5" x14ac:dyDescent="0.35">
      <c r="A8" s="57" t="s">
        <v>539</v>
      </c>
      <c r="C8" s="193">
        <v>86</v>
      </c>
      <c r="D8" s="464"/>
      <c r="E8" s="193">
        <v>103</v>
      </c>
    </row>
    <row r="9" spans="1:5" x14ac:dyDescent="0.35">
      <c r="A9" s="57" t="s">
        <v>540</v>
      </c>
      <c r="C9" s="193">
        <v>-41</v>
      </c>
      <c r="D9" s="464"/>
      <c r="E9" s="193">
        <v>-41</v>
      </c>
    </row>
    <row r="10" spans="1:5" x14ac:dyDescent="0.35">
      <c r="A10" s="57" t="s">
        <v>541</v>
      </c>
      <c r="C10" s="193">
        <v>-86</v>
      </c>
      <c r="D10" s="464"/>
      <c r="E10" s="193">
        <v>-86</v>
      </c>
    </row>
    <row r="11" spans="1:5" ht="15" thickBot="1" x14ac:dyDescent="0.4">
      <c r="A11" s="119" t="s">
        <v>296</v>
      </c>
      <c r="C11" s="238">
        <v>407</v>
      </c>
      <c r="D11" s="352"/>
      <c r="E11" s="358">
        <v>716</v>
      </c>
    </row>
    <row r="12" spans="1:5" x14ac:dyDescent="0.35">
      <c r="C12" s="1"/>
      <c r="D12" s="1"/>
      <c r="E12" s="1"/>
    </row>
    <row r="13" spans="1:5" x14ac:dyDescent="0.35">
      <c r="C13" s="1"/>
      <c r="D13" s="1"/>
      <c r="E13" s="1"/>
    </row>
    <row r="14" spans="1:5" x14ac:dyDescent="0.35">
      <c r="C14" s="1"/>
      <c r="D14" s="1"/>
      <c r="E14" s="1"/>
    </row>
    <row r="15" spans="1:5" x14ac:dyDescent="0.35">
      <c r="C15" s="1"/>
      <c r="D15" s="1"/>
      <c r="E15" s="1"/>
    </row>
  </sheetData>
  <pageMargins left="0.7" right="0.7" top="0.75" bottom="0.75" header="0.3" footer="0.3"/>
  <customProperties>
    <customPr name="EpmWorksheetKeyString_GUID" r:id="rId1"/>
  </customPropertie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392EF-5FC0-4257-B6CF-D7CF20F64180}">
  <sheetPr codeName="Sheet52">
    <tabColor rgb="FF7030A0"/>
  </sheetPr>
  <dimension ref="A2:C13"/>
  <sheetViews>
    <sheetView workbookViewId="0"/>
  </sheetViews>
  <sheetFormatPr defaultRowHeight="14.5" x14ac:dyDescent="0.35"/>
  <cols>
    <col min="1" max="1" width="51.1796875" bestFit="1" customWidth="1"/>
    <col min="3" max="3" width="16.81640625" bestFit="1" customWidth="1"/>
  </cols>
  <sheetData>
    <row r="2" spans="1:3" ht="31" x14ac:dyDescent="0.35">
      <c r="A2" s="123"/>
      <c r="B2" s="38"/>
      <c r="C2" s="122" t="s">
        <v>542</v>
      </c>
    </row>
    <row r="3" spans="1:3" ht="15.5" x14ac:dyDescent="0.35">
      <c r="A3" s="123"/>
      <c r="B3" s="38"/>
      <c r="C3" s="118" t="s">
        <v>154</v>
      </c>
    </row>
    <row r="4" spans="1:3" x14ac:dyDescent="0.35">
      <c r="A4" s="42" t="s">
        <v>499</v>
      </c>
      <c r="B4" s="38"/>
      <c r="C4" s="193">
        <v>366</v>
      </c>
    </row>
    <row r="5" spans="1:3" x14ac:dyDescent="0.35">
      <c r="A5" s="29" t="s">
        <v>539</v>
      </c>
      <c r="B5" s="38"/>
      <c r="C5" s="193">
        <v>136</v>
      </c>
    </row>
    <row r="6" spans="1:3" x14ac:dyDescent="0.35">
      <c r="A6" s="29" t="s">
        <v>540</v>
      </c>
      <c r="B6" s="38"/>
      <c r="C6" s="193">
        <v>-54</v>
      </c>
    </row>
    <row r="7" spans="1:3" ht="15" thickBot="1" x14ac:dyDescent="0.4">
      <c r="A7" s="42" t="s">
        <v>293</v>
      </c>
      <c r="B7" s="38"/>
      <c r="C7" s="238">
        <v>448</v>
      </c>
    </row>
    <row r="8" spans="1:3" x14ac:dyDescent="0.35">
      <c r="A8" s="29" t="s">
        <v>294</v>
      </c>
      <c r="B8" s="38"/>
      <c r="C8" s="193">
        <v>448</v>
      </c>
    </row>
    <row r="9" spans="1:3" x14ac:dyDescent="0.35">
      <c r="A9" s="29" t="s">
        <v>539</v>
      </c>
      <c r="B9" s="38"/>
      <c r="C9" s="193">
        <v>86</v>
      </c>
    </row>
    <row r="10" spans="1:3" x14ac:dyDescent="0.35">
      <c r="A10" s="29" t="s">
        <v>540</v>
      </c>
      <c r="B10" s="38"/>
      <c r="C10" s="193">
        <v>-41</v>
      </c>
    </row>
    <row r="11" spans="1:3" x14ac:dyDescent="0.35">
      <c r="A11" s="29" t="s">
        <v>543</v>
      </c>
      <c r="B11" s="38"/>
      <c r="C11" s="193">
        <v>-86</v>
      </c>
    </row>
    <row r="12" spans="1:3" ht="15" thickBot="1" x14ac:dyDescent="0.4">
      <c r="A12" s="42" t="s">
        <v>296</v>
      </c>
      <c r="B12" s="38"/>
      <c r="C12" s="238">
        <v>407</v>
      </c>
    </row>
    <row r="13" spans="1:3" x14ac:dyDescent="0.35">
      <c r="A13" s="38"/>
      <c r="B13" s="38"/>
      <c r="C13" s="352"/>
    </row>
  </sheetData>
  <pageMargins left="0.7" right="0.7" top="0.75" bottom="0.75" header="0.3" footer="0.3"/>
  <customProperties>
    <customPr name="EpmWorksheetKeyString_GUID" r:id="rId1"/>
  </customPropertie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863C0-4B33-4F39-9728-7F25431084A6}">
  <sheetPr codeName="Sheet53">
    <tabColor rgb="FF7030A0"/>
  </sheetPr>
  <dimension ref="B2:D15"/>
  <sheetViews>
    <sheetView workbookViewId="0"/>
  </sheetViews>
  <sheetFormatPr defaultRowHeight="14.5" x14ac:dyDescent="0.35"/>
  <cols>
    <col min="2" max="2" width="45" bestFit="1" customWidth="1"/>
    <col min="3" max="4" width="10.7265625" customWidth="1"/>
  </cols>
  <sheetData>
    <row r="2" spans="2:4" x14ac:dyDescent="0.35">
      <c r="B2" s="849"/>
      <c r="C2" s="851" t="s">
        <v>15</v>
      </c>
      <c r="D2" s="852" t="s">
        <v>0</v>
      </c>
    </row>
    <row r="3" spans="2:4" x14ac:dyDescent="0.35">
      <c r="B3" s="849"/>
      <c r="C3" s="851"/>
      <c r="D3" s="852"/>
    </row>
    <row r="4" spans="2:4" ht="15" thickBot="1" x14ac:dyDescent="0.4">
      <c r="B4" s="850"/>
      <c r="C4" s="469" t="s">
        <v>154</v>
      </c>
      <c r="D4" s="469" t="s">
        <v>154</v>
      </c>
    </row>
    <row r="5" spans="2:4" ht="16.5" thickTop="1" thickBot="1" x14ac:dyDescent="0.4">
      <c r="B5" s="470" t="s">
        <v>917</v>
      </c>
      <c r="C5" s="471"/>
      <c r="D5" s="471"/>
    </row>
    <row r="6" spans="2:4" ht="15" thickBot="1" x14ac:dyDescent="0.4">
      <c r="B6" s="472" t="s">
        <v>547</v>
      </c>
      <c r="C6" s="473">
        <v>1840</v>
      </c>
      <c r="D6" s="473">
        <v>1821</v>
      </c>
    </row>
    <row r="7" spans="2:4" ht="15" thickBot="1" x14ac:dyDescent="0.4">
      <c r="B7" s="472" t="s">
        <v>544</v>
      </c>
      <c r="C7" s="474">
        <v>513</v>
      </c>
      <c r="D7" s="474">
        <v>617</v>
      </c>
    </row>
    <row r="8" spans="2:4" ht="15" thickBot="1" x14ac:dyDescent="0.4">
      <c r="B8" s="472" t="s">
        <v>919</v>
      </c>
      <c r="C8" s="474">
        <v>-308</v>
      </c>
      <c r="D8" s="474">
        <v>-302</v>
      </c>
    </row>
    <row r="9" spans="2:4" ht="15" thickBot="1" x14ac:dyDescent="0.4">
      <c r="B9" s="475" t="s">
        <v>816</v>
      </c>
      <c r="C9" s="476">
        <v>-1214</v>
      </c>
      <c r="D9" s="476">
        <v>-1221</v>
      </c>
    </row>
    <row r="10" spans="2:4" ht="15.5" thickTop="1" thickBot="1" x14ac:dyDescent="0.4">
      <c r="B10" s="477" t="s">
        <v>817</v>
      </c>
      <c r="C10" s="478">
        <v>831</v>
      </c>
      <c r="D10" s="478">
        <v>915</v>
      </c>
    </row>
    <row r="11" spans="2:4" ht="15.5" thickTop="1" thickBot="1" x14ac:dyDescent="0.4">
      <c r="B11" s="472" t="s">
        <v>963</v>
      </c>
      <c r="C11" s="473">
        <v>1072</v>
      </c>
      <c r="D11" s="473">
        <v>1189</v>
      </c>
    </row>
    <row r="12" spans="2:4" ht="15" thickBot="1" x14ac:dyDescent="0.4">
      <c r="B12" s="472" t="s">
        <v>920</v>
      </c>
      <c r="C12" s="474">
        <v>175</v>
      </c>
      <c r="D12" s="474">
        <v>278</v>
      </c>
    </row>
    <row r="13" spans="2:4" ht="15" thickBot="1" x14ac:dyDescent="0.4">
      <c r="B13" s="472" t="s">
        <v>964</v>
      </c>
      <c r="C13" s="474">
        <v>-88</v>
      </c>
      <c r="D13" s="474">
        <v>-111</v>
      </c>
    </row>
    <row r="14" spans="2:4" ht="15" thickBot="1" x14ac:dyDescent="0.4">
      <c r="B14" s="472" t="s">
        <v>965</v>
      </c>
      <c r="C14" s="474">
        <v>171</v>
      </c>
      <c r="D14" s="474" t="s">
        <v>966</v>
      </c>
    </row>
    <row r="15" spans="2:4" x14ac:dyDescent="0.35">
      <c r="B15" s="38"/>
      <c r="C15" s="38"/>
      <c r="D15" s="38"/>
    </row>
  </sheetData>
  <mergeCells count="3">
    <mergeCell ref="B2:B4"/>
    <mergeCell ref="C2:C3"/>
    <mergeCell ref="D2:D3"/>
  </mergeCells>
  <pageMargins left="0.7" right="0.7" top="0.75" bottom="0.75" header="0.3" footer="0.3"/>
  <customProperties>
    <customPr name="EpmWorksheetKeyString_GUID" r:id="rId1"/>
  </customPropertie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271E2-1ADE-4964-99CF-4B069C264054}">
  <sheetPr codeName="Sheet77">
    <tabColor rgb="FF7030A0"/>
  </sheetPr>
  <dimension ref="B2:C11"/>
  <sheetViews>
    <sheetView workbookViewId="0"/>
  </sheetViews>
  <sheetFormatPr defaultRowHeight="14.5" x14ac:dyDescent="0.35"/>
  <cols>
    <col min="2" max="2" width="64.81640625" customWidth="1"/>
    <col min="3" max="3" width="12" customWidth="1"/>
  </cols>
  <sheetData>
    <row r="2" spans="2:3" ht="15.5" x14ac:dyDescent="0.35">
      <c r="B2" s="479"/>
      <c r="C2" s="480" t="s">
        <v>154</v>
      </c>
    </row>
    <row r="3" spans="2:3" ht="15.5" x14ac:dyDescent="0.35">
      <c r="B3" s="479" t="s">
        <v>499</v>
      </c>
      <c r="C3" s="481">
        <v>264</v>
      </c>
    </row>
    <row r="4" spans="2:3" ht="15.5" x14ac:dyDescent="0.35">
      <c r="B4" s="482" t="s">
        <v>539</v>
      </c>
      <c r="C4" s="481">
        <v>29</v>
      </c>
    </row>
    <row r="5" spans="2:3" ht="16" thickBot="1" x14ac:dyDescent="0.4">
      <c r="B5" s="482" t="s">
        <v>540</v>
      </c>
      <c r="C5" s="483" t="s">
        <v>157</v>
      </c>
    </row>
    <row r="6" spans="2:3" ht="16" thickBot="1" x14ac:dyDescent="0.4">
      <c r="B6" s="482" t="s">
        <v>293</v>
      </c>
      <c r="C6" s="484">
        <v>293</v>
      </c>
    </row>
    <row r="7" spans="2:3" ht="16" thickTop="1" x14ac:dyDescent="0.35">
      <c r="B7" s="479" t="s">
        <v>294</v>
      </c>
      <c r="C7" s="480">
        <v>293</v>
      </c>
    </row>
    <row r="8" spans="2:3" ht="15.5" x14ac:dyDescent="0.35">
      <c r="B8" s="482" t="s">
        <v>539</v>
      </c>
      <c r="C8" s="481">
        <v>16</v>
      </c>
    </row>
    <row r="9" spans="2:3" ht="16" thickBot="1" x14ac:dyDescent="0.4">
      <c r="B9" s="482" t="s">
        <v>540</v>
      </c>
      <c r="C9" s="483" t="s">
        <v>157</v>
      </c>
    </row>
    <row r="10" spans="2:3" ht="16" thickBot="1" x14ac:dyDescent="0.4">
      <c r="B10" s="482" t="s">
        <v>296</v>
      </c>
      <c r="C10" s="485">
        <v>309</v>
      </c>
    </row>
    <row r="11" spans="2:3" ht="15" thickTop="1" x14ac:dyDescent="0.35"/>
  </sheetData>
  <pageMargins left="0.7" right="0.7" top="0.75" bottom="0.75" header="0.3" footer="0.3"/>
  <customProperties>
    <customPr name="EpmWorksheetKeyString_GUID" r:id="rId1"/>
  </customPropertie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3182C-9820-48E4-AAB3-078515E5D135}">
  <sheetPr codeName="Sheet78">
    <tabColor rgb="FF7030A0"/>
  </sheetPr>
  <dimension ref="A2:D10"/>
  <sheetViews>
    <sheetView workbookViewId="0"/>
  </sheetViews>
  <sheetFormatPr defaultRowHeight="14.5" x14ac:dyDescent="0.35"/>
  <cols>
    <col min="1" max="1" width="9.1796875" style="1"/>
    <col min="2" max="2" width="19.26953125" style="222" bestFit="1" customWidth="1"/>
    <col min="3" max="4" width="16" style="222" customWidth="1"/>
  </cols>
  <sheetData>
    <row r="2" spans="2:4" ht="15.5" x14ac:dyDescent="0.35">
      <c r="B2" s="494"/>
      <c r="C2" s="495" t="s">
        <v>15</v>
      </c>
      <c r="D2" s="496" t="s">
        <v>0</v>
      </c>
    </row>
    <row r="3" spans="2:4" ht="16" thickBot="1" x14ac:dyDescent="0.4">
      <c r="B3" s="497"/>
      <c r="C3" s="498" t="s">
        <v>154</v>
      </c>
      <c r="D3" s="498" t="s">
        <v>154</v>
      </c>
    </row>
    <row r="4" spans="2:4" ht="16.5" thickTop="1" thickBot="1" x14ac:dyDescent="0.4">
      <c r="B4" s="487" t="s">
        <v>917</v>
      </c>
      <c r="C4" s="488"/>
      <c r="D4" s="488"/>
    </row>
    <row r="5" spans="2:4" ht="15" thickBot="1" x14ac:dyDescent="0.4">
      <c r="B5" s="489" t="s">
        <v>918</v>
      </c>
      <c r="C5" s="490" t="s">
        <v>157</v>
      </c>
      <c r="D5" s="491" t="s">
        <v>157</v>
      </c>
    </row>
    <row r="6" spans="2:4" ht="15" thickBot="1" x14ac:dyDescent="0.4">
      <c r="B6" s="489" t="s">
        <v>544</v>
      </c>
      <c r="C6" s="491">
        <v>375</v>
      </c>
      <c r="D6" s="491">
        <v>348</v>
      </c>
    </row>
    <row r="7" spans="2:4" ht="15" thickBot="1" x14ac:dyDescent="0.4">
      <c r="B7" s="489" t="s">
        <v>919</v>
      </c>
      <c r="C7" s="491">
        <v>-9</v>
      </c>
      <c r="D7" s="491">
        <v>-1</v>
      </c>
    </row>
    <row r="8" spans="2:4" ht="15" thickBot="1" x14ac:dyDescent="0.4">
      <c r="B8" s="492" t="s">
        <v>816</v>
      </c>
      <c r="C8" s="486">
        <v>-57</v>
      </c>
      <c r="D8" s="486">
        <v>-54</v>
      </c>
    </row>
    <row r="9" spans="2:4" ht="15.5" thickTop="1" thickBot="1" x14ac:dyDescent="0.4">
      <c r="B9" s="493" t="s">
        <v>817</v>
      </c>
      <c r="C9" s="492">
        <v>309</v>
      </c>
      <c r="D9" s="486">
        <v>293</v>
      </c>
    </row>
    <row r="10" spans="2:4" ht="15.5" thickTop="1" thickBot="1" x14ac:dyDescent="0.4">
      <c r="B10" s="489" t="s">
        <v>920</v>
      </c>
      <c r="C10" s="491">
        <v>26</v>
      </c>
      <c r="D10" s="491">
        <v>27</v>
      </c>
    </row>
  </sheetData>
  <pageMargins left="0.7" right="0.7" top="0.75" bottom="0.75" header="0.3" footer="0.3"/>
  <customProperties>
    <customPr name="EpmWorksheetKeyString_GU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C137F-1899-4A46-938A-D0C795FF9C64}">
  <sheetPr codeName="Sheet6">
    <tabColor rgb="FF7030A0"/>
  </sheetPr>
  <dimension ref="B6:V65"/>
  <sheetViews>
    <sheetView zoomScale="85" zoomScaleNormal="85" workbookViewId="0"/>
  </sheetViews>
  <sheetFormatPr defaultColWidth="9.1796875" defaultRowHeight="14.5" x14ac:dyDescent="0.35"/>
  <cols>
    <col min="1" max="1" width="9.1796875" style="222"/>
    <col min="2" max="2" width="5" style="222" customWidth="1"/>
    <col min="3" max="3" width="41.453125" style="222" bestFit="1" customWidth="1"/>
    <col min="4" max="4" width="17.1796875" style="222" bestFit="1" customWidth="1"/>
    <col min="5" max="5" width="16" style="222" bestFit="1" customWidth="1"/>
    <col min="6" max="6" width="17.1796875" style="222" bestFit="1" customWidth="1"/>
    <col min="7" max="7" width="1.26953125" style="222" customWidth="1"/>
    <col min="8" max="8" width="20.26953125" style="222" bestFit="1" customWidth="1"/>
    <col min="9" max="9" width="19" style="222" bestFit="1" customWidth="1"/>
    <col min="10" max="10" width="20.26953125" style="222" bestFit="1" customWidth="1"/>
    <col min="11" max="11" width="1.453125" style="222" customWidth="1"/>
    <col min="12" max="12" width="20.26953125" style="222" bestFit="1" customWidth="1"/>
    <col min="13" max="13" width="1.26953125" style="222" customWidth="1"/>
    <col min="14" max="14" width="20.26953125" style="222" bestFit="1" customWidth="1"/>
    <col min="15" max="15" width="0.7265625" style="222" customWidth="1"/>
    <col min="16" max="16" width="16" style="222" customWidth="1"/>
    <col min="17" max="17" width="0.7265625" style="222" customWidth="1"/>
    <col min="18" max="18" width="20.26953125" style="222" bestFit="1" customWidth="1"/>
    <col min="19" max="19" width="1" style="222" customWidth="1"/>
    <col min="20" max="20" width="19" style="222" customWidth="1"/>
    <col min="21" max="21" width="0.7265625" style="222" customWidth="1"/>
    <col min="22" max="22" width="20.26953125" style="222" bestFit="1" customWidth="1"/>
    <col min="23" max="16384" width="9.1796875" style="222"/>
  </cols>
  <sheetData>
    <row r="6" spans="2:22" ht="15" thickBot="1" x14ac:dyDescent="0.4"/>
    <row r="7" spans="2:22" ht="15" thickBot="1" x14ac:dyDescent="0.4">
      <c r="B7" s="420"/>
      <c r="C7" s="431"/>
      <c r="D7" s="433"/>
      <c r="E7" s="433"/>
      <c r="F7" s="682"/>
      <c r="G7" s="431"/>
      <c r="H7" s="433"/>
      <c r="I7" s="433"/>
      <c r="J7" s="682"/>
      <c r="K7" s="431"/>
      <c r="L7" s="682"/>
      <c r="M7" s="431"/>
      <c r="N7" s="683"/>
      <c r="O7" s="431"/>
      <c r="P7" s="684"/>
      <c r="Q7" s="431"/>
      <c r="R7" s="684"/>
      <c r="S7" s="431"/>
      <c r="T7" s="685" t="s">
        <v>15</v>
      </c>
      <c r="U7" s="431"/>
      <c r="V7" s="685" t="s">
        <v>0</v>
      </c>
    </row>
    <row r="8" spans="2:22" ht="42.5" x14ac:dyDescent="0.35">
      <c r="B8" s="686"/>
      <c r="C8" s="686"/>
      <c r="D8" s="686"/>
      <c r="E8" s="686"/>
      <c r="F8" s="686"/>
      <c r="G8" s="687"/>
      <c r="H8" s="686"/>
      <c r="I8" s="686"/>
      <c r="J8" s="686" t="s">
        <v>1</v>
      </c>
      <c r="K8" s="687"/>
      <c r="L8" s="686" t="s">
        <v>1</v>
      </c>
      <c r="M8" s="687"/>
      <c r="N8" s="687" t="s">
        <v>2</v>
      </c>
      <c r="O8" s="687"/>
      <c r="P8" s="687" t="s">
        <v>16</v>
      </c>
      <c r="Q8" s="687"/>
      <c r="R8" s="687" t="s">
        <v>17</v>
      </c>
      <c r="S8" s="687"/>
      <c r="T8" s="687" t="s">
        <v>18</v>
      </c>
      <c r="U8" s="687"/>
      <c r="V8" s="687" t="s">
        <v>1</v>
      </c>
    </row>
    <row r="9" spans="2:22" x14ac:dyDescent="0.35">
      <c r="B9" s="688"/>
      <c r="C9" s="688"/>
      <c r="D9" s="688"/>
      <c r="E9" s="688"/>
      <c r="F9" s="689" t="s">
        <v>19</v>
      </c>
      <c r="G9" s="231"/>
      <c r="H9" s="690"/>
      <c r="I9" s="688"/>
      <c r="J9" s="689" t="s">
        <v>20</v>
      </c>
      <c r="K9" s="231"/>
      <c r="L9" s="689"/>
      <c r="M9" s="231"/>
      <c r="N9" s="688"/>
      <c r="O9" s="231"/>
      <c r="P9" s="690"/>
      <c r="Q9" s="231"/>
      <c r="R9" s="690"/>
      <c r="S9" s="231"/>
      <c r="T9" s="690"/>
      <c r="U9" s="231"/>
      <c r="V9" s="688"/>
    </row>
    <row r="10" spans="2:22" x14ac:dyDescent="0.35">
      <c r="B10" s="688"/>
      <c r="C10" s="688"/>
      <c r="D10" s="688" t="s">
        <v>21</v>
      </c>
      <c r="E10" s="688" t="s">
        <v>22</v>
      </c>
      <c r="F10" s="689" t="s">
        <v>23</v>
      </c>
      <c r="G10" s="231"/>
      <c r="H10" s="690" t="s">
        <v>21</v>
      </c>
      <c r="I10" s="688" t="s">
        <v>22</v>
      </c>
      <c r="J10" s="689" t="s">
        <v>23</v>
      </c>
      <c r="K10" s="231"/>
      <c r="L10" s="689" t="s">
        <v>24</v>
      </c>
      <c r="M10" s="231"/>
      <c r="N10" s="688" t="s">
        <v>24</v>
      </c>
      <c r="O10" s="231"/>
      <c r="P10" s="690" t="s">
        <v>24</v>
      </c>
      <c r="Q10" s="231"/>
      <c r="R10" s="690" t="s">
        <v>24</v>
      </c>
      <c r="S10" s="231"/>
      <c r="T10" s="690" t="s">
        <v>24</v>
      </c>
      <c r="U10" s="231"/>
      <c r="V10" s="688" t="s">
        <v>24</v>
      </c>
    </row>
    <row r="11" spans="2:22" ht="15" thickBot="1" x14ac:dyDescent="0.4">
      <c r="B11" s="691"/>
      <c r="C11" s="691"/>
      <c r="D11" s="691" t="s">
        <v>1128</v>
      </c>
      <c r="E11" s="691" t="s">
        <v>1128</v>
      </c>
      <c r="F11" s="691" t="s">
        <v>1128</v>
      </c>
      <c r="G11" s="231"/>
      <c r="H11" s="691" t="s">
        <v>1128</v>
      </c>
      <c r="I11" s="691" t="s">
        <v>1128</v>
      </c>
      <c r="J11" s="691" t="s">
        <v>1128</v>
      </c>
      <c r="K11" s="231"/>
      <c r="L11" s="691" t="s">
        <v>1128</v>
      </c>
      <c r="M11" s="231"/>
      <c r="N11" s="691" t="s">
        <v>1128</v>
      </c>
      <c r="O11" s="231"/>
      <c r="P11" s="691" t="s">
        <v>1128</v>
      </c>
      <c r="Q11" s="231"/>
      <c r="R11" s="691" t="s">
        <v>1128</v>
      </c>
      <c r="S11" s="231"/>
      <c r="T11" s="691" t="s">
        <v>1128</v>
      </c>
      <c r="U11" s="231"/>
      <c r="V11" s="691" t="s">
        <v>1128</v>
      </c>
    </row>
    <row r="12" spans="2:22" x14ac:dyDescent="0.35">
      <c r="B12" s="423" t="s">
        <v>25</v>
      </c>
      <c r="C12" s="692"/>
      <c r="D12" s="431"/>
      <c r="E12" s="431"/>
      <c r="F12" s="431"/>
      <c r="G12" s="431"/>
      <c r="H12" s="431"/>
      <c r="I12" s="431"/>
      <c r="J12" s="431"/>
      <c r="K12" s="431"/>
      <c r="L12" s="431"/>
      <c r="M12" s="431"/>
      <c r="N12" s="431"/>
      <c r="O12" s="431"/>
      <c r="P12" s="431"/>
      <c r="Q12" s="431"/>
      <c r="R12" s="431"/>
      <c r="S12" s="431"/>
      <c r="T12" s="431"/>
      <c r="U12" s="431"/>
      <c r="V12" s="431"/>
    </row>
    <row r="13" spans="2:22" x14ac:dyDescent="0.35">
      <c r="B13" s="420"/>
      <c r="C13" s="431"/>
      <c r="D13" s="431"/>
      <c r="E13" s="431"/>
      <c r="F13" s="431"/>
      <c r="G13" s="431"/>
      <c r="H13" s="431"/>
      <c r="I13" s="431"/>
      <c r="J13" s="431"/>
      <c r="K13" s="431"/>
      <c r="L13" s="431"/>
      <c r="M13" s="431"/>
      <c r="N13" s="431"/>
      <c r="O13" s="431"/>
      <c r="P13" s="431"/>
      <c r="Q13" s="431"/>
      <c r="R13" s="431"/>
      <c r="S13" s="431"/>
      <c r="T13" s="431"/>
      <c r="U13" s="431"/>
      <c r="V13" s="431"/>
    </row>
    <row r="14" spans="2:22" x14ac:dyDescent="0.35">
      <c r="B14" s="420"/>
      <c r="C14" s="692" t="s">
        <v>26</v>
      </c>
      <c r="D14" s="431"/>
      <c r="E14" s="431"/>
      <c r="F14" s="431"/>
      <c r="G14" s="431"/>
      <c r="H14" s="431"/>
      <c r="I14" s="431"/>
      <c r="J14" s="431"/>
      <c r="K14" s="431"/>
      <c r="L14" s="431"/>
      <c r="M14" s="431"/>
      <c r="N14" s="431"/>
      <c r="O14" s="431"/>
      <c r="P14" s="431"/>
      <c r="Q14" s="431"/>
      <c r="R14" s="431"/>
      <c r="S14" s="431"/>
      <c r="T14" s="420"/>
      <c r="U14" s="420"/>
      <c r="V14" s="420"/>
    </row>
    <row r="15" spans="2:22" x14ac:dyDescent="0.35">
      <c r="B15" s="420" t="s">
        <v>27</v>
      </c>
      <c r="C15" s="431" t="s">
        <v>28</v>
      </c>
      <c r="D15" s="420">
        <v>0</v>
      </c>
      <c r="E15" s="420">
        <v>0</v>
      </c>
      <c r="F15" s="420">
        <v>0</v>
      </c>
      <c r="G15" s="420"/>
      <c r="H15" s="420">
        <v>45066</v>
      </c>
      <c r="I15" s="420">
        <v>-140047</v>
      </c>
      <c r="J15" s="420">
        <v>-94981</v>
      </c>
      <c r="K15" s="420"/>
      <c r="L15" s="420">
        <v>-94981</v>
      </c>
      <c r="M15" s="420"/>
      <c r="N15" s="420">
        <v>-88796</v>
      </c>
      <c r="O15" s="420"/>
      <c r="P15" s="420"/>
      <c r="Q15" s="420"/>
      <c r="R15" s="420">
        <f t="shared" ref="R15:R35" si="0">N15+P15</f>
        <v>-88796</v>
      </c>
      <c r="S15" s="420"/>
      <c r="T15" s="420">
        <f>R15-L15</f>
        <v>6185</v>
      </c>
      <c r="U15" s="420"/>
      <c r="V15" s="420">
        <v>-98908</v>
      </c>
    </row>
    <row r="16" spans="2:22" x14ac:dyDescent="0.35">
      <c r="B16" s="420" t="s">
        <v>29</v>
      </c>
      <c r="C16" s="431" t="s">
        <v>30</v>
      </c>
      <c r="D16" s="420">
        <v>0</v>
      </c>
      <c r="E16" s="420">
        <v>0</v>
      </c>
      <c r="F16" s="420">
        <v>0</v>
      </c>
      <c r="G16" s="420"/>
      <c r="H16" s="420">
        <v>374652</v>
      </c>
      <c r="I16" s="420">
        <v>-44750</v>
      </c>
      <c r="J16" s="420">
        <v>329902</v>
      </c>
      <c r="K16" s="420"/>
      <c r="L16" s="420">
        <v>329902</v>
      </c>
      <c r="M16" s="420"/>
      <c r="N16" s="420">
        <v>325555</v>
      </c>
      <c r="O16" s="420"/>
      <c r="P16" s="420">
        <v>4347</v>
      </c>
      <c r="Q16" s="420"/>
      <c r="R16" s="420">
        <f t="shared" si="0"/>
        <v>329902</v>
      </c>
      <c r="S16" s="420"/>
      <c r="T16" s="420">
        <f t="shared" ref="T16:T35" si="1">R16-L16</f>
        <v>0</v>
      </c>
      <c r="U16" s="420"/>
      <c r="V16" s="420">
        <v>382152</v>
      </c>
    </row>
    <row r="17" spans="2:22" x14ac:dyDescent="0.35">
      <c r="B17" s="420" t="s">
        <v>31</v>
      </c>
      <c r="C17" s="431" t="s">
        <v>32</v>
      </c>
      <c r="D17" s="420">
        <v>44743</v>
      </c>
      <c r="E17" s="420">
        <v>0</v>
      </c>
      <c r="F17" s="420">
        <v>44743</v>
      </c>
      <c r="G17" s="420"/>
      <c r="H17" s="420">
        <v>3240208</v>
      </c>
      <c r="I17" s="420">
        <v>0</v>
      </c>
      <c r="J17" s="420">
        <v>3240208</v>
      </c>
      <c r="K17" s="420"/>
      <c r="L17" s="420">
        <v>3284951</v>
      </c>
      <c r="M17" s="420"/>
      <c r="N17" s="420">
        <v>3994846</v>
      </c>
      <c r="O17" s="420"/>
      <c r="P17" s="420">
        <v>0</v>
      </c>
      <c r="Q17" s="420"/>
      <c r="R17" s="420">
        <f t="shared" si="0"/>
        <v>3994846</v>
      </c>
      <c r="S17" s="420"/>
      <c r="T17" s="420">
        <f t="shared" si="1"/>
        <v>709895</v>
      </c>
      <c r="U17" s="420"/>
      <c r="V17" s="420">
        <v>3472871</v>
      </c>
    </row>
    <row r="18" spans="2:22" x14ac:dyDescent="0.35">
      <c r="B18" s="420" t="s">
        <v>33</v>
      </c>
      <c r="C18" s="431" t="s">
        <v>34</v>
      </c>
      <c r="D18" s="420">
        <v>1301</v>
      </c>
      <c r="E18" s="420">
        <v>0</v>
      </c>
      <c r="F18" s="420">
        <v>1301</v>
      </c>
      <c r="G18" s="420"/>
      <c r="H18" s="420">
        <v>-62221</v>
      </c>
      <c r="I18" s="420">
        <v>0</v>
      </c>
      <c r="J18" s="420">
        <v>-62221</v>
      </c>
      <c r="K18" s="420"/>
      <c r="L18" s="420">
        <v>-60920</v>
      </c>
      <c r="M18" s="420"/>
      <c r="N18" s="420">
        <v>-55305</v>
      </c>
      <c r="O18" s="420"/>
      <c r="P18" s="420">
        <v>64</v>
      </c>
      <c r="Q18" s="420"/>
      <c r="R18" s="420">
        <f t="shared" si="0"/>
        <v>-55241</v>
      </c>
      <c r="S18" s="420"/>
      <c r="T18" s="420">
        <f t="shared" si="1"/>
        <v>5679</v>
      </c>
      <c r="U18" s="420"/>
      <c r="V18" s="420">
        <v>-44036</v>
      </c>
    </row>
    <row r="19" spans="2:22" x14ac:dyDescent="0.35">
      <c r="B19" s="420" t="s">
        <v>35</v>
      </c>
      <c r="C19" s="431" t="s">
        <v>36</v>
      </c>
      <c r="D19" s="420">
        <v>0</v>
      </c>
      <c r="E19" s="420">
        <v>0</v>
      </c>
      <c r="F19" s="420">
        <v>0</v>
      </c>
      <c r="G19" s="420"/>
      <c r="H19" s="420">
        <v>492755</v>
      </c>
      <c r="I19" s="420">
        <v>-406741</v>
      </c>
      <c r="J19" s="420">
        <v>86014</v>
      </c>
      <c r="K19" s="420"/>
      <c r="L19" s="420">
        <v>86014</v>
      </c>
      <c r="M19" s="420"/>
      <c r="N19" s="420">
        <v>86079</v>
      </c>
      <c r="O19" s="420"/>
      <c r="P19" s="420">
        <v>0</v>
      </c>
      <c r="Q19" s="420"/>
      <c r="R19" s="420">
        <f t="shared" si="0"/>
        <v>86079</v>
      </c>
      <c r="S19" s="420"/>
      <c r="T19" s="420">
        <f t="shared" si="1"/>
        <v>65</v>
      </c>
      <c r="U19" s="420"/>
      <c r="V19" s="420">
        <v>84</v>
      </c>
    </row>
    <row r="20" spans="2:22" x14ac:dyDescent="0.35">
      <c r="B20" s="420" t="s">
        <v>37</v>
      </c>
      <c r="C20" s="420" t="s">
        <v>38</v>
      </c>
      <c r="D20" s="420">
        <v>0</v>
      </c>
      <c r="E20" s="420">
        <v>0</v>
      </c>
      <c r="F20" s="420">
        <v>0</v>
      </c>
      <c r="G20" s="420"/>
      <c r="H20" s="420">
        <v>163111</v>
      </c>
      <c r="I20" s="420">
        <v>-6195</v>
      </c>
      <c r="J20" s="420">
        <v>156916</v>
      </c>
      <c r="K20" s="420"/>
      <c r="L20" s="420">
        <v>156916</v>
      </c>
      <c r="M20" s="420"/>
      <c r="N20" s="420">
        <v>133490</v>
      </c>
      <c r="O20" s="420"/>
      <c r="P20" s="420">
        <v>23426</v>
      </c>
      <c r="Q20" s="420"/>
      <c r="R20" s="420">
        <f t="shared" si="0"/>
        <v>156916</v>
      </c>
      <c r="S20" s="420"/>
      <c r="T20" s="420">
        <f t="shared" si="1"/>
        <v>0</v>
      </c>
      <c r="U20" s="420"/>
      <c r="V20" s="420">
        <v>166405</v>
      </c>
    </row>
    <row r="21" spans="2:22" x14ac:dyDescent="0.35">
      <c r="B21" s="420" t="s">
        <v>39</v>
      </c>
      <c r="C21" s="431" t="s">
        <v>40</v>
      </c>
      <c r="D21" s="420">
        <v>0</v>
      </c>
      <c r="E21" s="420">
        <v>0</v>
      </c>
      <c r="F21" s="420">
        <v>0</v>
      </c>
      <c r="G21" s="420"/>
      <c r="H21" s="420">
        <v>1073644</v>
      </c>
      <c r="I21" s="420">
        <v>-5714</v>
      </c>
      <c r="J21" s="420">
        <v>1067930</v>
      </c>
      <c r="K21" s="420"/>
      <c r="L21" s="420">
        <v>1067930</v>
      </c>
      <c r="M21" s="420"/>
      <c r="N21" s="420">
        <v>1118010</v>
      </c>
      <c r="O21" s="420"/>
      <c r="P21" s="420">
        <v>-37917</v>
      </c>
      <c r="Q21" s="420"/>
      <c r="R21" s="420">
        <f t="shared" si="0"/>
        <v>1080093</v>
      </c>
      <c r="S21" s="420"/>
      <c r="T21" s="420">
        <f t="shared" si="1"/>
        <v>12163</v>
      </c>
      <c r="U21" s="420"/>
      <c r="V21" s="420">
        <v>957433</v>
      </c>
    </row>
    <row r="22" spans="2:22" x14ac:dyDescent="0.35">
      <c r="B22" s="420" t="s">
        <v>41</v>
      </c>
      <c r="C22" s="420" t="s">
        <v>42</v>
      </c>
      <c r="D22" s="420">
        <v>0</v>
      </c>
      <c r="E22" s="420">
        <v>0</v>
      </c>
      <c r="F22" s="420">
        <v>0</v>
      </c>
      <c r="G22" s="420"/>
      <c r="H22" s="420">
        <v>1035</v>
      </c>
      <c r="I22" s="420">
        <v>0</v>
      </c>
      <c r="J22" s="420">
        <v>1035</v>
      </c>
      <c r="K22" s="420"/>
      <c r="L22" s="420">
        <v>1035</v>
      </c>
      <c r="M22" s="420"/>
      <c r="N22" s="420">
        <v>1095</v>
      </c>
      <c r="O22" s="420"/>
      <c r="P22" s="420">
        <v>0</v>
      </c>
      <c r="Q22" s="420"/>
      <c r="R22" s="420">
        <f t="shared" si="0"/>
        <v>1095</v>
      </c>
      <c r="S22" s="420"/>
      <c r="T22" s="420">
        <f t="shared" si="1"/>
        <v>60</v>
      </c>
      <c r="U22" s="420"/>
      <c r="V22" s="420">
        <v>184823</v>
      </c>
    </row>
    <row r="23" spans="2:22" x14ac:dyDescent="0.35">
      <c r="B23" s="420" t="s">
        <v>43</v>
      </c>
      <c r="C23" s="431" t="s">
        <v>44</v>
      </c>
      <c r="D23" s="420">
        <v>0</v>
      </c>
      <c r="E23" s="420">
        <v>0</v>
      </c>
      <c r="F23" s="420">
        <v>0</v>
      </c>
      <c r="G23" s="420"/>
      <c r="H23" s="420">
        <v>2813</v>
      </c>
      <c r="I23" s="420">
        <v>-39606</v>
      </c>
      <c r="J23" s="420">
        <v>-36793</v>
      </c>
      <c r="K23" s="420"/>
      <c r="L23" s="420">
        <v>-36793</v>
      </c>
      <c r="M23" s="420"/>
      <c r="N23" s="420">
        <v>-39839</v>
      </c>
      <c r="O23" s="420"/>
      <c r="P23" s="420">
        <v>3046</v>
      </c>
      <c r="Q23" s="420"/>
      <c r="R23" s="420">
        <f t="shared" si="0"/>
        <v>-36793</v>
      </c>
      <c r="S23" s="420"/>
      <c r="T23" s="420">
        <f t="shared" si="1"/>
        <v>0</v>
      </c>
      <c r="U23" s="420"/>
      <c r="V23" s="420">
        <v>-42196</v>
      </c>
    </row>
    <row r="24" spans="2:22" x14ac:dyDescent="0.35">
      <c r="B24" s="420" t="s">
        <v>45</v>
      </c>
      <c r="C24" s="431" t="s">
        <v>46</v>
      </c>
      <c r="D24" s="420">
        <v>0</v>
      </c>
      <c r="E24" s="420">
        <v>0</v>
      </c>
      <c r="F24" s="420">
        <v>0</v>
      </c>
      <c r="G24" s="420"/>
      <c r="H24" s="420">
        <v>167448</v>
      </c>
      <c r="I24" s="420">
        <v>-76484</v>
      </c>
      <c r="J24" s="420">
        <v>90964</v>
      </c>
      <c r="K24" s="420"/>
      <c r="L24" s="420">
        <v>90964</v>
      </c>
      <c r="M24" s="420"/>
      <c r="N24" s="420">
        <v>88789</v>
      </c>
      <c r="O24" s="420"/>
      <c r="P24" s="420">
        <v>2175</v>
      </c>
      <c r="Q24" s="420"/>
      <c r="R24" s="420">
        <f t="shared" si="0"/>
        <v>90964</v>
      </c>
      <c r="S24" s="420"/>
      <c r="T24" s="420">
        <f t="shared" si="1"/>
        <v>0</v>
      </c>
      <c r="U24" s="420"/>
      <c r="V24" s="420">
        <v>77643</v>
      </c>
    </row>
    <row r="25" spans="2:22" x14ac:dyDescent="0.35">
      <c r="B25" s="420" t="s">
        <v>47</v>
      </c>
      <c r="C25" s="431" t="s">
        <v>48</v>
      </c>
      <c r="D25" s="420">
        <v>9339</v>
      </c>
      <c r="E25" s="420">
        <v>-563</v>
      </c>
      <c r="F25" s="420">
        <v>8776</v>
      </c>
      <c r="G25" s="420"/>
      <c r="H25" s="420">
        <v>444403</v>
      </c>
      <c r="I25" s="420">
        <v>-18654</v>
      </c>
      <c r="J25" s="420">
        <v>425749</v>
      </c>
      <c r="K25" s="420"/>
      <c r="L25" s="420">
        <v>434525</v>
      </c>
      <c r="M25" s="420"/>
      <c r="N25" s="420">
        <v>447684</v>
      </c>
      <c r="O25" s="420"/>
      <c r="P25" s="420">
        <v>72</v>
      </c>
      <c r="Q25" s="420"/>
      <c r="R25" s="420">
        <f t="shared" si="0"/>
        <v>447756</v>
      </c>
      <c r="S25" s="420"/>
      <c r="T25" s="420">
        <f t="shared" si="1"/>
        <v>13231</v>
      </c>
      <c r="U25" s="420"/>
      <c r="V25" s="420">
        <v>424645</v>
      </c>
    </row>
    <row r="26" spans="2:22" x14ac:dyDescent="0.35">
      <c r="B26" s="420" t="s">
        <v>49</v>
      </c>
      <c r="C26" s="431" t="s">
        <v>50</v>
      </c>
      <c r="D26" s="420">
        <v>0</v>
      </c>
      <c r="E26" s="420">
        <v>0</v>
      </c>
      <c r="F26" s="420">
        <v>0</v>
      </c>
      <c r="G26" s="420"/>
      <c r="H26" s="420">
        <v>1175965</v>
      </c>
      <c r="I26" s="420">
        <v>-1096977</v>
      </c>
      <c r="J26" s="420">
        <v>78988</v>
      </c>
      <c r="K26" s="420"/>
      <c r="L26" s="420">
        <v>78988</v>
      </c>
      <c r="M26" s="420"/>
      <c r="N26" s="420">
        <v>90966</v>
      </c>
      <c r="O26" s="420"/>
      <c r="P26" s="420">
        <v>0</v>
      </c>
      <c r="Q26" s="420"/>
      <c r="R26" s="420">
        <f t="shared" si="0"/>
        <v>90966</v>
      </c>
      <c r="S26" s="420"/>
      <c r="T26" s="420">
        <f t="shared" si="1"/>
        <v>11978</v>
      </c>
      <c r="U26" s="420"/>
      <c r="V26" s="420">
        <v>50601</v>
      </c>
    </row>
    <row r="27" spans="2:22" x14ac:dyDescent="0.35">
      <c r="B27" s="420" t="s">
        <v>51</v>
      </c>
      <c r="C27" s="431" t="s">
        <v>52</v>
      </c>
      <c r="D27" s="420">
        <v>0</v>
      </c>
      <c r="E27" s="420">
        <v>0</v>
      </c>
      <c r="F27" s="420">
        <v>0</v>
      </c>
      <c r="G27" s="420"/>
      <c r="H27" s="420">
        <v>28155</v>
      </c>
      <c r="I27" s="420">
        <v>-777</v>
      </c>
      <c r="J27" s="420">
        <v>27378</v>
      </c>
      <c r="K27" s="420"/>
      <c r="L27" s="420">
        <v>27378</v>
      </c>
      <c r="M27" s="420"/>
      <c r="N27" s="420">
        <v>35882</v>
      </c>
      <c r="O27" s="420"/>
      <c r="P27" s="420">
        <v>0</v>
      </c>
      <c r="Q27" s="420"/>
      <c r="R27" s="420">
        <f t="shared" si="0"/>
        <v>35882</v>
      </c>
      <c r="S27" s="420"/>
      <c r="T27" s="420">
        <f t="shared" si="1"/>
        <v>8504</v>
      </c>
      <c r="U27" s="420"/>
      <c r="V27" s="420">
        <v>30802</v>
      </c>
    </row>
    <row r="28" spans="2:22" x14ac:dyDescent="0.35">
      <c r="B28" s="420" t="s">
        <v>53</v>
      </c>
      <c r="C28" s="431" t="s">
        <v>54</v>
      </c>
      <c r="D28" s="420">
        <v>336951</v>
      </c>
      <c r="E28" s="420">
        <v>-23302</v>
      </c>
      <c r="F28" s="420">
        <v>313649</v>
      </c>
      <c r="G28" s="420"/>
      <c r="H28" s="420">
        <v>92345</v>
      </c>
      <c r="I28" s="420">
        <v>-90792</v>
      </c>
      <c r="J28" s="420">
        <v>1553</v>
      </c>
      <c r="K28" s="420"/>
      <c r="L28" s="420">
        <v>315202</v>
      </c>
      <c r="M28" s="420"/>
      <c r="N28" s="420">
        <v>363080</v>
      </c>
      <c r="O28" s="420"/>
      <c r="P28" s="420">
        <v>-136</v>
      </c>
      <c r="Q28" s="420"/>
      <c r="R28" s="420">
        <f t="shared" si="0"/>
        <v>362944</v>
      </c>
      <c r="S28" s="420"/>
      <c r="T28" s="420">
        <f t="shared" si="1"/>
        <v>47742</v>
      </c>
      <c r="U28" s="420"/>
      <c r="V28" s="420">
        <v>396087</v>
      </c>
    </row>
    <row r="29" spans="2:22" x14ac:dyDescent="0.35">
      <c r="B29" s="420" t="s">
        <v>55</v>
      </c>
      <c r="C29" s="431" t="s">
        <v>56</v>
      </c>
      <c r="D29" s="420">
        <v>0</v>
      </c>
      <c r="E29" s="420">
        <v>0</v>
      </c>
      <c r="F29" s="420">
        <v>0</v>
      </c>
      <c r="G29" s="420"/>
      <c r="H29" s="420">
        <v>2437487</v>
      </c>
      <c r="I29" s="420">
        <v>0</v>
      </c>
      <c r="J29" s="420">
        <v>2437487</v>
      </c>
      <c r="K29" s="420"/>
      <c r="L29" s="420">
        <v>2437487</v>
      </c>
      <c r="M29" s="420"/>
      <c r="N29" s="420">
        <v>2558315</v>
      </c>
      <c r="O29" s="420"/>
      <c r="P29" s="420">
        <v>0</v>
      </c>
      <c r="Q29" s="420"/>
      <c r="R29" s="420">
        <f t="shared" si="0"/>
        <v>2558315</v>
      </c>
      <c r="S29" s="420"/>
      <c r="T29" s="420">
        <f t="shared" si="1"/>
        <v>120828</v>
      </c>
      <c r="U29" s="420"/>
      <c r="V29" s="420">
        <v>2502923</v>
      </c>
    </row>
    <row r="30" spans="2:22" x14ac:dyDescent="0.35">
      <c r="B30" s="420" t="s">
        <v>57</v>
      </c>
      <c r="C30" s="431" t="s">
        <v>58</v>
      </c>
      <c r="D30" s="420">
        <v>0</v>
      </c>
      <c r="E30" s="420">
        <v>0</v>
      </c>
      <c r="F30" s="420">
        <v>0</v>
      </c>
      <c r="G30" s="420"/>
      <c r="H30" s="420">
        <v>105143</v>
      </c>
      <c r="I30" s="420">
        <v>-25071</v>
      </c>
      <c r="J30" s="420">
        <v>80072</v>
      </c>
      <c r="K30" s="420"/>
      <c r="L30" s="420">
        <v>80072</v>
      </c>
      <c r="M30" s="420"/>
      <c r="N30" s="420">
        <v>38589</v>
      </c>
      <c r="O30" s="420"/>
      <c r="P30" s="420">
        <v>41483</v>
      </c>
      <c r="Q30" s="420"/>
      <c r="R30" s="420">
        <f t="shared" si="0"/>
        <v>80072</v>
      </c>
      <c r="S30" s="420"/>
      <c r="T30" s="420">
        <f t="shared" si="1"/>
        <v>0</v>
      </c>
      <c r="U30" s="420"/>
      <c r="V30" s="420">
        <v>25248</v>
      </c>
    </row>
    <row r="31" spans="2:22" x14ac:dyDescent="0.35">
      <c r="B31" s="420" t="s">
        <v>59</v>
      </c>
      <c r="C31" s="420" t="s">
        <v>60</v>
      </c>
      <c r="D31" s="420">
        <v>0</v>
      </c>
      <c r="E31" s="420">
        <v>0</v>
      </c>
      <c r="F31" s="420">
        <v>0</v>
      </c>
      <c r="G31" s="420"/>
      <c r="H31" s="420">
        <v>85736</v>
      </c>
      <c r="I31" s="420">
        <v>0</v>
      </c>
      <c r="J31" s="420">
        <v>85736</v>
      </c>
      <c r="K31" s="420"/>
      <c r="L31" s="420">
        <v>85736</v>
      </c>
      <c r="M31" s="420"/>
      <c r="N31" s="420">
        <v>25317</v>
      </c>
      <c r="O31" s="420"/>
      <c r="P31" s="420">
        <v>60419</v>
      </c>
      <c r="Q31" s="420"/>
      <c r="R31" s="420">
        <f t="shared" si="0"/>
        <v>85736</v>
      </c>
      <c r="S31" s="423"/>
      <c r="T31" s="420">
        <f t="shared" si="1"/>
        <v>0</v>
      </c>
      <c r="U31" s="423"/>
      <c r="V31" s="420">
        <v>10582</v>
      </c>
    </row>
    <row r="32" spans="2:22" x14ac:dyDescent="0.35">
      <c r="B32" s="420"/>
      <c r="C32" s="431" t="s">
        <v>61</v>
      </c>
      <c r="D32" s="420">
        <v>0</v>
      </c>
      <c r="E32" s="420">
        <v>0</v>
      </c>
      <c r="F32" s="420">
        <v>0</v>
      </c>
      <c r="G32" s="420"/>
      <c r="H32" s="420">
        <v>0</v>
      </c>
      <c r="I32" s="420">
        <v>0</v>
      </c>
      <c r="J32" s="420">
        <v>0</v>
      </c>
      <c r="K32" s="420"/>
      <c r="L32" s="420">
        <v>0</v>
      </c>
      <c r="M32" s="420"/>
      <c r="N32" s="420">
        <v>0</v>
      </c>
      <c r="O32" s="420"/>
      <c r="P32" s="420">
        <v>0</v>
      </c>
      <c r="Q32" s="420"/>
      <c r="R32" s="420">
        <f t="shared" si="0"/>
        <v>0</v>
      </c>
      <c r="S32" s="420"/>
      <c r="T32" s="420">
        <f t="shared" si="1"/>
        <v>0</v>
      </c>
      <c r="U32" s="420"/>
      <c r="V32" s="420">
        <v>0</v>
      </c>
    </row>
    <row r="33" spans="2:22" x14ac:dyDescent="0.35">
      <c r="B33" s="420" t="s">
        <v>62</v>
      </c>
      <c r="C33" s="431" t="s">
        <v>63</v>
      </c>
      <c r="D33" s="420">
        <v>1350</v>
      </c>
      <c r="E33" s="420">
        <v>0</v>
      </c>
      <c r="F33" s="420">
        <v>1350</v>
      </c>
      <c r="G33" s="420"/>
      <c r="H33" s="420">
        <v>65770</v>
      </c>
      <c r="I33" s="420">
        <v>0</v>
      </c>
      <c r="J33" s="420">
        <v>65770</v>
      </c>
      <c r="K33" s="420"/>
      <c r="L33" s="420">
        <v>67120</v>
      </c>
      <c r="M33" s="420"/>
      <c r="N33" s="420">
        <v>80047</v>
      </c>
      <c r="O33" s="420"/>
      <c r="P33" s="420">
        <v>0</v>
      </c>
      <c r="Q33" s="420"/>
      <c r="R33" s="420">
        <f t="shared" si="0"/>
        <v>80047</v>
      </c>
      <c r="S33" s="420"/>
      <c r="T33" s="420">
        <f t="shared" si="1"/>
        <v>12927</v>
      </c>
      <c r="U33" s="420"/>
      <c r="V33" s="420">
        <v>1110799</v>
      </c>
    </row>
    <row r="34" spans="2:22" x14ac:dyDescent="0.35">
      <c r="B34" s="420" t="s">
        <v>64</v>
      </c>
      <c r="C34" s="431" t="s">
        <v>65</v>
      </c>
      <c r="D34" s="420">
        <v>166</v>
      </c>
      <c r="E34" s="420">
        <v>0</v>
      </c>
      <c r="F34" s="420">
        <v>166</v>
      </c>
      <c r="G34" s="420"/>
      <c r="H34" s="420">
        <v>125506</v>
      </c>
      <c r="I34" s="420">
        <v>0</v>
      </c>
      <c r="J34" s="420">
        <v>125506</v>
      </c>
      <c r="K34" s="420"/>
      <c r="L34" s="420">
        <v>125672</v>
      </c>
      <c r="M34" s="420"/>
      <c r="N34" s="420">
        <v>127882</v>
      </c>
      <c r="O34" s="420"/>
      <c r="P34" s="420">
        <v>0</v>
      </c>
      <c r="Q34" s="420"/>
      <c r="R34" s="420">
        <f t="shared" si="0"/>
        <v>127882</v>
      </c>
      <c r="S34" s="420"/>
      <c r="T34" s="420">
        <f t="shared" si="1"/>
        <v>2210</v>
      </c>
      <c r="U34" s="420"/>
      <c r="V34" s="420">
        <v>95391</v>
      </c>
    </row>
    <row r="35" spans="2:22" x14ac:dyDescent="0.35">
      <c r="B35" s="420" t="s">
        <v>66</v>
      </c>
      <c r="C35" s="431" t="s">
        <v>67</v>
      </c>
      <c r="D35" s="420">
        <v>0</v>
      </c>
      <c r="E35" s="420">
        <v>0</v>
      </c>
      <c r="F35" s="420">
        <v>0</v>
      </c>
      <c r="G35" s="420"/>
      <c r="H35" s="420">
        <v>10231379</v>
      </c>
      <c r="I35" s="420">
        <v>0</v>
      </c>
      <c r="J35" s="420">
        <v>10231379</v>
      </c>
      <c r="K35" s="420"/>
      <c r="L35" s="420">
        <v>10231379</v>
      </c>
      <c r="M35" s="420"/>
      <c r="N35" s="420">
        <v>11194181</v>
      </c>
      <c r="O35" s="420"/>
      <c r="P35" s="420">
        <v>-96979</v>
      </c>
      <c r="Q35" s="420"/>
      <c r="R35" s="420">
        <f t="shared" si="0"/>
        <v>11097202</v>
      </c>
      <c r="S35" s="420"/>
      <c r="T35" s="420">
        <f t="shared" si="1"/>
        <v>865823</v>
      </c>
      <c r="U35" s="420"/>
      <c r="V35" s="420">
        <v>9783866</v>
      </c>
    </row>
    <row r="36" spans="2:22" x14ac:dyDescent="0.35">
      <c r="B36" s="420"/>
      <c r="C36" s="431"/>
      <c r="D36" s="420">
        <v>0</v>
      </c>
      <c r="E36" s="420">
        <v>0</v>
      </c>
      <c r="F36" s="420">
        <v>0</v>
      </c>
      <c r="G36" s="420"/>
      <c r="H36" s="420"/>
      <c r="I36" s="420"/>
      <c r="J36" s="420"/>
      <c r="K36" s="420"/>
      <c r="L36" s="420"/>
      <c r="M36" s="420"/>
      <c r="N36" s="420"/>
      <c r="O36" s="420"/>
      <c r="P36" s="420"/>
      <c r="Q36" s="420"/>
      <c r="R36" s="420"/>
      <c r="S36" s="420"/>
      <c r="T36" s="420"/>
      <c r="U36" s="420"/>
      <c r="V36" s="420"/>
    </row>
    <row r="37" spans="2:22" x14ac:dyDescent="0.35">
      <c r="B37" s="693" t="s">
        <v>68</v>
      </c>
      <c r="C37" s="694"/>
      <c r="D37" s="693">
        <v>393850</v>
      </c>
      <c r="E37" s="693">
        <v>-23865</v>
      </c>
      <c r="F37" s="693">
        <v>369985</v>
      </c>
      <c r="G37" s="423"/>
      <c r="H37" s="693">
        <v>20290400</v>
      </c>
      <c r="I37" s="693">
        <v>-1951808</v>
      </c>
      <c r="J37" s="693">
        <v>18338592</v>
      </c>
      <c r="K37" s="423">
        <v>0</v>
      </c>
      <c r="L37" s="693">
        <v>18708577</v>
      </c>
      <c r="M37" s="423"/>
      <c r="N37" s="693">
        <v>20525867</v>
      </c>
      <c r="O37" s="423"/>
      <c r="P37" s="693">
        <v>0</v>
      </c>
      <c r="Q37" s="423"/>
      <c r="R37" s="693">
        <v>20525867</v>
      </c>
      <c r="S37" s="423"/>
      <c r="T37" s="693">
        <v>1817290</v>
      </c>
      <c r="U37" s="423"/>
      <c r="V37" s="693">
        <v>19571131</v>
      </c>
    </row>
    <row r="38" spans="2:22" x14ac:dyDescent="0.35">
      <c r="B38" s="420"/>
      <c r="C38" s="431"/>
      <c r="D38" s="420"/>
      <c r="E38" s="420"/>
      <c r="F38" s="420"/>
      <c r="G38" s="420"/>
      <c r="H38" s="420"/>
      <c r="I38" s="420"/>
      <c r="J38" s="420"/>
      <c r="K38" s="420"/>
      <c r="L38" s="420"/>
      <c r="M38" s="420"/>
      <c r="N38" s="420"/>
      <c r="O38" s="420"/>
      <c r="P38" s="420"/>
      <c r="Q38" s="420"/>
      <c r="R38" s="420"/>
      <c r="S38" s="420"/>
      <c r="T38" s="420"/>
      <c r="U38" s="420"/>
      <c r="V38" s="420"/>
    </row>
    <row r="39" spans="2:22" x14ac:dyDescent="0.35">
      <c r="B39" s="420"/>
      <c r="C39" s="692" t="s">
        <v>69</v>
      </c>
      <c r="D39" s="420"/>
      <c r="E39" s="420"/>
      <c r="F39" s="420"/>
      <c r="G39" s="420"/>
      <c r="H39" s="420"/>
      <c r="I39" s="420"/>
      <c r="J39" s="420"/>
      <c r="K39" s="420"/>
      <c r="L39" s="420"/>
      <c r="M39" s="420"/>
      <c r="N39" s="420"/>
      <c r="O39" s="420"/>
      <c r="P39" s="420"/>
      <c r="Q39" s="420"/>
      <c r="R39" s="420"/>
      <c r="S39" s="420"/>
      <c r="T39" s="420"/>
      <c r="U39" s="420"/>
      <c r="V39" s="420"/>
    </row>
    <row r="40" spans="2:22" x14ac:dyDescent="0.35">
      <c r="B40" s="420" t="s">
        <v>70</v>
      </c>
      <c r="C40" s="431" t="s">
        <v>71</v>
      </c>
      <c r="D40" s="420">
        <v>33</v>
      </c>
      <c r="E40" s="420">
        <v>0</v>
      </c>
      <c r="F40" s="420">
        <v>33</v>
      </c>
      <c r="G40" s="420"/>
      <c r="H40" s="420">
        <v>19486</v>
      </c>
      <c r="I40" s="420">
        <v>0</v>
      </c>
      <c r="J40" s="420">
        <v>19486</v>
      </c>
      <c r="K40" s="420"/>
      <c r="L40" s="420">
        <v>19519</v>
      </c>
      <c r="M40" s="420"/>
      <c r="N40" s="420">
        <v>19484</v>
      </c>
      <c r="O40" s="420"/>
      <c r="P40" s="420">
        <v>0</v>
      </c>
      <c r="Q40" s="420"/>
      <c r="R40" s="420">
        <v>19484</v>
      </c>
      <c r="S40" s="420"/>
      <c r="T40" s="420">
        <v>-35</v>
      </c>
      <c r="U40" s="420"/>
      <c r="V40" s="420">
        <v>17634</v>
      </c>
    </row>
    <row r="41" spans="2:22" x14ac:dyDescent="0.35">
      <c r="B41" s="693" t="s">
        <v>72</v>
      </c>
      <c r="C41" s="694"/>
      <c r="D41" s="693">
        <v>393883</v>
      </c>
      <c r="E41" s="693">
        <v>-23865</v>
      </c>
      <c r="F41" s="693">
        <v>370018</v>
      </c>
      <c r="G41" s="423"/>
      <c r="H41" s="693">
        <v>20309886</v>
      </c>
      <c r="I41" s="693">
        <v>-1951808</v>
      </c>
      <c r="J41" s="693">
        <v>18358078</v>
      </c>
      <c r="K41" s="423"/>
      <c r="L41" s="693">
        <v>18728096</v>
      </c>
      <c r="M41" s="423"/>
      <c r="N41" s="693">
        <v>20545351</v>
      </c>
      <c r="O41" s="423"/>
      <c r="P41" s="693">
        <v>0</v>
      </c>
      <c r="Q41" s="423"/>
      <c r="R41" s="693">
        <v>20545351</v>
      </c>
      <c r="S41" s="693" t="s">
        <v>73</v>
      </c>
      <c r="T41" s="693">
        <v>1817255</v>
      </c>
      <c r="U41" s="423"/>
      <c r="V41" s="693">
        <v>19588765</v>
      </c>
    </row>
    <row r="42" spans="2:22" x14ac:dyDescent="0.35">
      <c r="B42" s="420"/>
      <c r="C42" s="431"/>
      <c r="D42" s="420"/>
      <c r="E42" s="420"/>
      <c r="F42" s="420"/>
      <c r="G42" s="420"/>
      <c r="H42" s="420"/>
      <c r="I42" s="420"/>
      <c r="J42" s="420"/>
      <c r="K42" s="420"/>
      <c r="L42" s="420"/>
      <c r="M42" s="420"/>
      <c r="N42" s="420"/>
      <c r="O42" s="420"/>
      <c r="P42" s="420"/>
      <c r="Q42" s="420"/>
      <c r="R42" s="420"/>
      <c r="S42" s="420"/>
      <c r="T42" s="420"/>
      <c r="U42" s="420"/>
      <c r="V42" s="420"/>
    </row>
    <row r="43" spans="2:22" x14ac:dyDescent="0.35">
      <c r="B43" s="420"/>
      <c r="C43" s="431"/>
      <c r="D43" s="420"/>
      <c r="E43" s="420"/>
      <c r="F43" s="420"/>
      <c r="G43" s="420"/>
      <c r="H43" s="420"/>
      <c r="I43" s="420"/>
      <c r="J43" s="420"/>
      <c r="K43" s="420"/>
      <c r="L43" s="420"/>
      <c r="M43" s="420"/>
      <c r="N43" s="420"/>
      <c r="O43" s="420"/>
      <c r="P43" s="420"/>
      <c r="Q43" s="420"/>
      <c r="R43" s="420"/>
      <c r="S43" s="420"/>
      <c r="T43" s="420"/>
      <c r="U43" s="420"/>
      <c r="V43" s="420"/>
    </row>
    <row r="44" spans="2:22" x14ac:dyDescent="0.35">
      <c r="B44" s="423" t="s">
        <v>74</v>
      </c>
      <c r="C44" s="692"/>
      <c r="D44" s="420"/>
      <c r="E44" s="420"/>
      <c r="F44" s="420"/>
      <c r="G44" s="420"/>
      <c r="H44" s="420"/>
      <c r="I44" s="420"/>
      <c r="J44" s="420"/>
      <c r="K44" s="420"/>
      <c r="L44" s="420"/>
      <c r="M44" s="420"/>
      <c r="N44" s="420"/>
      <c r="O44" s="420"/>
      <c r="P44" s="420"/>
      <c r="Q44" s="420"/>
      <c r="R44" s="420"/>
      <c r="S44" s="420"/>
      <c r="T44" s="420"/>
      <c r="U44" s="420"/>
      <c r="V44" s="420"/>
    </row>
    <row r="45" spans="2:22" x14ac:dyDescent="0.35">
      <c r="B45" s="420"/>
      <c r="C45" s="431"/>
      <c r="D45" s="420"/>
      <c r="E45" s="420"/>
      <c r="F45" s="420"/>
      <c r="G45" s="420"/>
      <c r="H45" s="420"/>
      <c r="I45" s="420"/>
      <c r="J45" s="420"/>
      <c r="K45" s="420"/>
      <c r="L45" s="420"/>
      <c r="M45" s="420"/>
      <c r="N45" s="420"/>
      <c r="O45" s="420"/>
      <c r="P45" s="420"/>
      <c r="Q45" s="420"/>
      <c r="R45" s="420"/>
      <c r="S45" s="420"/>
      <c r="T45" s="420"/>
      <c r="U45" s="420"/>
      <c r="V45" s="420"/>
    </row>
    <row r="46" spans="2:22" x14ac:dyDescent="0.35">
      <c r="B46" s="423"/>
      <c r="C46" s="692" t="s">
        <v>26</v>
      </c>
      <c r="D46" s="420"/>
      <c r="E46" s="420"/>
      <c r="F46" s="420"/>
      <c r="G46" s="420"/>
      <c r="H46" s="420"/>
      <c r="I46" s="420"/>
      <c r="J46" s="420"/>
      <c r="K46" s="420"/>
      <c r="L46" s="420"/>
      <c r="M46" s="420"/>
      <c r="N46" s="420"/>
      <c r="O46" s="420"/>
      <c r="P46" s="420"/>
      <c r="Q46" s="420"/>
      <c r="R46" s="420"/>
      <c r="S46" s="420"/>
      <c r="T46" s="420"/>
      <c r="U46" s="420"/>
      <c r="V46" s="420"/>
    </row>
    <row r="47" spans="2:22" x14ac:dyDescent="0.35">
      <c r="B47" s="420" t="s">
        <v>75</v>
      </c>
      <c r="C47" s="420" t="s">
        <v>32</v>
      </c>
      <c r="D47" s="695">
        <v>0</v>
      </c>
      <c r="E47" s="695">
        <v>0</v>
      </c>
      <c r="F47" s="695">
        <v>0</v>
      </c>
      <c r="G47" s="695"/>
      <c r="H47" s="420">
        <v>197</v>
      </c>
      <c r="I47" s="695">
        <v>0</v>
      </c>
      <c r="J47" s="420">
        <v>197</v>
      </c>
      <c r="K47" s="420"/>
      <c r="L47" s="420">
        <v>197</v>
      </c>
      <c r="M47" s="696"/>
      <c r="N47" s="420">
        <v>10</v>
      </c>
      <c r="O47" s="420"/>
      <c r="P47" s="420">
        <v>-8293</v>
      </c>
      <c r="Q47" s="420"/>
      <c r="R47" s="420">
        <v>1707</v>
      </c>
      <c r="S47" s="420"/>
      <c r="T47" s="420">
        <v>1510</v>
      </c>
      <c r="U47" s="420"/>
      <c r="V47" s="420">
        <v>27635</v>
      </c>
    </row>
    <row r="48" spans="2:22" x14ac:dyDescent="0.35">
      <c r="B48" s="420" t="s">
        <v>76</v>
      </c>
      <c r="C48" s="420" t="s">
        <v>67</v>
      </c>
      <c r="D48" s="420">
        <v>0</v>
      </c>
      <c r="E48" s="420">
        <v>0</v>
      </c>
      <c r="F48" s="420">
        <v>0</v>
      </c>
      <c r="G48" s="420"/>
      <c r="H48" s="420">
        <v>1910634</v>
      </c>
      <c r="I48" s="420">
        <v>0</v>
      </c>
      <c r="J48" s="420">
        <v>1910634</v>
      </c>
      <c r="K48" s="420"/>
      <c r="L48" s="420">
        <v>1910634</v>
      </c>
      <c r="M48" s="696"/>
      <c r="N48" s="420">
        <v>4318785</v>
      </c>
      <c r="O48" s="420"/>
      <c r="P48" s="420">
        <v>-347</v>
      </c>
      <c r="Q48" s="420"/>
      <c r="R48" s="420">
        <v>4318438</v>
      </c>
      <c r="S48" s="420"/>
      <c r="T48" s="420">
        <v>2407804</v>
      </c>
      <c r="U48" s="420"/>
      <c r="V48" s="420">
        <v>2443198</v>
      </c>
    </row>
    <row r="49" spans="2:22" x14ac:dyDescent="0.35">
      <c r="B49" s="420" t="s">
        <v>77</v>
      </c>
      <c r="C49" s="420" t="s">
        <v>34</v>
      </c>
      <c r="D49" s="420">
        <v>0</v>
      </c>
      <c r="E49" s="420">
        <v>0</v>
      </c>
      <c r="F49" s="420">
        <v>0</v>
      </c>
      <c r="G49" s="420"/>
      <c r="H49" s="420">
        <v>18156</v>
      </c>
      <c r="I49" s="420">
        <v>0</v>
      </c>
      <c r="J49" s="420">
        <v>18156</v>
      </c>
      <c r="K49" s="420"/>
      <c r="L49" s="420">
        <v>18156</v>
      </c>
      <c r="M49" s="696"/>
      <c r="N49" s="420">
        <v>111655</v>
      </c>
      <c r="O49" s="420"/>
      <c r="P49" s="420">
        <v>0</v>
      </c>
      <c r="Q49" s="420"/>
      <c r="R49" s="420">
        <v>111655</v>
      </c>
      <c r="S49" s="420"/>
      <c r="T49" s="420">
        <v>93499</v>
      </c>
      <c r="U49" s="420"/>
      <c r="V49" s="420">
        <v>16341</v>
      </c>
    </row>
    <row r="50" spans="2:22" x14ac:dyDescent="0.35">
      <c r="B50" s="420" t="s">
        <v>78</v>
      </c>
      <c r="C50" s="420" t="s">
        <v>36</v>
      </c>
      <c r="D50" s="420">
        <v>0</v>
      </c>
      <c r="E50" s="420">
        <v>0</v>
      </c>
      <c r="F50" s="420">
        <v>0</v>
      </c>
      <c r="G50" s="420"/>
      <c r="H50" s="420">
        <v>382773</v>
      </c>
      <c r="I50" s="420">
        <v>-200902</v>
      </c>
      <c r="J50" s="420">
        <v>181871</v>
      </c>
      <c r="K50" s="420"/>
      <c r="L50" s="420">
        <v>181871</v>
      </c>
      <c r="M50" s="696"/>
      <c r="N50" s="420">
        <v>193119</v>
      </c>
      <c r="O50" s="420"/>
      <c r="P50" s="420">
        <v>-11248</v>
      </c>
      <c r="Q50" s="420"/>
      <c r="R50" s="420">
        <v>181871</v>
      </c>
      <c r="S50" s="420"/>
      <c r="T50" s="420">
        <v>0</v>
      </c>
      <c r="U50" s="420"/>
      <c r="V50" s="420">
        <v>231822</v>
      </c>
    </row>
    <row r="51" spans="2:22" x14ac:dyDescent="0.35">
      <c r="B51" s="420" t="s">
        <v>79</v>
      </c>
      <c r="C51" s="420" t="s">
        <v>46</v>
      </c>
      <c r="D51" s="420">
        <v>0</v>
      </c>
      <c r="E51" s="420">
        <v>0</v>
      </c>
      <c r="F51" s="420">
        <v>0</v>
      </c>
      <c r="G51" s="420"/>
      <c r="H51" s="420">
        <v>0</v>
      </c>
      <c r="I51" s="420">
        <v>-592</v>
      </c>
      <c r="J51" s="420">
        <v>-592</v>
      </c>
      <c r="K51" s="420"/>
      <c r="L51" s="420">
        <v>-592</v>
      </c>
      <c r="M51" s="696"/>
      <c r="N51" s="420">
        <v>-592</v>
      </c>
      <c r="O51" s="420"/>
      <c r="P51" s="420">
        <v>0</v>
      </c>
      <c r="Q51" s="420"/>
      <c r="R51" s="420">
        <v>-592</v>
      </c>
      <c r="S51" s="420"/>
      <c r="T51" s="420">
        <v>0</v>
      </c>
      <c r="U51" s="420"/>
      <c r="V51" s="420">
        <v>-711</v>
      </c>
    </row>
    <row r="52" spans="2:22" x14ac:dyDescent="0.35">
      <c r="B52" s="420" t="s">
        <v>80</v>
      </c>
      <c r="C52" s="420" t="s">
        <v>48</v>
      </c>
      <c r="D52" s="420">
        <v>0</v>
      </c>
      <c r="E52" s="420">
        <v>0</v>
      </c>
      <c r="F52" s="420">
        <v>0</v>
      </c>
      <c r="G52" s="420"/>
      <c r="H52" s="420">
        <v>-299</v>
      </c>
      <c r="I52" s="420">
        <v>0</v>
      </c>
      <c r="J52" s="420">
        <v>-299</v>
      </c>
      <c r="K52" s="420"/>
      <c r="L52" s="420">
        <v>-299</v>
      </c>
      <c r="M52" s="696"/>
      <c r="N52" s="420">
        <v>1</v>
      </c>
      <c r="O52" s="420"/>
      <c r="P52" s="420">
        <v>0</v>
      </c>
      <c r="Q52" s="420"/>
      <c r="R52" s="420">
        <v>1</v>
      </c>
      <c r="S52" s="420"/>
      <c r="T52" s="420">
        <v>1299</v>
      </c>
      <c r="U52" s="420"/>
      <c r="V52" s="420">
        <v>-2555</v>
      </c>
    </row>
    <row r="53" spans="2:22" x14ac:dyDescent="0.35">
      <c r="B53" s="420" t="s">
        <v>81</v>
      </c>
      <c r="C53" s="420" t="s">
        <v>50</v>
      </c>
      <c r="D53" s="420">
        <v>0</v>
      </c>
      <c r="E53" s="420">
        <v>0</v>
      </c>
      <c r="F53" s="420">
        <v>0</v>
      </c>
      <c r="G53" s="420"/>
      <c r="H53" s="420">
        <v>7363</v>
      </c>
      <c r="I53" s="420">
        <v>0</v>
      </c>
      <c r="J53" s="420">
        <v>7363</v>
      </c>
      <c r="K53" s="420"/>
      <c r="L53" s="420">
        <v>7363</v>
      </c>
      <c r="M53" s="696"/>
      <c r="N53" s="420">
        <v>-930</v>
      </c>
      <c r="O53" s="420"/>
      <c r="P53" s="420">
        <v>8293</v>
      </c>
      <c r="Q53" s="420"/>
      <c r="R53" s="420">
        <v>7363</v>
      </c>
      <c r="S53" s="420"/>
      <c r="T53" s="420">
        <v>0</v>
      </c>
      <c r="U53" s="420"/>
      <c r="V53" s="420">
        <v>4423</v>
      </c>
    </row>
    <row r="54" spans="2:22" x14ac:dyDescent="0.35">
      <c r="B54" s="420" t="s">
        <v>82</v>
      </c>
      <c r="C54" s="420" t="s">
        <v>54</v>
      </c>
      <c r="D54" s="697">
        <v>0</v>
      </c>
      <c r="E54" s="697">
        <v>0</v>
      </c>
      <c r="F54" s="697">
        <v>0</v>
      </c>
      <c r="G54" s="697"/>
      <c r="H54" s="420">
        <v>22278</v>
      </c>
      <c r="I54" s="697">
        <v>0</v>
      </c>
      <c r="J54" s="420">
        <v>22278</v>
      </c>
      <c r="K54" s="420"/>
      <c r="L54" s="420">
        <v>22278</v>
      </c>
      <c r="M54" s="696"/>
      <c r="N54" s="420">
        <v>96</v>
      </c>
      <c r="O54" s="420"/>
      <c r="P54" s="420">
        <v>0</v>
      </c>
      <c r="Q54" s="420"/>
      <c r="R54" s="420">
        <v>96</v>
      </c>
      <c r="S54" s="420"/>
      <c r="T54" s="420">
        <v>73722</v>
      </c>
      <c r="U54" s="420"/>
      <c r="V54" s="420">
        <v>28913</v>
      </c>
    </row>
    <row r="55" spans="2:22" x14ac:dyDescent="0.35">
      <c r="B55" s="420" t="s">
        <v>83</v>
      </c>
      <c r="C55" s="420" t="s">
        <v>58</v>
      </c>
      <c r="D55" s="420">
        <v>0</v>
      </c>
      <c r="E55" s="420">
        <v>0</v>
      </c>
      <c r="F55" s="420">
        <v>0</v>
      </c>
      <c r="G55" s="420"/>
      <c r="H55" s="420">
        <v>0</v>
      </c>
      <c r="I55" s="420">
        <v>0</v>
      </c>
      <c r="J55" s="420">
        <v>0</v>
      </c>
      <c r="K55" s="420"/>
      <c r="L55" s="420">
        <v>0</v>
      </c>
      <c r="M55" s="696"/>
      <c r="N55" s="420">
        <v>1</v>
      </c>
      <c r="O55" s="420"/>
      <c r="P55" s="420">
        <v>0</v>
      </c>
      <c r="Q55" s="420"/>
      <c r="R55" s="420">
        <v>1</v>
      </c>
      <c r="S55" s="420"/>
      <c r="T55" s="420">
        <v>1</v>
      </c>
      <c r="U55" s="420"/>
      <c r="V55" s="420">
        <v>645</v>
      </c>
    </row>
    <row r="56" spans="2:22" x14ac:dyDescent="0.35">
      <c r="B56" s="420" t="s">
        <v>84</v>
      </c>
      <c r="C56" s="420" t="s">
        <v>63</v>
      </c>
      <c r="D56" s="695">
        <v>0</v>
      </c>
      <c r="E56" s="695">
        <v>0</v>
      </c>
      <c r="F56" s="695">
        <v>0</v>
      </c>
      <c r="G56" s="695"/>
      <c r="H56" s="420">
        <v>3155</v>
      </c>
      <c r="I56" s="695">
        <v>0</v>
      </c>
      <c r="J56" s="420">
        <v>3155</v>
      </c>
      <c r="K56" s="420"/>
      <c r="L56" s="420">
        <v>3155</v>
      </c>
      <c r="M56" s="696"/>
      <c r="N56" s="420">
        <v>-8440</v>
      </c>
      <c r="O56" s="420"/>
      <c r="P56" s="420">
        <v>11595</v>
      </c>
      <c r="Q56" s="420"/>
      <c r="R56" s="420">
        <v>3155</v>
      </c>
      <c r="S56" s="420"/>
      <c r="T56" s="420">
        <v>0</v>
      </c>
      <c r="U56" s="420"/>
      <c r="V56" s="420">
        <v>33642</v>
      </c>
    </row>
    <row r="57" spans="2:22" x14ac:dyDescent="0.35">
      <c r="B57" s="420" t="s">
        <v>85</v>
      </c>
      <c r="C57" s="431" t="s">
        <v>65</v>
      </c>
      <c r="D57" s="420">
        <v>0</v>
      </c>
      <c r="E57" s="420">
        <v>0</v>
      </c>
      <c r="F57" s="420">
        <v>0</v>
      </c>
      <c r="G57" s="420"/>
      <c r="H57" s="420">
        <v>-465</v>
      </c>
      <c r="I57" s="420">
        <v>0</v>
      </c>
      <c r="J57" s="420">
        <v>-465</v>
      </c>
      <c r="K57" s="420"/>
      <c r="L57" s="420">
        <v>-465</v>
      </c>
      <c r="M57" s="420"/>
      <c r="N57" s="420">
        <v>279</v>
      </c>
      <c r="O57" s="420"/>
      <c r="P57" s="420">
        <v>0</v>
      </c>
      <c r="Q57" s="420"/>
      <c r="R57" s="420">
        <v>279</v>
      </c>
      <c r="S57" s="420"/>
      <c r="T57" s="420">
        <v>744</v>
      </c>
      <c r="U57" s="420">
        <v>882</v>
      </c>
      <c r="V57" s="420">
        <v>882</v>
      </c>
    </row>
    <row r="58" spans="2:22" x14ac:dyDescent="0.35">
      <c r="B58" s="693" t="s">
        <v>86</v>
      </c>
      <c r="C58" s="694"/>
      <c r="D58" s="693">
        <v>0</v>
      </c>
      <c r="E58" s="693">
        <v>0</v>
      </c>
      <c r="F58" s="693">
        <v>0</v>
      </c>
      <c r="G58" s="423"/>
      <c r="H58" s="693">
        <v>2343792</v>
      </c>
      <c r="I58" s="693">
        <v>-201494</v>
      </c>
      <c r="J58" s="693">
        <v>2142298</v>
      </c>
      <c r="K58" s="423"/>
      <c r="L58" s="693">
        <v>2142298</v>
      </c>
      <c r="M58" s="423"/>
      <c r="N58" s="693">
        <v>4720877</v>
      </c>
      <c r="O58" s="423"/>
      <c r="P58" s="693">
        <v>0</v>
      </c>
      <c r="Q58" s="423"/>
      <c r="R58" s="693">
        <v>4720877</v>
      </c>
      <c r="S58" s="423"/>
      <c r="T58" s="693">
        <v>2578579</v>
      </c>
      <c r="U58" s="423"/>
      <c r="V58" s="693">
        <v>2784235</v>
      </c>
    </row>
    <row r="59" spans="2:22" x14ac:dyDescent="0.35">
      <c r="B59" s="420"/>
      <c r="C59" s="431"/>
      <c r="D59" s="420"/>
      <c r="E59" s="420"/>
      <c r="F59" s="420"/>
      <c r="G59" s="420"/>
      <c r="H59" s="420"/>
      <c r="I59" s="420"/>
      <c r="J59" s="420"/>
      <c r="K59" s="420"/>
      <c r="L59" s="420"/>
      <c r="M59" s="420"/>
      <c r="N59" s="420"/>
      <c r="O59" s="420"/>
      <c r="P59" s="420"/>
      <c r="Q59" s="420"/>
      <c r="R59" s="420"/>
      <c r="S59" s="420"/>
      <c r="T59" s="420"/>
      <c r="U59" s="420"/>
      <c r="V59" s="420"/>
    </row>
    <row r="60" spans="2:22" x14ac:dyDescent="0.35">
      <c r="B60" s="420"/>
      <c r="C60" s="431"/>
      <c r="D60" s="420"/>
      <c r="E60" s="420"/>
      <c r="F60" s="420"/>
      <c r="G60" s="420"/>
      <c r="H60" s="420"/>
      <c r="I60" s="420"/>
      <c r="J60" s="420"/>
      <c r="K60" s="420"/>
      <c r="L60" s="420"/>
      <c r="M60" s="420"/>
      <c r="N60" s="420"/>
      <c r="O60" s="420"/>
      <c r="P60" s="420"/>
      <c r="Q60" s="420"/>
      <c r="R60" s="420"/>
      <c r="S60" s="420"/>
      <c r="T60" s="420"/>
      <c r="U60" s="420"/>
      <c r="V60" s="420"/>
    </row>
    <row r="61" spans="2:22" x14ac:dyDescent="0.35">
      <c r="B61" s="423"/>
      <c r="C61" s="692" t="s">
        <v>69</v>
      </c>
      <c r="D61" s="420"/>
      <c r="E61" s="420"/>
      <c r="F61" s="420"/>
      <c r="G61" s="420"/>
      <c r="H61" s="420"/>
      <c r="I61" s="420"/>
      <c r="J61" s="420"/>
      <c r="K61" s="420"/>
      <c r="L61" s="420"/>
      <c r="M61" s="420"/>
      <c r="N61" s="420"/>
      <c r="O61" s="420"/>
      <c r="P61" s="420"/>
      <c r="Q61" s="420"/>
      <c r="R61" s="420"/>
      <c r="S61" s="420"/>
      <c r="T61" s="420"/>
      <c r="U61" s="420"/>
      <c r="V61" s="420"/>
    </row>
    <row r="62" spans="2:22" x14ac:dyDescent="0.35">
      <c r="B62" s="420" t="s">
        <v>87</v>
      </c>
      <c r="C62" s="420" t="s">
        <v>71</v>
      </c>
      <c r="D62" s="695">
        <v>0</v>
      </c>
      <c r="E62" s="695">
        <v>0</v>
      </c>
      <c r="F62" s="695">
        <v>0</v>
      </c>
      <c r="G62" s="695"/>
      <c r="H62" s="420">
        <v>-11097</v>
      </c>
      <c r="I62" s="695">
        <v>0</v>
      </c>
      <c r="J62" s="420">
        <v>-11097</v>
      </c>
      <c r="K62" s="420"/>
      <c r="L62" s="420">
        <v>-11097</v>
      </c>
      <c r="M62" s="695"/>
      <c r="N62" s="420">
        <v>-9804</v>
      </c>
      <c r="O62" s="420"/>
      <c r="P62" s="420"/>
      <c r="Q62" s="420"/>
      <c r="R62" s="420">
        <v>-9804</v>
      </c>
      <c r="S62" s="420"/>
      <c r="T62" s="420">
        <v>1293</v>
      </c>
      <c r="U62" s="420"/>
      <c r="V62" s="420">
        <v>-10084</v>
      </c>
    </row>
    <row r="63" spans="2:22" x14ac:dyDescent="0.35">
      <c r="B63" s="693" t="s">
        <v>88</v>
      </c>
      <c r="C63" s="694"/>
      <c r="D63" s="693">
        <v>0</v>
      </c>
      <c r="E63" s="693">
        <v>0</v>
      </c>
      <c r="F63" s="693">
        <v>0</v>
      </c>
      <c r="G63" s="423"/>
      <c r="H63" s="693">
        <v>2332695</v>
      </c>
      <c r="I63" s="693">
        <v>-201494</v>
      </c>
      <c r="J63" s="693">
        <v>2131201</v>
      </c>
      <c r="K63" s="423"/>
      <c r="L63" s="693">
        <v>2131201</v>
      </c>
      <c r="M63" s="423"/>
      <c r="N63" s="693">
        <v>4711073</v>
      </c>
      <c r="O63" s="423"/>
      <c r="P63" s="693">
        <v>0</v>
      </c>
      <c r="Q63" s="423"/>
      <c r="R63" s="693">
        <v>4711073</v>
      </c>
      <c r="S63" s="423"/>
      <c r="T63" s="693">
        <v>2579872</v>
      </c>
      <c r="U63" s="423"/>
      <c r="V63" s="693">
        <v>2774151</v>
      </c>
    </row>
    <row r="64" spans="2:22" x14ac:dyDescent="0.35">
      <c r="B64" s="420"/>
      <c r="C64" s="431"/>
      <c r="D64" s="420"/>
      <c r="E64" s="420"/>
      <c r="F64" s="420"/>
      <c r="G64" s="420"/>
      <c r="H64" s="420"/>
      <c r="I64" s="420"/>
      <c r="J64" s="420"/>
      <c r="K64" s="420"/>
      <c r="L64" s="420"/>
      <c r="M64" s="420"/>
      <c r="N64" s="420"/>
      <c r="O64" s="420"/>
      <c r="P64" s="420">
        <v>0</v>
      </c>
      <c r="Q64" s="420"/>
      <c r="R64" s="420"/>
      <c r="S64" s="420"/>
      <c r="T64" s="420"/>
      <c r="U64" s="420"/>
      <c r="V64" s="420"/>
    </row>
    <row r="65" spans="2:22" x14ac:dyDescent="0.35">
      <c r="B65" s="693" t="s">
        <v>1129</v>
      </c>
      <c r="C65" s="694"/>
      <c r="D65" s="693">
        <v>393883</v>
      </c>
      <c r="E65" s="693">
        <v>-23865</v>
      </c>
      <c r="F65" s="693">
        <v>370018</v>
      </c>
      <c r="G65" s="423"/>
      <c r="H65" s="693">
        <v>22642581</v>
      </c>
      <c r="I65" s="693">
        <v>-2153302</v>
      </c>
      <c r="J65" s="693">
        <v>20489279</v>
      </c>
      <c r="K65" s="423"/>
      <c r="L65" s="693">
        <v>20859297</v>
      </c>
      <c r="M65" s="423"/>
      <c r="N65" s="693">
        <v>25256424</v>
      </c>
      <c r="O65" s="423"/>
      <c r="P65" s="693">
        <v>0</v>
      </c>
      <c r="Q65" s="423"/>
      <c r="R65" s="693">
        <v>25256424</v>
      </c>
      <c r="S65" s="423"/>
      <c r="T65" s="693">
        <v>4397127</v>
      </c>
      <c r="U65" s="423"/>
      <c r="V65" s="693">
        <v>22362916</v>
      </c>
    </row>
  </sheetData>
  <pageMargins left="0.7" right="0.7" top="0.75" bottom="0.75" header="0.3" footer="0.3"/>
  <headerFooter>
    <oddHeader>&amp;C&amp;"Calibri"&amp;10&amp;K000000 OFFICIAL&amp;1#_x000D_</oddHeader>
    <oddFooter>&amp;C_x000D_&amp;1#&amp;"Calibri"&amp;10&amp;K000000 OFFICIAL</oddFooter>
  </headerFooter>
  <customProperties>
    <customPr name="EpmWorksheetKeyString_GUID" r:id="rId1"/>
  </customPropertie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FC340-39B3-446F-97B2-D919841E483F}">
  <sheetPr codeName="Sheet54">
    <tabColor rgb="FF7030A0"/>
  </sheetPr>
  <dimension ref="B2:F16"/>
  <sheetViews>
    <sheetView workbookViewId="0"/>
  </sheetViews>
  <sheetFormatPr defaultRowHeight="14.5" x14ac:dyDescent="0.35"/>
  <cols>
    <col min="2" max="2" width="54.1796875" customWidth="1"/>
    <col min="3" max="7" width="18.1796875" customWidth="1"/>
  </cols>
  <sheetData>
    <row r="2" spans="2:6" ht="15.5" x14ac:dyDescent="0.35">
      <c r="C2" s="395"/>
      <c r="D2" s="395" t="s">
        <v>15</v>
      </c>
      <c r="E2" s="395"/>
      <c r="F2" s="395" t="s">
        <v>0</v>
      </c>
    </row>
    <row r="3" spans="2:6" ht="46.5" x14ac:dyDescent="0.35">
      <c r="C3" s="265" t="s">
        <v>331</v>
      </c>
      <c r="D3" s="265" t="s">
        <v>165</v>
      </c>
      <c r="E3" s="265" t="s">
        <v>331</v>
      </c>
      <c r="F3" s="265" t="s">
        <v>165</v>
      </c>
    </row>
    <row r="4" spans="2:6" ht="15.5" x14ac:dyDescent="0.35">
      <c r="C4" s="14" t="s">
        <v>154</v>
      </c>
      <c r="D4" s="14" t="s">
        <v>154</v>
      </c>
      <c r="E4" s="14" t="s">
        <v>154</v>
      </c>
      <c r="F4" s="14" t="s">
        <v>154</v>
      </c>
    </row>
    <row r="5" spans="2:6" x14ac:dyDescent="0.35">
      <c r="B5" s="188" t="s">
        <v>5</v>
      </c>
      <c r="C5" s="267"/>
      <c r="D5" s="267"/>
      <c r="E5" s="45"/>
      <c r="F5" s="45"/>
    </row>
    <row r="6" spans="2:6" x14ac:dyDescent="0.35">
      <c r="B6" s="235" t="s">
        <v>544</v>
      </c>
      <c r="C6" s="227"/>
      <c r="D6" s="227"/>
      <c r="E6" s="248"/>
      <c r="F6" s="248"/>
    </row>
    <row r="7" spans="2:6" x14ac:dyDescent="0.35">
      <c r="B7" s="188" t="s">
        <v>5</v>
      </c>
      <c r="C7" s="207"/>
      <c r="D7" s="207"/>
      <c r="E7" s="249"/>
      <c r="F7" s="249"/>
    </row>
    <row r="8" spans="2:6" ht="28" x14ac:dyDescent="0.35">
      <c r="B8" s="188" t="s">
        <v>545</v>
      </c>
      <c r="C8" s="207">
        <v>0</v>
      </c>
      <c r="D8" s="207">
        <v>0</v>
      </c>
      <c r="E8" s="249">
        <v>0</v>
      </c>
      <c r="F8" s="249">
        <v>0</v>
      </c>
    </row>
    <row r="9" spans="2:6" x14ac:dyDescent="0.35">
      <c r="B9" s="188" t="s">
        <v>546</v>
      </c>
      <c r="C9" s="207">
        <v>0</v>
      </c>
      <c r="D9" s="207">
        <v>502</v>
      </c>
      <c r="E9" s="249">
        <v>0</v>
      </c>
      <c r="F9" s="249">
        <v>436</v>
      </c>
    </row>
    <row r="10" spans="2:6" ht="15" thickBot="1" x14ac:dyDescent="0.4">
      <c r="B10" s="188"/>
      <c r="C10" s="241">
        <v>0</v>
      </c>
      <c r="D10" s="241">
        <v>502</v>
      </c>
      <c r="E10" s="261">
        <v>0</v>
      </c>
      <c r="F10" s="261">
        <v>436</v>
      </c>
    </row>
    <row r="11" spans="2:6" x14ac:dyDescent="0.35">
      <c r="B11" s="188" t="s">
        <v>5</v>
      </c>
      <c r="C11" s="207"/>
      <c r="D11" s="207"/>
      <c r="E11" s="249"/>
      <c r="F11" s="249"/>
    </row>
    <row r="12" spans="2:6" x14ac:dyDescent="0.35">
      <c r="B12" s="235" t="s">
        <v>547</v>
      </c>
      <c r="C12" s="227"/>
      <c r="D12" s="227"/>
      <c r="E12" s="248"/>
      <c r="F12" s="248"/>
    </row>
    <row r="13" spans="2:6" ht="28" x14ac:dyDescent="0.35">
      <c r="B13" s="188" t="s">
        <v>545</v>
      </c>
      <c r="C13" s="207">
        <v>721</v>
      </c>
      <c r="D13" s="207">
        <v>721</v>
      </c>
      <c r="E13" s="249">
        <v>762</v>
      </c>
      <c r="F13" s="249">
        <v>762</v>
      </c>
    </row>
    <row r="14" spans="2:6" x14ac:dyDescent="0.35">
      <c r="B14" s="188" t="s">
        <v>546</v>
      </c>
      <c r="C14" s="207">
        <v>7</v>
      </c>
      <c r="D14" s="207">
        <v>11</v>
      </c>
      <c r="E14" s="249">
        <v>7</v>
      </c>
      <c r="F14" s="249">
        <v>11</v>
      </c>
    </row>
    <row r="15" spans="2:6" ht="15" thickBot="1" x14ac:dyDescent="0.4">
      <c r="B15" s="188"/>
      <c r="C15" s="241">
        <v>728</v>
      </c>
      <c r="D15" s="241">
        <v>732</v>
      </c>
      <c r="E15" s="261">
        <v>769</v>
      </c>
      <c r="F15" s="261">
        <v>773</v>
      </c>
    </row>
    <row r="16" spans="2:6" x14ac:dyDescent="0.35">
      <c r="C16" s="1"/>
      <c r="D16" s="1"/>
      <c r="E16" s="1"/>
      <c r="F16" s="1"/>
    </row>
  </sheetData>
  <pageMargins left="0.7" right="0.7" top="0.75" bottom="0.75" header="0.3" footer="0.3"/>
  <customProperties>
    <customPr name="EpmWorksheetKeyString_GUID" r:id="rId1"/>
  </customPropertie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95380-2B41-4E86-B43D-5CC5F5D0EA59}">
  <sheetPr codeName="Sheet55">
    <tabColor rgb="FF7030A0"/>
  </sheetPr>
  <dimension ref="B2:F28"/>
  <sheetViews>
    <sheetView workbookViewId="0"/>
  </sheetViews>
  <sheetFormatPr defaultRowHeight="14.5" x14ac:dyDescent="0.35"/>
  <cols>
    <col min="2" max="2" width="75" customWidth="1"/>
    <col min="3" max="6" width="16.1796875" customWidth="1"/>
  </cols>
  <sheetData>
    <row r="2" spans="2:6" ht="15.5" x14ac:dyDescent="0.35">
      <c r="C2" s="26"/>
      <c r="D2" s="26" t="s">
        <v>15</v>
      </c>
      <c r="E2" s="14"/>
      <c r="F2" s="14" t="s">
        <v>0</v>
      </c>
    </row>
    <row r="3" spans="2:6" ht="46.5" x14ac:dyDescent="0.35">
      <c r="C3" s="25" t="s">
        <v>164</v>
      </c>
      <c r="D3" s="25" t="s">
        <v>165</v>
      </c>
      <c r="E3" s="265" t="s">
        <v>164</v>
      </c>
      <c r="F3" s="265" t="s">
        <v>165</v>
      </c>
    </row>
    <row r="4" spans="2:6" ht="15.5" x14ac:dyDescent="0.35">
      <c r="C4" s="26" t="s">
        <v>154</v>
      </c>
      <c r="D4" s="26" t="s">
        <v>154</v>
      </c>
      <c r="E4" s="14" t="s">
        <v>154</v>
      </c>
      <c r="F4" s="14" t="s">
        <v>154</v>
      </c>
    </row>
    <row r="5" spans="2:6" x14ac:dyDescent="0.35">
      <c r="B5" s="7" t="s">
        <v>548</v>
      </c>
      <c r="C5" s="227"/>
      <c r="D5" s="227"/>
      <c r="E5" s="248"/>
      <c r="F5" s="248"/>
    </row>
    <row r="6" spans="2:6" x14ac:dyDescent="0.35">
      <c r="B6" s="6" t="s">
        <v>549</v>
      </c>
      <c r="C6" s="207">
        <v>71</v>
      </c>
      <c r="D6" s="207">
        <v>92</v>
      </c>
      <c r="E6" s="249">
        <v>120</v>
      </c>
      <c r="F6" s="249">
        <v>38</v>
      </c>
    </row>
    <row r="7" spans="2:6" x14ac:dyDescent="0.35">
      <c r="B7" s="6" t="s">
        <v>550</v>
      </c>
      <c r="C7" s="207">
        <v>0</v>
      </c>
      <c r="D7" s="207">
        <v>433</v>
      </c>
      <c r="E7" s="249">
        <v>0</v>
      </c>
      <c r="F7" s="249">
        <v>533</v>
      </c>
    </row>
    <row r="8" spans="2:6" x14ac:dyDescent="0.35">
      <c r="B8" s="6" t="s">
        <v>551</v>
      </c>
      <c r="C8" s="207">
        <v>0</v>
      </c>
      <c r="D8" s="207">
        <v>133</v>
      </c>
      <c r="E8" s="249">
        <v>0</v>
      </c>
      <c r="F8" s="249">
        <v>137</v>
      </c>
    </row>
    <row r="9" spans="2:6" x14ac:dyDescent="0.35">
      <c r="B9" s="6" t="s">
        <v>552</v>
      </c>
      <c r="C9" s="207">
        <v>25</v>
      </c>
      <c r="D9" s="207">
        <v>541</v>
      </c>
      <c r="E9" s="249">
        <v>19</v>
      </c>
      <c r="F9" s="249">
        <v>509</v>
      </c>
    </row>
    <row r="10" spans="2:6" x14ac:dyDescent="0.35">
      <c r="B10" s="6" t="s">
        <v>553</v>
      </c>
      <c r="C10" s="207">
        <v>137</v>
      </c>
      <c r="D10" s="207">
        <v>90</v>
      </c>
      <c r="E10" s="249">
        <v>85</v>
      </c>
      <c r="F10" s="249">
        <v>160</v>
      </c>
    </row>
    <row r="11" spans="2:6" x14ac:dyDescent="0.35">
      <c r="B11" s="6" t="s">
        <v>554</v>
      </c>
      <c r="C11" s="207">
        <v>0</v>
      </c>
      <c r="D11" s="207">
        <v>45</v>
      </c>
      <c r="E11" s="249">
        <v>0</v>
      </c>
      <c r="F11" s="249">
        <v>85</v>
      </c>
    </row>
    <row r="12" spans="2:6" x14ac:dyDescent="0.35">
      <c r="B12" s="6" t="s">
        <v>555</v>
      </c>
      <c r="C12" s="207">
        <v>418</v>
      </c>
      <c r="D12" s="207">
        <v>860</v>
      </c>
      <c r="E12" s="249">
        <v>612</v>
      </c>
      <c r="F12" s="249">
        <v>1057</v>
      </c>
    </row>
    <row r="13" spans="2:6" x14ac:dyDescent="0.35">
      <c r="B13" s="6" t="s">
        <v>5</v>
      </c>
      <c r="C13" s="207"/>
      <c r="D13" s="207"/>
      <c r="E13" s="249"/>
      <c r="F13" s="249"/>
    </row>
    <row r="14" spans="2:6" x14ac:dyDescent="0.35">
      <c r="B14" s="7" t="s">
        <v>556</v>
      </c>
      <c r="C14" s="208">
        <v>651</v>
      </c>
      <c r="D14" s="208">
        <v>2194</v>
      </c>
      <c r="E14" s="260">
        <v>836</v>
      </c>
      <c r="F14" s="260">
        <v>2519</v>
      </c>
    </row>
    <row r="15" spans="2:6" x14ac:dyDescent="0.35">
      <c r="C15" s="267"/>
      <c r="D15" s="267"/>
    </row>
    <row r="16" spans="2:6" x14ac:dyDescent="0.35">
      <c r="C16" s="499"/>
      <c r="D16" s="499"/>
      <c r="E16" s="500"/>
      <c r="F16" s="500"/>
    </row>
    <row r="17" spans="2:6" ht="46.5" x14ac:dyDescent="0.35">
      <c r="C17" s="25" t="s">
        <v>164</v>
      </c>
      <c r="D17" s="25" t="s">
        <v>165</v>
      </c>
      <c r="E17" s="265" t="s">
        <v>164</v>
      </c>
      <c r="F17" s="265" t="s">
        <v>165</v>
      </c>
    </row>
    <row r="18" spans="2:6" ht="15.5" x14ac:dyDescent="0.35">
      <c r="C18" s="26" t="s">
        <v>154</v>
      </c>
      <c r="D18" s="26" t="s">
        <v>154</v>
      </c>
      <c r="E18" s="14" t="s">
        <v>154</v>
      </c>
      <c r="F18" s="14" t="s">
        <v>154</v>
      </c>
    </row>
    <row r="19" spans="2:6" x14ac:dyDescent="0.35">
      <c r="B19" s="7" t="s">
        <v>557</v>
      </c>
      <c r="C19" s="501"/>
      <c r="D19" s="501"/>
      <c r="E19" s="407"/>
      <c r="F19" s="407"/>
    </row>
    <row r="20" spans="2:6" x14ac:dyDescent="0.35">
      <c r="B20" s="6" t="s">
        <v>549</v>
      </c>
      <c r="C20" s="207">
        <v>17</v>
      </c>
      <c r="D20" s="207">
        <v>17</v>
      </c>
      <c r="E20" s="249">
        <v>17</v>
      </c>
      <c r="F20" s="249">
        <v>17</v>
      </c>
    </row>
    <row r="21" spans="2:6" x14ac:dyDescent="0.35">
      <c r="B21" s="6" t="s">
        <v>553</v>
      </c>
      <c r="C21" s="207">
        <v>31</v>
      </c>
      <c r="D21" s="207">
        <v>30</v>
      </c>
      <c r="E21" s="249">
        <v>33</v>
      </c>
      <c r="F21" s="249">
        <v>32</v>
      </c>
    </row>
    <row r="22" spans="2:6" x14ac:dyDescent="0.35">
      <c r="B22" s="6" t="s">
        <v>558</v>
      </c>
      <c r="C22" s="207">
        <v>40</v>
      </c>
      <c r="D22" s="207">
        <v>0</v>
      </c>
      <c r="E22" s="249">
        <v>80</v>
      </c>
      <c r="F22" s="249">
        <v>0</v>
      </c>
    </row>
    <row r="23" spans="2:6" x14ac:dyDescent="0.35">
      <c r="B23" s="6" t="s">
        <v>559</v>
      </c>
      <c r="C23" s="207">
        <v>1</v>
      </c>
      <c r="D23" s="207">
        <v>1</v>
      </c>
      <c r="E23" s="249">
        <v>0</v>
      </c>
      <c r="F23" s="249">
        <v>0</v>
      </c>
    </row>
    <row r="24" spans="2:6" x14ac:dyDescent="0.35">
      <c r="B24" s="6" t="s">
        <v>555</v>
      </c>
      <c r="C24" s="207">
        <v>0</v>
      </c>
      <c r="D24" s="207">
        <v>4</v>
      </c>
      <c r="E24" s="249">
        <v>0</v>
      </c>
      <c r="F24" s="249">
        <v>6</v>
      </c>
    </row>
    <row r="25" spans="2:6" x14ac:dyDescent="0.35">
      <c r="B25" s="6" t="s">
        <v>5</v>
      </c>
      <c r="C25" s="207"/>
      <c r="D25" s="207"/>
      <c r="E25" s="249"/>
      <c r="F25" s="249"/>
    </row>
    <row r="26" spans="2:6" x14ac:dyDescent="0.35">
      <c r="B26" s="7" t="s">
        <v>560</v>
      </c>
      <c r="C26" s="208">
        <v>89</v>
      </c>
      <c r="D26" s="208">
        <v>52</v>
      </c>
      <c r="E26" s="260">
        <v>130</v>
      </c>
      <c r="F26" s="260">
        <v>55</v>
      </c>
    </row>
    <row r="27" spans="2:6" x14ac:dyDescent="0.35">
      <c r="B27" s="6" t="s">
        <v>5</v>
      </c>
      <c r="C27" s="207"/>
      <c r="D27" s="207"/>
      <c r="E27" s="249"/>
      <c r="F27" s="249"/>
    </row>
    <row r="28" spans="2:6" ht="15" thickBot="1" x14ac:dyDescent="0.4">
      <c r="B28" s="7" t="s">
        <v>561</v>
      </c>
      <c r="C28" s="502">
        <v>740</v>
      </c>
      <c r="D28" s="502">
        <v>2246</v>
      </c>
      <c r="E28" s="503">
        <v>966</v>
      </c>
      <c r="F28" s="503">
        <v>2574</v>
      </c>
    </row>
  </sheetData>
  <pageMargins left="0.7" right="0.7" top="0.75" bottom="0.75" header="0.3" footer="0.3"/>
  <customProperties>
    <customPr name="EpmWorksheetKeyString_GUID" r:id="rId1"/>
  </customPropertie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9B0C1-023E-4912-B9BE-F1E87C97A227}">
  <sheetPr codeName="Sheet56">
    <tabColor rgb="FF7030A0"/>
  </sheetPr>
  <dimension ref="B2:H12"/>
  <sheetViews>
    <sheetView workbookViewId="0"/>
  </sheetViews>
  <sheetFormatPr defaultRowHeight="14.5" x14ac:dyDescent="0.35"/>
  <cols>
    <col min="2" max="2" width="40" bestFit="1" customWidth="1"/>
    <col min="3" max="3" width="3.54296875" customWidth="1"/>
    <col min="4" max="5" width="21.7265625" customWidth="1"/>
    <col min="6" max="6" width="3" customWidth="1"/>
    <col min="7" max="8" width="21.7265625" customWidth="1"/>
  </cols>
  <sheetData>
    <row r="2" spans="2:8" ht="15.5" x14ac:dyDescent="0.35">
      <c r="B2" s="38"/>
      <c r="C2" s="38"/>
      <c r="D2" s="505"/>
      <c r="E2" s="396" t="s">
        <v>15</v>
      </c>
      <c r="F2" s="411"/>
      <c r="G2" s="504"/>
      <c r="H2" s="412" t="s">
        <v>0</v>
      </c>
    </row>
    <row r="3" spans="2:8" ht="31" x14ac:dyDescent="0.35">
      <c r="B3" s="101"/>
      <c r="C3" s="101"/>
      <c r="D3" s="25" t="s">
        <v>164</v>
      </c>
      <c r="E3" s="25" t="s">
        <v>165</v>
      </c>
      <c r="F3" s="25"/>
      <c r="G3" s="25" t="s">
        <v>164</v>
      </c>
      <c r="H3" s="25" t="s">
        <v>165</v>
      </c>
    </row>
    <row r="4" spans="2:8" ht="15.5" x14ac:dyDescent="0.35">
      <c r="B4" s="38"/>
      <c r="C4" s="38"/>
      <c r="D4" s="124" t="s">
        <v>154</v>
      </c>
      <c r="E4" s="124" t="s">
        <v>154</v>
      </c>
      <c r="F4" s="27"/>
      <c r="G4" s="124" t="s">
        <v>154</v>
      </c>
      <c r="H4" s="124" t="s">
        <v>154</v>
      </c>
    </row>
    <row r="5" spans="2:8" x14ac:dyDescent="0.35">
      <c r="B5" s="235" t="s">
        <v>562</v>
      </c>
      <c r="C5" s="235"/>
      <c r="D5" s="3">
        <v>222000000</v>
      </c>
      <c r="E5" s="3">
        <v>610000000</v>
      </c>
      <c r="F5" s="3"/>
      <c r="G5" s="398">
        <v>175000000</v>
      </c>
      <c r="H5" s="398">
        <v>455000000</v>
      </c>
    </row>
    <row r="6" spans="2:8" x14ac:dyDescent="0.35">
      <c r="B6" s="188" t="s">
        <v>563</v>
      </c>
      <c r="C6" s="188"/>
      <c r="D6" s="3">
        <v>395000000</v>
      </c>
      <c r="E6" s="3">
        <v>775000000</v>
      </c>
      <c r="F6" s="3"/>
      <c r="G6" s="398">
        <v>47000000</v>
      </c>
      <c r="H6" s="398">
        <v>155000000</v>
      </c>
    </row>
    <row r="7" spans="2:8" ht="15" thickBot="1" x14ac:dyDescent="0.4">
      <c r="B7" s="235" t="s">
        <v>564</v>
      </c>
      <c r="C7" s="235"/>
      <c r="D7" s="506">
        <v>617000000</v>
      </c>
      <c r="E7" s="506">
        <v>1385000000</v>
      </c>
      <c r="F7" s="17"/>
      <c r="G7" s="506">
        <v>222000000</v>
      </c>
      <c r="H7" s="506">
        <v>610000000</v>
      </c>
    </row>
    <row r="8" spans="2:8" x14ac:dyDescent="0.35">
      <c r="B8" s="38"/>
      <c r="C8" s="38"/>
      <c r="D8" s="38"/>
      <c r="E8" s="38"/>
      <c r="F8" s="56"/>
      <c r="G8" s="507"/>
      <c r="H8" s="507"/>
    </row>
    <row r="9" spans="2:8" x14ac:dyDescent="0.35">
      <c r="B9" s="235" t="s">
        <v>565</v>
      </c>
      <c r="C9" s="235"/>
      <c r="D9" s="508">
        <v>0</v>
      </c>
      <c r="E9" s="508">
        <v>0</v>
      </c>
      <c r="F9" s="17"/>
      <c r="G9" s="508">
        <v>0</v>
      </c>
      <c r="H9" s="508">
        <v>0</v>
      </c>
    </row>
    <row r="10" spans="2:8" x14ac:dyDescent="0.35">
      <c r="B10" s="188" t="s">
        <v>566</v>
      </c>
      <c r="C10" s="188"/>
      <c r="D10" s="398">
        <v>612000000</v>
      </c>
      <c r="E10" s="398">
        <v>845000000</v>
      </c>
      <c r="F10" s="3"/>
      <c r="G10" s="398">
        <v>217000000</v>
      </c>
      <c r="H10" s="398">
        <v>273000000</v>
      </c>
    </row>
    <row r="11" spans="2:8" x14ac:dyDescent="0.35">
      <c r="B11" s="188" t="s">
        <v>567</v>
      </c>
      <c r="C11" s="188"/>
      <c r="D11" s="398">
        <v>5000000</v>
      </c>
      <c r="E11" s="398">
        <v>540000000</v>
      </c>
      <c r="F11" s="3"/>
      <c r="G11" s="398">
        <v>5000000</v>
      </c>
      <c r="H11" s="398">
        <v>337000000</v>
      </c>
    </row>
    <row r="12" spans="2:8" ht="15" thickBot="1" x14ac:dyDescent="0.4">
      <c r="B12" s="235" t="s">
        <v>564</v>
      </c>
      <c r="C12" s="235"/>
      <c r="D12" s="506">
        <v>617000000</v>
      </c>
      <c r="E12" s="506">
        <v>1385000000</v>
      </c>
      <c r="F12" s="17"/>
      <c r="G12" s="506">
        <v>222000000</v>
      </c>
      <c r="H12" s="506">
        <v>610000000</v>
      </c>
    </row>
  </sheetData>
  <pageMargins left="0.7" right="0.7" top="0.75" bottom="0.75" header="0.3" footer="0.3"/>
  <customProperties>
    <customPr name="EpmWorksheetKeyString_GUID" r:id="rId1"/>
  </customPropertie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1FFFB-B54A-4535-B67D-8BE3D0C13F57}">
  <sheetPr codeName="Sheet57">
    <tabColor rgb="FF7030A0"/>
  </sheetPr>
  <dimension ref="B5:J24"/>
  <sheetViews>
    <sheetView workbookViewId="0"/>
  </sheetViews>
  <sheetFormatPr defaultRowHeight="14.5" x14ac:dyDescent="0.35"/>
  <cols>
    <col min="2" max="2" width="37.1796875" customWidth="1"/>
    <col min="3" max="3" width="10.1796875" bestFit="1" customWidth="1"/>
    <col min="4" max="4" width="12.1796875" customWidth="1"/>
    <col min="5" max="5" width="12.453125" customWidth="1"/>
    <col min="6" max="6" width="11.81640625" customWidth="1"/>
    <col min="7" max="7" width="15" bestFit="1" customWidth="1"/>
    <col min="8" max="8" width="11.26953125" customWidth="1"/>
    <col min="9" max="9" width="12.26953125" customWidth="1"/>
    <col min="10" max="10" width="10.54296875" bestFit="1" customWidth="1"/>
  </cols>
  <sheetData>
    <row r="5" spans="2:10" ht="32.5" customHeight="1" x14ac:dyDescent="0.35">
      <c r="C5" s="106" t="s">
        <v>418</v>
      </c>
      <c r="D5" s="106" t="s">
        <v>797</v>
      </c>
      <c r="E5" s="110"/>
      <c r="F5" s="110"/>
      <c r="G5" s="106" t="s">
        <v>798</v>
      </c>
      <c r="H5" s="110"/>
      <c r="I5" s="110"/>
    </row>
    <row r="6" spans="2:10" ht="43.5" x14ac:dyDescent="0.35">
      <c r="D6" s="110"/>
      <c r="E6" s="111" t="s">
        <v>799</v>
      </c>
      <c r="F6" s="111" t="s">
        <v>800</v>
      </c>
      <c r="G6" s="110" t="s">
        <v>801</v>
      </c>
      <c r="H6" s="111" t="s">
        <v>802</v>
      </c>
      <c r="I6" s="111" t="s">
        <v>803</v>
      </c>
      <c r="J6" s="111" t="s">
        <v>459</v>
      </c>
    </row>
    <row r="7" spans="2:10" x14ac:dyDescent="0.35">
      <c r="B7" t="s">
        <v>804</v>
      </c>
      <c r="C7" s="144">
        <v>-222</v>
      </c>
      <c r="D7" s="447">
        <v>-30536</v>
      </c>
      <c r="E7" s="509">
        <v>30141</v>
      </c>
      <c r="F7" s="185"/>
      <c r="G7" s="185"/>
      <c r="H7" s="185"/>
      <c r="I7" s="447">
        <v>0</v>
      </c>
      <c r="J7" s="1">
        <v>-617</v>
      </c>
    </row>
    <row r="8" spans="2:10" x14ac:dyDescent="0.35">
      <c r="B8" t="s">
        <v>805</v>
      </c>
      <c r="C8" s="144">
        <v>-815</v>
      </c>
      <c r="D8" s="447">
        <v>216</v>
      </c>
      <c r="E8" s="447"/>
      <c r="F8" s="447">
        <v>-169</v>
      </c>
      <c r="G8" s="447"/>
      <c r="H8" s="447"/>
      <c r="I8" s="447">
        <v>-93</v>
      </c>
      <c r="J8" s="1">
        <v>-861</v>
      </c>
    </row>
    <row r="9" spans="2:10" x14ac:dyDescent="0.35">
      <c r="B9" t="s">
        <v>806</v>
      </c>
      <c r="C9" s="144">
        <v>-1079</v>
      </c>
      <c r="D9" s="447">
        <v>101</v>
      </c>
      <c r="E9" s="447"/>
      <c r="F9" s="447">
        <v>-1</v>
      </c>
      <c r="G9" s="447"/>
      <c r="H9" s="447"/>
      <c r="I9" s="447">
        <v>6</v>
      </c>
      <c r="J9" s="1">
        <v>-973</v>
      </c>
    </row>
    <row r="10" spans="2:10" x14ac:dyDescent="0.35">
      <c r="B10" t="s">
        <v>807</v>
      </c>
      <c r="C10" s="144">
        <v>-81</v>
      </c>
      <c r="D10" s="509">
        <v>9</v>
      </c>
      <c r="E10" s="509"/>
      <c r="F10" s="509"/>
      <c r="G10" s="509"/>
      <c r="H10" s="509"/>
      <c r="I10" s="509">
        <v>31</v>
      </c>
      <c r="J10" s="1">
        <v>-41</v>
      </c>
    </row>
    <row r="11" spans="2:10" x14ac:dyDescent="0.35">
      <c r="B11" t="s">
        <v>808</v>
      </c>
      <c r="C11" s="144">
        <v>82</v>
      </c>
      <c r="D11" s="509">
        <v>-37</v>
      </c>
      <c r="E11" s="509"/>
      <c r="F11" s="509"/>
      <c r="G11" s="509"/>
      <c r="H11" s="509"/>
      <c r="I11" s="509">
        <v>-1</v>
      </c>
      <c r="J11" s="1">
        <v>44</v>
      </c>
    </row>
    <row r="12" spans="2:10" x14ac:dyDescent="0.35">
      <c r="B12" t="s">
        <v>809</v>
      </c>
      <c r="C12" s="168">
        <v>-32478</v>
      </c>
      <c r="D12" s="509">
        <v>-21</v>
      </c>
      <c r="E12" s="509"/>
      <c r="F12" s="509"/>
      <c r="G12" s="509">
        <v>-969</v>
      </c>
      <c r="H12" s="509"/>
      <c r="I12" s="509">
        <v>19</v>
      </c>
      <c r="J12" s="509">
        <v>-33449</v>
      </c>
    </row>
    <row r="13" spans="2:10" x14ac:dyDescent="0.35">
      <c r="C13" s="169">
        <v>-34593</v>
      </c>
      <c r="D13" s="510">
        <v>-30268</v>
      </c>
      <c r="E13" s="510">
        <v>30141</v>
      </c>
      <c r="F13" s="510">
        <v>-170</v>
      </c>
      <c r="G13" s="510">
        <v>-969</v>
      </c>
      <c r="H13" s="510">
        <v>0</v>
      </c>
      <c r="I13" s="510">
        <v>-38</v>
      </c>
      <c r="J13" s="511">
        <v>-35897</v>
      </c>
    </row>
    <row r="14" spans="2:10" x14ac:dyDescent="0.35">
      <c r="C14" s="145"/>
      <c r="D14" s="1"/>
      <c r="E14" s="1"/>
      <c r="F14" s="1"/>
      <c r="G14" s="1"/>
      <c r="H14" s="1"/>
      <c r="I14" s="1"/>
      <c r="J14" s="1"/>
    </row>
    <row r="15" spans="2:10" x14ac:dyDescent="0.35">
      <c r="C15" s="145"/>
      <c r="D15" s="1"/>
      <c r="E15" s="1"/>
      <c r="F15" s="1"/>
      <c r="G15" s="1"/>
      <c r="H15" s="1"/>
      <c r="I15" s="1"/>
      <c r="J15" s="1"/>
    </row>
    <row r="16" spans="2:10" ht="29" x14ac:dyDescent="0.35">
      <c r="C16" s="171"/>
      <c r="D16" s="184" t="s">
        <v>797</v>
      </c>
      <c r="E16" s="447"/>
      <c r="F16" s="447"/>
      <c r="G16" s="184" t="s">
        <v>798</v>
      </c>
      <c r="H16" s="447"/>
      <c r="I16" s="447"/>
      <c r="J16" s="1"/>
    </row>
    <row r="17" spans="2:10" ht="43.5" x14ac:dyDescent="0.35">
      <c r="C17" s="172" t="s">
        <v>810</v>
      </c>
      <c r="D17" s="447"/>
      <c r="E17" s="185" t="s">
        <v>799</v>
      </c>
      <c r="F17" s="185" t="s">
        <v>800</v>
      </c>
      <c r="G17" s="447" t="s">
        <v>801</v>
      </c>
      <c r="H17" s="185" t="s">
        <v>802</v>
      </c>
      <c r="I17" s="185" t="s">
        <v>803</v>
      </c>
      <c r="J17" s="185" t="s">
        <v>418</v>
      </c>
    </row>
    <row r="18" spans="2:10" x14ac:dyDescent="0.35">
      <c r="B18" t="s">
        <v>804</v>
      </c>
      <c r="C18" s="167">
        <v>-176</v>
      </c>
      <c r="D18" s="447">
        <v>-32068</v>
      </c>
      <c r="E18" s="509">
        <v>32021</v>
      </c>
      <c r="F18" s="185"/>
      <c r="G18" s="185"/>
      <c r="H18" s="185"/>
      <c r="I18" s="447"/>
      <c r="J18" s="1">
        <v>-222</v>
      </c>
    </row>
    <row r="19" spans="2:10" x14ac:dyDescent="0.35">
      <c r="B19" t="s">
        <v>805</v>
      </c>
      <c r="C19" s="167">
        <v>-885</v>
      </c>
      <c r="D19" s="447">
        <v>308</v>
      </c>
      <c r="E19" s="447"/>
      <c r="F19" s="447">
        <v>-94</v>
      </c>
      <c r="G19" s="447"/>
      <c r="H19" s="447"/>
      <c r="I19" s="447">
        <v>-144</v>
      </c>
      <c r="J19" s="1">
        <v>-815</v>
      </c>
    </row>
    <row r="20" spans="2:10" x14ac:dyDescent="0.35">
      <c r="B20" t="s">
        <v>806</v>
      </c>
      <c r="C20" s="167">
        <v>-1180</v>
      </c>
      <c r="D20" s="447">
        <v>101</v>
      </c>
      <c r="E20" s="447"/>
      <c r="F20" s="447"/>
      <c r="G20" s="447"/>
      <c r="H20" s="447"/>
      <c r="I20" s="447"/>
      <c r="J20" s="1">
        <v>-1079</v>
      </c>
    </row>
    <row r="21" spans="2:10" x14ac:dyDescent="0.35">
      <c r="B21" t="s">
        <v>807</v>
      </c>
      <c r="C21" s="168">
        <v>-137</v>
      </c>
      <c r="D21" s="509"/>
      <c r="E21" s="509"/>
      <c r="F21" s="509"/>
      <c r="G21" s="509"/>
      <c r="H21" s="509"/>
      <c r="I21" s="509">
        <v>56</v>
      </c>
      <c r="J21" s="1">
        <v>-81</v>
      </c>
    </row>
    <row r="22" spans="2:10" x14ac:dyDescent="0.35">
      <c r="B22" t="s">
        <v>808</v>
      </c>
      <c r="C22" s="168">
        <v>139</v>
      </c>
      <c r="D22" s="509">
        <v>-57</v>
      </c>
      <c r="E22" s="509"/>
      <c r="F22" s="509"/>
      <c r="G22" s="509"/>
      <c r="H22" s="509"/>
      <c r="I22" s="509"/>
      <c r="J22" s="1">
        <v>82</v>
      </c>
    </row>
    <row r="23" spans="2:10" x14ac:dyDescent="0.35">
      <c r="B23" t="s">
        <v>809</v>
      </c>
      <c r="C23" s="168">
        <v>-32310</v>
      </c>
      <c r="D23" s="509">
        <v>1189</v>
      </c>
      <c r="E23" s="509"/>
      <c r="F23" s="509"/>
      <c r="G23" s="509">
        <v>-1395</v>
      </c>
      <c r="H23" s="509"/>
      <c r="I23" s="509">
        <v>-38</v>
      </c>
      <c r="J23" s="509">
        <v>-32478</v>
      </c>
    </row>
    <row r="24" spans="2:10" x14ac:dyDescent="0.35">
      <c r="C24" s="170">
        <v>-34549</v>
      </c>
      <c r="D24" s="510">
        <v>-30527</v>
      </c>
      <c r="E24" s="510">
        <v>32021</v>
      </c>
      <c r="F24" s="510">
        <v>-94</v>
      </c>
      <c r="G24" s="510">
        <v>-1395</v>
      </c>
      <c r="H24" s="510"/>
      <c r="I24" s="510">
        <v>-50</v>
      </c>
      <c r="J24" s="511">
        <v>-34593</v>
      </c>
    </row>
  </sheetData>
  <pageMargins left="0.7" right="0.7" top="0.75" bottom="0.75" header="0.3" footer="0.3"/>
  <customProperties>
    <customPr name="EpmWorksheetKeyString_GUID" r:id="rId1"/>
  </customPropertie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5041D-B975-448E-9E0B-8126D9C49252}">
  <sheetPr codeName="Sheet58">
    <tabColor rgb="FF7030A0"/>
  </sheetPr>
  <dimension ref="B2:H43"/>
  <sheetViews>
    <sheetView zoomScale="70" zoomScaleNormal="70" workbookViewId="0"/>
  </sheetViews>
  <sheetFormatPr defaultRowHeight="14.5" x14ac:dyDescent="0.35"/>
  <cols>
    <col min="2" max="2" width="86.81640625" customWidth="1"/>
    <col min="4" max="5" width="16.453125" customWidth="1"/>
    <col min="6" max="6" width="2.26953125" customWidth="1"/>
    <col min="7" max="8" width="16.453125" customWidth="1"/>
  </cols>
  <sheetData>
    <row r="2" spans="2:8" ht="15.5" x14ac:dyDescent="0.35">
      <c r="D2" s="26"/>
      <c r="E2" s="26" t="s">
        <v>15</v>
      </c>
      <c r="G2" s="14"/>
      <c r="H2" s="14" t="s">
        <v>0</v>
      </c>
    </row>
    <row r="3" spans="2:8" ht="46.5" x14ac:dyDescent="0.35">
      <c r="D3" s="25" t="s">
        <v>164</v>
      </c>
      <c r="E3" s="25" t="s">
        <v>165</v>
      </c>
      <c r="G3" s="265" t="s">
        <v>164</v>
      </c>
      <c r="H3" s="265" t="s">
        <v>165</v>
      </c>
    </row>
    <row r="4" spans="2:8" ht="15.5" x14ac:dyDescent="0.35">
      <c r="D4" s="26" t="s">
        <v>154</v>
      </c>
      <c r="E4" s="26" t="s">
        <v>154</v>
      </c>
      <c r="G4" s="14" t="s">
        <v>154</v>
      </c>
      <c r="H4" s="14" t="s">
        <v>154</v>
      </c>
    </row>
    <row r="5" spans="2:8" x14ac:dyDescent="0.35">
      <c r="B5" s="7" t="s">
        <v>548</v>
      </c>
      <c r="C5" s="7"/>
      <c r="D5" s="28"/>
      <c r="E5" s="28"/>
      <c r="G5" s="55"/>
      <c r="H5" s="55"/>
    </row>
    <row r="6" spans="2:8" x14ac:dyDescent="0.35">
      <c r="B6" s="6" t="s">
        <v>568</v>
      </c>
      <c r="C6" s="6"/>
      <c r="D6" s="207">
        <v>-49</v>
      </c>
      <c r="E6" s="207">
        <v>-1044</v>
      </c>
      <c r="F6" s="222"/>
      <c r="G6" s="249">
        <v>-379</v>
      </c>
      <c r="H6" s="249">
        <v>-1482</v>
      </c>
    </row>
    <row r="7" spans="2:8" x14ac:dyDescent="0.35">
      <c r="B7" s="6" t="s">
        <v>221</v>
      </c>
      <c r="C7" s="6"/>
      <c r="D7" s="207">
        <v>-42</v>
      </c>
      <c r="E7" s="207">
        <v>-370</v>
      </c>
      <c r="F7" s="222"/>
      <c r="G7" s="249">
        <v>-40</v>
      </c>
      <c r="H7" s="249">
        <v>-379</v>
      </c>
    </row>
    <row r="8" spans="2:8" x14ac:dyDescent="0.35">
      <c r="B8" s="6" t="s">
        <v>569</v>
      </c>
      <c r="C8" s="6"/>
      <c r="D8" s="207">
        <v>-16</v>
      </c>
      <c r="E8" s="207">
        <v>-125</v>
      </c>
      <c r="F8" s="222"/>
      <c r="G8" s="249">
        <v>-7</v>
      </c>
      <c r="H8" s="249">
        <v>-104</v>
      </c>
    </row>
    <row r="9" spans="2:8" x14ac:dyDescent="0.35">
      <c r="B9" s="6" t="s">
        <v>570</v>
      </c>
      <c r="C9" s="6"/>
      <c r="D9" s="207">
        <v>0</v>
      </c>
      <c r="E9" s="207">
        <v>0</v>
      </c>
      <c r="F9" s="222"/>
      <c r="G9" s="249">
        <v>0</v>
      </c>
      <c r="H9" s="249">
        <v>0</v>
      </c>
    </row>
    <row r="10" spans="2:8" x14ac:dyDescent="0.35">
      <c r="B10" s="6" t="s">
        <v>571</v>
      </c>
      <c r="C10" s="6"/>
      <c r="D10" s="207">
        <v>-1556</v>
      </c>
      <c r="E10" s="207">
        <v>-3632</v>
      </c>
      <c r="F10" s="222"/>
      <c r="G10" s="249">
        <v>-1715</v>
      </c>
      <c r="H10" s="249">
        <v>-3965</v>
      </c>
    </row>
    <row r="11" spans="2:8" x14ac:dyDescent="0.35">
      <c r="B11" s="6" t="s">
        <v>572</v>
      </c>
      <c r="C11" s="6"/>
      <c r="D11" s="207">
        <v>-63</v>
      </c>
      <c r="E11" s="207">
        <v>-137</v>
      </c>
      <c r="F11" s="222"/>
      <c r="G11" s="249">
        <v>-168</v>
      </c>
      <c r="H11" s="249">
        <v>-243</v>
      </c>
    </row>
    <row r="12" spans="2:8" x14ac:dyDescent="0.35">
      <c r="B12" s="6" t="s">
        <v>573</v>
      </c>
      <c r="C12" s="6"/>
      <c r="D12" s="207">
        <v>-74</v>
      </c>
      <c r="E12" s="207">
        <v>-94</v>
      </c>
      <c r="F12" s="222"/>
      <c r="G12" s="249">
        <v>-67</v>
      </c>
      <c r="H12" s="249">
        <v>-92</v>
      </c>
    </row>
    <row r="13" spans="2:8" x14ac:dyDescent="0.35">
      <c r="B13" s="6" t="s">
        <v>574</v>
      </c>
      <c r="C13" s="6"/>
      <c r="D13" s="207">
        <v>0</v>
      </c>
      <c r="E13" s="207">
        <v>0</v>
      </c>
      <c r="F13" s="222"/>
      <c r="G13" s="249">
        <v>0</v>
      </c>
      <c r="H13" s="249">
        <v>0</v>
      </c>
    </row>
    <row r="14" spans="2:8" x14ac:dyDescent="0.35">
      <c r="B14" s="6" t="s">
        <v>575</v>
      </c>
      <c r="C14" s="6"/>
      <c r="D14" s="207">
        <v>0</v>
      </c>
      <c r="E14" s="207">
        <v>0</v>
      </c>
      <c r="F14" s="222"/>
      <c r="G14" s="249">
        <v>0</v>
      </c>
      <c r="H14" s="249">
        <v>0</v>
      </c>
    </row>
    <row r="15" spans="2:8" ht="28" x14ac:dyDescent="0.35">
      <c r="B15" s="6" t="s">
        <v>576</v>
      </c>
      <c r="C15" s="6"/>
      <c r="D15" s="207">
        <v>0</v>
      </c>
      <c r="E15" s="207">
        <v>-111</v>
      </c>
      <c r="F15" s="222"/>
      <c r="G15" s="249">
        <v>-3</v>
      </c>
      <c r="H15" s="249">
        <v>-108</v>
      </c>
    </row>
    <row r="16" spans="2:8" x14ac:dyDescent="0.35">
      <c r="B16" s="6" t="s">
        <v>577</v>
      </c>
      <c r="C16" s="6"/>
      <c r="D16" s="207">
        <v>0</v>
      </c>
      <c r="E16" s="207">
        <v>0</v>
      </c>
      <c r="F16" s="222"/>
      <c r="G16" s="249">
        <v>0</v>
      </c>
      <c r="H16" s="249">
        <v>0</v>
      </c>
    </row>
    <row r="17" spans="2:8" x14ac:dyDescent="0.35">
      <c r="B17" s="6" t="s">
        <v>578</v>
      </c>
      <c r="C17" s="6"/>
      <c r="D17" s="207">
        <v>0</v>
      </c>
      <c r="E17" s="207">
        <v>0</v>
      </c>
      <c r="F17" s="222"/>
      <c r="G17" s="249">
        <v>0</v>
      </c>
      <c r="H17" s="249">
        <v>0</v>
      </c>
    </row>
    <row r="18" spans="2:8" x14ac:dyDescent="0.35">
      <c r="B18" s="6" t="s">
        <v>579</v>
      </c>
      <c r="C18" s="6"/>
      <c r="D18" s="207">
        <v>0</v>
      </c>
      <c r="E18" s="207">
        <v>0</v>
      </c>
      <c r="F18" s="222"/>
      <c r="G18" s="249">
        <v>0</v>
      </c>
      <c r="H18" s="249">
        <v>-3</v>
      </c>
    </row>
    <row r="19" spans="2:8" x14ac:dyDescent="0.35">
      <c r="B19" s="6" t="s">
        <v>580</v>
      </c>
      <c r="C19" s="6"/>
      <c r="D19" s="207">
        <v>0</v>
      </c>
      <c r="E19" s="207">
        <v>0</v>
      </c>
      <c r="F19" s="222"/>
      <c r="G19" s="249">
        <v>0</v>
      </c>
      <c r="H19" s="249">
        <v>0</v>
      </c>
    </row>
    <row r="20" spans="2:8" x14ac:dyDescent="0.35">
      <c r="B20" s="6" t="s">
        <v>581</v>
      </c>
      <c r="C20" s="6"/>
      <c r="D20" s="207">
        <v>0</v>
      </c>
      <c r="E20" s="207">
        <v>0</v>
      </c>
      <c r="F20" s="222"/>
      <c r="G20" s="249">
        <v>-5</v>
      </c>
      <c r="H20" s="249">
        <v>-5</v>
      </c>
    </row>
    <row r="21" spans="2:8" x14ac:dyDescent="0.35">
      <c r="B21" s="6" t="s">
        <v>582</v>
      </c>
      <c r="C21" s="6"/>
      <c r="D21" s="207">
        <v>-617</v>
      </c>
      <c r="E21" s="207">
        <v>-617</v>
      </c>
      <c r="F21" s="222"/>
      <c r="G21" s="249">
        <v>-222</v>
      </c>
      <c r="H21" s="249">
        <v>-222</v>
      </c>
    </row>
    <row r="22" spans="2:8" x14ac:dyDescent="0.35">
      <c r="B22" s="6" t="s">
        <v>583</v>
      </c>
      <c r="C22" s="6"/>
      <c r="D22" s="207">
        <v>-19</v>
      </c>
      <c r="E22" s="207">
        <v>-19</v>
      </c>
      <c r="F22" s="222"/>
      <c r="G22" s="249">
        <v>-7</v>
      </c>
      <c r="H22" s="249">
        <v>-7</v>
      </c>
    </row>
    <row r="23" spans="2:8" x14ac:dyDescent="0.35">
      <c r="B23" s="6" t="s">
        <v>584</v>
      </c>
      <c r="C23" s="6"/>
      <c r="D23" s="207">
        <v>0</v>
      </c>
      <c r="E23" s="207">
        <v>0</v>
      </c>
      <c r="F23" s="222"/>
      <c r="G23" s="249">
        <v>0</v>
      </c>
      <c r="H23" s="249">
        <v>0</v>
      </c>
    </row>
    <row r="24" spans="2:8" x14ac:dyDescent="0.35">
      <c r="B24" s="6" t="s">
        <v>5</v>
      </c>
      <c r="C24" s="6"/>
      <c r="D24" s="207"/>
      <c r="E24" s="207"/>
      <c r="F24" s="222"/>
      <c r="G24" s="249"/>
      <c r="H24" s="249"/>
    </row>
    <row r="25" spans="2:8" x14ac:dyDescent="0.35">
      <c r="B25" s="7" t="s">
        <v>556</v>
      </c>
      <c r="C25" s="7"/>
      <c r="D25" s="208">
        <v>-2436</v>
      </c>
      <c r="E25" s="208">
        <v>-6149</v>
      </c>
      <c r="F25" s="222"/>
      <c r="G25" s="260">
        <v>-2613</v>
      </c>
      <c r="H25" s="260">
        <v>-6610</v>
      </c>
    </row>
    <row r="26" spans="2:8" x14ac:dyDescent="0.35">
      <c r="D26" s="341"/>
      <c r="E26" s="341"/>
      <c r="F26" s="222"/>
      <c r="G26" s="222"/>
      <c r="H26" s="222"/>
    </row>
    <row r="27" spans="2:8" ht="15.5" x14ac:dyDescent="0.35">
      <c r="D27" s="308" t="s">
        <v>154</v>
      </c>
      <c r="E27" s="308" t="s">
        <v>154</v>
      </c>
      <c r="F27" s="222"/>
      <c r="G27" s="257" t="s">
        <v>154</v>
      </c>
      <c r="H27" s="257" t="s">
        <v>154</v>
      </c>
    </row>
    <row r="28" spans="2:8" x14ac:dyDescent="0.35">
      <c r="B28" s="7" t="s">
        <v>557</v>
      </c>
      <c r="C28" s="7"/>
      <c r="D28" s="207"/>
      <c r="E28" s="207"/>
      <c r="F28" s="222"/>
      <c r="G28" s="248"/>
      <c r="H28" s="248"/>
    </row>
    <row r="29" spans="2:8" x14ac:dyDescent="0.35">
      <c r="B29" s="6" t="s">
        <v>221</v>
      </c>
      <c r="C29" s="6"/>
      <c r="D29" s="207">
        <v>-33</v>
      </c>
      <c r="E29" s="207">
        <v>-130</v>
      </c>
      <c r="F29" s="222"/>
      <c r="G29" s="249">
        <v>-33</v>
      </c>
      <c r="H29" s="249">
        <v>-122</v>
      </c>
    </row>
    <row r="30" spans="2:8" x14ac:dyDescent="0.35">
      <c r="B30" s="6" t="s">
        <v>572</v>
      </c>
      <c r="C30" s="6"/>
      <c r="D30" s="207">
        <v>-825</v>
      </c>
      <c r="E30" s="207">
        <v>-899</v>
      </c>
      <c r="F30" s="222"/>
      <c r="G30" s="249">
        <v>-882</v>
      </c>
      <c r="H30" s="249">
        <v>-953</v>
      </c>
    </row>
    <row r="31" spans="2:8" x14ac:dyDescent="0.35">
      <c r="B31" s="6" t="s">
        <v>573</v>
      </c>
      <c r="C31" s="6"/>
      <c r="D31" s="207">
        <v>-14</v>
      </c>
      <c r="E31" s="207">
        <v>-14</v>
      </c>
      <c r="F31" s="222"/>
      <c r="G31" s="249">
        <v>-14</v>
      </c>
      <c r="H31" s="249">
        <v>-14</v>
      </c>
    </row>
    <row r="32" spans="2:8" x14ac:dyDescent="0.35">
      <c r="B32" s="6" t="s">
        <v>559</v>
      </c>
      <c r="C32" s="6"/>
      <c r="D32" s="207">
        <v>0</v>
      </c>
      <c r="E32" s="207">
        <v>0</v>
      </c>
      <c r="F32" s="222"/>
      <c r="G32" s="222"/>
      <c r="H32" s="222"/>
    </row>
    <row r="33" spans="2:8" ht="28" x14ac:dyDescent="0.35">
      <c r="B33" s="6" t="s">
        <v>585</v>
      </c>
      <c r="C33" s="6"/>
      <c r="D33" s="207">
        <v>0</v>
      </c>
      <c r="E33" s="207">
        <v>-860</v>
      </c>
      <c r="F33" s="222"/>
      <c r="G33" s="249">
        <v>0</v>
      </c>
      <c r="H33" s="249">
        <v>-971</v>
      </c>
    </row>
    <row r="34" spans="2:8" x14ac:dyDescent="0.35">
      <c r="B34" s="6" t="s">
        <v>577</v>
      </c>
      <c r="C34" s="6"/>
      <c r="D34" s="207">
        <v>0</v>
      </c>
      <c r="E34" s="207">
        <v>0</v>
      </c>
      <c r="F34" s="222"/>
      <c r="G34" s="249">
        <v>0</v>
      </c>
      <c r="H34" s="222"/>
    </row>
    <row r="35" spans="2:8" x14ac:dyDescent="0.35">
      <c r="B35" s="6" t="s">
        <v>578</v>
      </c>
      <c r="C35" s="6"/>
      <c r="D35" s="207">
        <v>0</v>
      </c>
      <c r="E35" s="207">
        <v>0</v>
      </c>
      <c r="F35" s="222"/>
      <c r="G35" s="249">
        <v>0</v>
      </c>
      <c r="H35" s="249">
        <v>0</v>
      </c>
    </row>
    <row r="36" spans="2:8" x14ac:dyDescent="0.35">
      <c r="B36" s="6" t="s">
        <v>586</v>
      </c>
      <c r="C36" s="6"/>
      <c r="D36" s="207">
        <v>0</v>
      </c>
      <c r="E36" s="207">
        <v>0</v>
      </c>
      <c r="F36" s="222"/>
      <c r="G36" s="249">
        <v>0</v>
      </c>
      <c r="H36" s="249">
        <v>0</v>
      </c>
    </row>
    <row r="37" spans="2:8" x14ac:dyDescent="0.35">
      <c r="B37" s="6" t="s">
        <v>587</v>
      </c>
      <c r="C37" s="6"/>
      <c r="D37" s="207">
        <v>0</v>
      </c>
      <c r="E37" s="207">
        <v>0</v>
      </c>
      <c r="F37" s="222"/>
      <c r="G37" s="249">
        <v>0</v>
      </c>
      <c r="H37" s="249">
        <v>0</v>
      </c>
    </row>
    <row r="38" spans="2:8" x14ac:dyDescent="0.35">
      <c r="B38" s="6" t="s">
        <v>583</v>
      </c>
      <c r="C38" s="6"/>
      <c r="D38" s="207">
        <v>0</v>
      </c>
      <c r="E38" s="207">
        <v>0</v>
      </c>
      <c r="F38" s="222"/>
      <c r="G38" s="249">
        <v>0</v>
      </c>
      <c r="H38" s="249">
        <v>0</v>
      </c>
    </row>
    <row r="39" spans="2:8" x14ac:dyDescent="0.35">
      <c r="B39" s="6" t="s">
        <v>5</v>
      </c>
      <c r="C39" s="6"/>
      <c r="D39" s="207"/>
      <c r="E39" s="207"/>
      <c r="F39" s="222"/>
      <c r="G39" s="249"/>
      <c r="H39" s="249"/>
    </row>
    <row r="40" spans="2:8" x14ac:dyDescent="0.35">
      <c r="B40" s="7" t="s">
        <v>560</v>
      </c>
      <c r="C40" s="7"/>
      <c r="D40" s="208">
        <v>-872</v>
      </c>
      <c r="E40" s="208">
        <v>-1903</v>
      </c>
      <c r="F40" s="222"/>
      <c r="G40" s="260">
        <v>-929</v>
      </c>
      <c r="H40" s="260">
        <v>-2060</v>
      </c>
    </row>
    <row r="41" spans="2:8" x14ac:dyDescent="0.35">
      <c r="B41" s="6" t="s">
        <v>5</v>
      </c>
      <c r="C41" s="6"/>
      <c r="D41" s="207"/>
      <c r="E41" s="207"/>
      <c r="F41" s="222"/>
      <c r="G41" s="249"/>
      <c r="H41" s="249"/>
    </row>
    <row r="42" spans="2:8" ht="15" thickBot="1" x14ac:dyDescent="0.4">
      <c r="B42" s="7" t="s">
        <v>561</v>
      </c>
      <c r="C42" s="7"/>
      <c r="D42" s="502">
        <v>-3308</v>
      </c>
      <c r="E42" s="502">
        <v>-8052</v>
      </c>
      <c r="F42" s="222"/>
      <c r="G42" s="503">
        <v>-3542</v>
      </c>
      <c r="H42" s="503">
        <v>-8670</v>
      </c>
    </row>
    <row r="43" spans="2:8" x14ac:dyDescent="0.35">
      <c r="D43" s="1"/>
      <c r="E43" s="1"/>
      <c r="F43" s="1"/>
      <c r="G43" s="1"/>
      <c r="H43" s="1"/>
    </row>
  </sheetData>
  <pageMargins left="0.7" right="0.7" top="0.75" bottom="0.75" header="0.3" footer="0.3"/>
  <customProperties>
    <customPr name="EpmWorksheetKeyString_GUID" r:id="rId1"/>
  </customPropertie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B3AB2-991F-464A-8448-8E56B6AE109E}">
  <sheetPr codeName="Sheet59">
    <tabColor rgb="FF7030A0"/>
  </sheetPr>
  <dimension ref="B2:G48"/>
  <sheetViews>
    <sheetView workbookViewId="0"/>
  </sheetViews>
  <sheetFormatPr defaultRowHeight="14.5" x14ac:dyDescent="0.35"/>
  <cols>
    <col min="2" max="2" width="75.81640625" customWidth="1"/>
    <col min="3" max="4" width="17" customWidth="1"/>
    <col min="5" max="5" width="1.453125" customWidth="1"/>
    <col min="6" max="7" width="17" customWidth="1"/>
  </cols>
  <sheetData>
    <row r="2" spans="2:7" ht="15.5" x14ac:dyDescent="0.35">
      <c r="C2" s="14"/>
      <c r="D2" s="14" t="s">
        <v>15</v>
      </c>
      <c r="E2" s="15"/>
      <c r="F2" s="14"/>
      <c r="G2" s="14" t="s">
        <v>0</v>
      </c>
    </row>
    <row r="3" spans="2:7" ht="46.5" x14ac:dyDescent="0.35">
      <c r="C3" s="265" t="s">
        <v>164</v>
      </c>
      <c r="D3" s="265" t="s">
        <v>165</v>
      </c>
      <c r="E3" s="265"/>
      <c r="F3" s="265" t="s">
        <v>164</v>
      </c>
      <c r="G3" s="265" t="s">
        <v>165</v>
      </c>
    </row>
    <row r="4" spans="2:7" ht="15.5" x14ac:dyDescent="0.35">
      <c r="C4" s="14" t="s">
        <v>154</v>
      </c>
      <c r="D4" s="14" t="s">
        <v>154</v>
      </c>
      <c r="E4" s="15"/>
      <c r="F4" s="14" t="s">
        <v>154</v>
      </c>
      <c r="G4" s="14" t="s">
        <v>154</v>
      </c>
    </row>
    <row r="5" spans="2:7" x14ac:dyDescent="0.35">
      <c r="C5" s="267"/>
      <c r="D5" s="267"/>
      <c r="G5" s="45"/>
    </row>
    <row r="6" spans="2:7" x14ac:dyDescent="0.35">
      <c r="B6" s="6" t="s">
        <v>588</v>
      </c>
      <c r="C6" s="207">
        <v>0</v>
      </c>
      <c r="D6" s="207">
        <v>-190</v>
      </c>
      <c r="E6" s="249"/>
      <c r="F6" s="249">
        <v>0</v>
      </c>
      <c r="G6" s="249">
        <v>-183</v>
      </c>
    </row>
    <row r="7" spans="2:7" x14ac:dyDescent="0.35">
      <c r="B7" s="6" t="s">
        <v>589</v>
      </c>
      <c r="C7" s="207">
        <v>0</v>
      </c>
      <c r="D7" s="207">
        <v>-216</v>
      </c>
      <c r="E7" s="249"/>
      <c r="F7" s="249">
        <v>0</v>
      </c>
      <c r="G7" s="249">
        <v>-207</v>
      </c>
    </row>
    <row r="8" spans="2:7" x14ac:dyDescent="0.35">
      <c r="B8" s="6" t="s">
        <v>590</v>
      </c>
      <c r="C8" s="207">
        <v>-1092</v>
      </c>
      <c r="D8" s="207">
        <v>-1085</v>
      </c>
      <c r="E8" s="249"/>
      <c r="F8" s="249">
        <v>-1062</v>
      </c>
      <c r="G8" s="249">
        <v>-1054</v>
      </c>
    </row>
    <row r="9" spans="2:7" x14ac:dyDescent="0.35">
      <c r="B9" s="6" t="s">
        <v>591</v>
      </c>
      <c r="C9" s="207">
        <v>-1102</v>
      </c>
      <c r="D9" s="207">
        <v>-1101</v>
      </c>
      <c r="E9" s="249"/>
      <c r="F9" s="249">
        <v>-1101</v>
      </c>
      <c r="G9" s="249">
        <v>-1101</v>
      </c>
    </row>
    <row r="10" spans="2:7" x14ac:dyDescent="0.35">
      <c r="B10" s="6" t="s">
        <v>592</v>
      </c>
      <c r="C10" s="207">
        <v>0</v>
      </c>
      <c r="D10" s="207">
        <v>-36</v>
      </c>
      <c r="E10" s="249"/>
      <c r="F10" s="249">
        <v>0</v>
      </c>
      <c r="G10" s="249">
        <v>-35</v>
      </c>
    </row>
    <row r="11" spans="2:7" x14ac:dyDescent="0.35">
      <c r="B11" s="6" t="s">
        <v>593</v>
      </c>
      <c r="C11" s="207">
        <v>0</v>
      </c>
      <c r="D11" s="207">
        <v>-183</v>
      </c>
      <c r="E11" s="249"/>
      <c r="F11" s="249">
        <v>0</v>
      </c>
      <c r="G11" s="249">
        <v>-177</v>
      </c>
    </row>
    <row r="12" spans="2:7" x14ac:dyDescent="0.35">
      <c r="B12" s="6" t="s">
        <v>594</v>
      </c>
      <c r="C12" s="207">
        <v>0</v>
      </c>
      <c r="D12" s="207">
        <v>-184</v>
      </c>
      <c r="E12" s="249"/>
      <c r="F12" s="249">
        <v>0</v>
      </c>
      <c r="G12" s="249">
        <v>-177</v>
      </c>
    </row>
    <row r="13" spans="2:7" x14ac:dyDescent="0.35">
      <c r="B13" s="6" t="s">
        <v>595</v>
      </c>
      <c r="C13" s="207">
        <v>0</v>
      </c>
      <c r="D13" s="207">
        <v>-217</v>
      </c>
      <c r="E13" s="249"/>
      <c r="F13" s="249">
        <v>0</v>
      </c>
      <c r="G13" s="249">
        <v>-207</v>
      </c>
    </row>
    <row r="14" spans="2:7" x14ac:dyDescent="0.35">
      <c r="B14" s="6" t="s">
        <v>596</v>
      </c>
      <c r="C14" s="207">
        <v>0</v>
      </c>
      <c r="D14" s="207">
        <v>-181</v>
      </c>
      <c r="E14" s="249"/>
      <c r="F14" s="249">
        <v>0</v>
      </c>
      <c r="G14" s="249">
        <v>-174</v>
      </c>
    </row>
    <row r="15" spans="2:7" x14ac:dyDescent="0.35">
      <c r="B15" s="6" t="s">
        <v>597</v>
      </c>
      <c r="C15" s="207">
        <v>0</v>
      </c>
      <c r="D15" s="207">
        <v>-7712</v>
      </c>
      <c r="E15" s="249"/>
      <c r="F15" s="249">
        <v>0</v>
      </c>
      <c r="G15" s="249">
        <v>-7457</v>
      </c>
    </row>
    <row r="16" spans="2:7" x14ac:dyDescent="0.35">
      <c r="B16" s="6" t="s">
        <v>598</v>
      </c>
      <c r="C16" s="207">
        <v>0</v>
      </c>
      <c r="D16" s="207">
        <v>-142</v>
      </c>
      <c r="E16" s="249"/>
      <c r="F16" s="249">
        <v>0</v>
      </c>
      <c r="G16" s="249">
        <v>-135</v>
      </c>
    </row>
    <row r="17" spans="2:7" x14ac:dyDescent="0.35">
      <c r="B17" s="6" t="s">
        <v>599</v>
      </c>
      <c r="C17" s="207">
        <v>0</v>
      </c>
      <c r="D17" s="207">
        <v>-74</v>
      </c>
      <c r="E17" s="249"/>
      <c r="F17" s="249">
        <v>0</v>
      </c>
      <c r="G17" s="249">
        <v>-71</v>
      </c>
    </row>
    <row r="18" spans="2:7" x14ac:dyDescent="0.35">
      <c r="B18" s="6" t="s">
        <v>600</v>
      </c>
      <c r="C18" s="207">
        <v>0</v>
      </c>
      <c r="D18" s="207">
        <v>-414</v>
      </c>
      <c r="E18" s="249"/>
      <c r="F18" s="249">
        <v>0</v>
      </c>
      <c r="G18" s="249">
        <v>-400</v>
      </c>
    </row>
    <row r="19" spans="2:7" x14ac:dyDescent="0.35">
      <c r="B19" s="6" t="s">
        <v>601</v>
      </c>
      <c r="C19" s="207">
        <v>0</v>
      </c>
      <c r="D19" s="207">
        <v>-83</v>
      </c>
      <c r="E19" s="249"/>
      <c r="F19" s="249">
        <v>0</v>
      </c>
      <c r="G19" s="249">
        <v>-80</v>
      </c>
    </row>
    <row r="20" spans="2:7" x14ac:dyDescent="0.35">
      <c r="B20" s="6" t="s">
        <v>602</v>
      </c>
      <c r="C20" s="207">
        <v>0</v>
      </c>
      <c r="D20" s="207">
        <v>-101</v>
      </c>
      <c r="E20" s="249"/>
      <c r="F20" s="249">
        <v>0</v>
      </c>
      <c r="G20" s="249">
        <v>-98</v>
      </c>
    </row>
    <row r="21" spans="2:7" x14ac:dyDescent="0.35">
      <c r="B21" s="6" t="s">
        <v>603</v>
      </c>
      <c r="C21" s="207">
        <v>0</v>
      </c>
      <c r="D21" s="207">
        <v>-404</v>
      </c>
      <c r="E21" s="249"/>
      <c r="F21" s="249">
        <v>0</v>
      </c>
      <c r="G21" s="249">
        <v>-391</v>
      </c>
    </row>
    <row r="22" spans="2:7" x14ac:dyDescent="0.35">
      <c r="B22" s="6" t="s">
        <v>604</v>
      </c>
      <c r="C22" s="207">
        <v>0</v>
      </c>
      <c r="D22" s="207">
        <v>-110</v>
      </c>
      <c r="E22" s="249"/>
      <c r="F22" s="249">
        <v>0</v>
      </c>
      <c r="G22" s="249">
        <v>-107</v>
      </c>
    </row>
    <row r="23" spans="2:7" x14ac:dyDescent="0.35">
      <c r="B23" s="6" t="s">
        <v>605</v>
      </c>
      <c r="C23" s="207">
        <v>-429</v>
      </c>
      <c r="D23" s="207">
        <v>-429</v>
      </c>
      <c r="E23" s="249"/>
      <c r="F23" s="249">
        <v>-429</v>
      </c>
      <c r="G23" s="249">
        <v>-429</v>
      </c>
    </row>
    <row r="24" spans="2:7" x14ac:dyDescent="0.35">
      <c r="B24" s="6" t="s">
        <v>606</v>
      </c>
      <c r="C24" s="207">
        <v>0</v>
      </c>
      <c r="D24" s="207">
        <v>-100</v>
      </c>
      <c r="E24" s="249"/>
      <c r="F24" s="249">
        <v>0</v>
      </c>
      <c r="G24" s="249">
        <v>-100</v>
      </c>
    </row>
    <row r="25" spans="2:7" x14ac:dyDescent="0.35">
      <c r="B25" s="6" t="s">
        <v>607</v>
      </c>
      <c r="C25" s="207">
        <v>0</v>
      </c>
      <c r="D25" s="207">
        <v>-7648</v>
      </c>
      <c r="E25" s="249"/>
      <c r="F25" s="249">
        <v>0</v>
      </c>
      <c r="G25" s="249">
        <v>-7388</v>
      </c>
    </row>
    <row r="26" spans="2:7" x14ac:dyDescent="0.35">
      <c r="B26" s="6" t="s">
        <v>608</v>
      </c>
      <c r="C26" s="207">
        <v>-280</v>
      </c>
      <c r="D26" s="207">
        <v>-280</v>
      </c>
      <c r="E26" s="249"/>
      <c r="F26" s="249">
        <v>-283</v>
      </c>
      <c r="G26" s="249">
        <v>-282</v>
      </c>
    </row>
    <row r="27" spans="2:7" x14ac:dyDescent="0.35">
      <c r="B27" s="6" t="s">
        <v>609</v>
      </c>
      <c r="C27" s="207">
        <v>0</v>
      </c>
      <c r="D27" s="207">
        <v>-1239</v>
      </c>
      <c r="E27" s="249"/>
      <c r="F27" s="249">
        <v>0</v>
      </c>
      <c r="G27" s="249">
        <v>-1238</v>
      </c>
    </row>
    <row r="28" spans="2:7" x14ac:dyDescent="0.35">
      <c r="B28" s="6" t="s">
        <v>610</v>
      </c>
      <c r="C28" s="207">
        <v>0</v>
      </c>
      <c r="D28" s="207">
        <v>-615</v>
      </c>
      <c r="E28" s="249"/>
      <c r="F28" s="249">
        <v>0</v>
      </c>
      <c r="G28" s="249">
        <v>-594</v>
      </c>
    </row>
    <row r="29" spans="2:7" x14ac:dyDescent="0.35">
      <c r="B29" s="6" t="s">
        <v>611</v>
      </c>
      <c r="C29" s="207">
        <v>0</v>
      </c>
      <c r="D29" s="207">
        <v>-873</v>
      </c>
      <c r="E29" s="249"/>
      <c r="F29" s="249">
        <v>0</v>
      </c>
      <c r="G29" s="249">
        <v>-873</v>
      </c>
    </row>
    <row r="30" spans="2:7" x14ac:dyDescent="0.35">
      <c r="B30" s="6" t="s">
        <v>612</v>
      </c>
      <c r="C30" s="207">
        <v>-1239</v>
      </c>
      <c r="D30" s="207">
        <v>-1239</v>
      </c>
      <c r="E30" s="249"/>
      <c r="F30" s="249">
        <v>-1239</v>
      </c>
      <c r="G30" s="249">
        <v>-1239</v>
      </c>
    </row>
    <row r="31" spans="2:7" x14ac:dyDescent="0.35">
      <c r="B31" s="6" t="s">
        <v>613</v>
      </c>
      <c r="C31" s="207">
        <v>0</v>
      </c>
      <c r="D31" s="207">
        <v>-7296</v>
      </c>
      <c r="E31" s="249"/>
      <c r="F31" s="249">
        <v>0</v>
      </c>
      <c r="G31" s="249">
        <v>-7066</v>
      </c>
    </row>
    <row r="32" spans="2:7" x14ac:dyDescent="0.35">
      <c r="B32" s="6" t="s">
        <v>614</v>
      </c>
      <c r="C32" s="207">
        <v>0</v>
      </c>
      <c r="D32" s="207">
        <v>-37</v>
      </c>
      <c r="E32" s="249"/>
      <c r="F32" s="249">
        <v>0</v>
      </c>
      <c r="G32" s="249">
        <v>-37</v>
      </c>
    </row>
    <row r="33" spans="2:7" x14ac:dyDescent="0.35">
      <c r="B33" s="6" t="s">
        <v>615</v>
      </c>
      <c r="C33" s="207">
        <v>0</v>
      </c>
      <c r="D33" s="207">
        <v>-10</v>
      </c>
      <c r="E33" s="249"/>
      <c r="F33" s="249">
        <v>0</v>
      </c>
      <c r="G33" s="249">
        <v>-10</v>
      </c>
    </row>
    <row r="34" spans="2:7" x14ac:dyDescent="0.35">
      <c r="B34" s="6" t="s">
        <v>616</v>
      </c>
      <c r="C34" s="207">
        <v>0</v>
      </c>
      <c r="D34" s="207">
        <v>-522</v>
      </c>
      <c r="E34" s="249"/>
      <c r="F34" s="249">
        <v>0</v>
      </c>
      <c r="G34" s="249">
        <v>-503</v>
      </c>
    </row>
    <row r="35" spans="2:7" x14ac:dyDescent="0.35">
      <c r="B35" s="6" t="s">
        <v>617</v>
      </c>
      <c r="C35" s="207">
        <v>0</v>
      </c>
      <c r="D35" s="207">
        <v>0</v>
      </c>
      <c r="E35" s="249"/>
      <c r="F35" s="249">
        <v>0</v>
      </c>
      <c r="G35" s="249">
        <v>0</v>
      </c>
    </row>
    <row r="36" spans="2:7" x14ac:dyDescent="0.35">
      <c r="B36" s="6" t="s">
        <v>618</v>
      </c>
      <c r="C36" s="207">
        <v>0</v>
      </c>
      <c r="D36" s="207">
        <v>0</v>
      </c>
      <c r="E36" s="249"/>
      <c r="F36" s="249">
        <v>0</v>
      </c>
      <c r="G36" s="249">
        <v>0</v>
      </c>
    </row>
    <row r="37" spans="2:7" x14ac:dyDescent="0.35">
      <c r="B37" s="6" t="s">
        <v>619</v>
      </c>
      <c r="C37" s="207">
        <v>0</v>
      </c>
      <c r="D37" s="207">
        <v>-688</v>
      </c>
      <c r="E37" s="249"/>
      <c r="F37" s="249">
        <v>0</v>
      </c>
      <c r="G37" s="249">
        <v>-664</v>
      </c>
    </row>
    <row r="38" spans="2:7" x14ac:dyDescent="0.35">
      <c r="B38" s="6"/>
      <c r="C38" s="207"/>
      <c r="D38" s="207"/>
      <c r="E38" s="249"/>
      <c r="F38" s="249"/>
      <c r="G38" s="249"/>
    </row>
    <row r="39" spans="2:7" x14ac:dyDescent="0.35">
      <c r="B39" s="7" t="s">
        <v>339</v>
      </c>
      <c r="C39" s="207"/>
      <c r="D39" s="207"/>
      <c r="E39" s="249"/>
      <c r="F39" s="249"/>
      <c r="G39" s="222"/>
    </row>
    <row r="40" spans="2:7" x14ac:dyDescent="0.35">
      <c r="B40" s="6" t="s">
        <v>620</v>
      </c>
      <c r="C40" s="207">
        <v>0</v>
      </c>
      <c r="D40" s="207">
        <v>-40</v>
      </c>
      <c r="E40" s="249"/>
      <c r="F40" s="249">
        <v>0</v>
      </c>
      <c r="G40" s="249">
        <v>-17</v>
      </c>
    </row>
    <row r="41" spans="2:7" x14ac:dyDescent="0.35">
      <c r="B41" s="6"/>
      <c r="C41" s="207"/>
      <c r="D41" s="207"/>
      <c r="E41" s="249"/>
      <c r="F41" s="249"/>
      <c r="G41" s="249"/>
    </row>
    <row r="42" spans="2:7" x14ac:dyDescent="0.35">
      <c r="B42" s="7" t="s">
        <v>621</v>
      </c>
      <c r="C42" s="229">
        <v>-4142</v>
      </c>
      <c r="D42" s="229">
        <v>-33449</v>
      </c>
      <c r="E42" s="512"/>
      <c r="F42" s="513">
        <v>-4114</v>
      </c>
      <c r="G42" s="513">
        <v>-32494</v>
      </c>
    </row>
    <row r="43" spans="2:7" x14ac:dyDescent="0.35">
      <c r="B43" s="7" t="s">
        <v>622</v>
      </c>
      <c r="C43" s="207">
        <v>-390</v>
      </c>
      <c r="D43" s="207">
        <v>-862</v>
      </c>
      <c r="E43" s="249"/>
      <c r="F43" s="249">
        <v>-387</v>
      </c>
      <c r="G43" s="249">
        <v>-778</v>
      </c>
    </row>
    <row r="44" spans="2:7" ht="15" thickBot="1" x14ac:dyDescent="0.4">
      <c r="B44" s="7" t="s">
        <v>623</v>
      </c>
      <c r="C44" s="514">
        <v>-4532</v>
      </c>
      <c r="D44" s="514">
        <v>-34311</v>
      </c>
      <c r="E44" s="248"/>
      <c r="F44" s="515">
        <v>-4501</v>
      </c>
      <c r="G44" s="515">
        <v>-33272</v>
      </c>
    </row>
    <row r="45" spans="2:7" ht="15" thickTop="1" x14ac:dyDescent="0.35">
      <c r="B45" s="7" t="s">
        <v>624</v>
      </c>
      <c r="C45" s="227"/>
      <c r="D45" s="227"/>
      <c r="E45" s="248"/>
      <c r="F45" s="248"/>
      <c r="G45" s="248"/>
    </row>
    <row r="46" spans="2:7" x14ac:dyDescent="0.35">
      <c r="B46" s="6" t="s">
        <v>343</v>
      </c>
      <c r="C46" s="207">
        <v>-128</v>
      </c>
      <c r="D46" s="207">
        <v>-751</v>
      </c>
      <c r="E46" s="249"/>
      <c r="F46" s="249">
        <v>-129</v>
      </c>
      <c r="G46" s="249">
        <v>-267</v>
      </c>
    </row>
    <row r="47" spans="2:7" x14ac:dyDescent="0.35">
      <c r="B47" s="6" t="s">
        <v>494</v>
      </c>
      <c r="C47" s="207">
        <v>-4404</v>
      </c>
      <c r="D47" s="207">
        <v>-33560</v>
      </c>
      <c r="E47" s="249"/>
      <c r="F47" s="249">
        <v>-4372</v>
      </c>
      <c r="G47" s="249">
        <v>-33005</v>
      </c>
    </row>
    <row r="48" spans="2:7" x14ac:dyDescent="0.35">
      <c r="B48" s="6" t="s">
        <v>163</v>
      </c>
      <c r="C48" s="229">
        <v>-4532</v>
      </c>
      <c r="D48" s="229">
        <v>-34311</v>
      </c>
      <c r="E48" s="512"/>
      <c r="F48" s="513">
        <v>-4501</v>
      </c>
      <c r="G48" s="513">
        <v>-33272</v>
      </c>
    </row>
  </sheetData>
  <pageMargins left="0.7" right="0.7" top="0.75" bottom="0.75" header="0.3" footer="0.3"/>
  <customProperties>
    <customPr name="EpmWorksheetKeyString_GUID" r:id="rId1"/>
  </customPropertie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C6126-A72E-4429-87FE-7F2949A54DF1}">
  <sheetPr codeName="Sheet60">
    <tabColor rgb="FF7030A0"/>
  </sheetPr>
  <dimension ref="B2:H8"/>
  <sheetViews>
    <sheetView workbookViewId="0"/>
  </sheetViews>
  <sheetFormatPr defaultRowHeight="14.5" x14ac:dyDescent="0.35"/>
  <cols>
    <col min="1" max="1" width="15.54296875" customWidth="1"/>
    <col min="2" max="2" width="22.453125" bestFit="1" customWidth="1"/>
    <col min="4" max="5" width="16.1796875" customWidth="1"/>
    <col min="7" max="8" width="16.1796875" customWidth="1"/>
  </cols>
  <sheetData>
    <row r="2" spans="2:8" ht="15.5" x14ac:dyDescent="0.35">
      <c r="B2" s="19"/>
      <c r="C2" s="19"/>
      <c r="D2" s="516"/>
      <c r="E2" s="516" t="s">
        <v>15</v>
      </c>
      <c r="F2" s="19"/>
      <c r="G2" s="124"/>
      <c r="H2" s="344" t="s">
        <v>0</v>
      </c>
    </row>
    <row r="3" spans="2:8" ht="46.5" x14ac:dyDescent="0.35">
      <c r="C3" s="128"/>
      <c r="D3" s="265" t="s">
        <v>164</v>
      </c>
      <c r="E3" s="25" t="s">
        <v>165</v>
      </c>
      <c r="F3" s="38"/>
      <c r="G3" s="25" t="s">
        <v>164</v>
      </c>
      <c r="H3" s="25" t="s">
        <v>165</v>
      </c>
    </row>
    <row r="4" spans="2:8" ht="15.5" x14ac:dyDescent="0.35">
      <c r="D4" s="14" t="s">
        <v>154</v>
      </c>
      <c r="E4" s="26" t="s">
        <v>154</v>
      </c>
      <c r="F4" s="38"/>
      <c r="G4" s="26" t="s">
        <v>154</v>
      </c>
      <c r="H4" s="26" t="s">
        <v>154</v>
      </c>
    </row>
    <row r="5" spans="2:8" x14ac:dyDescent="0.35">
      <c r="B5" s="853" t="s">
        <v>967</v>
      </c>
      <c r="C5" s="853"/>
      <c r="D5" s="268">
        <v>0</v>
      </c>
      <c r="E5" s="3">
        <v>0</v>
      </c>
      <c r="F5" s="517"/>
      <c r="G5" s="3">
        <v>0</v>
      </c>
      <c r="H5" s="3">
        <v>0</v>
      </c>
    </row>
    <row r="6" spans="2:8" x14ac:dyDescent="0.35">
      <c r="B6" s="6" t="s">
        <v>968</v>
      </c>
      <c r="C6" s="6"/>
      <c r="D6" s="249">
        <v>-3050</v>
      </c>
      <c r="E6" s="207">
        <v>-5309</v>
      </c>
      <c r="F6" s="442"/>
      <c r="G6" s="207">
        <v>-3052</v>
      </c>
      <c r="H6" s="207">
        <v>-5309</v>
      </c>
    </row>
    <row r="7" spans="2:8" x14ac:dyDescent="0.35">
      <c r="B7" s="6" t="s">
        <v>969</v>
      </c>
      <c r="C7" s="6"/>
      <c r="D7" s="276">
        <v>-1092</v>
      </c>
      <c r="E7" s="233">
        <v>-28100</v>
      </c>
      <c r="F7" s="442"/>
      <c r="G7" s="233">
        <v>-1062</v>
      </c>
      <c r="H7" s="233">
        <v>-27168</v>
      </c>
    </row>
    <row r="8" spans="2:8" x14ac:dyDescent="0.35">
      <c r="B8" s="6" t="s">
        <v>163</v>
      </c>
      <c r="C8" s="6"/>
      <c r="D8" s="227">
        <v>-4142</v>
      </c>
      <c r="E8" s="227">
        <v>-33409</v>
      </c>
      <c r="F8" s="390"/>
      <c r="G8" s="248">
        <v>-4114</v>
      </c>
      <c r="H8" s="248">
        <v>-32477</v>
      </c>
    </row>
  </sheetData>
  <mergeCells count="1">
    <mergeCell ref="B5:C5"/>
  </mergeCells>
  <pageMargins left="0.7" right="0.7" top="0.75" bottom="0.75" header="0.3" footer="0.3"/>
  <customProperties>
    <customPr name="EpmWorksheetKeyString_GUID" r:id="rId1"/>
  </customPropertie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9BE17-73C8-42A5-BCD9-1DF8EC6EFF84}">
  <sheetPr codeName="Sheet61">
    <tabColor rgb="FF7030A0"/>
  </sheetPr>
  <dimension ref="A2:C17"/>
  <sheetViews>
    <sheetView workbookViewId="0"/>
  </sheetViews>
  <sheetFormatPr defaultRowHeight="14.5" x14ac:dyDescent="0.35"/>
  <cols>
    <col min="1" max="1" width="24.54296875" bestFit="1" customWidth="1"/>
    <col min="3" max="3" width="35.81640625" bestFit="1" customWidth="1"/>
  </cols>
  <sheetData>
    <row r="2" spans="1:3" x14ac:dyDescent="0.35">
      <c r="C2" s="854" t="s">
        <v>331</v>
      </c>
    </row>
    <row r="3" spans="1:3" x14ac:dyDescent="0.35">
      <c r="C3" s="855"/>
    </row>
    <row r="4" spans="1:3" ht="15.5" x14ac:dyDescent="0.35">
      <c r="C4" s="125" t="s">
        <v>154</v>
      </c>
    </row>
    <row r="5" spans="1:3" x14ac:dyDescent="0.35">
      <c r="A5" s="42" t="s">
        <v>499</v>
      </c>
      <c r="B5" s="42"/>
      <c r="C5" s="193">
        <v>-4815</v>
      </c>
    </row>
    <row r="6" spans="1:3" x14ac:dyDescent="0.35">
      <c r="A6" s="29" t="s">
        <v>625</v>
      </c>
      <c r="B6" s="29"/>
      <c r="C6" s="193">
        <v>-17</v>
      </c>
    </row>
    <row r="7" spans="1:3" x14ac:dyDescent="0.35">
      <c r="A7" s="29" t="s">
        <v>626</v>
      </c>
      <c r="B7" s="29"/>
      <c r="C7" s="193">
        <v>308</v>
      </c>
    </row>
    <row r="8" spans="1:3" x14ac:dyDescent="0.35">
      <c r="A8" s="29" t="s">
        <v>627</v>
      </c>
      <c r="B8" s="29"/>
      <c r="C8" s="193">
        <v>-99</v>
      </c>
    </row>
    <row r="9" spans="1:3" ht="15" thickBot="1" x14ac:dyDescent="0.4">
      <c r="A9" s="42" t="s">
        <v>293</v>
      </c>
      <c r="B9" s="42"/>
      <c r="C9" s="388">
        <v>-4623</v>
      </c>
    </row>
    <row r="10" spans="1:3" x14ac:dyDescent="0.35">
      <c r="A10" s="4" t="s">
        <v>625</v>
      </c>
      <c r="B10" s="4"/>
      <c r="C10" s="194">
        <v>38</v>
      </c>
    </row>
    <row r="11" spans="1:3" x14ac:dyDescent="0.35">
      <c r="A11" s="4" t="s">
        <v>626</v>
      </c>
      <c r="B11" s="4"/>
      <c r="C11" s="194">
        <v>313</v>
      </c>
    </row>
    <row r="12" spans="1:3" x14ac:dyDescent="0.35">
      <c r="A12" s="4" t="s">
        <v>627</v>
      </c>
      <c r="B12" s="4"/>
      <c r="C12" s="194">
        <v>-99</v>
      </c>
    </row>
    <row r="13" spans="1:3" ht="15" thickBot="1" x14ac:dyDescent="0.4">
      <c r="A13" s="5" t="s">
        <v>296</v>
      </c>
      <c r="B13" s="5"/>
      <c r="C13" s="388">
        <v>-4371</v>
      </c>
    </row>
    <row r="14" spans="1:3" x14ac:dyDescent="0.35">
      <c r="C14" s="1"/>
    </row>
    <row r="15" spans="1:3" x14ac:dyDescent="0.35">
      <c r="C15" s="1"/>
    </row>
    <row r="16" spans="1:3" x14ac:dyDescent="0.35">
      <c r="C16" s="1"/>
    </row>
    <row r="17" spans="3:3" x14ac:dyDescent="0.35">
      <c r="C17" s="1"/>
    </row>
  </sheetData>
  <mergeCells count="1">
    <mergeCell ref="C2:C3"/>
  </mergeCells>
  <pageMargins left="0.7" right="0.7" top="0.75" bottom="0.75" header="0.3" footer="0.3"/>
  <customProperties>
    <customPr name="EpmWorksheetKeyString_GUID" r:id="rId1"/>
  </customPropertie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7A49C-DE19-47D8-95F5-FB3F2CA1C51E}">
  <sheetPr codeName="Sheet62">
    <tabColor rgb="FF7030A0"/>
  </sheetPr>
  <dimension ref="B2:F15"/>
  <sheetViews>
    <sheetView workbookViewId="0"/>
  </sheetViews>
  <sheetFormatPr defaultRowHeight="14.5" x14ac:dyDescent="0.35"/>
  <cols>
    <col min="2" max="2" width="44.54296875" customWidth="1"/>
    <col min="4" max="4" width="18.7265625" customWidth="1"/>
    <col min="6" max="6" width="18.7265625" customWidth="1"/>
  </cols>
  <sheetData>
    <row r="2" spans="2:6" ht="31" x14ac:dyDescent="0.35">
      <c r="B2" s="19"/>
      <c r="C2" s="19"/>
      <c r="D2" s="124" t="s">
        <v>15</v>
      </c>
      <c r="F2" s="344" t="s">
        <v>1161</v>
      </c>
    </row>
    <row r="3" spans="2:6" ht="31" x14ac:dyDescent="0.35">
      <c r="D3" s="25" t="s">
        <v>165</v>
      </c>
      <c r="F3" s="25" t="s">
        <v>165</v>
      </c>
    </row>
    <row r="4" spans="2:6" ht="15.5" x14ac:dyDescent="0.35">
      <c r="D4" s="26" t="s">
        <v>154</v>
      </c>
      <c r="F4" s="26" t="s">
        <v>154</v>
      </c>
    </row>
    <row r="5" spans="2:6" x14ac:dyDescent="0.35">
      <c r="B5" s="5" t="s">
        <v>562</v>
      </c>
      <c r="C5" s="5"/>
      <c r="D5" s="207">
        <v>-6995</v>
      </c>
      <c r="E5" s="1"/>
      <c r="F5" s="193">
        <v>-5876</v>
      </c>
    </row>
    <row r="6" spans="2:6" x14ac:dyDescent="0.35">
      <c r="B6" s="4" t="s">
        <v>628</v>
      </c>
      <c r="C6" s="4"/>
      <c r="D6" s="207">
        <v>0</v>
      </c>
      <c r="E6" s="1"/>
      <c r="F6" s="193">
        <v>0</v>
      </c>
    </row>
    <row r="7" spans="2:6" x14ac:dyDescent="0.35">
      <c r="B7" s="4" t="s">
        <v>629</v>
      </c>
      <c r="C7" s="4"/>
      <c r="D7" s="207">
        <v>-210</v>
      </c>
      <c r="E7" s="1"/>
      <c r="F7" s="193">
        <v>-361</v>
      </c>
    </row>
    <row r="8" spans="2:6" x14ac:dyDescent="0.35">
      <c r="B8" s="4" t="s">
        <v>630</v>
      </c>
      <c r="C8" s="4"/>
      <c r="D8" s="207">
        <v>-425</v>
      </c>
      <c r="E8" s="1"/>
      <c r="F8" s="193">
        <v>-758</v>
      </c>
    </row>
    <row r="9" spans="2:6" ht="15" thickBot="1" x14ac:dyDescent="0.4">
      <c r="B9" s="5" t="s">
        <v>564</v>
      </c>
      <c r="C9" s="5"/>
      <c r="D9" s="241">
        <v>-7630</v>
      </c>
      <c r="E9" s="238"/>
      <c r="F9" s="238">
        <v>-6995</v>
      </c>
    </row>
    <row r="10" spans="2:6" x14ac:dyDescent="0.35">
      <c r="B10" t="s">
        <v>5</v>
      </c>
      <c r="D10" s="341"/>
      <c r="E10" s="1"/>
      <c r="F10" s="352">
        <v>0</v>
      </c>
    </row>
    <row r="11" spans="2:6" x14ac:dyDescent="0.35">
      <c r="B11" s="4" t="s">
        <v>223</v>
      </c>
      <c r="C11" s="4"/>
      <c r="D11" s="207">
        <v>-8350</v>
      </c>
      <c r="E11" s="1"/>
      <c r="F11" s="193">
        <v>-7715</v>
      </c>
    </row>
    <row r="12" spans="2:6" x14ac:dyDescent="0.35">
      <c r="B12" s="4" t="s">
        <v>631</v>
      </c>
      <c r="C12" s="4"/>
      <c r="D12" s="207">
        <v>720</v>
      </c>
      <c r="E12" s="1"/>
      <c r="F12" s="193">
        <v>720</v>
      </c>
    </row>
    <row r="13" spans="2:6" ht="15" thickBot="1" x14ac:dyDescent="0.4">
      <c r="B13" s="5" t="s">
        <v>5</v>
      </c>
      <c r="C13" s="5"/>
      <c r="D13" s="241">
        <v>-7630</v>
      </c>
      <c r="E13" s="1"/>
      <c r="F13" s="238">
        <v>-6995</v>
      </c>
    </row>
    <row r="14" spans="2:6" x14ac:dyDescent="0.35">
      <c r="D14" s="222"/>
      <c r="E14" s="1"/>
      <c r="F14" s="1"/>
    </row>
    <row r="15" spans="2:6" x14ac:dyDescent="0.35">
      <c r="D15" s="222"/>
      <c r="E15" s="1"/>
      <c r="F15" s="1"/>
    </row>
  </sheetData>
  <pageMargins left="0.7" right="0.7" top="0.75" bottom="0.75" header="0.3" footer="0.3"/>
  <customProperties>
    <customPr name="EpmWorksheetKeyString_GUID" r:id="rId1"/>
  </customPropertie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331E9-1ECE-4EFD-9E83-5BDD7B8497C6}">
  <sheetPr codeName="Sheet63">
    <tabColor rgb="FF7030A0"/>
  </sheetPr>
  <dimension ref="B1:L26"/>
  <sheetViews>
    <sheetView workbookViewId="0"/>
  </sheetViews>
  <sheetFormatPr defaultRowHeight="14.5" x14ac:dyDescent="0.35"/>
  <cols>
    <col min="2" max="2" width="36.26953125" customWidth="1"/>
    <col min="3" max="6" width="13.7265625" customWidth="1"/>
    <col min="7" max="7" width="16.54296875" customWidth="1"/>
    <col min="8" max="8" width="1.26953125" customWidth="1"/>
    <col min="9" max="12" width="13.7265625" customWidth="1"/>
  </cols>
  <sheetData>
    <row r="1" spans="2:12" x14ac:dyDescent="0.35">
      <c r="F1" s="130"/>
    </row>
    <row r="2" spans="2:12" ht="62" x14ac:dyDescent="0.35">
      <c r="C2" s="518" t="s">
        <v>632</v>
      </c>
      <c r="D2" s="518" t="s">
        <v>633</v>
      </c>
      <c r="E2" s="518" t="s">
        <v>634</v>
      </c>
      <c r="F2" s="519" t="s">
        <v>635</v>
      </c>
      <c r="G2" s="520" t="s">
        <v>164</v>
      </c>
      <c r="I2" s="518" t="s">
        <v>642</v>
      </c>
      <c r="J2" s="518" t="s">
        <v>643</v>
      </c>
      <c r="K2" s="518" t="s">
        <v>635</v>
      </c>
      <c r="L2" s="518" t="s">
        <v>3</v>
      </c>
    </row>
    <row r="3" spans="2:12" x14ac:dyDescent="0.35">
      <c r="C3" s="126" t="s">
        <v>154</v>
      </c>
      <c r="D3" s="126" t="s">
        <v>154</v>
      </c>
      <c r="E3" s="126" t="s">
        <v>154</v>
      </c>
      <c r="F3" s="126" t="s">
        <v>154</v>
      </c>
      <c r="G3" s="126" t="s">
        <v>154</v>
      </c>
      <c r="I3" s="126" t="s">
        <v>154</v>
      </c>
      <c r="J3" s="126" t="s">
        <v>154</v>
      </c>
      <c r="K3" s="126" t="s">
        <v>154</v>
      </c>
      <c r="L3" s="126" t="s">
        <v>154</v>
      </c>
    </row>
    <row r="4" spans="2:12" x14ac:dyDescent="0.35">
      <c r="B4" s="7" t="s">
        <v>499</v>
      </c>
      <c r="C4" s="249">
        <v>-1008</v>
      </c>
      <c r="D4" s="249">
        <v>-120</v>
      </c>
      <c r="E4" s="249">
        <v>-23</v>
      </c>
      <c r="F4" s="249">
        <v>-31</v>
      </c>
      <c r="G4" s="249">
        <v>-1182</v>
      </c>
      <c r="H4" s="222"/>
      <c r="I4" s="249">
        <v>-405</v>
      </c>
      <c r="J4" s="249">
        <v>-3</v>
      </c>
      <c r="K4" s="249">
        <v>-167</v>
      </c>
      <c r="L4" s="249">
        <v>-1693</v>
      </c>
    </row>
    <row r="5" spans="2:12" x14ac:dyDescent="0.35">
      <c r="B5" s="6" t="s">
        <v>636</v>
      </c>
      <c r="C5" s="249">
        <v>-139</v>
      </c>
      <c r="D5" s="249">
        <v>0</v>
      </c>
      <c r="E5" s="249">
        <v>0</v>
      </c>
      <c r="F5" s="249">
        <v>-18</v>
      </c>
      <c r="G5" s="249">
        <v>-157</v>
      </c>
      <c r="H5" s="222"/>
      <c r="I5" s="249">
        <v>-337</v>
      </c>
      <c r="J5" s="249">
        <v>-4</v>
      </c>
      <c r="K5" s="249">
        <v>-172</v>
      </c>
      <c r="L5" s="249">
        <v>-670</v>
      </c>
    </row>
    <row r="6" spans="2:12" x14ac:dyDescent="0.35">
      <c r="B6" s="6" t="s">
        <v>637</v>
      </c>
      <c r="C6" s="249">
        <v>34</v>
      </c>
      <c r="D6" s="249">
        <v>15</v>
      </c>
      <c r="E6" s="249">
        <v>6</v>
      </c>
      <c r="F6" s="249">
        <v>3</v>
      </c>
      <c r="G6" s="249">
        <v>58</v>
      </c>
      <c r="H6" s="222"/>
      <c r="I6" s="249">
        <v>121</v>
      </c>
      <c r="J6" s="249">
        <v>1</v>
      </c>
      <c r="K6" s="249">
        <v>44</v>
      </c>
      <c r="L6" s="249">
        <v>224</v>
      </c>
    </row>
    <row r="7" spans="2:12" x14ac:dyDescent="0.35">
      <c r="B7" s="6" t="s">
        <v>638</v>
      </c>
      <c r="C7" s="249">
        <v>366</v>
      </c>
      <c r="D7" s="249">
        <v>10</v>
      </c>
      <c r="E7" s="249">
        <v>3</v>
      </c>
      <c r="F7" s="249">
        <v>17</v>
      </c>
      <c r="G7" s="249">
        <v>396</v>
      </c>
      <c r="H7" s="222"/>
      <c r="I7" s="249">
        <v>82</v>
      </c>
      <c r="J7" s="249">
        <v>5</v>
      </c>
      <c r="K7" s="249">
        <v>28</v>
      </c>
      <c r="L7" s="249">
        <v>511</v>
      </c>
    </row>
    <row r="8" spans="2:12" x14ac:dyDescent="0.35">
      <c r="B8" s="6" t="s">
        <v>627</v>
      </c>
      <c r="C8" s="249">
        <v>0</v>
      </c>
      <c r="D8" s="249">
        <v>0</v>
      </c>
      <c r="E8" s="249">
        <v>0</v>
      </c>
      <c r="F8" s="249">
        <v>0</v>
      </c>
      <c r="G8" s="249">
        <v>0</v>
      </c>
      <c r="H8" s="222"/>
      <c r="I8" s="249">
        <v>0</v>
      </c>
      <c r="J8" s="249">
        <v>0</v>
      </c>
      <c r="K8" s="249">
        <v>0</v>
      </c>
      <c r="L8" s="249">
        <v>0</v>
      </c>
    </row>
    <row r="9" spans="2:12" x14ac:dyDescent="0.35">
      <c r="B9" s="6" t="s">
        <v>404</v>
      </c>
      <c r="C9" s="249">
        <v>0</v>
      </c>
      <c r="D9" s="249">
        <v>0</v>
      </c>
      <c r="E9" s="249">
        <v>0</v>
      </c>
      <c r="F9" s="249">
        <v>0</v>
      </c>
      <c r="G9" s="249">
        <v>0</v>
      </c>
      <c r="H9" s="222"/>
      <c r="I9" s="249">
        <v>0</v>
      </c>
      <c r="J9" s="249">
        <v>0</v>
      </c>
      <c r="K9" s="249">
        <v>0</v>
      </c>
      <c r="L9" s="249">
        <v>0</v>
      </c>
    </row>
    <row r="10" spans="2:12" x14ac:dyDescent="0.35">
      <c r="B10" s="188" t="s">
        <v>405</v>
      </c>
      <c r="C10" s="207">
        <v>0</v>
      </c>
      <c r="D10" s="207">
        <v>0</v>
      </c>
      <c r="E10" s="207">
        <v>0</v>
      </c>
      <c r="F10" s="207">
        <v>0</v>
      </c>
      <c r="G10" s="207">
        <v>0</v>
      </c>
      <c r="H10" s="341"/>
      <c r="I10" s="207">
        <v>0</v>
      </c>
      <c r="J10" s="207">
        <v>0</v>
      </c>
      <c r="K10" s="207">
        <v>0</v>
      </c>
      <c r="L10" s="207">
        <v>0</v>
      </c>
    </row>
    <row r="11" spans="2:12" ht="15" thickBot="1" x14ac:dyDescent="0.4">
      <c r="B11" s="235" t="s">
        <v>293</v>
      </c>
      <c r="C11" s="241">
        <v>-747</v>
      </c>
      <c r="D11" s="241">
        <v>-95</v>
      </c>
      <c r="E11" s="241">
        <v>-14</v>
      </c>
      <c r="F11" s="241">
        <v>-29</v>
      </c>
      <c r="G11" s="241">
        <v>-885</v>
      </c>
      <c r="H11" s="341"/>
      <c r="I11" s="241">
        <v>-539</v>
      </c>
      <c r="J11" s="241">
        <v>-1</v>
      </c>
      <c r="K11" s="241">
        <v>-267</v>
      </c>
      <c r="L11" s="241">
        <v>-1628</v>
      </c>
    </row>
    <row r="12" spans="2:12" x14ac:dyDescent="0.35">
      <c r="B12" s="38"/>
      <c r="C12" s="341"/>
      <c r="D12" s="341"/>
      <c r="E12" s="341"/>
      <c r="F12" s="341"/>
      <c r="G12" s="341"/>
      <c r="H12" s="341"/>
      <c r="I12" s="341"/>
      <c r="J12" s="341"/>
      <c r="K12" s="341"/>
      <c r="L12" s="341"/>
    </row>
    <row r="13" spans="2:12" x14ac:dyDescent="0.35">
      <c r="B13" s="235" t="s">
        <v>294</v>
      </c>
      <c r="C13" s="207">
        <v>-747</v>
      </c>
      <c r="D13" s="207">
        <v>-95</v>
      </c>
      <c r="E13" s="207">
        <v>-14</v>
      </c>
      <c r="F13" s="207">
        <v>-29</v>
      </c>
      <c r="G13" s="207">
        <v>-885</v>
      </c>
      <c r="H13" s="341"/>
      <c r="I13" s="207">
        <v>-539</v>
      </c>
      <c r="J13" s="207">
        <v>-1</v>
      </c>
      <c r="K13" s="207">
        <v>-267</v>
      </c>
      <c r="L13" s="207">
        <v>-1628</v>
      </c>
    </row>
    <row r="14" spans="2:12" x14ac:dyDescent="0.35">
      <c r="B14" s="188" t="s">
        <v>636</v>
      </c>
      <c r="C14" s="207">
        <v>-32</v>
      </c>
      <c r="D14" s="207">
        <v>0</v>
      </c>
      <c r="E14" s="207">
        <v>0</v>
      </c>
      <c r="F14" s="207">
        <v>-8</v>
      </c>
      <c r="G14" s="207">
        <v>-40</v>
      </c>
      <c r="H14" s="341"/>
      <c r="I14" s="207">
        <v>-259</v>
      </c>
      <c r="J14" s="207">
        <v>-3</v>
      </c>
      <c r="K14" s="207">
        <v>-74</v>
      </c>
      <c r="L14" s="207">
        <v>-376</v>
      </c>
    </row>
    <row r="15" spans="2:12" x14ac:dyDescent="0.35">
      <c r="B15" s="188" t="s">
        <v>637</v>
      </c>
      <c r="C15" s="207">
        <v>136</v>
      </c>
      <c r="D15" s="207">
        <v>6</v>
      </c>
      <c r="E15" s="207">
        <v>0</v>
      </c>
      <c r="F15" s="207">
        <v>6</v>
      </c>
      <c r="G15" s="207">
        <v>148</v>
      </c>
      <c r="H15" s="341"/>
      <c r="I15" s="207">
        <v>123</v>
      </c>
      <c r="J15" s="207">
        <v>0</v>
      </c>
      <c r="K15" s="207">
        <v>22</v>
      </c>
      <c r="L15" s="207">
        <v>293</v>
      </c>
    </row>
    <row r="16" spans="2:12" x14ac:dyDescent="0.35">
      <c r="B16" s="188" t="s">
        <v>638</v>
      </c>
      <c r="C16" s="207">
        <v>68</v>
      </c>
      <c r="D16" s="207">
        <v>8</v>
      </c>
      <c r="E16" s="207">
        <v>2</v>
      </c>
      <c r="F16" s="207">
        <v>11</v>
      </c>
      <c r="G16" s="207">
        <v>89</v>
      </c>
      <c r="H16" s="341"/>
      <c r="I16" s="207">
        <v>58</v>
      </c>
      <c r="J16" s="207">
        <v>2</v>
      </c>
      <c r="K16" s="207">
        <v>35</v>
      </c>
      <c r="L16" s="207">
        <v>184</v>
      </c>
    </row>
    <row r="17" spans="2:12" x14ac:dyDescent="0.35">
      <c r="B17" s="188" t="s">
        <v>627</v>
      </c>
      <c r="C17" s="207">
        <v>0</v>
      </c>
      <c r="D17" s="207">
        <v>-4</v>
      </c>
      <c r="E17" s="207">
        <v>0</v>
      </c>
      <c r="F17" s="207">
        <v>0</v>
      </c>
      <c r="G17" s="207">
        <v>-4</v>
      </c>
      <c r="H17" s="341"/>
      <c r="I17" s="207">
        <v>0</v>
      </c>
      <c r="J17" s="207">
        <v>0</v>
      </c>
      <c r="K17" s="207">
        <v>0</v>
      </c>
      <c r="L17" s="207">
        <v>-4</v>
      </c>
    </row>
    <row r="18" spans="2:12" x14ac:dyDescent="0.35">
      <c r="B18" s="188" t="s">
        <v>404</v>
      </c>
      <c r="C18" s="207">
        <v>0</v>
      </c>
      <c r="D18" s="207">
        <v>0</v>
      </c>
      <c r="E18" s="207">
        <v>0</v>
      </c>
      <c r="F18" s="207">
        <v>0</v>
      </c>
      <c r="G18" s="227">
        <v>0</v>
      </c>
      <c r="H18" s="341"/>
      <c r="I18" s="207">
        <v>0</v>
      </c>
      <c r="J18" s="207">
        <v>0</v>
      </c>
      <c r="K18" s="207">
        <v>0</v>
      </c>
      <c r="L18" s="207">
        <v>0</v>
      </c>
    </row>
    <row r="19" spans="2:12" x14ac:dyDescent="0.35">
      <c r="B19" s="188" t="s">
        <v>405</v>
      </c>
      <c r="C19" s="207">
        <v>0</v>
      </c>
      <c r="D19" s="207">
        <v>0</v>
      </c>
      <c r="E19" s="207">
        <v>0</v>
      </c>
      <c r="F19" s="207">
        <v>0</v>
      </c>
      <c r="G19" s="227">
        <v>0</v>
      </c>
      <c r="H19" s="341"/>
      <c r="I19" s="207">
        <v>0</v>
      </c>
      <c r="J19" s="207">
        <v>0</v>
      </c>
      <c r="K19" s="207">
        <v>0</v>
      </c>
      <c r="L19" s="207">
        <v>0</v>
      </c>
    </row>
    <row r="20" spans="2:12" ht="15" thickBot="1" x14ac:dyDescent="0.4">
      <c r="B20" s="235" t="s">
        <v>639</v>
      </c>
      <c r="C20" s="241">
        <v>-575</v>
      </c>
      <c r="D20" s="241">
        <v>-85</v>
      </c>
      <c r="E20" s="241">
        <v>-12</v>
      </c>
      <c r="F20" s="241">
        <v>-20</v>
      </c>
      <c r="G20" s="241">
        <v>-692</v>
      </c>
      <c r="H20" s="341"/>
      <c r="I20" s="241">
        <v>-617</v>
      </c>
      <c r="J20" s="241">
        <v>-2</v>
      </c>
      <c r="K20" s="241">
        <v>-284</v>
      </c>
      <c r="L20" s="241">
        <v>-1531</v>
      </c>
    </row>
    <row r="21" spans="2:12" x14ac:dyDescent="0.35">
      <c r="B21" s="38"/>
      <c r="C21" s="341"/>
      <c r="D21" s="341"/>
      <c r="E21" s="341"/>
      <c r="F21" s="341"/>
      <c r="G21" s="341"/>
      <c r="H21" s="341"/>
      <c r="I21" s="341"/>
      <c r="J21" s="341"/>
      <c r="K21" s="341"/>
      <c r="L21" s="341"/>
    </row>
    <row r="22" spans="2:12" x14ac:dyDescent="0.35">
      <c r="B22" s="235" t="s">
        <v>493</v>
      </c>
      <c r="C22" s="227"/>
      <c r="D22" s="227"/>
      <c r="E22" s="227"/>
      <c r="F22" s="227"/>
      <c r="G22" s="227"/>
      <c r="H22" s="341"/>
      <c r="I22" s="227"/>
      <c r="J22" s="227"/>
      <c r="K22" s="227" t="s">
        <v>5</v>
      </c>
      <c r="L22" s="227"/>
    </row>
    <row r="23" spans="2:12" x14ac:dyDescent="0.35">
      <c r="B23" s="188" t="s">
        <v>490</v>
      </c>
      <c r="C23" s="207">
        <v>0</v>
      </c>
      <c r="D23" s="207">
        <v>-61</v>
      </c>
      <c r="E23" s="207">
        <v>-7</v>
      </c>
      <c r="F23" s="207">
        <v>-4</v>
      </c>
      <c r="G23" s="207">
        <v>-72</v>
      </c>
      <c r="H23" s="341"/>
      <c r="I23" s="207">
        <v>0</v>
      </c>
      <c r="J23" s="207">
        <v>0</v>
      </c>
      <c r="K23" s="207">
        <v>-1</v>
      </c>
      <c r="L23" s="207">
        <v>-73</v>
      </c>
    </row>
    <row r="24" spans="2:12" x14ac:dyDescent="0.35">
      <c r="B24" s="188" t="s">
        <v>640</v>
      </c>
      <c r="C24" s="233">
        <v>-220</v>
      </c>
      <c r="D24" s="233">
        <v>-18</v>
      </c>
      <c r="E24" s="233">
        <v>-4</v>
      </c>
      <c r="F24" s="233">
        <v>-5</v>
      </c>
      <c r="G24" s="233">
        <v>-247</v>
      </c>
      <c r="H24" s="341"/>
      <c r="I24" s="233">
        <v>-370</v>
      </c>
      <c r="J24" s="233">
        <v>0</v>
      </c>
      <c r="K24" s="233">
        <v>-16</v>
      </c>
      <c r="L24" s="233">
        <v>-569</v>
      </c>
    </row>
    <row r="25" spans="2:12" x14ac:dyDescent="0.35">
      <c r="B25" s="188" t="s">
        <v>494</v>
      </c>
      <c r="C25" s="207">
        <v>-220</v>
      </c>
      <c r="D25" s="207">
        <v>-79</v>
      </c>
      <c r="E25" s="207">
        <v>-11</v>
      </c>
      <c r="F25" s="207">
        <v>-9</v>
      </c>
      <c r="G25" s="207">
        <v>-319</v>
      </c>
      <c r="H25" s="341"/>
      <c r="I25" s="207">
        <v>-370</v>
      </c>
      <c r="J25" s="207">
        <v>0</v>
      </c>
      <c r="K25" s="207">
        <v>-17</v>
      </c>
      <c r="L25" s="207">
        <v>-642</v>
      </c>
    </row>
    <row r="26" spans="2:12" x14ac:dyDescent="0.35">
      <c r="B26" s="188" t="s">
        <v>641</v>
      </c>
      <c r="C26" s="207">
        <v>-355</v>
      </c>
      <c r="D26" s="207">
        <v>-6</v>
      </c>
      <c r="E26" s="207">
        <v>-1</v>
      </c>
      <c r="F26" s="207">
        <v>-11</v>
      </c>
      <c r="G26" s="207">
        <v>-373</v>
      </c>
      <c r="H26" s="341"/>
      <c r="I26" s="207">
        <v>-247</v>
      </c>
      <c r="J26" s="207">
        <v>-2</v>
      </c>
      <c r="K26" s="207">
        <v>-267</v>
      </c>
      <c r="L26" s="207">
        <v>-889</v>
      </c>
    </row>
  </sheetData>
  <pageMargins left="0.7" right="0.7" top="0.75" bottom="0.75" header="0.3" footer="0.3"/>
  <customProperties>
    <customPr name="EpmWorksheetKeyString_GU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6EDB5-1109-4E40-868F-C39151560F01}">
  <sheetPr codeName="Sheet7">
    <tabColor rgb="FF7030A0"/>
  </sheetPr>
  <dimension ref="B1:Q61"/>
  <sheetViews>
    <sheetView zoomScale="85" zoomScaleNormal="85" workbookViewId="0"/>
  </sheetViews>
  <sheetFormatPr defaultRowHeight="14.5" x14ac:dyDescent="0.35"/>
  <cols>
    <col min="1" max="1" width="9.1796875" customWidth="1"/>
    <col min="2" max="2" width="3.453125" customWidth="1"/>
    <col min="3" max="3" width="42.1796875" bestFit="1" customWidth="1"/>
    <col min="4" max="6" width="14.26953125" customWidth="1"/>
    <col min="7" max="7" width="1.26953125" customWidth="1"/>
    <col min="8" max="8" width="14.26953125" customWidth="1"/>
    <col min="9" max="9" width="1.26953125" customWidth="1"/>
    <col min="10" max="10" width="14.26953125" customWidth="1"/>
    <col min="11" max="12" width="1.26953125" customWidth="1"/>
    <col min="13" max="13" width="14.26953125" customWidth="1"/>
    <col min="14" max="14" width="5.453125" bestFit="1" customWidth="1"/>
    <col min="15" max="15" width="14.26953125" customWidth="1"/>
    <col min="16" max="16" width="1.26953125" customWidth="1"/>
    <col min="17" max="17" width="14.26953125" customWidth="1"/>
  </cols>
  <sheetData>
    <row r="1" spans="2:17" ht="15" thickBot="1" x14ac:dyDescent="0.4"/>
    <row r="2" spans="2:17" x14ac:dyDescent="0.35">
      <c r="B2" s="16"/>
      <c r="C2" s="314"/>
      <c r="D2" s="314"/>
      <c r="E2" s="314"/>
      <c r="F2" s="314"/>
      <c r="G2" s="16"/>
      <c r="H2" s="314"/>
      <c r="I2" s="16"/>
      <c r="J2" s="314"/>
      <c r="K2" s="16"/>
      <c r="L2" s="16"/>
      <c r="M2" s="314"/>
      <c r="N2" s="16"/>
      <c r="O2" s="703" t="s">
        <v>15</v>
      </c>
      <c r="P2" s="16"/>
      <c r="Q2" s="703" t="s">
        <v>0</v>
      </c>
    </row>
    <row r="3" spans="2:17" ht="56.5" x14ac:dyDescent="0.35">
      <c r="B3" s="699"/>
      <c r="C3" s="704"/>
      <c r="D3" s="704"/>
      <c r="E3" s="704"/>
      <c r="F3" s="704" t="s">
        <v>1</v>
      </c>
      <c r="G3" s="705"/>
      <c r="H3" s="704" t="s">
        <v>2</v>
      </c>
      <c r="I3" s="705"/>
      <c r="J3" s="704" t="s">
        <v>16</v>
      </c>
      <c r="K3" s="705"/>
      <c r="L3" s="705"/>
      <c r="M3" s="704" t="s">
        <v>17</v>
      </c>
      <c r="N3" s="705"/>
      <c r="O3" s="704" t="s">
        <v>18</v>
      </c>
      <c r="P3" s="705"/>
      <c r="Q3" s="704" t="s">
        <v>1</v>
      </c>
    </row>
    <row r="4" spans="2:17" x14ac:dyDescent="0.35">
      <c r="B4" s="700"/>
      <c r="C4" s="701"/>
      <c r="D4" s="706" t="s">
        <v>21</v>
      </c>
      <c r="E4" s="706" t="s">
        <v>22</v>
      </c>
      <c r="F4" s="706" t="s">
        <v>23</v>
      </c>
      <c r="G4" s="707"/>
      <c r="H4" s="706" t="s">
        <v>23</v>
      </c>
      <c r="I4" s="707"/>
      <c r="J4" s="706" t="s">
        <v>23</v>
      </c>
      <c r="K4" s="707"/>
      <c r="L4" s="707"/>
      <c r="M4" s="706" t="s">
        <v>23</v>
      </c>
      <c r="N4" s="707"/>
      <c r="O4" s="706" t="s">
        <v>23</v>
      </c>
      <c r="P4" s="707"/>
      <c r="Q4" s="706" t="s">
        <v>23</v>
      </c>
    </row>
    <row r="5" spans="2:17" ht="15" thickBot="1" x14ac:dyDescent="0.4">
      <c r="B5" s="702"/>
      <c r="C5" s="708"/>
      <c r="D5" s="708" t="s">
        <v>4</v>
      </c>
      <c r="E5" s="708" t="s">
        <v>4</v>
      </c>
      <c r="F5" s="708" t="s">
        <v>4</v>
      </c>
      <c r="G5" s="709"/>
      <c r="H5" s="708" t="s">
        <v>4</v>
      </c>
      <c r="I5" s="709"/>
      <c r="J5" s="708" t="s">
        <v>4</v>
      </c>
      <c r="K5" s="709"/>
      <c r="L5" s="709"/>
      <c r="M5" s="708" t="s">
        <v>4</v>
      </c>
      <c r="N5" s="709"/>
      <c r="O5" s="708" t="s">
        <v>4</v>
      </c>
      <c r="P5" s="709"/>
      <c r="Q5" s="708" t="s">
        <v>4</v>
      </c>
    </row>
    <row r="6" spans="2:17" x14ac:dyDescent="0.35">
      <c r="B6" s="314" t="s">
        <v>25</v>
      </c>
      <c r="C6" s="314"/>
      <c r="D6" s="16"/>
      <c r="E6" s="16"/>
      <c r="F6" s="16"/>
      <c r="G6" s="710"/>
      <c r="H6" s="16"/>
      <c r="I6" s="710"/>
      <c r="J6" s="16"/>
      <c r="K6" s="710"/>
      <c r="L6" s="710"/>
      <c r="M6" s="16"/>
      <c r="N6" s="710"/>
      <c r="O6" s="16"/>
      <c r="P6" s="710"/>
      <c r="Q6" s="16"/>
    </row>
    <row r="7" spans="2:17" x14ac:dyDescent="0.35">
      <c r="B7" s="16"/>
      <c r="C7" s="16"/>
      <c r="D7" s="16"/>
      <c r="E7" s="16"/>
      <c r="F7" s="16"/>
      <c r="G7" s="710"/>
      <c r="H7" s="16"/>
      <c r="I7" s="710"/>
      <c r="J7" s="16"/>
      <c r="K7" s="710"/>
      <c r="L7" s="710"/>
      <c r="M7" s="16"/>
      <c r="N7" s="710"/>
      <c r="O7" s="16"/>
      <c r="P7" s="710"/>
      <c r="Q7" s="16"/>
    </row>
    <row r="8" spans="2:17" x14ac:dyDescent="0.35">
      <c r="B8" s="16"/>
      <c r="C8" s="314" t="s">
        <v>26</v>
      </c>
      <c r="D8" s="711"/>
      <c r="E8" s="711"/>
      <c r="F8" s="711"/>
      <c r="G8" s="711"/>
      <c r="H8" s="711"/>
      <c r="I8" s="711"/>
      <c r="J8" s="711"/>
      <c r="K8" s="711"/>
      <c r="L8" s="711"/>
      <c r="M8" s="711"/>
      <c r="N8" s="711"/>
      <c r="O8" s="711"/>
      <c r="P8" s="711"/>
      <c r="Q8" s="711"/>
    </row>
    <row r="9" spans="2:17" x14ac:dyDescent="0.35">
      <c r="B9" s="16" t="s">
        <v>27</v>
      </c>
      <c r="C9" s="16" t="s">
        <v>89</v>
      </c>
      <c r="D9" s="712"/>
      <c r="E9" s="712"/>
      <c r="F9" s="712"/>
      <c r="G9" s="713"/>
      <c r="H9" s="712"/>
      <c r="I9" s="713"/>
      <c r="J9" s="712"/>
      <c r="K9" s="713"/>
      <c r="L9" s="713"/>
      <c r="M9" s="712"/>
      <c r="N9" s="713"/>
      <c r="O9" s="712">
        <v>0</v>
      </c>
      <c r="P9" s="714"/>
      <c r="Q9" s="711">
        <v>721</v>
      </c>
    </row>
    <row r="10" spans="2:17" x14ac:dyDescent="0.35">
      <c r="B10" s="16" t="s">
        <v>29</v>
      </c>
      <c r="C10" s="43" t="s">
        <v>90</v>
      </c>
      <c r="D10" s="420">
        <v>1712774</v>
      </c>
      <c r="E10" s="420"/>
      <c r="F10" s="420">
        <v>1712774</v>
      </c>
      <c r="G10" s="420"/>
      <c r="H10" s="420">
        <v>1634277</v>
      </c>
      <c r="I10" s="420"/>
      <c r="J10" s="420">
        <v>78497</v>
      </c>
      <c r="K10" s="420"/>
      <c r="L10" s="420"/>
      <c r="M10" s="420">
        <v>1712774</v>
      </c>
      <c r="N10" s="420"/>
      <c r="O10" s="420">
        <v>0</v>
      </c>
      <c r="P10" s="420"/>
      <c r="Q10" s="420">
        <v>1770231</v>
      </c>
    </row>
    <row r="11" spans="2:17" x14ac:dyDescent="0.35">
      <c r="B11" s="16" t="s">
        <v>31</v>
      </c>
      <c r="C11" s="43" t="s">
        <v>91</v>
      </c>
      <c r="D11" s="420">
        <v>3662363</v>
      </c>
      <c r="E11" s="420"/>
      <c r="F11" s="420">
        <v>3662363</v>
      </c>
      <c r="G11" s="420"/>
      <c r="H11" s="420">
        <v>3670300</v>
      </c>
      <c r="I11" s="420"/>
      <c r="J11" s="420"/>
      <c r="K11" s="420"/>
      <c r="L11" s="420"/>
      <c r="M11" s="420">
        <v>3670300</v>
      </c>
      <c r="N11" s="420"/>
      <c r="O11" s="420">
        <v>7937</v>
      </c>
      <c r="P11" s="420"/>
      <c r="Q11" s="420">
        <v>3446436</v>
      </c>
    </row>
    <row r="12" spans="2:17" x14ac:dyDescent="0.35">
      <c r="B12" s="16" t="s">
        <v>33</v>
      </c>
      <c r="C12" s="43" t="s">
        <v>92</v>
      </c>
      <c r="D12" s="420">
        <v>59684</v>
      </c>
      <c r="E12" s="420"/>
      <c r="F12" s="420">
        <v>59684</v>
      </c>
      <c r="G12" s="420"/>
      <c r="H12" s="420">
        <v>70095</v>
      </c>
      <c r="I12" s="420"/>
      <c r="J12" s="420"/>
      <c r="K12" s="420"/>
      <c r="L12" s="420"/>
      <c r="M12" s="420">
        <v>70095</v>
      </c>
      <c r="N12" s="420"/>
      <c r="O12" s="420">
        <v>10411</v>
      </c>
      <c r="P12" s="420"/>
      <c r="Q12" s="420">
        <v>14463</v>
      </c>
    </row>
    <row r="13" spans="2:17" x14ac:dyDescent="0.35">
      <c r="B13" s="16" t="s">
        <v>35</v>
      </c>
      <c r="C13" s="43" t="s">
        <v>93</v>
      </c>
      <c r="D13" s="420">
        <v>149564</v>
      </c>
      <c r="E13" s="420"/>
      <c r="F13" s="420">
        <v>149564</v>
      </c>
      <c r="G13" s="420"/>
      <c r="H13" s="420">
        <v>98388</v>
      </c>
      <c r="I13" s="420"/>
      <c r="J13" s="420">
        <v>51176</v>
      </c>
      <c r="K13" s="420"/>
      <c r="L13" s="420"/>
      <c r="M13" s="420">
        <v>149564</v>
      </c>
      <c r="N13" s="420"/>
      <c r="O13" s="420">
        <v>0</v>
      </c>
      <c r="P13" s="420"/>
      <c r="Q13" s="420">
        <v>216486</v>
      </c>
    </row>
    <row r="14" spans="2:17" x14ac:dyDescent="0.35">
      <c r="B14" s="16" t="s">
        <v>37</v>
      </c>
      <c r="C14" s="43" t="s">
        <v>94</v>
      </c>
      <c r="D14" s="420">
        <v>486661</v>
      </c>
      <c r="E14" s="420"/>
      <c r="F14" s="420">
        <v>486661</v>
      </c>
      <c r="G14" s="420"/>
      <c r="H14" s="420">
        <v>576759</v>
      </c>
      <c r="I14" s="420"/>
      <c r="J14" s="420">
        <v>-90098</v>
      </c>
      <c r="K14" s="420"/>
      <c r="L14" s="420"/>
      <c r="M14" s="420">
        <v>486661</v>
      </c>
      <c r="N14" s="420"/>
      <c r="O14" s="420">
        <v>0</v>
      </c>
      <c r="P14" s="420"/>
      <c r="Q14" s="420">
        <v>408734</v>
      </c>
    </row>
    <row r="15" spans="2:17" x14ac:dyDescent="0.35">
      <c r="B15" s="16" t="s">
        <v>39</v>
      </c>
      <c r="C15" s="43" t="s">
        <v>95</v>
      </c>
      <c r="D15" s="420">
        <v>235699</v>
      </c>
      <c r="E15" s="420"/>
      <c r="F15" s="420">
        <v>235699</v>
      </c>
      <c r="G15" s="420"/>
      <c r="H15" s="420">
        <v>231525</v>
      </c>
      <c r="I15" s="420"/>
      <c r="J15" s="420">
        <v>4174</v>
      </c>
      <c r="K15" s="420"/>
      <c r="L15" s="420"/>
      <c r="M15" s="420">
        <v>235699</v>
      </c>
      <c r="N15" s="420"/>
      <c r="O15" s="420">
        <v>0</v>
      </c>
      <c r="P15" s="420"/>
      <c r="Q15" s="420">
        <v>262122</v>
      </c>
    </row>
    <row r="16" spans="2:17" x14ac:dyDescent="0.35">
      <c r="B16" s="16" t="s">
        <v>41</v>
      </c>
      <c r="C16" s="43" t="s">
        <v>96</v>
      </c>
      <c r="D16" s="420">
        <v>82059</v>
      </c>
      <c r="E16" s="420"/>
      <c r="F16" s="420">
        <v>82059</v>
      </c>
      <c r="G16" s="420"/>
      <c r="H16" s="420">
        <v>77200</v>
      </c>
      <c r="I16" s="420"/>
      <c r="J16" s="420">
        <v>4859</v>
      </c>
      <c r="K16" s="420"/>
      <c r="L16" s="420"/>
      <c r="M16" s="420">
        <v>82059</v>
      </c>
      <c r="N16" s="420"/>
      <c r="O16" s="420">
        <v>0</v>
      </c>
      <c r="P16" s="420"/>
      <c r="Q16" s="420">
        <v>818039</v>
      </c>
    </row>
    <row r="17" spans="2:17" x14ac:dyDescent="0.35">
      <c r="B17" s="16" t="s">
        <v>43</v>
      </c>
      <c r="C17" s="43" t="s">
        <v>97</v>
      </c>
      <c r="D17" s="420"/>
      <c r="E17" s="420">
        <v>-218966</v>
      </c>
      <c r="F17" s="420">
        <v>-218966</v>
      </c>
      <c r="G17" s="420"/>
      <c r="H17" s="420">
        <v>-174000</v>
      </c>
      <c r="I17" s="420"/>
      <c r="J17" s="420"/>
      <c r="K17" s="420"/>
      <c r="L17" s="420"/>
      <c r="M17" s="420">
        <v>-174000</v>
      </c>
      <c r="N17" s="420"/>
      <c r="O17" s="420">
        <v>44966</v>
      </c>
      <c r="P17" s="420"/>
      <c r="Q17" s="420">
        <v>-150821</v>
      </c>
    </row>
    <row r="18" spans="2:17" x14ac:dyDescent="0.35">
      <c r="B18" s="16" t="s">
        <v>45</v>
      </c>
      <c r="C18" s="43" t="s">
        <v>98</v>
      </c>
      <c r="D18" s="420">
        <v>224943</v>
      </c>
      <c r="E18" s="420">
        <v>-615</v>
      </c>
      <c r="F18" s="420">
        <v>224328</v>
      </c>
      <c r="G18" s="420"/>
      <c r="H18" s="420">
        <v>262347</v>
      </c>
      <c r="I18" s="420"/>
      <c r="J18" s="420"/>
      <c r="K18" s="420"/>
      <c r="L18" s="420"/>
      <c r="M18" s="420">
        <v>262347</v>
      </c>
      <c r="N18" s="420"/>
      <c r="O18" s="420">
        <v>38019</v>
      </c>
      <c r="P18" s="420"/>
      <c r="Q18" s="420">
        <v>133718</v>
      </c>
    </row>
    <row r="19" spans="2:17" x14ac:dyDescent="0.35">
      <c r="B19" s="16" t="s">
        <v>47</v>
      </c>
      <c r="C19" s="43" t="s">
        <v>99</v>
      </c>
      <c r="D19" s="420">
        <v>85207</v>
      </c>
      <c r="E19" s="420"/>
      <c r="F19" s="420">
        <v>85207</v>
      </c>
      <c r="G19" s="420"/>
      <c r="H19" s="420">
        <v>76439</v>
      </c>
      <c r="I19" s="420"/>
      <c r="J19" s="420">
        <v>8768</v>
      </c>
      <c r="K19" s="420"/>
      <c r="L19" s="420"/>
      <c r="M19" s="420">
        <v>85207</v>
      </c>
      <c r="N19" s="420"/>
      <c r="O19" s="420">
        <v>0</v>
      </c>
      <c r="P19" s="420"/>
      <c r="Q19" s="420">
        <v>32510</v>
      </c>
    </row>
    <row r="20" spans="2:17" x14ac:dyDescent="0.35">
      <c r="B20" s="16" t="s">
        <v>49</v>
      </c>
      <c r="C20" s="43" t="s">
        <v>100</v>
      </c>
      <c r="D20" s="420">
        <v>70689</v>
      </c>
      <c r="E20" s="420">
        <v>-2800</v>
      </c>
      <c r="F20" s="420">
        <v>67889</v>
      </c>
      <c r="G20" s="420"/>
      <c r="H20" s="420">
        <v>70539</v>
      </c>
      <c r="I20" s="420"/>
      <c r="J20" s="420"/>
      <c r="K20" s="420"/>
      <c r="L20" s="420"/>
      <c r="M20" s="420">
        <v>70539</v>
      </c>
      <c r="N20" s="420"/>
      <c r="O20" s="420">
        <v>2650</v>
      </c>
      <c r="P20" s="420"/>
      <c r="Q20" s="420">
        <v>62801</v>
      </c>
    </row>
    <row r="21" spans="2:17" x14ac:dyDescent="0.35">
      <c r="B21" s="16" t="s">
        <v>51</v>
      </c>
      <c r="C21" s="43" t="s">
        <v>101</v>
      </c>
      <c r="D21" s="420">
        <v>21396</v>
      </c>
      <c r="E21" s="420">
        <v>-1586</v>
      </c>
      <c r="F21" s="420">
        <v>19810</v>
      </c>
      <c r="G21" s="420"/>
      <c r="H21" s="420">
        <v>33531</v>
      </c>
      <c r="I21" s="420"/>
      <c r="J21" s="420"/>
      <c r="K21" s="420"/>
      <c r="L21" s="420"/>
      <c r="M21" s="420">
        <v>33531</v>
      </c>
      <c r="N21" s="420"/>
      <c r="O21" s="420">
        <v>13721</v>
      </c>
      <c r="P21" s="420"/>
      <c r="Q21" s="420">
        <v>18989</v>
      </c>
    </row>
    <row r="22" spans="2:17" x14ac:dyDescent="0.35">
      <c r="B22" s="16" t="s">
        <v>53</v>
      </c>
      <c r="C22" s="43" t="s">
        <v>102</v>
      </c>
      <c r="D22" s="420">
        <v>7309</v>
      </c>
      <c r="E22" s="420"/>
      <c r="F22" s="420">
        <v>7309</v>
      </c>
      <c r="G22" s="420"/>
      <c r="H22" s="420">
        <v>8690</v>
      </c>
      <c r="I22" s="420"/>
      <c r="J22" s="420"/>
      <c r="K22" s="420"/>
      <c r="L22" s="420"/>
      <c r="M22" s="420">
        <v>8690</v>
      </c>
      <c r="N22" s="420"/>
      <c r="O22" s="420">
        <v>1381</v>
      </c>
      <c r="P22" s="420"/>
      <c r="Q22" s="420">
        <v>17666</v>
      </c>
    </row>
    <row r="23" spans="2:17" x14ac:dyDescent="0.35">
      <c r="B23" s="16" t="s">
        <v>55</v>
      </c>
      <c r="C23" s="43" t="s">
        <v>103</v>
      </c>
      <c r="D23" s="420">
        <v>104484</v>
      </c>
      <c r="E23" s="420"/>
      <c r="F23" s="420">
        <v>104484</v>
      </c>
      <c r="G23" s="420"/>
      <c r="H23" s="420">
        <v>124099</v>
      </c>
      <c r="I23" s="420"/>
      <c r="J23" s="420">
        <v>-19293</v>
      </c>
      <c r="K23" s="420"/>
      <c r="L23" s="420"/>
      <c r="M23" s="420">
        <v>104806</v>
      </c>
      <c r="N23" s="420"/>
      <c r="O23" s="420">
        <v>322</v>
      </c>
      <c r="P23" s="420"/>
      <c r="Q23" s="420">
        <v>110502</v>
      </c>
    </row>
    <row r="24" spans="2:17" x14ac:dyDescent="0.35">
      <c r="B24" s="16" t="s">
        <v>57</v>
      </c>
      <c r="C24" s="43" t="s">
        <v>104</v>
      </c>
      <c r="D24" s="420">
        <v>92391</v>
      </c>
      <c r="E24" s="420"/>
      <c r="F24" s="420">
        <v>92391</v>
      </c>
      <c r="G24" s="420"/>
      <c r="H24" s="420">
        <v>178820</v>
      </c>
      <c r="I24" s="420"/>
      <c r="J24" s="420">
        <v>-86429</v>
      </c>
      <c r="K24" s="420"/>
      <c r="L24" s="420"/>
      <c r="M24" s="420">
        <v>92391</v>
      </c>
      <c r="N24" s="420"/>
      <c r="O24" s="420">
        <v>0</v>
      </c>
      <c r="P24" s="420"/>
      <c r="Q24" s="420">
        <v>403043</v>
      </c>
    </row>
    <row r="25" spans="2:17" x14ac:dyDescent="0.35">
      <c r="B25" s="16" t="s">
        <v>59</v>
      </c>
      <c r="C25" s="43" t="s">
        <v>105</v>
      </c>
      <c r="D25" s="420">
        <v>1169632</v>
      </c>
      <c r="E25" s="420"/>
      <c r="F25" s="420">
        <v>1169632</v>
      </c>
      <c r="G25" s="420"/>
      <c r="H25" s="420">
        <v>1149600</v>
      </c>
      <c r="I25" s="420"/>
      <c r="J25" s="420">
        <v>20032</v>
      </c>
      <c r="K25" s="420"/>
      <c r="L25" s="420"/>
      <c r="M25" s="420">
        <v>1169632</v>
      </c>
      <c r="N25" s="420"/>
      <c r="O25" s="420">
        <v>0</v>
      </c>
      <c r="P25" s="420"/>
      <c r="Q25" s="420">
        <v>1185101</v>
      </c>
    </row>
    <row r="26" spans="2:17" x14ac:dyDescent="0.35">
      <c r="B26" s="16" t="s">
        <v>62</v>
      </c>
      <c r="C26" s="43" t="s">
        <v>106</v>
      </c>
      <c r="D26" s="420">
        <v>6845607</v>
      </c>
      <c r="E26" s="420"/>
      <c r="F26" s="420">
        <v>6845607</v>
      </c>
      <c r="G26" s="420"/>
      <c r="H26" s="420">
        <v>6797704</v>
      </c>
      <c r="I26" s="420"/>
      <c r="J26" s="420">
        <v>47903</v>
      </c>
      <c r="K26" s="420"/>
      <c r="L26" s="420"/>
      <c r="M26" s="420">
        <v>6845607</v>
      </c>
      <c r="N26" s="420"/>
      <c r="O26" s="420">
        <v>0</v>
      </c>
      <c r="P26" s="420"/>
      <c r="Q26" s="420">
        <v>7385879</v>
      </c>
    </row>
    <row r="27" spans="2:17" x14ac:dyDescent="0.35">
      <c r="B27" s="16" t="s">
        <v>64</v>
      </c>
      <c r="C27" s="43" t="s">
        <v>107</v>
      </c>
      <c r="D27" s="420">
        <v>1166</v>
      </c>
      <c r="E27" s="420"/>
      <c r="F27" s="420">
        <v>1166</v>
      </c>
      <c r="G27" s="420"/>
      <c r="H27" s="420">
        <v>1237</v>
      </c>
      <c r="I27" s="420"/>
      <c r="J27" s="420"/>
      <c r="K27" s="420"/>
      <c r="L27" s="420"/>
      <c r="M27" s="420">
        <v>1237</v>
      </c>
      <c r="N27" s="420"/>
      <c r="O27" s="420">
        <v>71</v>
      </c>
      <c r="P27" s="420"/>
      <c r="Q27" s="420">
        <v>3901</v>
      </c>
    </row>
    <row r="28" spans="2:17" x14ac:dyDescent="0.35">
      <c r="B28" s="16" t="s">
        <v>66</v>
      </c>
      <c r="C28" s="43" t="s">
        <v>108</v>
      </c>
      <c r="D28" s="420">
        <v>5735198</v>
      </c>
      <c r="E28" s="420"/>
      <c r="F28" s="420">
        <v>5735198</v>
      </c>
      <c r="G28" s="420"/>
      <c r="H28" s="420">
        <v>5778065</v>
      </c>
      <c r="I28" s="420"/>
      <c r="J28" s="420">
        <v>-19589</v>
      </c>
      <c r="K28" s="420"/>
      <c r="L28" s="420"/>
      <c r="M28" s="420">
        <v>5758476</v>
      </c>
      <c r="N28" s="420"/>
      <c r="O28" s="420">
        <v>23278</v>
      </c>
      <c r="P28" s="420"/>
      <c r="Q28" s="420">
        <v>5952974</v>
      </c>
    </row>
    <row r="29" spans="2:17" x14ac:dyDescent="0.35">
      <c r="B29" s="314"/>
      <c r="C29" s="314"/>
      <c r="D29" s="423"/>
      <c r="E29" s="423"/>
      <c r="F29" s="423"/>
      <c r="G29" s="420"/>
      <c r="H29" s="423"/>
      <c r="I29" s="420"/>
      <c r="J29" s="423"/>
      <c r="K29" s="420"/>
      <c r="L29" s="420"/>
      <c r="M29" s="423"/>
      <c r="N29" s="420"/>
      <c r="O29" s="423"/>
      <c r="P29" s="431"/>
      <c r="Q29" s="692"/>
    </row>
    <row r="30" spans="2:17" x14ac:dyDescent="0.35">
      <c r="B30" s="701" t="s">
        <v>109</v>
      </c>
      <c r="C30" s="701"/>
      <c r="D30" s="693">
        <v>20746826</v>
      </c>
      <c r="E30" s="693">
        <v>-223967</v>
      </c>
      <c r="F30" s="693">
        <v>20522859</v>
      </c>
      <c r="G30" s="420"/>
      <c r="H30" s="693">
        <v>20665615</v>
      </c>
      <c r="I30" s="420"/>
      <c r="J30" s="693">
        <v>0</v>
      </c>
      <c r="K30" s="420"/>
      <c r="L30" s="420"/>
      <c r="M30" s="693">
        <v>20665615</v>
      </c>
      <c r="N30" s="420"/>
      <c r="O30" s="693">
        <v>142756</v>
      </c>
      <c r="P30" s="431"/>
      <c r="Q30" s="694">
        <v>22093495</v>
      </c>
    </row>
    <row r="31" spans="2:17" x14ac:dyDescent="0.35">
      <c r="B31" s="16"/>
      <c r="C31" s="16"/>
      <c r="D31" s="420"/>
      <c r="E31" s="420"/>
      <c r="F31" s="420"/>
      <c r="G31" s="696"/>
      <c r="H31" s="420"/>
      <c r="I31" s="696"/>
      <c r="J31" s="420"/>
      <c r="K31" s="696"/>
      <c r="L31" s="696"/>
      <c r="M31" s="420"/>
      <c r="N31" s="696"/>
      <c r="O31" s="420"/>
      <c r="P31" s="698"/>
      <c r="Q31" s="431"/>
    </row>
    <row r="32" spans="2:17" x14ac:dyDescent="0.35">
      <c r="B32" s="16"/>
      <c r="C32" s="314" t="s">
        <v>69</v>
      </c>
      <c r="D32" s="420"/>
      <c r="E32" s="420"/>
      <c r="F32" s="420"/>
      <c r="G32" s="420"/>
      <c r="H32" s="420"/>
      <c r="I32" s="420"/>
      <c r="J32" s="420"/>
      <c r="K32" s="420"/>
      <c r="L32" s="420"/>
      <c r="M32" s="420"/>
      <c r="N32" s="420"/>
      <c r="O32" s="420"/>
      <c r="P32" s="431"/>
      <c r="Q32" s="431"/>
    </row>
    <row r="33" spans="2:17" x14ac:dyDescent="0.35">
      <c r="B33" s="16" t="s">
        <v>70</v>
      </c>
      <c r="C33" s="16" t="s">
        <v>110</v>
      </c>
      <c r="D33" s="420">
        <v>397</v>
      </c>
      <c r="E33" s="420"/>
      <c r="F33" s="420">
        <v>397</v>
      </c>
      <c r="G33" s="420"/>
      <c r="H33" s="420"/>
      <c r="I33" s="420"/>
      <c r="J33" s="420"/>
      <c r="K33" s="420"/>
      <c r="L33" s="420"/>
      <c r="M33" s="420"/>
      <c r="N33" s="420"/>
      <c r="O33" s="420">
        <v>-397</v>
      </c>
      <c r="P33" s="431"/>
      <c r="Q33" s="431">
        <v>1199</v>
      </c>
    </row>
    <row r="34" spans="2:17" x14ac:dyDescent="0.35">
      <c r="B34" s="701" t="s">
        <v>111</v>
      </c>
      <c r="C34" s="701"/>
      <c r="D34" s="693">
        <v>20747223</v>
      </c>
      <c r="E34" s="693">
        <v>-223967</v>
      </c>
      <c r="F34" s="693">
        <v>20523256</v>
      </c>
      <c r="G34" s="420"/>
      <c r="H34" s="693">
        <v>20665615</v>
      </c>
      <c r="I34" s="420"/>
      <c r="J34" s="693">
        <v>0</v>
      </c>
      <c r="K34" s="420"/>
      <c r="L34" s="420"/>
      <c r="M34" s="693">
        <v>20665615</v>
      </c>
      <c r="N34" s="693">
        <v>0</v>
      </c>
      <c r="O34" s="693">
        <v>142360</v>
      </c>
      <c r="P34" s="431"/>
      <c r="Q34" s="693">
        <v>22094694</v>
      </c>
    </row>
    <row r="35" spans="2:17" x14ac:dyDescent="0.35">
      <c r="B35" s="16"/>
      <c r="C35" s="16"/>
      <c r="D35" s="420"/>
      <c r="E35" s="420"/>
      <c r="F35" s="420"/>
      <c r="G35" s="420"/>
      <c r="H35" s="420"/>
      <c r="I35" s="420"/>
      <c r="J35" s="420"/>
      <c r="K35" s="420"/>
      <c r="L35" s="420"/>
      <c r="M35" s="420"/>
      <c r="N35" s="420"/>
      <c r="O35" s="420"/>
      <c r="P35" s="431"/>
      <c r="Q35" s="431"/>
    </row>
    <row r="36" spans="2:17" x14ac:dyDescent="0.35">
      <c r="B36" s="16"/>
      <c r="C36" s="16"/>
      <c r="D36" s="222"/>
      <c r="E36" s="222"/>
      <c r="F36" s="222"/>
      <c r="G36" s="222"/>
      <c r="H36" s="222"/>
      <c r="I36" s="222"/>
      <c r="J36" s="222"/>
      <c r="K36" s="222"/>
      <c r="L36" s="222"/>
      <c r="M36" s="222"/>
      <c r="N36" s="222"/>
      <c r="O36" s="222"/>
      <c r="P36" s="222"/>
      <c r="Q36" s="222"/>
    </row>
    <row r="37" spans="2:17" x14ac:dyDescent="0.35">
      <c r="B37" s="314" t="s">
        <v>74</v>
      </c>
      <c r="C37" s="314"/>
      <c r="D37" s="420"/>
      <c r="E37" s="420"/>
      <c r="F37" s="420"/>
      <c r="G37" s="420"/>
      <c r="H37" s="420"/>
      <c r="I37" s="420"/>
      <c r="J37" s="420"/>
      <c r="K37" s="420"/>
      <c r="L37" s="420"/>
      <c r="M37" s="420"/>
      <c r="N37" s="420"/>
      <c r="O37" s="420"/>
      <c r="P37" s="431"/>
      <c r="Q37" s="431"/>
    </row>
    <row r="38" spans="2:17" x14ac:dyDescent="0.35">
      <c r="B38" s="16"/>
      <c r="C38" s="16"/>
      <c r="D38" s="420"/>
      <c r="E38" s="420"/>
      <c r="F38" s="420"/>
      <c r="G38" s="420"/>
      <c r="H38" s="420"/>
      <c r="I38" s="420"/>
      <c r="J38" s="420"/>
      <c r="K38" s="420"/>
      <c r="L38" s="420"/>
      <c r="M38" s="420"/>
      <c r="N38" s="420"/>
      <c r="O38" s="420"/>
      <c r="P38" s="431"/>
      <c r="Q38" s="431"/>
    </row>
    <row r="39" spans="2:17" x14ac:dyDescent="0.35">
      <c r="B39" s="16"/>
      <c r="C39" s="314" t="s">
        <v>26</v>
      </c>
      <c r="D39" s="420"/>
      <c r="E39" s="420"/>
      <c r="F39" s="420"/>
      <c r="G39" s="420"/>
      <c r="H39" s="420"/>
      <c r="I39" s="420"/>
      <c r="J39" s="420"/>
      <c r="K39" s="420"/>
      <c r="L39" s="420"/>
      <c r="M39" s="420"/>
      <c r="N39" s="420"/>
      <c r="O39" s="420"/>
      <c r="P39" s="431"/>
      <c r="Q39" s="431"/>
    </row>
    <row r="40" spans="2:17" x14ac:dyDescent="0.35">
      <c r="B40" s="16" t="s">
        <v>75</v>
      </c>
      <c r="C40" s="16" t="s">
        <v>32</v>
      </c>
      <c r="D40" s="420">
        <v>85167</v>
      </c>
      <c r="E40" s="420"/>
      <c r="F40" s="420">
        <v>85167</v>
      </c>
      <c r="G40" s="420"/>
      <c r="H40" s="420">
        <v>100000</v>
      </c>
      <c r="I40" s="420"/>
      <c r="J40" s="420"/>
      <c r="K40" s="420"/>
      <c r="L40" s="420"/>
      <c r="M40" s="420">
        <v>100000</v>
      </c>
      <c r="N40" s="420"/>
      <c r="O40" s="420">
        <v>14833</v>
      </c>
      <c r="P40" s="431"/>
      <c r="Q40" s="431">
        <v>133978</v>
      </c>
    </row>
    <row r="41" spans="2:17" x14ac:dyDescent="0.35">
      <c r="B41" s="16" t="s">
        <v>76</v>
      </c>
      <c r="C41" s="16" t="s">
        <v>67</v>
      </c>
      <c r="D41" s="420"/>
      <c r="E41" s="420"/>
      <c r="F41" s="420"/>
      <c r="G41" s="420"/>
      <c r="H41" s="420"/>
      <c r="I41" s="420"/>
      <c r="J41" s="420"/>
      <c r="K41" s="420"/>
      <c r="L41" s="420"/>
      <c r="M41" s="420"/>
      <c r="N41" s="420"/>
      <c r="O41" s="420">
        <v>0</v>
      </c>
      <c r="P41" s="431"/>
      <c r="Q41" s="431"/>
    </row>
    <row r="42" spans="2:17" x14ac:dyDescent="0.35">
      <c r="B42" s="16" t="s">
        <v>78</v>
      </c>
      <c r="C42" s="16" t="s">
        <v>36</v>
      </c>
      <c r="D42" s="420"/>
      <c r="E42" s="420">
        <v>-15</v>
      </c>
      <c r="F42" s="420">
        <v>-15</v>
      </c>
      <c r="G42" s="420"/>
      <c r="H42" s="420"/>
      <c r="I42" s="420"/>
      <c r="J42" s="420"/>
      <c r="K42" s="420"/>
      <c r="L42" s="420"/>
      <c r="M42" s="420"/>
      <c r="N42" s="420"/>
      <c r="O42" s="420">
        <v>15</v>
      </c>
      <c r="P42" s="431"/>
      <c r="Q42" s="431">
        <v>-14</v>
      </c>
    </row>
    <row r="43" spans="2:17" x14ac:dyDescent="0.35">
      <c r="B43" s="16" t="s">
        <v>79</v>
      </c>
      <c r="C43" s="16" t="s">
        <v>46</v>
      </c>
      <c r="D43" s="420"/>
      <c r="E43" s="420">
        <v>-11667</v>
      </c>
      <c r="F43" s="420">
        <v>-11667</v>
      </c>
      <c r="G43" s="420"/>
      <c r="H43" s="420">
        <v>-11667</v>
      </c>
      <c r="I43" s="420"/>
      <c r="J43" s="420"/>
      <c r="K43" s="420"/>
      <c r="L43" s="420"/>
      <c r="M43" s="420">
        <v>-11667</v>
      </c>
      <c r="N43" s="420"/>
      <c r="O43" s="420">
        <v>0</v>
      </c>
      <c r="P43" s="431"/>
      <c r="Q43" s="431"/>
    </row>
    <row r="44" spans="2:17" x14ac:dyDescent="0.35">
      <c r="B44" s="16" t="s">
        <v>83</v>
      </c>
      <c r="C44" s="16" t="s">
        <v>58</v>
      </c>
      <c r="D44" s="420">
        <v>-171265</v>
      </c>
      <c r="E44" s="420"/>
      <c r="F44" s="420">
        <v>-171265</v>
      </c>
      <c r="G44" s="420"/>
      <c r="H44" s="420">
        <v>56844</v>
      </c>
      <c r="I44" s="420"/>
      <c r="J44" s="420">
        <v>-4312</v>
      </c>
      <c r="K44" s="420"/>
      <c r="L44" s="420"/>
      <c r="M44" s="420">
        <v>52532</v>
      </c>
      <c r="N44" s="420"/>
      <c r="O44" s="420">
        <v>223797</v>
      </c>
      <c r="P44" s="431"/>
      <c r="Q44" s="431">
        <v>-261193</v>
      </c>
    </row>
    <row r="45" spans="2:17" x14ac:dyDescent="0.35">
      <c r="B45" s="16" t="s">
        <v>84</v>
      </c>
      <c r="C45" s="16" t="s">
        <v>63</v>
      </c>
      <c r="D45" s="420">
        <v>5817</v>
      </c>
      <c r="E45" s="420"/>
      <c r="F45" s="420">
        <v>5817</v>
      </c>
      <c r="G45" s="420"/>
      <c r="H45" s="420">
        <v>1505</v>
      </c>
      <c r="I45" s="420"/>
      <c r="J45" s="420">
        <v>4312</v>
      </c>
      <c r="K45" s="420"/>
      <c r="L45" s="420"/>
      <c r="M45" s="420">
        <v>5817</v>
      </c>
      <c r="N45" s="420"/>
      <c r="O45" s="420">
        <v>0</v>
      </c>
      <c r="P45" s="431"/>
      <c r="Q45" s="431">
        <v>-968</v>
      </c>
    </row>
    <row r="46" spans="2:17" x14ac:dyDescent="0.35">
      <c r="B46" s="16" t="s">
        <v>85</v>
      </c>
      <c r="C46" s="16" t="s">
        <v>112</v>
      </c>
      <c r="D46" s="420"/>
      <c r="E46" s="420"/>
      <c r="F46" s="420"/>
      <c r="G46" s="420"/>
      <c r="H46" s="420">
        <v>1916</v>
      </c>
      <c r="I46" s="420"/>
      <c r="J46" s="420"/>
      <c r="K46" s="420"/>
      <c r="L46" s="420"/>
      <c r="M46" s="420">
        <v>1916</v>
      </c>
      <c r="N46" s="420"/>
      <c r="O46" s="420">
        <v>1916</v>
      </c>
      <c r="P46" s="431"/>
      <c r="Q46" s="431">
        <v>2475</v>
      </c>
    </row>
    <row r="47" spans="2:17" x14ac:dyDescent="0.35">
      <c r="B47" s="701" t="s">
        <v>86</v>
      </c>
      <c r="C47" s="701"/>
      <c r="D47" s="693">
        <v>-80281</v>
      </c>
      <c r="E47" s="693">
        <v>-11682</v>
      </c>
      <c r="F47" s="693">
        <v>-91963</v>
      </c>
      <c r="G47" s="420"/>
      <c r="H47" s="693">
        <v>148598</v>
      </c>
      <c r="I47" s="420"/>
      <c r="J47" s="693">
        <v>0</v>
      </c>
      <c r="K47" s="420"/>
      <c r="L47" s="420"/>
      <c r="M47" s="693">
        <v>148598</v>
      </c>
      <c r="N47" s="420"/>
      <c r="O47" s="693">
        <v>240561</v>
      </c>
      <c r="P47" s="431"/>
      <c r="Q47" s="694">
        <v>-125722</v>
      </c>
    </row>
    <row r="48" spans="2:17" x14ac:dyDescent="0.35">
      <c r="B48" s="16"/>
      <c r="C48" s="16"/>
      <c r="D48" s="420"/>
      <c r="E48" s="420"/>
      <c r="F48" s="420"/>
      <c r="G48" s="423"/>
      <c r="H48" s="420"/>
      <c r="I48" s="423"/>
      <c r="J48" s="420"/>
      <c r="K48" s="423"/>
      <c r="L48" s="423"/>
      <c r="M48" s="420"/>
      <c r="N48" s="423"/>
      <c r="O48" s="420"/>
      <c r="P48" s="692"/>
      <c r="Q48" s="431"/>
    </row>
    <row r="49" spans="2:17" x14ac:dyDescent="0.35">
      <c r="B49" s="701" t="s">
        <v>113</v>
      </c>
      <c r="C49" s="701"/>
      <c r="D49" s="693">
        <v>-80281</v>
      </c>
      <c r="E49" s="693">
        <v>-11682</v>
      </c>
      <c r="F49" s="693">
        <v>-91963</v>
      </c>
      <c r="G49" s="420"/>
      <c r="H49" s="693">
        <v>148598</v>
      </c>
      <c r="I49" s="420"/>
      <c r="J49" s="693">
        <v>0</v>
      </c>
      <c r="K49" s="420"/>
      <c r="L49" s="420"/>
      <c r="M49" s="693">
        <v>148598</v>
      </c>
      <c r="N49" s="420"/>
      <c r="O49" s="693">
        <v>240561</v>
      </c>
      <c r="P49" s="431"/>
      <c r="Q49" s="694">
        <v>-125722</v>
      </c>
    </row>
    <row r="50" spans="2:17" x14ac:dyDescent="0.35">
      <c r="B50" s="16"/>
      <c r="C50" s="16"/>
      <c r="D50" s="420"/>
      <c r="E50" s="420"/>
      <c r="F50" s="420"/>
      <c r="G50" s="420"/>
      <c r="H50" s="420"/>
      <c r="I50" s="420"/>
      <c r="J50" s="420"/>
      <c r="K50" s="420"/>
      <c r="L50" s="420"/>
      <c r="M50" s="420"/>
      <c r="N50" s="420"/>
      <c r="O50" s="420"/>
      <c r="P50" s="431"/>
      <c r="Q50" s="431"/>
    </row>
    <row r="51" spans="2:17" x14ac:dyDescent="0.35">
      <c r="B51" s="701" t="s">
        <v>114</v>
      </c>
      <c r="C51" s="701"/>
      <c r="D51" s="693">
        <v>20666942</v>
      </c>
      <c r="E51" s="693">
        <v>-235649</v>
      </c>
      <c r="F51" s="693">
        <v>20431293</v>
      </c>
      <c r="G51" s="420"/>
      <c r="H51" s="693">
        <v>20814213</v>
      </c>
      <c r="I51" s="420"/>
      <c r="J51" s="693">
        <v>0</v>
      </c>
      <c r="K51" s="420"/>
      <c r="L51" s="420"/>
      <c r="M51" s="693">
        <v>20814213</v>
      </c>
      <c r="N51" s="420"/>
      <c r="O51" s="693">
        <v>382921</v>
      </c>
      <c r="P51" s="431"/>
      <c r="Q51" s="693">
        <v>21968972</v>
      </c>
    </row>
    <row r="53" spans="2:17" x14ac:dyDescent="0.35">
      <c r="D53" s="715"/>
      <c r="E53" s="715"/>
      <c r="F53" s="715"/>
      <c r="G53" s="715"/>
      <c r="H53" s="715"/>
      <c r="I53" s="715"/>
      <c r="J53" s="715"/>
      <c r="K53" s="715"/>
      <c r="L53" s="715"/>
      <c r="M53" s="715"/>
      <c r="N53" s="715"/>
      <c r="O53" s="715"/>
      <c r="P53" s="715"/>
      <c r="Q53" s="715"/>
    </row>
    <row r="55" spans="2:17" x14ac:dyDescent="0.35">
      <c r="D55" s="150"/>
      <c r="E55" s="150"/>
      <c r="F55" s="150"/>
      <c r="G55" s="150"/>
      <c r="H55" s="150"/>
      <c r="I55" s="150"/>
      <c r="J55" s="150"/>
      <c r="K55" s="150"/>
      <c r="L55" s="150"/>
      <c r="M55" s="150"/>
      <c r="N55" s="150"/>
      <c r="O55" s="150"/>
      <c r="P55" s="150"/>
      <c r="Q55" s="150"/>
    </row>
    <row r="57" spans="2:17" x14ac:dyDescent="0.35">
      <c r="D57" s="150"/>
      <c r="E57" s="150"/>
      <c r="F57" s="150"/>
      <c r="G57" s="150"/>
      <c r="H57" s="150"/>
      <c r="I57" s="150"/>
      <c r="J57" s="150"/>
      <c r="K57" s="150"/>
      <c r="L57" s="150"/>
      <c r="M57" s="150"/>
      <c r="N57" s="150"/>
      <c r="O57" s="150"/>
      <c r="P57" s="150"/>
      <c r="Q57" s="150"/>
    </row>
    <row r="59" spans="2:17" x14ac:dyDescent="0.35">
      <c r="D59" s="150"/>
      <c r="E59" s="150"/>
      <c r="F59" s="150"/>
      <c r="G59" s="150"/>
      <c r="H59" s="150"/>
      <c r="I59" s="150"/>
      <c r="J59" s="150"/>
      <c r="K59" s="150"/>
      <c r="L59" s="150"/>
      <c r="M59" s="150"/>
      <c r="N59" s="150"/>
      <c r="O59" s="150"/>
      <c r="P59" s="150"/>
      <c r="Q59" s="150"/>
    </row>
    <row r="61" spans="2:17" x14ac:dyDescent="0.35">
      <c r="C61" s="150"/>
      <c r="D61" s="150"/>
      <c r="E61" s="150"/>
      <c r="F61" s="150"/>
      <c r="G61" s="150"/>
      <c r="H61" s="150"/>
      <c r="I61" s="150"/>
      <c r="J61" s="150"/>
      <c r="K61" s="150"/>
      <c r="L61" s="150"/>
      <c r="M61" s="150"/>
      <c r="N61" s="150"/>
      <c r="O61" s="150"/>
      <c r="P61" s="150"/>
      <c r="Q61" s="150"/>
    </row>
  </sheetData>
  <pageMargins left="0.7" right="0.7" top="0.75" bottom="0.75" header="0.3" footer="0.3"/>
  <headerFooter>
    <oddHeader>&amp;C&amp;"Calibri"&amp;10&amp;K000000 OFFICIAL&amp;1#_x000D_</oddHeader>
    <oddFooter>&amp;C_x000D_&amp;1#&amp;"Calibri"&amp;10&amp;K000000 OFFICIAL</oddFooter>
  </headerFooter>
  <customProperties>
    <customPr name="EpmWorksheetKeyString_GUID" r:id="rId1"/>
  </customPropertie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DC391-F224-4F6F-9B03-B95462C8906C}">
  <sheetPr codeName="Sheet95">
    <tabColor rgb="FF7030A0"/>
  </sheetPr>
  <dimension ref="B2:D27"/>
  <sheetViews>
    <sheetView workbookViewId="0"/>
  </sheetViews>
  <sheetFormatPr defaultRowHeight="14.5" x14ac:dyDescent="0.35"/>
  <cols>
    <col min="2" max="2" width="101.1796875" customWidth="1"/>
    <col min="3" max="4" width="17.1796875" bestFit="1" customWidth="1"/>
  </cols>
  <sheetData>
    <row r="2" spans="2:4" ht="15.5" x14ac:dyDescent="0.35">
      <c r="B2" s="788"/>
      <c r="C2" s="790">
        <v>45747</v>
      </c>
      <c r="D2" s="791">
        <v>45382</v>
      </c>
    </row>
    <row r="3" spans="2:4" ht="15.5" x14ac:dyDescent="0.35">
      <c r="B3" s="788"/>
      <c r="C3" s="480" t="s">
        <v>154</v>
      </c>
      <c r="D3" s="480" t="s">
        <v>154</v>
      </c>
    </row>
    <row r="4" spans="2:4" ht="15.5" x14ac:dyDescent="0.35">
      <c r="B4" s="479" t="s">
        <v>1226</v>
      </c>
      <c r="C4" s="856">
        <v>1070</v>
      </c>
      <c r="D4" s="856">
        <v>1134</v>
      </c>
    </row>
    <row r="5" spans="2:4" ht="46.5" x14ac:dyDescent="0.35">
      <c r="B5" s="482" t="s">
        <v>1234</v>
      </c>
      <c r="C5" s="856"/>
      <c r="D5" s="856"/>
    </row>
    <row r="6" spans="2:4" ht="15.5" x14ac:dyDescent="0.35">
      <c r="B6" s="479"/>
      <c r="C6" s="856"/>
      <c r="D6" s="856"/>
    </row>
    <row r="7" spans="2:4" ht="15.5" x14ac:dyDescent="0.35">
      <c r="B7" s="479" t="s">
        <v>1097</v>
      </c>
      <c r="C7" s="856">
        <v>10</v>
      </c>
      <c r="D7" s="856">
        <v>30</v>
      </c>
    </row>
    <row r="8" spans="2:4" ht="46.5" x14ac:dyDescent="0.35">
      <c r="B8" s="482" t="s">
        <v>1235</v>
      </c>
      <c r="C8" s="856"/>
      <c r="D8" s="856"/>
    </row>
    <row r="9" spans="2:4" ht="15.5" x14ac:dyDescent="0.35">
      <c r="B9" s="479"/>
      <c r="C9" s="856"/>
      <c r="D9" s="856"/>
    </row>
    <row r="10" spans="2:4" ht="15.5" x14ac:dyDescent="0.35">
      <c r="B10" s="479" t="s">
        <v>706</v>
      </c>
      <c r="C10" s="856">
        <v>341</v>
      </c>
      <c r="D10" s="856">
        <v>287</v>
      </c>
    </row>
    <row r="11" spans="2:4" ht="46.5" x14ac:dyDescent="0.35">
      <c r="B11" s="482" t="s">
        <v>1236</v>
      </c>
      <c r="C11" s="856"/>
      <c r="D11" s="856"/>
    </row>
    <row r="12" spans="2:4" ht="15.5" x14ac:dyDescent="0.35">
      <c r="B12" s="479"/>
      <c r="C12" s="856"/>
      <c r="D12" s="856"/>
    </row>
    <row r="13" spans="2:4" ht="15.5" x14ac:dyDescent="0.35">
      <c r="B13" s="479" t="s">
        <v>692</v>
      </c>
      <c r="C13" s="856">
        <v>52</v>
      </c>
      <c r="D13" s="856">
        <v>59</v>
      </c>
    </row>
    <row r="14" spans="2:4" ht="46.5" x14ac:dyDescent="0.35">
      <c r="B14" s="482" t="s">
        <v>1237</v>
      </c>
      <c r="C14" s="856"/>
      <c r="D14" s="856"/>
    </row>
    <row r="15" spans="2:4" ht="15.5" x14ac:dyDescent="0.35">
      <c r="B15" s="479"/>
      <c r="C15" s="856"/>
      <c r="D15" s="856"/>
    </row>
    <row r="16" spans="2:4" ht="15.5" x14ac:dyDescent="0.35">
      <c r="B16" s="479" t="s">
        <v>1238</v>
      </c>
      <c r="C16" s="856">
        <v>191</v>
      </c>
      <c r="D16" s="856">
        <v>191</v>
      </c>
    </row>
    <row r="17" spans="2:4" ht="15.5" x14ac:dyDescent="0.35">
      <c r="B17" s="482" t="s">
        <v>1227</v>
      </c>
      <c r="C17" s="856"/>
      <c r="D17" s="856"/>
    </row>
    <row r="18" spans="2:4" ht="15.5" x14ac:dyDescent="0.35">
      <c r="B18" s="482" t="s">
        <v>1228</v>
      </c>
      <c r="C18" s="856"/>
      <c r="D18" s="856"/>
    </row>
    <row r="19" spans="2:4" ht="15.5" x14ac:dyDescent="0.35">
      <c r="B19" s="482" t="s">
        <v>1229</v>
      </c>
      <c r="C19" s="856"/>
      <c r="D19" s="856"/>
    </row>
    <row r="20" spans="2:4" ht="15.5" x14ac:dyDescent="0.35">
      <c r="B20" s="482" t="s">
        <v>1230</v>
      </c>
      <c r="C20" s="856"/>
      <c r="D20" s="856"/>
    </row>
    <row r="21" spans="2:4" ht="15.5" x14ac:dyDescent="0.35">
      <c r="B21" s="482" t="s">
        <v>1231</v>
      </c>
      <c r="C21" s="856"/>
      <c r="D21" s="856"/>
    </row>
    <row r="22" spans="2:4" ht="15.5" x14ac:dyDescent="0.35">
      <c r="B22" s="482" t="s">
        <v>1232</v>
      </c>
      <c r="C22" s="856"/>
      <c r="D22" s="856"/>
    </row>
    <row r="23" spans="2:4" ht="15.5" x14ac:dyDescent="0.35">
      <c r="B23" s="482" t="s">
        <v>1233</v>
      </c>
      <c r="C23" s="856"/>
      <c r="D23" s="856"/>
    </row>
    <row r="24" spans="2:4" ht="16" thickBot="1" x14ac:dyDescent="0.4">
      <c r="B24" s="482" t="s">
        <v>1239</v>
      </c>
      <c r="C24" s="857"/>
      <c r="D24" s="857"/>
    </row>
    <row r="25" spans="2:4" ht="16" thickBot="1" x14ac:dyDescent="0.4">
      <c r="B25" s="789" t="s">
        <v>3</v>
      </c>
      <c r="C25" s="792">
        <v>1664</v>
      </c>
      <c r="D25" s="792">
        <v>1701</v>
      </c>
    </row>
    <row r="26" spans="2:4" x14ac:dyDescent="0.35">
      <c r="C26" s="222"/>
      <c r="D26" s="222"/>
    </row>
    <row r="27" spans="2:4" x14ac:dyDescent="0.35">
      <c r="C27" s="222"/>
      <c r="D27" s="222"/>
    </row>
  </sheetData>
  <mergeCells count="10">
    <mergeCell ref="C13:C15"/>
    <mergeCell ref="D13:D15"/>
    <mergeCell ref="C16:C24"/>
    <mergeCell ref="D16:D24"/>
    <mergeCell ref="C4:C6"/>
    <mergeCell ref="D4:D6"/>
    <mergeCell ref="C7:C9"/>
    <mergeCell ref="D7:D9"/>
    <mergeCell ref="C10:C12"/>
    <mergeCell ref="D10:D12"/>
  </mergeCells>
  <pageMargins left="0.7" right="0.7" top="0.75" bottom="0.75" header="0.3" footer="0.3"/>
  <customProperties>
    <customPr name="EpmWorksheetKeyString_GUID" r:id="rId1"/>
  </customPropertie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8C74D-40F9-4C51-9DB5-DBF912DDA5D8}">
  <sheetPr codeName="Sheet79">
    <tabColor rgb="FF7030A0"/>
  </sheetPr>
  <dimension ref="B2:G14"/>
  <sheetViews>
    <sheetView workbookViewId="0"/>
  </sheetViews>
  <sheetFormatPr defaultColWidth="9.1796875" defaultRowHeight="14.5" x14ac:dyDescent="0.35"/>
  <cols>
    <col min="1" max="1" width="9.1796875" style="38"/>
    <col min="2" max="2" width="54.7265625" style="38" customWidth="1"/>
    <col min="3" max="4" width="12.1796875" style="38" customWidth="1"/>
    <col min="5" max="5" width="2.54296875" style="38" customWidth="1"/>
    <col min="6" max="7" width="12.1796875" style="38" customWidth="1"/>
    <col min="8" max="16384" width="9.1796875" style="38"/>
  </cols>
  <sheetData>
    <row r="2" spans="2:7" ht="15.5" x14ac:dyDescent="0.35">
      <c r="B2" s="524"/>
      <c r="C2" s="467"/>
      <c r="D2" s="466" t="s">
        <v>15</v>
      </c>
      <c r="E2" s="463"/>
      <c r="F2" s="466"/>
      <c r="G2" s="466" t="s">
        <v>0</v>
      </c>
    </row>
    <row r="3" spans="2:7" ht="34.5" x14ac:dyDescent="0.35">
      <c r="B3" s="524"/>
      <c r="C3" s="534" t="s">
        <v>331</v>
      </c>
      <c r="D3" s="534" t="s">
        <v>165</v>
      </c>
      <c r="E3" s="101"/>
      <c r="F3" s="534" t="s">
        <v>331</v>
      </c>
      <c r="G3" s="534" t="s">
        <v>165</v>
      </c>
    </row>
    <row r="4" spans="2:7" s="463" customFormat="1" ht="15.5" x14ac:dyDescent="0.35">
      <c r="B4" s="533"/>
      <c r="C4" s="175" t="s">
        <v>154</v>
      </c>
      <c r="D4" s="175" t="s">
        <v>154</v>
      </c>
      <c r="E4" s="175"/>
      <c r="F4" s="175" t="s">
        <v>154</v>
      </c>
      <c r="G4" s="175" t="s">
        <v>154</v>
      </c>
    </row>
    <row r="5" spans="2:7" ht="15" thickBot="1" x14ac:dyDescent="0.4">
      <c r="B5" s="472" t="s">
        <v>998</v>
      </c>
      <c r="C5" s="793">
        <v>0</v>
      </c>
      <c r="D5" s="474">
        <v>1075</v>
      </c>
      <c r="E5" s="175"/>
      <c r="F5" s="525">
        <v>0</v>
      </c>
      <c r="G5" s="472">
        <v>82</v>
      </c>
    </row>
    <row r="6" spans="2:7" ht="15" thickBot="1" x14ac:dyDescent="0.4">
      <c r="B6" s="472" t="s">
        <v>999</v>
      </c>
      <c r="C6" s="527" t="s">
        <v>157</v>
      </c>
      <c r="D6" s="527">
        <v>-152</v>
      </c>
      <c r="E6" s="532"/>
      <c r="F6" s="525" t="s">
        <v>157</v>
      </c>
      <c r="G6" s="527">
        <v>-222</v>
      </c>
    </row>
    <row r="7" spans="2:7" ht="15" thickBot="1" x14ac:dyDescent="0.4">
      <c r="B7" s="472" t="s">
        <v>970</v>
      </c>
      <c r="C7" s="527">
        <v>-461</v>
      </c>
      <c r="D7" s="527">
        <v>-461</v>
      </c>
      <c r="E7" s="532"/>
      <c r="F7" s="525">
        <v>-473</v>
      </c>
      <c r="G7" s="527">
        <v>-473</v>
      </c>
    </row>
    <row r="8" spans="2:7" ht="15" thickBot="1" x14ac:dyDescent="0.4">
      <c r="B8" s="472" t="s">
        <v>971</v>
      </c>
      <c r="C8" s="527" t="s">
        <v>157</v>
      </c>
      <c r="D8" s="527">
        <v>0</v>
      </c>
      <c r="E8" s="532"/>
      <c r="F8" s="525" t="s">
        <v>157</v>
      </c>
      <c r="G8" s="527">
        <v>0</v>
      </c>
    </row>
    <row r="9" spans="2:7" ht="15" thickBot="1" x14ac:dyDescent="0.4">
      <c r="B9" s="472" t="s">
        <v>972</v>
      </c>
      <c r="C9" s="527" t="s">
        <v>157</v>
      </c>
      <c r="D9" s="527">
        <v>0</v>
      </c>
      <c r="E9" s="532"/>
      <c r="F9" s="525" t="s">
        <v>157</v>
      </c>
      <c r="G9" s="527">
        <v>0</v>
      </c>
    </row>
    <row r="10" spans="2:7" ht="15" thickBot="1" x14ac:dyDescent="0.4">
      <c r="B10" s="472" t="s">
        <v>973</v>
      </c>
      <c r="C10" s="527">
        <v>-1</v>
      </c>
      <c r="D10" s="527">
        <v>-1</v>
      </c>
      <c r="E10" s="532"/>
      <c r="F10" s="525">
        <v>-1</v>
      </c>
      <c r="G10" s="527">
        <v>-1</v>
      </c>
    </row>
    <row r="11" spans="2:7" ht="15" thickBot="1" x14ac:dyDescent="0.4">
      <c r="B11" s="472" t="s">
        <v>974</v>
      </c>
      <c r="C11" s="527"/>
      <c r="D11" s="527">
        <v>114</v>
      </c>
      <c r="E11" s="532"/>
      <c r="F11" s="525" t="s">
        <v>157</v>
      </c>
      <c r="G11" s="527">
        <v>-23</v>
      </c>
    </row>
    <row r="12" spans="2:7" ht="15" thickBot="1" x14ac:dyDescent="0.4">
      <c r="B12" s="523" t="s">
        <v>975</v>
      </c>
      <c r="C12" s="529" t="s">
        <v>157</v>
      </c>
      <c r="D12" s="529">
        <v>49</v>
      </c>
      <c r="E12" s="532"/>
      <c r="F12" s="498" t="s">
        <v>157</v>
      </c>
      <c r="G12" s="529">
        <v>10</v>
      </c>
    </row>
    <row r="13" spans="2:7" ht="15.5" thickTop="1" thickBot="1" x14ac:dyDescent="0.4">
      <c r="B13" s="477" t="s">
        <v>976</v>
      </c>
      <c r="C13" s="528">
        <v>-462</v>
      </c>
      <c r="D13" s="528">
        <v>624</v>
      </c>
      <c r="E13" s="532"/>
      <c r="F13" s="498">
        <v>-474</v>
      </c>
      <c r="G13" s="528">
        <v>-627</v>
      </c>
    </row>
    <row r="14" spans="2:7" ht="15" thickTop="1" x14ac:dyDescent="0.35"/>
  </sheetData>
  <pageMargins left="0.7" right="0.7" top="0.75" bottom="0.75" header="0.3" footer="0.3"/>
  <customProperties>
    <customPr name="EpmWorksheetKeyString_GUID" r:id="rId1"/>
  </customPropertie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69838-B34E-4CA1-A242-AC25BF1BBAD3}">
  <sheetPr codeName="Sheet80">
    <tabColor rgb="FF7030A0"/>
  </sheetPr>
  <dimension ref="B2:F32"/>
  <sheetViews>
    <sheetView zoomScale="115" zoomScaleNormal="115" workbookViewId="0"/>
  </sheetViews>
  <sheetFormatPr defaultRowHeight="14.5" x14ac:dyDescent="0.35"/>
  <cols>
    <col min="2" max="2" width="47" customWidth="1"/>
    <col min="3" max="6" width="15.7265625" customWidth="1"/>
  </cols>
  <sheetData>
    <row r="2" spans="2:6" ht="29" x14ac:dyDescent="0.35">
      <c r="C2" s="742" t="s">
        <v>977</v>
      </c>
      <c r="D2" s="743"/>
      <c r="E2" s="743"/>
      <c r="F2" s="787" t="s">
        <v>165</v>
      </c>
    </row>
    <row r="3" spans="2:6" x14ac:dyDescent="0.35">
      <c r="C3" s="744" t="s">
        <v>978</v>
      </c>
      <c r="D3" s="745" t="s">
        <v>979</v>
      </c>
      <c r="E3" s="745" t="s">
        <v>980</v>
      </c>
      <c r="F3" s="745" t="s">
        <v>978</v>
      </c>
    </row>
    <row r="4" spans="2:6" ht="15" thickBot="1" x14ac:dyDescent="0.4">
      <c r="B4" s="746"/>
      <c r="C4" s="747" t="s">
        <v>154</v>
      </c>
      <c r="D4" s="747" t="s">
        <v>154</v>
      </c>
      <c r="E4" s="744" t="s">
        <v>154</v>
      </c>
      <c r="F4" s="747" t="s">
        <v>154</v>
      </c>
    </row>
    <row r="5" spans="2:6" ht="15.5" thickTop="1" thickBot="1" x14ac:dyDescent="0.4">
      <c r="B5" s="748" t="s">
        <v>981</v>
      </c>
      <c r="C5" s="536">
        <v>-617</v>
      </c>
      <c r="D5" s="536">
        <v>9243</v>
      </c>
      <c r="E5" s="537">
        <v>-10126</v>
      </c>
      <c r="F5" s="536">
        <v>-883</v>
      </c>
    </row>
    <row r="6" spans="2:6" ht="15" thickTop="1" x14ac:dyDescent="0.35">
      <c r="B6" s="749" t="s">
        <v>982</v>
      </c>
      <c r="C6" s="538">
        <v>-1</v>
      </c>
      <c r="D6" s="539" t="s">
        <v>966</v>
      </c>
      <c r="E6" s="540">
        <v>-234</v>
      </c>
      <c r="F6" s="541">
        <v>-234</v>
      </c>
    </row>
    <row r="7" spans="2:6" x14ac:dyDescent="0.35">
      <c r="B7" s="750" t="s">
        <v>983</v>
      </c>
      <c r="C7" s="539" t="s">
        <v>966</v>
      </c>
      <c r="D7" s="539" t="s">
        <v>966</v>
      </c>
      <c r="E7" s="539" t="s">
        <v>966</v>
      </c>
      <c r="F7" s="542" t="s">
        <v>966</v>
      </c>
    </row>
    <row r="8" spans="2:6" x14ac:dyDescent="0.35">
      <c r="B8" s="750" t="s">
        <v>984</v>
      </c>
      <c r="C8" s="538">
        <v>-28</v>
      </c>
      <c r="D8" s="538">
        <v>434</v>
      </c>
      <c r="E8" s="538">
        <v>-471</v>
      </c>
      <c r="F8" s="541">
        <v>-37</v>
      </c>
    </row>
    <row r="9" spans="2:6" x14ac:dyDescent="0.35">
      <c r="B9" s="750" t="s">
        <v>985</v>
      </c>
      <c r="C9" s="538">
        <v>-4</v>
      </c>
      <c r="D9" s="538">
        <v>-15</v>
      </c>
      <c r="E9" s="539" t="s">
        <v>966</v>
      </c>
      <c r="F9" s="541">
        <v>-15</v>
      </c>
    </row>
    <row r="10" spans="2:6" x14ac:dyDescent="0.35">
      <c r="B10" s="750" t="s">
        <v>986</v>
      </c>
      <c r="C10" s="538">
        <v>123</v>
      </c>
      <c r="D10" s="538">
        <v>218</v>
      </c>
      <c r="E10" s="539" t="s">
        <v>966</v>
      </c>
      <c r="F10" s="541">
        <v>218</v>
      </c>
    </row>
    <row r="11" spans="2:6" x14ac:dyDescent="0.35">
      <c r="B11" s="750" t="s">
        <v>987</v>
      </c>
      <c r="C11" s="539" t="s">
        <v>966</v>
      </c>
      <c r="D11" s="539" t="s">
        <v>966</v>
      </c>
      <c r="E11" s="539" t="s">
        <v>966</v>
      </c>
      <c r="F11" s="542" t="s">
        <v>966</v>
      </c>
    </row>
    <row r="12" spans="2:6" x14ac:dyDescent="0.35">
      <c r="B12" s="750" t="s">
        <v>988</v>
      </c>
      <c r="C12" s="538">
        <v>74</v>
      </c>
      <c r="D12" s="538">
        <v>28</v>
      </c>
      <c r="E12" s="538">
        <v>76</v>
      </c>
      <c r="F12" s="541">
        <v>104</v>
      </c>
    </row>
    <row r="13" spans="2:6" ht="24" x14ac:dyDescent="0.35">
      <c r="B13" s="750" t="s">
        <v>989</v>
      </c>
      <c r="C13" s="539" t="s">
        <v>966</v>
      </c>
      <c r="D13" s="539" t="s">
        <v>966</v>
      </c>
      <c r="E13" s="538">
        <v>56</v>
      </c>
      <c r="F13" s="538">
        <v>56</v>
      </c>
    </row>
    <row r="14" spans="2:6" x14ac:dyDescent="0.35">
      <c r="B14" s="750" t="s">
        <v>990</v>
      </c>
      <c r="C14" s="538">
        <v>-23</v>
      </c>
      <c r="D14" s="539" t="s">
        <v>966</v>
      </c>
      <c r="E14" s="538">
        <v>-1</v>
      </c>
      <c r="F14" s="541">
        <v>-1</v>
      </c>
    </row>
    <row r="15" spans="2:6" x14ac:dyDescent="0.35">
      <c r="B15" s="750" t="s">
        <v>991</v>
      </c>
      <c r="C15" s="538">
        <v>2</v>
      </c>
      <c r="D15" s="538">
        <v>165</v>
      </c>
      <c r="E15" s="539" t="s">
        <v>966</v>
      </c>
      <c r="F15" s="541">
        <v>165</v>
      </c>
    </row>
    <row r="16" spans="2:6" x14ac:dyDescent="0.35">
      <c r="B16" s="750" t="s">
        <v>655</v>
      </c>
      <c r="C16" s="539" t="s">
        <v>966</v>
      </c>
      <c r="D16" s="538">
        <v>18</v>
      </c>
      <c r="E16" s="538">
        <v>-18</v>
      </c>
      <c r="F16" s="542" t="s">
        <v>966</v>
      </c>
    </row>
    <row r="17" spans="2:6" ht="15" thickBot="1" x14ac:dyDescent="0.4">
      <c r="B17" s="751" t="s">
        <v>992</v>
      </c>
      <c r="C17" s="539" t="s">
        <v>966</v>
      </c>
      <c r="D17" s="541">
        <v>-526</v>
      </c>
      <c r="E17" s="541">
        <v>526</v>
      </c>
      <c r="F17" s="543" t="s">
        <v>966</v>
      </c>
    </row>
    <row r="18" spans="2:6" ht="15" thickTop="1" x14ac:dyDescent="0.35">
      <c r="B18" s="752" t="s">
        <v>993</v>
      </c>
      <c r="C18" s="537">
        <v>-474</v>
      </c>
      <c r="D18" s="753">
        <v>9565</v>
      </c>
      <c r="E18" s="753">
        <v>-10192</v>
      </c>
      <c r="F18" s="540">
        <v>-627</v>
      </c>
    </row>
    <row r="19" spans="2:6" x14ac:dyDescent="0.35">
      <c r="B19" s="750" t="s">
        <v>982</v>
      </c>
      <c r="C19" s="541">
        <v>-1.2170000000000001</v>
      </c>
      <c r="D19" s="542" t="s">
        <v>966</v>
      </c>
      <c r="E19" s="542">
        <v>-245</v>
      </c>
      <c r="F19" s="541">
        <v>-245</v>
      </c>
    </row>
    <row r="20" spans="2:6" x14ac:dyDescent="0.35">
      <c r="B20" s="750" t="s">
        <v>983</v>
      </c>
      <c r="C20" s="539" t="s">
        <v>966</v>
      </c>
      <c r="D20" s="539" t="s">
        <v>966</v>
      </c>
      <c r="E20" s="539" t="s">
        <v>966</v>
      </c>
      <c r="F20" s="539" t="s">
        <v>966</v>
      </c>
    </row>
    <row r="21" spans="2:6" x14ac:dyDescent="0.35">
      <c r="B21" s="750" t="s">
        <v>984</v>
      </c>
      <c r="C21" s="538">
        <v>-21.311</v>
      </c>
      <c r="D21" s="542">
        <v>455</v>
      </c>
      <c r="E21" s="542">
        <v>-481</v>
      </c>
      <c r="F21" s="541">
        <v>-26</v>
      </c>
    </row>
    <row r="22" spans="2:6" x14ac:dyDescent="0.35">
      <c r="B22" s="750" t="s">
        <v>985</v>
      </c>
      <c r="C22" s="538">
        <v>-3.7090000000000001</v>
      </c>
      <c r="D22" s="542">
        <v>-15</v>
      </c>
      <c r="E22" s="539" t="s">
        <v>966</v>
      </c>
      <c r="F22" s="541">
        <v>-15</v>
      </c>
    </row>
    <row r="23" spans="2:6" x14ac:dyDescent="0.35">
      <c r="B23" s="750" t="s">
        <v>986</v>
      </c>
      <c r="C23" s="538">
        <v>-93.664000000000001</v>
      </c>
      <c r="D23" s="542">
        <v>-468</v>
      </c>
      <c r="E23" s="539" t="s">
        <v>966</v>
      </c>
      <c r="F23" s="541">
        <v>-468</v>
      </c>
    </row>
    <row r="24" spans="2:6" x14ac:dyDescent="0.35">
      <c r="B24" s="750" t="s">
        <v>987</v>
      </c>
      <c r="C24" s="539" t="s">
        <v>966</v>
      </c>
      <c r="D24" s="539" t="s">
        <v>966</v>
      </c>
      <c r="E24" s="539" t="s">
        <v>966</v>
      </c>
      <c r="F24" s="542" t="s">
        <v>966</v>
      </c>
    </row>
    <row r="25" spans="2:6" x14ac:dyDescent="0.35">
      <c r="B25" s="750" t="s">
        <v>988</v>
      </c>
      <c r="C25" s="538">
        <v>126.863</v>
      </c>
      <c r="D25" s="542">
        <v>395</v>
      </c>
      <c r="E25" s="542">
        <v>1435</v>
      </c>
      <c r="F25" s="541">
        <v>1830</v>
      </c>
    </row>
    <row r="26" spans="2:6" ht="24" x14ac:dyDescent="0.35">
      <c r="B26" s="750" t="s">
        <v>989</v>
      </c>
      <c r="C26" s="539" t="s">
        <v>966</v>
      </c>
      <c r="D26" s="539" t="s">
        <v>966</v>
      </c>
      <c r="E26" s="542">
        <v>14</v>
      </c>
      <c r="F26" s="541">
        <v>14</v>
      </c>
    </row>
    <row r="27" spans="2:6" x14ac:dyDescent="0.35">
      <c r="B27" s="750" t="s">
        <v>990</v>
      </c>
      <c r="C27" s="538">
        <v>4.0190000000000001</v>
      </c>
      <c r="D27" s="539" t="s">
        <v>966</v>
      </c>
      <c r="E27" s="542">
        <v>-3</v>
      </c>
      <c r="F27" s="541">
        <v>-3</v>
      </c>
    </row>
    <row r="28" spans="2:6" x14ac:dyDescent="0.35">
      <c r="B28" s="750" t="s">
        <v>991</v>
      </c>
      <c r="C28" s="538">
        <v>1.0309999999999999</v>
      </c>
      <c r="D28" s="542">
        <v>164</v>
      </c>
      <c r="E28" s="539" t="s">
        <v>966</v>
      </c>
      <c r="F28" s="541">
        <v>164</v>
      </c>
    </row>
    <row r="29" spans="2:6" x14ac:dyDescent="0.35">
      <c r="B29" s="750" t="s">
        <v>655</v>
      </c>
      <c r="C29" s="539" t="s">
        <v>966</v>
      </c>
      <c r="D29" s="542">
        <v>19</v>
      </c>
      <c r="E29" s="542">
        <v>-19</v>
      </c>
      <c r="F29" s="539" t="s">
        <v>966</v>
      </c>
    </row>
    <row r="30" spans="2:6" ht="15" thickBot="1" x14ac:dyDescent="0.4">
      <c r="B30" s="750" t="s">
        <v>992</v>
      </c>
      <c r="C30" s="539" t="s">
        <v>966</v>
      </c>
      <c r="D30" s="542">
        <v>-561</v>
      </c>
      <c r="E30" s="542">
        <v>561</v>
      </c>
      <c r="F30" s="539" t="s">
        <v>966</v>
      </c>
    </row>
    <row r="31" spans="2:6" ht="15" thickBot="1" x14ac:dyDescent="0.4">
      <c r="B31" s="754" t="s">
        <v>994</v>
      </c>
      <c r="C31" s="755">
        <v>-461.98799999999994</v>
      </c>
      <c r="D31" s="755">
        <v>9554</v>
      </c>
      <c r="E31" s="755">
        <v>-8930</v>
      </c>
      <c r="F31" s="755">
        <v>624</v>
      </c>
    </row>
    <row r="32" spans="2:6" ht="15" thickTop="1" x14ac:dyDescent="0.35"/>
  </sheetData>
  <pageMargins left="0.7" right="0.7" top="0.75" bottom="0.75" header="0.3" footer="0.3"/>
  <customProperties>
    <customPr name="EpmWorksheetKeyString_GUID" r:id="rId1"/>
  </customPropertie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366A6-DD15-4A28-99BF-DC5E4770A259}">
  <sheetPr codeName="Sheet64">
    <tabColor rgb="FF7030A0"/>
  </sheetPr>
  <dimension ref="A2:E26"/>
  <sheetViews>
    <sheetView workbookViewId="0"/>
  </sheetViews>
  <sheetFormatPr defaultRowHeight="14.5" x14ac:dyDescent="0.35"/>
  <cols>
    <col min="1" max="1" width="18.54296875" bestFit="1" customWidth="1"/>
    <col min="2" max="2" width="15.1796875" bestFit="1" customWidth="1"/>
    <col min="3" max="4" width="13.54296875" bestFit="1" customWidth="1"/>
    <col min="5" max="5" width="15.1796875" bestFit="1" customWidth="1"/>
  </cols>
  <sheetData>
    <row r="2" spans="1:5" x14ac:dyDescent="0.35">
      <c r="A2" s="127"/>
      <c r="B2" s="127"/>
      <c r="C2" s="127"/>
      <c r="D2" s="127"/>
      <c r="E2" s="127" t="s">
        <v>15</v>
      </c>
    </row>
    <row r="3" spans="1:5" x14ac:dyDescent="0.35">
      <c r="A3" s="127"/>
      <c r="B3" s="127" t="s">
        <v>465</v>
      </c>
      <c r="C3" s="127" t="s">
        <v>466</v>
      </c>
      <c r="D3" s="127" t="s">
        <v>467</v>
      </c>
      <c r="E3" s="127" t="s">
        <v>3</v>
      </c>
    </row>
    <row r="4" spans="1:5" x14ac:dyDescent="0.35">
      <c r="A4" s="128"/>
      <c r="B4" s="128" t="s">
        <v>154</v>
      </c>
      <c r="C4" s="128" t="s">
        <v>154</v>
      </c>
      <c r="D4" s="128" t="s">
        <v>154</v>
      </c>
      <c r="E4" s="128" t="s">
        <v>154</v>
      </c>
    </row>
    <row r="5" spans="1:5" x14ac:dyDescent="0.35">
      <c r="A5" t="s">
        <v>644</v>
      </c>
      <c r="B5" s="352">
        <v>1009</v>
      </c>
      <c r="C5" s="352">
        <v>469</v>
      </c>
      <c r="D5" s="352">
        <v>196</v>
      </c>
      <c r="E5" s="352">
        <v>1674</v>
      </c>
    </row>
    <row r="6" spans="1:5" x14ac:dyDescent="0.35">
      <c r="A6" t="s">
        <v>645</v>
      </c>
      <c r="B6" s="352">
        <v>902</v>
      </c>
      <c r="C6" s="352">
        <v>231</v>
      </c>
      <c r="D6" s="352">
        <v>738</v>
      </c>
      <c r="E6" s="352">
        <v>1871</v>
      </c>
    </row>
    <row r="7" spans="1:5" x14ac:dyDescent="0.35">
      <c r="A7" t="s">
        <v>646</v>
      </c>
      <c r="B7" s="352">
        <v>2777</v>
      </c>
      <c r="C7" s="352">
        <v>613</v>
      </c>
      <c r="D7" s="352">
        <v>1780</v>
      </c>
      <c r="E7" s="352">
        <v>5170</v>
      </c>
    </row>
    <row r="8" spans="1:5" x14ac:dyDescent="0.35">
      <c r="A8" t="s">
        <v>995</v>
      </c>
      <c r="B8" s="352">
        <v>29</v>
      </c>
      <c r="C8" s="352">
        <v>137</v>
      </c>
      <c r="D8" s="352">
        <v>10</v>
      </c>
      <c r="E8" s="352">
        <v>176</v>
      </c>
    </row>
    <row r="9" spans="1:5" x14ac:dyDescent="0.35">
      <c r="A9" t="s">
        <v>3</v>
      </c>
      <c r="B9" s="547">
        <f>+SUM(B3:B8)</f>
        <v>4717</v>
      </c>
      <c r="C9" s="547">
        <f t="shared" ref="C9:E9" si="0">+SUM(C3:C8)</f>
        <v>1450</v>
      </c>
      <c r="D9" s="547">
        <f t="shared" si="0"/>
        <v>2724</v>
      </c>
      <c r="E9" s="547">
        <f t="shared" si="0"/>
        <v>8891</v>
      </c>
    </row>
    <row r="10" spans="1:5" x14ac:dyDescent="0.35">
      <c r="B10" s="352"/>
      <c r="C10" s="352"/>
      <c r="D10" s="352"/>
      <c r="E10" s="352"/>
    </row>
    <row r="11" spans="1:5" x14ac:dyDescent="0.35">
      <c r="A11" t="s">
        <v>647</v>
      </c>
      <c r="B11" s="352"/>
      <c r="C11" s="352"/>
      <c r="D11" s="352"/>
      <c r="E11" s="352">
        <v>273</v>
      </c>
    </row>
    <row r="12" spans="1:5" x14ac:dyDescent="0.35">
      <c r="A12" t="s">
        <v>648</v>
      </c>
      <c r="B12" s="352"/>
      <c r="C12" s="352"/>
      <c r="D12" s="352"/>
      <c r="E12" s="352">
        <v>390</v>
      </c>
    </row>
    <row r="13" spans="1:5" x14ac:dyDescent="0.35">
      <c r="A13" s="127" t="s">
        <v>649</v>
      </c>
      <c r="B13" s="545"/>
      <c r="C13" s="545"/>
      <c r="D13" s="545"/>
      <c r="E13" s="548">
        <f>+SUM(E9:E12)</f>
        <v>9554</v>
      </c>
    </row>
    <row r="15" spans="1:5" x14ac:dyDescent="0.35">
      <c r="A15" s="127"/>
      <c r="B15" s="127"/>
      <c r="C15" s="127"/>
      <c r="D15" s="127"/>
      <c r="E15" s="127" t="s">
        <v>0</v>
      </c>
    </row>
    <row r="16" spans="1:5" x14ac:dyDescent="0.35">
      <c r="A16" s="127"/>
      <c r="B16" s="127" t="s">
        <v>465</v>
      </c>
      <c r="C16" s="127" t="s">
        <v>466</v>
      </c>
      <c r="D16" s="127" t="s">
        <v>467</v>
      </c>
      <c r="E16" s="127" t="s">
        <v>3</v>
      </c>
    </row>
    <row r="17" spans="1:5" x14ac:dyDescent="0.35">
      <c r="A17" s="128"/>
      <c r="B17" s="128" t="s">
        <v>154</v>
      </c>
      <c r="C17" s="128" t="s">
        <v>154</v>
      </c>
      <c r="D17" s="128" t="s">
        <v>154</v>
      </c>
      <c r="E17" s="128" t="s">
        <v>154</v>
      </c>
    </row>
    <row r="18" spans="1:5" x14ac:dyDescent="0.35">
      <c r="A18" t="s">
        <v>644</v>
      </c>
      <c r="B18" s="352">
        <v>1014</v>
      </c>
      <c r="C18" s="352">
        <v>635</v>
      </c>
      <c r="D18" s="352">
        <v>262</v>
      </c>
      <c r="E18" s="352">
        <v>1911</v>
      </c>
    </row>
    <row r="19" spans="1:5" x14ac:dyDescent="0.35">
      <c r="A19" t="s">
        <v>645</v>
      </c>
      <c r="B19" s="352">
        <v>1047</v>
      </c>
      <c r="C19" s="352">
        <v>141</v>
      </c>
      <c r="D19" s="352">
        <v>746</v>
      </c>
      <c r="E19" s="352">
        <v>1934</v>
      </c>
    </row>
    <row r="20" spans="1:5" x14ac:dyDescent="0.35">
      <c r="A20" t="s">
        <v>646</v>
      </c>
      <c r="B20" s="546">
        <v>3003</v>
      </c>
      <c r="C20" s="546">
        <v>424</v>
      </c>
      <c r="D20" s="546">
        <v>1836</v>
      </c>
      <c r="E20" s="546">
        <v>5263</v>
      </c>
    </row>
    <row r="21" spans="1:5" x14ac:dyDescent="0.35">
      <c r="A21" t="s">
        <v>995</v>
      </c>
      <c r="B21" s="546">
        <v>23</v>
      </c>
      <c r="C21" s="546">
        <v>126</v>
      </c>
      <c r="D21" s="546">
        <v>15</v>
      </c>
      <c r="E21" s="546">
        <v>164</v>
      </c>
    </row>
    <row r="22" spans="1:5" x14ac:dyDescent="0.35">
      <c r="A22" t="s">
        <v>3</v>
      </c>
      <c r="B22" s="547">
        <f>+SUM(B16:B21)</f>
        <v>5087</v>
      </c>
      <c r="C22" s="547">
        <f t="shared" ref="C22:E22" si="1">+SUM(C16:C21)</f>
        <v>1326</v>
      </c>
      <c r="D22" s="547">
        <f t="shared" si="1"/>
        <v>2859</v>
      </c>
      <c r="E22" s="547">
        <f t="shared" si="1"/>
        <v>9272</v>
      </c>
    </row>
    <row r="23" spans="1:5" x14ac:dyDescent="0.35">
      <c r="B23" s="352"/>
      <c r="C23" s="352"/>
      <c r="D23" s="352"/>
      <c r="E23" s="352"/>
    </row>
    <row r="24" spans="1:5" x14ac:dyDescent="0.35">
      <c r="A24" t="s">
        <v>647</v>
      </c>
      <c r="B24" s="352"/>
      <c r="C24" s="352"/>
      <c r="D24" s="352"/>
      <c r="E24" s="352">
        <v>304</v>
      </c>
    </row>
    <row r="25" spans="1:5" x14ac:dyDescent="0.35">
      <c r="A25" t="s">
        <v>648</v>
      </c>
      <c r="B25" s="352"/>
      <c r="C25" s="352"/>
      <c r="D25" s="352"/>
      <c r="E25" s="352">
        <v>-11</v>
      </c>
    </row>
    <row r="26" spans="1:5" s="127" customFormat="1" x14ac:dyDescent="0.35">
      <c r="A26" s="127" t="s">
        <v>649</v>
      </c>
      <c r="B26" s="545"/>
      <c r="C26" s="545"/>
      <c r="D26" s="545"/>
      <c r="E26" s="548">
        <f>+E22+E24+E25</f>
        <v>9565</v>
      </c>
    </row>
  </sheetData>
  <pageMargins left="0.7" right="0.7" top="0.75" bottom="0.75" header="0.3" footer="0.3"/>
  <customProperties>
    <customPr name="EpmWorksheetKeyString_GUID" r:id="rId1"/>
  </customPropertie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285C9-78EC-40A3-96B0-C2A246FA1BA1}">
  <sheetPr codeName="Sheet65">
    <tabColor rgb="FF7030A0"/>
  </sheetPr>
  <dimension ref="B2:J15"/>
  <sheetViews>
    <sheetView workbookViewId="0"/>
  </sheetViews>
  <sheetFormatPr defaultRowHeight="14.5" x14ac:dyDescent="0.35"/>
  <cols>
    <col min="2" max="2" width="42.54296875" customWidth="1"/>
    <col min="3" max="4" width="14.1796875" customWidth="1"/>
    <col min="5" max="5" width="1.26953125" customWidth="1"/>
    <col min="6" max="7" width="14.1796875" customWidth="1"/>
  </cols>
  <sheetData>
    <row r="2" spans="2:10" x14ac:dyDescent="0.35">
      <c r="B2" t="s">
        <v>5</v>
      </c>
      <c r="C2" s="131" t="s">
        <v>5</v>
      </c>
      <c r="D2" s="132" t="s">
        <v>15</v>
      </c>
      <c r="E2" s="128"/>
      <c r="F2" s="131" t="s">
        <v>5</v>
      </c>
      <c r="G2" s="132" t="s">
        <v>0</v>
      </c>
    </row>
    <row r="3" spans="2:10" ht="43.5" x14ac:dyDescent="0.35">
      <c r="B3" t="s">
        <v>5</v>
      </c>
      <c r="C3" s="549" t="s">
        <v>164</v>
      </c>
      <c r="D3" s="549" t="s">
        <v>165</v>
      </c>
      <c r="E3" s="550"/>
      <c r="F3" s="549" t="s">
        <v>164</v>
      </c>
      <c r="G3" s="549" t="s">
        <v>165</v>
      </c>
      <c r="H3" s="8"/>
      <c r="I3" s="8"/>
      <c r="J3" s="8"/>
    </row>
    <row r="4" spans="2:10" x14ac:dyDescent="0.35">
      <c r="B4" t="s">
        <v>5</v>
      </c>
      <c r="C4" s="132" t="s">
        <v>154</v>
      </c>
      <c r="D4" s="132" t="s">
        <v>154</v>
      </c>
      <c r="E4" s="110"/>
      <c r="F4" s="132" t="s">
        <v>154</v>
      </c>
      <c r="G4" s="132" t="s">
        <v>154</v>
      </c>
    </row>
    <row r="5" spans="2:10" x14ac:dyDescent="0.35">
      <c r="B5" t="s">
        <v>5</v>
      </c>
      <c r="C5" s="133" t="s">
        <v>5</v>
      </c>
      <c r="D5" s="133" t="s">
        <v>5</v>
      </c>
      <c r="E5" s="38"/>
      <c r="F5" s="133" t="s">
        <v>5</v>
      </c>
      <c r="G5" s="133" t="s">
        <v>5</v>
      </c>
    </row>
    <row r="6" spans="2:10" x14ac:dyDescent="0.35">
      <c r="B6" t="s">
        <v>650</v>
      </c>
      <c r="C6" s="387">
        <v>1</v>
      </c>
      <c r="D6" s="387">
        <v>240</v>
      </c>
      <c r="E6" s="546"/>
      <c r="F6" s="387">
        <v>1</v>
      </c>
      <c r="G6" s="387">
        <v>234</v>
      </c>
    </row>
    <row r="7" spans="2:10" x14ac:dyDescent="0.35">
      <c r="B7" t="s">
        <v>651</v>
      </c>
      <c r="C7" s="387">
        <v>0</v>
      </c>
      <c r="D7" s="387">
        <v>0</v>
      </c>
      <c r="E7" s="546"/>
      <c r="F7" s="387">
        <v>0</v>
      </c>
      <c r="G7" s="387">
        <v>0</v>
      </c>
    </row>
    <row r="8" spans="2:10" x14ac:dyDescent="0.35">
      <c r="B8" t="s">
        <v>652</v>
      </c>
      <c r="C8" s="387">
        <v>0</v>
      </c>
      <c r="D8" s="387">
        <v>0</v>
      </c>
      <c r="E8" s="546"/>
      <c r="F8" s="387">
        <v>0</v>
      </c>
      <c r="G8" s="387">
        <v>0</v>
      </c>
    </row>
    <row r="9" spans="2:10" x14ac:dyDescent="0.35">
      <c r="B9" t="s">
        <v>653</v>
      </c>
      <c r="C9" s="387">
        <v>21</v>
      </c>
      <c r="D9" s="387">
        <v>24</v>
      </c>
      <c r="E9" s="546"/>
      <c r="F9" s="387">
        <v>28</v>
      </c>
      <c r="G9" s="387">
        <v>39</v>
      </c>
    </row>
    <row r="10" spans="2:10" x14ac:dyDescent="0.35">
      <c r="B10" t="s">
        <v>654</v>
      </c>
      <c r="C10" s="387">
        <v>4</v>
      </c>
      <c r="D10" s="387">
        <v>20</v>
      </c>
      <c r="E10" s="546"/>
      <c r="F10" s="387">
        <v>4</v>
      </c>
      <c r="G10" s="387">
        <v>15</v>
      </c>
    </row>
    <row r="11" spans="2:10" x14ac:dyDescent="0.35">
      <c r="B11" t="s">
        <v>655</v>
      </c>
      <c r="C11" s="387">
        <v>0</v>
      </c>
      <c r="D11" s="387">
        <v>0</v>
      </c>
      <c r="E11" s="546"/>
      <c r="F11" s="387">
        <v>0</v>
      </c>
      <c r="G11" s="387">
        <v>0</v>
      </c>
    </row>
    <row r="12" spans="2:10" x14ac:dyDescent="0.35">
      <c r="B12" s="127" t="s">
        <v>3</v>
      </c>
      <c r="C12" s="553">
        <v>26</v>
      </c>
      <c r="D12" s="553">
        <v>284</v>
      </c>
      <c r="E12" s="554"/>
      <c r="F12" s="553">
        <v>33</v>
      </c>
      <c r="G12" s="553">
        <v>288</v>
      </c>
    </row>
    <row r="13" spans="2:10" x14ac:dyDescent="0.35">
      <c r="B13" t="s">
        <v>493</v>
      </c>
      <c r="C13" s="552"/>
      <c r="D13" s="552"/>
      <c r="E13" s="555"/>
      <c r="F13" s="552"/>
      <c r="G13" s="552"/>
    </row>
    <row r="14" spans="2:10" ht="29" x14ac:dyDescent="0.35">
      <c r="B14" s="551" t="s">
        <v>996</v>
      </c>
      <c r="C14" s="387">
        <v>1</v>
      </c>
      <c r="D14" s="387">
        <v>164</v>
      </c>
      <c r="E14" s="555"/>
      <c r="F14" s="387">
        <v>2</v>
      </c>
      <c r="G14" s="387">
        <v>165</v>
      </c>
    </row>
    <row r="15" spans="2:10" x14ac:dyDescent="0.35">
      <c r="B15" t="s">
        <v>656</v>
      </c>
      <c r="C15" s="387">
        <v>25</v>
      </c>
      <c r="D15" s="387">
        <v>121</v>
      </c>
      <c r="E15" s="546"/>
      <c r="F15" s="387">
        <v>30</v>
      </c>
      <c r="G15" s="387">
        <v>122</v>
      </c>
    </row>
  </sheetData>
  <pageMargins left="0.7" right="0.7" top="0.75" bottom="0.75" header="0.3" footer="0.3"/>
  <customProperties>
    <customPr name="EpmWorksheetKeyString_GUID" r:id="rId1"/>
  </customPropertie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E9947-0583-4668-A297-683A2EA9DE2E}">
  <sheetPr codeName="Sheet66">
    <tabColor rgb="FF7030A0"/>
  </sheetPr>
  <dimension ref="B2:G14"/>
  <sheetViews>
    <sheetView workbookViewId="0"/>
  </sheetViews>
  <sheetFormatPr defaultRowHeight="14.5" x14ac:dyDescent="0.35"/>
  <cols>
    <col min="2" max="2" width="53.26953125" style="8" bestFit="1" customWidth="1"/>
    <col min="3" max="3" width="2.54296875" customWidth="1"/>
    <col min="4" max="7" width="20.7265625" customWidth="1"/>
  </cols>
  <sheetData>
    <row r="2" spans="2:7" ht="15.5" x14ac:dyDescent="0.35">
      <c r="B2" s="8" t="s">
        <v>5</v>
      </c>
      <c r="C2" t="s">
        <v>5</v>
      </c>
      <c r="D2" s="15" t="s">
        <v>5</v>
      </c>
      <c r="E2" s="15" t="s">
        <v>15</v>
      </c>
      <c r="F2" s="15" t="s">
        <v>5</v>
      </c>
      <c r="G2" s="15" t="s">
        <v>0</v>
      </c>
    </row>
    <row r="3" spans="2:7" s="8" customFormat="1" ht="46.5" x14ac:dyDescent="0.35">
      <c r="B3" s="8" t="s">
        <v>5</v>
      </c>
      <c r="C3" s="8" t="s">
        <v>5</v>
      </c>
      <c r="D3" s="558" t="s">
        <v>331</v>
      </c>
      <c r="E3" s="559" t="s">
        <v>165</v>
      </c>
      <c r="F3" s="558" t="s">
        <v>331</v>
      </c>
      <c r="G3" s="559" t="s">
        <v>165</v>
      </c>
    </row>
    <row r="4" spans="2:7" ht="15.5" x14ac:dyDescent="0.35">
      <c r="B4" s="8" t="s">
        <v>5</v>
      </c>
      <c r="C4" t="s">
        <v>5</v>
      </c>
      <c r="D4" s="135" t="s">
        <v>154</v>
      </c>
      <c r="E4" s="135" t="s">
        <v>154</v>
      </c>
      <c r="F4" s="136" t="s">
        <v>154</v>
      </c>
      <c r="G4" s="136" t="s">
        <v>154</v>
      </c>
    </row>
    <row r="5" spans="2:7" ht="15.5" x14ac:dyDescent="0.35">
      <c r="B5" s="8" t="s">
        <v>5</v>
      </c>
      <c r="C5" t="s">
        <v>5</v>
      </c>
      <c r="D5" s="556" t="s">
        <v>5</v>
      </c>
      <c r="E5" s="556" t="s">
        <v>5</v>
      </c>
      <c r="F5" s="183" t="s">
        <v>5</v>
      </c>
      <c r="G5" s="183" t="s">
        <v>5</v>
      </c>
    </row>
    <row r="6" spans="2:7" x14ac:dyDescent="0.35">
      <c r="B6" s="6" t="s">
        <v>657</v>
      </c>
      <c r="C6" s="4" t="s">
        <v>5</v>
      </c>
      <c r="D6" s="194">
        <v>-94</v>
      </c>
      <c r="E6" s="194">
        <v>-468</v>
      </c>
      <c r="F6" s="194">
        <v>123</v>
      </c>
      <c r="G6" s="194">
        <v>218</v>
      </c>
    </row>
    <row r="7" spans="2:7" x14ac:dyDescent="0.35">
      <c r="B7" s="6" t="s">
        <v>658</v>
      </c>
      <c r="C7" s="4" t="s">
        <v>5</v>
      </c>
      <c r="D7" s="194">
        <v>127</v>
      </c>
      <c r="E7" s="194">
        <v>1843</v>
      </c>
      <c r="F7" s="194">
        <v>74</v>
      </c>
      <c r="G7" s="194">
        <v>160</v>
      </c>
    </row>
    <row r="8" spans="2:7" x14ac:dyDescent="0.35">
      <c r="B8" s="6" t="s">
        <v>659</v>
      </c>
      <c r="C8" s="4" t="s">
        <v>5</v>
      </c>
      <c r="D8" s="194">
        <v>4</v>
      </c>
      <c r="E8" s="194">
        <v>-3</v>
      </c>
      <c r="F8" s="194">
        <v>-23</v>
      </c>
      <c r="G8" s="194">
        <v>-1</v>
      </c>
    </row>
    <row r="9" spans="2:7" x14ac:dyDescent="0.35">
      <c r="B9" s="7" t="s">
        <v>660</v>
      </c>
      <c r="C9" s="5" t="s">
        <v>5</v>
      </c>
      <c r="D9" s="195">
        <v>37</v>
      </c>
      <c r="E9" s="195">
        <v>1372</v>
      </c>
      <c r="F9" s="195">
        <v>174</v>
      </c>
      <c r="G9" s="195">
        <v>377</v>
      </c>
    </row>
    <row r="10" spans="2:7" x14ac:dyDescent="0.35">
      <c r="D10" s="560"/>
      <c r="E10" s="560"/>
      <c r="F10" s="560"/>
      <c r="G10" s="560"/>
    </row>
    <row r="11" spans="2:7" x14ac:dyDescent="0.35">
      <c r="D11" s="560"/>
      <c r="E11" s="560"/>
      <c r="F11" s="560"/>
      <c r="G11" s="560"/>
    </row>
    <row r="12" spans="2:7" x14ac:dyDescent="0.35">
      <c r="D12" s="557"/>
      <c r="E12" s="557"/>
      <c r="F12" s="557"/>
      <c r="G12" s="557"/>
    </row>
    <row r="13" spans="2:7" x14ac:dyDescent="0.35">
      <c r="D13" s="557"/>
      <c r="E13" s="557"/>
      <c r="F13" s="557"/>
      <c r="G13" s="557"/>
    </row>
    <row r="14" spans="2:7" x14ac:dyDescent="0.35">
      <c r="D14" s="557"/>
      <c r="E14" s="557"/>
      <c r="F14" s="557"/>
      <c r="G14" s="557"/>
    </row>
  </sheetData>
  <pageMargins left="0.7" right="0.7" top="0.75" bottom="0.75" header="0.3" footer="0.3"/>
  <customProperties>
    <customPr name="EpmWorksheetKeyString_GUID" r:id="rId1"/>
  </customPropertie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6E671-5C0A-4A1B-8A08-22B0FE5D39E8}">
  <sheetPr codeName="Sheet81">
    <tabColor rgb="FF7030A0"/>
  </sheetPr>
  <dimension ref="A2:G16"/>
  <sheetViews>
    <sheetView workbookViewId="0"/>
  </sheetViews>
  <sheetFormatPr defaultRowHeight="14.5" x14ac:dyDescent="0.35"/>
  <cols>
    <col min="1" max="1" width="9.1796875" style="38"/>
    <col min="2" max="2" width="38.26953125" style="38" customWidth="1"/>
    <col min="3" max="6" width="14.26953125" style="38" customWidth="1"/>
    <col min="7" max="7" width="9.1796875" style="38"/>
  </cols>
  <sheetData>
    <row r="2" spans="2:6" ht="16" thickBot="1" x14ac:dyDescent="0.4">
      <c r="B2" s="862" t="s">
        <v>997</v>
      </c>
      <c r="C2" s="862"/>
      <c r="D2" s="862"/>
      <c r="E2" s="862"/>
      <c r="F2" s="862"/>
    </row>
    <row r="3" spans="2:6" ht="35.5" x14ac:dyDescent="0.35">
      <c r="B3" s="756"/>
      <c r="C3" s="756" t="s">
        <v>998</v>
      </c>
      <c r="D3" s="756" t="s">
        <v>999</v>
      </c>
      <c r="E3" s="756" t="s">
        <v>970</v>
      </c>
      <c r="F3" s="757" t="s">
        <v>974</v>
      </c>
    </row>
    <row r="4" spans="2:6" ht="16" thickBot="1" x14ac:dyDescent="0.4">
      <c r="B4" s="470" t="s">
        <v>1000</v>
      </c>
      <c r="C4" s="758"/>
      <c r="D4" s="758"/>
      <c r="E4" s="758"/>
      <c r="F4" s="758"/>
    </row>
    <row r="5" spans="2:6" ht="15" thickBot="1" x14ac:dyDescent="0.4">
      <c r="B5" s="472" t="s">
        <v>1001</v>
      </c>
      <c r="C5" s="759">
        <v>4.8000000000000001E-2</v>
      </c>
      <c r="D5" s="759">
        <v>4.8000000000000001E-2</v>
      </c>
      <c r="E5" s="759">
        <v>4.9500000000000002E-2</v>
      </c>
      <c r="F5" s="759">
        <v>4.8500000000000001E-2</v>
      </c>
    </row>
    <row r="6" spans="2:6" x14ac:dyDescent="0.35">
      <c r="B6" s="858" t="s">
        <v>1002</v>
      </c>
      <c r="C6" s="522"/>
      <c r="D6" s="522"/>
      <c r="E6" s="860">
        <v>2.75E-2</v>
      </c>
      <c r="F6" s="522"/>
    </row>
    <row r="7" spans="2:6" ht="15" thickBot="1" x14ac:dyDescent="0.4">
      <c r="B7" s="859"/>
      <c r="C7" s="759">
        <v>2.9000000000000001E-2</v>
      </c>
      <c r="D7" s="759">
        <v>2.9000000000000001E-2</v>
      </c>
      <c r="E7" s="861"/>
      <c r="F7" s="759">
        <v>2.8500000000000001E-2</v>
      </c>
    </row>
    <row r="8" spans="2:6" x14ac:dyDescent="0.35">
      <c r="B8" s="858" t="s">
        <v>1003</v>
      </c>
      <c r="C8" s="522"/>
      <c r="D8" s="522"/>
      <c r="E8" s="860">
        <v>2.75E-2</v>
      </c>
      <c r="F8" s="522"/>
    </row>
    <row r="9" spans="2:6" ht="15" thickBot="1" x14ac:dyDescent="0.4">
      <c r="B9" s="859"/>
      <c r="C9" s="759">
        <v>2.9000000000000001E-2</v>
      </c>
      <c r="D9" s="759">
        <v>2.9000000000000001E-2</v>
      </c>
      <c r="E9" s="861"/>
      <c r="F9" s="759">
        <v>2.8500000000000001E-2</v>
      </c>
    </row>
    <row r="10" spans="2:6" ht="15" thickBot="1" x14ac:dyDescent="0.4">
      <c r="B10" s="472" t="s">
        <v>1004</v>
      </c>
      <c r="C10" s="759">
        <v>3.2000000000000001E-2</v>
      </c>
      <c r="D10" s="759">
        <v>3.2000000000000001E-2</v>
      </c>
      <c r="E10" s="759">
        <v>3.7499999999999999E-2</v>
      </c>
      <c r="F10" s="759">
        <v>2.8500000000000001E-2</v>
      </c>
    </row>
    <row r="11" spans="2:6" ht="16" thickBot="1" x14ac:dyDescent="0.4">
      <c r="B11" s="863"/>
      <c r="C11" s="863"/>
      <c r="D11" s="863"/>
      <c r="E11" s="863"/>
      <c r="F11" s="863"/>
    </row>
    <row r="12" spans="2:6" ht="15" thickBot="1" x14ac:dyDescent="0.4">
      <c r="B12" s="760" t="s">
        <v>15</v>
      </c>
      <c r="C12" s="761"/>
      <c r="D12" s="761"/>
      <c r="E12" s="761"/>
      <c r="F12" s="761"/>
    </row>
    <row r="13" spans="2:6" ht="15" thickBot="1" x14ac:dyDescent="0.4">
      <c r="B13" s="472" t="s">
        <v>1001</v>
      </c>
      <c r="C13" s="759">
        <v>5.8000000000000003E-2</v>
      </c>
      <c r="D13" s="759">
        <v>5.8000000000000003E-2</v>
      </c>
      <c r="E13" s="759">
        <v>5.6000000000000001E-2</v>
      </c>
      <c r="F13" s="759">
        <v>5.7500000000000002E-2</v>
      </c>
    </row>
    <row r="14" spans="2:6" ht="15" thickBot="1" x14ac:dyDescent="0.4">
      <c r="B14" s="472" t="s">
        <v>1002</v>
      </c>
      <c r="C14" s="759">
        <v>3.1E-2</v>
      </c>
      <c r="D14" s="759">
        <v>3.1E-2</v>
      </c>
      <c r="E14" s="759">
        <v>2.75E-2</v>
      </c>
      <c r="F14" s="759">
        <v>2.8000000000000001E-2</v>
      </c>
    </row>
    <row r="15" spans="2:6" ht="23.5" thickBot="1" x14ac:dyDescent="0.4">
      <c r="B15" s="472" t="s">
        <v>1003</v>
      </c>
      <c r="C15" s="759">
        <v>2.8000000000000001E-2</v>
      </c>
      <c r="D15" s="759">
        <v>2.8000000000000001E-2</v>
      </c>
      <c r="E15" s="759">
        <v>2.75E-2</v>
      </c>
      <c r="F15" s="759">
        <v>2.8000000000000001E-2</v>
      </c>
    </row>
    <row r="16" spans="2:6" ht="15" thickBot="1" x14ac:dyDescent="0.4">
      <c r="B16" s="472" t="s">
        <v>1004</v>
      </c>
      <c r="C16" s="759">
        <v>2.8000000000000001E-2</v>
      </c>
      <c r="D16" s="759">
        <v>2.8000000000000001E-2</v>
      </c>
      <c r="E16" s="762" t="s">
        <v>1005</v>
      </c>
      <c r="F16" s="759">
        <v>2.8000000000000001E-2</v>
      </c>
    </row>
  </sheetData>
  <mergeCells count="6">
    <mergeCell ref="B8:B9"/>
    <mergeCell ref="E8:E9"/>
    <mergeCell ref="B2:F2"/>
    <mergeCell ref="B11:F11"/>
    <mergeCell ref="B6:B7"/>
    <mergeCell ref="E6:E7"/>
  </mergeCells>
  <pageMargins left="0.7" right="0.7" top="0.75" bottom="0.75" header="0.3" footer="0.3"/>
  <customProperties>
    <customPr name="EpmWorksheetKeyString_GUID" r:id="rId1"/>
  </customPropertie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207C1-12BA-4AD3-948B-F111CDFE9FEE}">
  <sheetPr codeName="Sheet82">
    <tabColor rgb="FF7030A0"/>
  </sheetPr>
  <dimension ref="B2:G8"/>
  <sheetViews>
    <sheetView workbookViewId="0"/>
  </sheetViews>
  <sheetFormatPr defaultRowHeight="14.5" x14ac:dyDescent="0.35"/>
  <cols>
    <col min="2" max="2" width="31.7265625" customWidth="1"/>
    <col min="6" max="6" width="13.26953125" bestFit="1" customWidth="1"/>
  </cols>
  <sheetData>
    <row r="2" spans="2:7" ht="24" customHeight="1" x14ac:dyDescent="0.35">
      <c r="B2" s="561" t="s">
        <v>932</v>
      </c>
      <c r="C2" s="563" t="s">
        <v>1012</v>
      </c>
      <c r="D2" s="563"/>
      <c r="E2" s="563"/>
      <c r="F2" s="563"/>
      <c r="G2" s="38"/>
    </row>
    <row r="3" spans="2:7" x14ac:dyDescent="0.35">
      <c r="C3" s="563" t="s">
        <v>1006</v>
      </c>
      <c r="E3" s="563" t="s">
        <v>1007</v>
      </c>
      <c r="G3" s="38"/>
    </row>
    <row r="4" spans="2:7" ht="15.75" customHeight="1" x14ac:dyDescent="0.35">
      <c r="B4" s="562"/>
      <c r="C4" s="530" t="s">
        <v>1011</v>
      </c>
      <c r="D4" s="530" t="s">
        <v>1010</v>
      </c>
      <c r="E4" s="564" t="s">
        <v>1011</v>
      </c>
      <c r="F4" s="564" t="s">
        <v>1010</v>
      </c>
      <c r="G4" s="38"/>
    </row>
    <row r="5" spans="2:7" x14ac:dyDescent="0.35">
      <c r="B5" s="531" t="s">
        <v>970</v>
      </c>
      <c r="C5" s="522" t="s">
        <v>1005</v>
      </c>
      <c r="D5" s="522" t="s">
        <v>1005</v>
      </c>
      <c r="E5" s="522">
        <v>21.1</v>
      </c>
      <c r="F5" s="522">
        <v>23.4</v>
      </c>
      <c r="G5" s="38"/>
    </row>
    <row r="6" spans="2:7" x14ac:dyDescent="0.35">
      <c r="B6" s="531" t="s">
        <v>1008</v>
      </c>
      <c r="C6" s="522">
        <v>22.3</v>
      </c>
      <c r="D6" s="522">
        <v>24.6</v>
      </c>
      <c r="E6" s="522">
        <v>20.7</v>
      </c>
      <c r="F6" s="522">
        <v>22.8</v>
      </c>
      <c r="G6" s="38"/>
    </row>
    <row r="7" spans="2:7" x14ac:dyDescent="0.35">
      <c r="B7" s="531" t="s">
        <v>1009</v>
      </c>
      <c r="C7" s="522">
        <v>22.9</v>
      </c>
      <c r="D7" s="522">
        <v>25.4</v>
      </c>
      <c r="E7" s="522">
        <v>21.6</v>
      </c>
      <c r="F7" s="522">
        <v>24</v>
      </c>
      <c r="G7" s="38"/>
    </row>
    <row r="8" spans="2:7" x14ac:dyDescent="0.35">
      <c r="B8" s="38"/>
      <c r="C8" s="38"/>
      <c r="D8" s="38"/>
      <c r="E8" s="38"/>
      <c r="F8" s="38"/>
      <c r="G8" s="38"/>
    </row>
  </sheetData>
  <pageMargins left="0.7" right="0.7" top="0.75" bottom="0.75" header="0.3" footer="0.3"/>
  <customProperties>
    <customPr name="EpmWorksheetKeyString_GUID" r:id="rId1"/>
  </customPropertie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5176D-51C1-4B4E-9D5B-7F988A5A9CED}">
  <sheetPr codeName="Sheet83">
    <tabColor rgb="FF7030A0"/>
  </sheetPr>
  <dimension ref="B2:H21"/>
  <sheetViews>
    <sheetView zoomScale="145" zoomScaleNormal="145" workbookViewId="0"/>
  </sheetViews>
  <sheetFormatPr defaultColWidth="9.1796875" defaultRowHeight="14.5" x14ac:dyDescent="0.35"/>
  <cols>
    <col min="1" max="1" width="9.1796875" style="38"/>
    <col min="2" max="2" width="15.81640625" style="38" bestFit="1" customWidth="1"/>
    <col min="3" max="8" width="10.54296875" style="38" customWidth="1"/>
    <col min="9" max="16384" width="9.1796875" style="38"/>
  </cols>
  <sheetData>
    <row r="2" spans="2:8" ht="15.5" x14ac:dyDescent="0.35">
      <c r="B2" s="868"/>
      <c r="C2" s="521"/>
      <c r="D2" s="869">
        <v>45747</v>
      </c>
      <c r="E2" s="870"/>
      <c r="F2" s="467"/>
      <c r="G2" s="871">
        <v>45382</v>
      </c>
      <c r="H2" s="871"/>
    </row>
    <row r="3" spans="2:8" s="463" customFormat="1" ht="23" x14ac:dyDescent="0.35">
      <c r="B3" s="868"/>
      <c r="C3" s="466" t="s">
        <v>1013</v>
      </c>
      <c r="D3" s="466" t="s">
        <v>970</v>
      </c>
      <c r="E3" s="466" t="s">
        <v>1009</v>
      </c>
      <c r="F3" s="175" t="s">
        <v>1013</v>
      </c>
      <c r="G3" s="175" t="s">
        <v>970</v>
      </c>
      <c r="H3" s="175" t="s">
        <v>1009</v>
      </c>
    </row>
    <row r="4" spans="2:8" ht="16" thickBot="1" x14ac:dyDescent="0.4">
      <c r="B4" s="468"/>
      <c r="C4" s="565" t="s">
        <v>154</v>
      </c>
      <c r="D4" s="475" t="s">
        <v>154</v>
      </c>
      <c r="E4" s="469" t="s">
        <v>154</v>
      </c>
      <c r="F4" s="565" t="s">
        <v>1014</v>
      </c>
      <c r="G4" s="475" t="s">
        <v>154</v>
      </c>
      <c r="H4" s="469" t="s">
        <v>154</v>
      </c>
    </row>
    <row r="5" spans="2:8" ht="16.5" thickTop="1" thickBot="1" x14ac:dyDescent="0.4">
      <c r="B5" s="763" t="s">
        <v>1015</v>
      </c>
      <c r="C5" s="566"/>
      <c r="D5" s="566"/>
      <c r="E5" s="566"/>
      <c r="F5" s="566"/>
      <c r="G5" s="566"/>
      <c r="H5" s="566"/>
    </row>
    <row r="6" spans="2:8" ht="15" thickBot="1" x14ac:dyDescent="0.4">
      <c r="B6" s="764">
        <v>2.5000000000000001E-3</v>
      </c>
      <c r="C6" s="526">
        <v>-302</v>
      </c>
      <c r="D6" s="526">
        <v>-40</v>
      </c>
      <c r="E6" s="526">
        <v>-53</v>
      </c>
      <c r="F6" s="526">
        <v>-228</v>
      </c>
      <c r="G6" s="526">
        <v>-45</v>
      </c>
      <c r="H6" s="526">
        <v>-67</v>
      </c>
    </row>
    <row r="7" spans="2:8" ht="15" thickBot="1" x14ac:dyDescent="0.4">
      <c r="B7" s="764">
        <v>-2.5000000000000001E-3</v>
      </c>
      <c r="C7" s="526">
        <v>320</v>
      </c>
      <c r="D7" s="526">
        <v>40</v>
      </c>
      <c r="E7" s="526">
        <v>56</v>
      </c>
      <c r="F7" s="526">
        <v>243</v>
      </c>
      <c r="G7" s="526">
        <v>50</v>
      </c>
      <c r="H7" s="526">
        <v>71</v>
      </c>
    </row>
    <row r="8" spans="2:8" ht="15" thickBot="1" x14ac:dyDescent="0.4">
      <c r="B8" s="763" t="s">
        <v>1016</v>
      </c>
      <c r="C8" s="526"/>
      <c r="D8" s="526"/>
      <c r="E8" s="526"/>
      <c r="F8" s="526"/>
      <c r="G8" s="526"/>
      <c r="H8" s="526"/>
    </row>
    <row r="9" spans="2:8" ht="15" thickBot="1" x14ac:dyDescent="0.4">
      <c r="B9" s="765" t="s">
        <v>1017</v>
      </c>
      <c r="C9" s="526">
        <v>235</v>
      </c>
      <c r="D9" s="526">
        <v>90</v>
      </c>
      <c r="E9" s="526">
        <v>39</v>
      </c>
      <c r="F9" s="526">
        <v>214</v>
      </c>
      <c r="G9" s="526">
        <v>100</v>
      </c>
      <c r="H9" s="526">
        <v>50</v>
      </c>
    </row>
    <row r="10" spans="2:8" ht="15" thickBot="1" x14ac:dyDescent="0.4">
      <c r="B10" s="765" t="s">
        <v>1018</v>
      </c>
      <c r="C10" s="526">
        <v>-242</v>
      </c>
      <c r="D10" s="526">
        <v>-90</v>
      </c>
      <c r="E10" s="526">
        <v>-40</v>
      </c>
      <c r="F10" s="526">
        <v>-226</v>
      </c>
      <c r="G10" s="526">
        <v>-100</v>
      </c>
      <c r="H10" s="526">
        <v>-52</v>
      </c>
    </row>
    <row r="11" spans="2:8" ht="15" thickBot="1" x14ac:dyDescent="0.4">
      <c r="B11" s="763" t="s">
        <v>1019</v>
      </c>
      <c r="C11" s="526"/>
      <c r="D11" s="526"/>
      <c r="E11" s="526"/>
      <c r="F11" s="526"/>
      <c r="G11" s="526"/>
      <c r="H11" s="526"/>
    </row>
    <row r="12" spans="2:8" x14ac:dyDescent="0.35">
      <c r="B12" s="866">
        <v>2.5000000000000001E-3</v>
      </c>
      <c r="C12" s="864">
        <v>75</v>
      </c>
      <c r="D12" s="864" t="s">
        <v>1020</v>
      </c>
      <c r="E12" s="864" t="s">
        <v>1020</v>
      </c>
      <c r="F12" s="864">
        <v>60</v>
      </c>
      <c r="G12" s="864" t="s">
        <v>1020</v>
      </c>
      <c r="H12" s="864" t="s">
        <v>1020</v>
      </c>
    </row>
    <row r="13" spans="2:8" ht="15" thickBot="1" x14ac:dyDescent="0.4">
      <c r="B13" s="867"/>
      <c r="C13" s="865"/>
      <c r="D13" s="865"/>
      <c r="E13" s="865"/>
      <c r="F13" s="865"/>
      <c r="G13" s="865"/>
      <c r="H13" s="865"/>
    </row>
    <row r="14" spans="2:8" x14ac:dyDescent="0.35">
      <c r="B14" s="866">
        <v>-2.5000000000000001E-3</v>
      </c>
      <c r="C14" s="864">
        <v>-73</v>
      </c>
      <c r="D14" s="864" t="s">
        <v>1020</v>
      </c>
      <c r="E14" s="864" t="s">
        <v>1020</v>
      </c>
      <c r="F14" s="864">
        <v>-58</v>
      </c>
      <c r="G14" s="864" t="s">
        <v>1020</v>
      </c>
      <c r="H14" s="864" t="s">
        <v>1020</v>
      </c>
    </row>
    <row r="15" spans="2:8" ht="15" thickBot="1" x14ac:dyDescent="0.4">
      <c r="B15" s="867"/>
      <c r="C15" s="865"/>
      <c r="D15" s="865"/>
      <c r="E15" s="865"/>
      <c r="F15" s="865"/>
      <c r="G15" s="865"/>
      <c r="H15" s="865"/>
    </row>
    <row r="16" spans="2:8" ht="15" thickBot="1" x14ac:dyDescent="0.4">
      <c r="B16" s="763" t="s">
        <v>1021</v>
      </c>
      <c r="C16" s="526"/>
      <c r="D16" s="526"/>
      <c r="E16" s="526"/>
      <c r="F16" s="526"/>
      <c r="G16" s="526"/>
      <c r="H16" s="526"/>
    </row>
    <row r="17" spans="2:8" ht="15" thickBot="1" x14ac:dyDescent="0.4">
      <c r="B17" s="764">
        <v>2.5000000000000001E-3</v>
      </c>
      <c r="C17" s="526">
        <v>226</v>
      </c>
      <c r="D17" s="526">
        <v>35</v>
      </c>
      <c r="E17" s="526">
        <v>52</v>
      </c>
      <c r="F17" s="526">
        <v>241</v>
      </c>
      <c r="G17" s="526">
        <v>40</v>
      </c>
      <c r="H17" s="526">
        <v>64</v>
      </c>
    </row>
    <row r="18" spans="2:8" ht="15" thickBot="1" x14ac:dyDescent="0.4">
      <c r="B18" s="764">
        <v>-2.5000000000000001E-3</v>
      </c>
      <c r="C18" s="526">
        <v>-206</v>
      </c>
      <c r="D18" s="526">
        <v>-35</v>
      </c>
      <c r="E18" s="526">
        <v>-46</v>
      </c>
      <c r="F18" s="526">
        <v>-227</v>
      </c>
      <c r="G18" s="526">
        <v>-40</v>
      </c>
      <c r="H18" s="526">
        <v>-61</v>
      </c>
    </row>
    <row r="19" spans="2:8" ht="15" thickBot="1" x14ac:dyDescent="0.4">
      <c r="B19" s="764">
        <v>5.0000000000000001E-3</v>
      </c>
      <c r="C19" s="526">
        <v>453</v>
      </c>
      <c r="D19" s="526">
        <v>135</v>
      </c>
      <c r="E19" s="526">
        <v>104</v>
      </c>
      <c r="F19" s="526">
        <v>314</v>
      </c>
      <c r="G19" s="526">
        <v>155</v>
      </c>
      <c r="H19" s="526">
        <v>131</v>
      </c>
    </row>
    <row r="20" spans="2:8" ht="15" thickBot="1" x14ac:dyDescent="0.4">
      <c r="B20" s="764">
        <v>-5.0000000000000001E-3</v>
      </c>
      <c r="C20" s="526">
        <v>-413</v>
      </c>
      <c r="D20" s="526">
        <v>-130</v>
      </c>
      <c r="E20" s="526">
        <v>-95</v>
      </c>
      <c r="F20" s="526">
        <v>-287</v>
      </c>
      <c r="G20" s="526">
        <v>-150</v>
      </c>
      <c r="H20" s="526">
        <v>-118</v>
      </c>
    </row>
    <row r="21" spans="2:8" x14ac:dyDescent="0.35">
      <c r="C21" s="341"/>
      <c r="D21" s="341"/>
      <c r="E21" s="341"/>
      <c r="F21" s="341"/>
      <c r="G21" s="341"/>
      <c r="H21" s="341"/>
    </row>
  </sheetData>
  <mergeCells count="17">
    <mergeCell ref="B2:B3"/>
    <mergeCell ref="D2:E2"/>
    <mergeCell ref="G2:H2"/>
    <mergeCell ref="B12:B13"/>
    <mergeCell ref="C12:C13"/>
    <mergeCell ref="D12:D13"/>
    <mergeCell ref="E12:E13"/>
    <mergeCell ref="F12:F13"/>
    <mergeCell ref="G12:G13"/>
    <mergeCell ref="H12:H13"/>
    <mergeCell ref="H14:H15"/>
    <mergeCell ref="B14:B15"/>
    <mergeCell ref="C14:C15"/>
    <mergeCell ref="D14:D15"/>
    <mergeCell ref="E14:E15"/>
    <mergeCell ref="F14:F15"/>
    <mergeCell ref="G14:G15"/>
  </mergeCells>
  <pageMargins left="0.7" right="0.7" top="0.75" bottom="0.75" header="0.3" footer="0.3"/>
  <customProperties>
    <customPr name="EpmWorksheetKeyString_GUID" r:id="rId1"/>
  </customPropertie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E3727-6479-4D53-8B57-E880BB4A2397}">
  <sheetPr codeName="Sheet84">
    <tabColor rgb="FF7030A0"/>
  </sheetPr>
  <dimension ref="B2:D20"/>
  <sheetViews>
    <sheetView zoomScale="115" zoomScaleNormal="115" workbookViewId="0"/>
  </sheetViews>
  <sheetFormatPr defaultRowHeight="14.5" x14ac:dyDescent="0.35"/>
  <cols>
    <col min="2" max="2" width="46.81640625" customWidth="1"/>
    <col min="3" max="4" width="13" customWidth="1"/>
  </cols>
  <sheetData>
    <row r="2" spans="2:4" x14ac:dyDescent="0.35">
      <c r="B2" s="872"/>
      <c r="C2" s="637" t="s">
        <v>15</v>
      </c>
      <c r="D2" s="638" t="s">
        <v>0</v>
      </c>
    </row>
    <row r="3" spans="2:4" x14ac:dyDescent="0.35">
      <c r="B3" s="872"/>
      <c r="C3" s="638" t="s">
        <v>154</v>
      </c>
      <c r="D3" s="638" t="s">
        <v>154</v>
      </c>
    </row>
    <row r="4" spans="2:4" x14ac:dyDescent="0.35">
      <c r="B4" s="641" t="s">
        <v>1116</v>
      </c>
      <c r="C4" s="638">
        <v>5</v>
      </c>
      <c r="D4" s="638">
        <v>5</v>
      </c>
    </row>
    <row r="5" spans="2:4" x14ac:dyDescent="0.35">
      <c r="B5" s="641" t="s">
        <v>1117</v>
      </c>
      <c r="C5" s="638">
        <v>142</v>
      </c>
      <c r="D5" s="638">
        <v>152</v>
      </c>
    </row>
    <row r="6" spans="2:4" x14ac:dyDescent="0.35">
      <c r="B6" s="641" t="s">
        <v>1118</v>
      </c>
      <c r="C6" s="638">
        <v>24</v>
      </c>
      <c r="D6" s="638">
        <v>23</v>
      </c>
    </row>
    <row r="7" spans="2:4" x14ac:dyDescent="0.35">
      <c r="B7" s="641" t="s">
        <v>1119</v>
      </c>
      <c r="C7" s="638">
        <v>4</v>
      </c>
      <c r="D7" s="638">
        <v>2</v>
      </c>
    </row>
    <row r="8" spans="2:4" x14ac:dyDescent="0.35">
      <c r="B8" s="641" t="s">
        <v>544</v>
      </c>
      <c r="C8" s="638">
        <v>79</v>
      </c>
      <c r="D8" s="638">
        <v>90</v>
      </c>
    </row>
    <row r="9" spans="2:4" x14ac:dyDescent="0.35">
      <c r="B9" s="641" t="s">
        <v>919</v>
      </c>
      <c r="C9" s="638">
        <v>-21</v>
      </c>
      <c r="D9" s="638">
        <v>-26</v>
      </c>
    </row>
    <row r="10" spans="2:4" x14ac:dyDescent="0.35">
      <c r="B10" s="641" t="s">
        <v>816</v>
      </c>
      <c r="C10" s="638">
        <v>-23</v>
      </c>
      <c r="D10" s="638">
        <v>-22</v>
      </c>
    </row>
    <row r="11" spans="2:4" x14ac:dyDescent="0.35">
      <c r="B11" s="643" t="s">
        <v>817</v>
      </c>
      <c r="C11" s="644">
        <v>210</v>
      </c>
      <c r="D11" s="644">
        <v>224</v>
      </c>
    </row>
    <row r="12" spans="2:4" x14ac:dyDescent="0.35">
      <c r="B12" s="641" t="s">
        <v>818</v>
      </c>
      <c r="C12" s="638">
        <v>23</v>
      </c>
      <c r="D12" s="638">
        <v>21</v>
      </c>
    </row>
    <row r="13" spans="2:4" x14ac:dyDescent="0.35">
      <c r="B13" s="641" t="s">
        <v>1120</v>
      </c>
      <c r="C13" s="638">
        <v>-19</v>
      </c>
      <c r="D13" s="638">
        <v>-20</v>
      </c>
    </row>
    <row r="14" spans="2:4" x14ac:dyDescent="0.35">
      <c r="B14" s="641" t="s">
        <v>1121</v>
      </c>
      <c r="C14" s="638">
        <v>-7</v>
      </c>
      <c r="D14" s="638">
        <v>-8</v>
      </c>
    </row>
    <row r="15" spans="2:4" ht="23" x14ac:dyDescent="0.35">
      <c r="B15" s="641" t="s">
        <v>1122</v>
      </c>
      <c r="C15" s="638">
        <v>-10</v>
      </c>
      <c r="D15" s="638">
        <v>-17</v>
      </c>
    </row>
    <row r="16" spans="2:4" x14ac:dyDescent="0.35">
      <c r="B16" s="641" t="s">
        <v>1123</v>
      </c>
      <c r="C16" s="638">
        <v>1</v>
      </c>
      <c r="D16" s="638">
        <v>2</v>
      </c>
    </row>
    <row r="17" spans="2:4" x14ac:dyDescent="0.35">
      <c r="B17" s="641" t="s">
        <v>1124</v>
      </c>
      <c r="C17" s="638">
        <v>-1</v>
      </c>
      <c r="D17" s="638">
        <v>-1</v>
      </c>
    </row>
    <row r="18" spans="2:4" x14ac:dyDescent="0.35">
      <c r="B18" s="643" t="s">
        <v>1125</v>
      </c>
      <c r="C18" s="644">
        <v>-13</v>
      </c>
      <c r="D18" s="644">
        <v>-23</v>
      </c>
    </row>
    <row r="19" spans="2:4" x14ac:dyDescent="0.35">
      <c r="B19" s="641" t="s">
        <v>822</v>
      </c>
      <c r="C19" s="642">
        <v>1</v>
      </c>
      <c r="D19" s="638">
        <v>6</v>
      </c>
    </row>
    <row r="20" spans="2:4" ht="23" x14ac:dyDescent="0.35">
      <c r="B20" s="643" t="s">
        <v>1126</v>
      </c>
      <c r="C20" s="644">
        <v>-12</v>
      </c>
      <c r="D20" s="644">
        <v>-16</v>
      </c>
    </row>
  </sheetData>
  <mergeCells count="1">
    <mergeCell ref="B2:B3"/>
  </mergeCells>
  <pageMargins left="0.7" right="0.7" top="0.75" bottom="0.75" header="0.3" footer="0.3"/>
  <customProperties>
    <customPr name="EpmWorksheetKeyString_GU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138DF-33BB-4E92-94AB-976F085A7AD8}">
  <sheetPr codeName="Sheet8">
    <tabColor rgb="FF7030A0"/>
  </sheetPr>
  <dimension ref="B2:F14"/>
  <sheetViews>
    <sheetView workbookViewId="0"/>
  </sheetViews>
  <sheetFormatPr defaultRowHeight="14.5" x14ac:dyDescent="0.35"/>
  <cols>
    <col min="2" max="2" width="5" bestFit="1" customWidth="1"/>
    <col min="3" max="3" width="50.26953125" customWidth="1"/>
    <col min="5" max="6" width="14.26953125" bestFit="1" customWidth="1"/>
  </cols>
  <sheetData>
    <row r="2" spans="2:6" ht="29" x14ac:dyDescent="0.35">
      <c r="B2" s="822"/>
      <c r="C2" s="822"/>
      <c r="D2" s="776"/>
      <c r="E2" s="776" t="s">
        <v>15</v>
      </c>
      <c r="F2" s="777" t="s">
        <v>1214</v>
      </c>
    </row>
    <row r="3" spans="2:6" x14ac:dyDescent="0.35">
      <c r="B3" s="823"/>
      <c r="C3" s="823"/>
      <c r="D3" s="2" t="s">
        <v>115</v>
      </c>
      <c r="E3" s="778" t="s">
        <v>4</v>
      </c>
      <c r="F3" s="778" t="s">
        <v>4</v>
      </c>
    </row>
    <row r="4" spans="2:6" x14ac:dyDescent="0.35">
      <c r="B4" s="779" t="s">
        <v>1211</v>
      </c>
      <c r="C4" s="779"/>
      <c r="D4" s="70" t="s">
        <v>117</v>
      </c>
      <c r="E4" s="801">
        <v>20859297</v>
      </c>
      <c r="F4" s="801">
        <v>22362916</v>
      </c>
    </row>
    <row r="5" spans="2:6" x14ac:dyDescent="0.35">
      <c r="B5" s="2" t="s">
        <v>118</v>
      </c>
      <c r="C5" s="2" t="s">
        <v>119</v>
      </c>
      <c r="D5" s="2">
        <v>3.3</v>
      </c>
      <c r="E5" s="544">
        <v>3832386</v>
      </c>
      <c r="F5" s="544">
        <v>4715270</v>
      </c>
    </row>
    <row r="6" spans="2:6" x14ac:dyDescent="0.35">
      <c r="B6" s="2"/>
      <c r="C6" s="2" t="s">
        <v>120</v>
      </c>
      <c r="D6" s="2">
        <v>3.2</v>
      </c>
      <c r="E6" s="544">
        <v>220577</v>
      </c>
      <c r="F6" s="544">
        <v>127228</v>
      </c>
    </row>
    <row r="7" spans="2:6" x14ac:dyDescent="0.35">
      <c r="B7" s="2"/>
      <c r="C7" s="2" t="s">
        <v>121</v>
      </c>
      <c r="D7" s="2">
        <v>3.3</v>
      </c>
      <c r="E7" s="544">
        <v>21370</v>
      </c>
      <c r="F7" s="544">
        <v>27612</v>
      </c>
    </row>
    <row r="8" spans="2:6" x14ac:dyDescent="0.35">
      <c r="B8" s="2"/>
      <c r="C8" s="781" t="s">
        <v>122</v>
      </c>
      <c r="D8" s="2">
        <v>3.3</v>
      </c>
      <c r="E8" s="544">
        <v>66</v>
      </c>
      <c r="F8" s="544">
        <v>819</v>
      </c>
    </row>
    <row r="9" spans="2:6" x14ac:dyDescent="0.35">
      <c r="B9" s="2"/>
      <c r="C9" s="2" t="s">
        <v>123</v>
      </c>
      <c r="D9" s="2"/>
      <c r="E9" s="544">
        <v>98996</v>
      </c>
      <c r="F9" s="544">
        <v>103173</v>
      </c>
    </row>
    <row r="10" spans="2:6" ht="29" x14ac:dyDescent="0.35">
      <c r="B10" s="2"/>
      <c r="C10" s="780" t="s">
        <v>124</v>
      </c>
      <c r="D10" s="799">
        <v>4</v>
      </c>
      <c r="E10" s="798">
        <v>-17201</v>
      </c>
      <c r="F10" s="798">
        <v>-164300</v>
      </c>
    </row>
    <row r="11" spans="2:6" x14ac:dyDescent="0.35">
      <c r="B11" s="69" t="s">
        <v>125</v>
      </c>
      <c r="C11" s="69" t="s">
        <v>126</v>
      </c>
      <c r="D11" s="2"/>
      <c r="E11" s="544">
        <v>-705483</v>
      </c>
      <c r="F11" s="544">
        <v>-489002</v>
      </c>
    </row>
    <row r="12" spans="2:6" x14ac:dyDescent="0.35">
      <c r="B12" s="2"/>
      <c r="C12" s="69" t="s">
        <v>127</v>
      </c>
      <c r="D12" s="2"/>
      <c r="E12" s="544">
        <v>-170459</v>
      </c>
      <c r="F12" s="544">
        <v>-157324</v>
      </c>
    </row>
    <row r="13" spans="2:6" x14ac:dyDescent="0.35">
      <c r="B13" s="2"/>
      <c r="C13" s="69" t="s">
        <v>128</v>
      </c>
      <c r="D13" s="2"/>
      <c r="E13" s="544">
        <v>-16526</v>
      </c>
      <c r="F13" s="544">
        <v>-146000</v>
      </c>
    </row>
    <row r="14" spans="2:6" ht="28.5" customHeight="1" thickBot="1" x14ac:dyDescent="0.4">
      <c r="B14" s="824" t="s">
        <v>1212</v>
      </c>
      <c r="C14" s="824"/>
      <c r="D14" s="782" t="s">
        <v>1213</v>
      </c>
      <c r="E14" s="800">
        <v>24123023</v>
      </c>
      <c r="F14" s="800">
        <v>26380392</v>
      </c>
    </row>
  </sheetData>
  <mergeCells count="3">
    <mergeCell ref="B2:C2"/>
    <mergeCell ref="B3:C3"/>
    <mergeCell ref="B14:C14"/>
  </mergeCells>
  <pageMargins left="0.7" right="0.7" top="0.75" bottom="0.75" header="0.3" footer="0.3"/>
  <headerFooter>
    <oddHeader>&amp;C&amp;"Calibri"&amp;10&amp;K000000 OFFICIAL&amp;1#_x000D_</oddHeader>
    <oddFooter>&amp;C_x000D_&amp;1#&amp;"Calibri"&amp;10&amp;K000000 OFFICIAL</oddFooter>
  </headerFooter>
  <customProperties>
    <customPr name="EpmWorksheetKeyString_GUID" r:id="rId1"/>
  </customPropertie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22C6A-7AA3-4213-999E-5F2F896463A3}">
  <sheetPr codeName="Sheet67">
    <tabColor rgb="FF7030A0"/>
  </sheetPr>
  <dimension ref="B5:D19"/>
  <sheetViews>
    <sheetView workbookViewId="0">
      <selection activeCell="B26" sqref="A1:XFD1048576"/>
    </sheetView>
  </sheetViews>
  <sheetFormatPr defaultRowHeight="14.5" x14ac:dyDescent="0.35"/>
  <cols>
    <col min="2" max="2" width="50.7265625" customWidth="1"/>
    <col min="3" max="4" width="9.54296875" bestFit="1" customWidth="1"/>
  </cols>
  <sheetData>
    <row r="5" spans="2:4" x14ac:dyDescent="0.35">
      <c r="B5" s="146"/>
      <c r="C5" s="173" t="s">
        <v>811</v>
      </c>
      <c r="D5" s="174" t="s">
        <v>812</v>
      </c>
    </row>
    <row r="6" spans="2:4" x14ac:dyDescent="0.35">
      <c r="B6" s="146"/>
      <c r="C6" s="175" t="s">
        <v>154</v>
      </c>
      <c r="D6" s="175" t="s">
        <v>154</v>
      </c>
    </row>
    <row r="7" spans="2:4" x14ac:dyDescent="0.35">
      <c r="B7" s="146" t="s">
        <v>547</v>
      </c>
      <c r="C7" s="1">
        <v>1035</v>
      </c>
      <c r="D7" s="639">
        <v>757</v>
      </c>
    </row>
    <row r="8" spans="2:4" x14ac:dyDescent="0.35">
      <c r="B8" s="146" t="s">
        <v>813</v>
      </c>
      <c r="C8" s="1">
        <v>440</v>
      </c>
      <c r="D8" s="639">
        <v>422</v>
      </c>
    </row>
    <row r="9" spans="2:4" x14ac:dyDescent="0.35">
      <c r="B9" s="146" t="s">
        <v>212</v>
      </c>
      <c r="C9" s="1">
        <v>415</v>
      </c>
      <c r="D9" s="639">
        <v>350</v>
      </c>
    </row>
    <row r="10" spans="2:4" x14ac:dyDescent="0.35">
      <c r="B10" s="146" t="s">
        <v>814</v>
      </c>
      <c r="C10" s="1">
        <v>15</v>
      </c>
      <c r="D10" s="639">
        <v>15</v>
      </c>
    </row>
    <row r="11" spans="2:4" x14ac:dyDescent="0.35">
      <c r="B11" s="146" t="s">
        <v>815</v>
      </c>
      <c r="C11" s="1">
        <v>-1129</v>
      </c>
      <c r="D11" s="639">
        <v>-1073</v>
      </c>
    </row>
    <row r="12" spans="2:4" x14ac:dyDescent="0.35">
      <c r="B12" s="146" t="s">
        <v>816</v>
      </c>
      <c r="C12" s="1">
        <v>-601</v>
      </c>
      <c r="D12" s="639">
        <v>-314</v>
      </c>
    </row>
    <row r="13" spans="2:4" x14ac:dyDescent="0.35">
      <c r="B13" s="148" t="s">
        <v>817</v>
      </c>
      <c r="C13" s="511">
        <v>175</v>
      </c>
      <c r="D13" s="640">
        <v>157</v>
      </c>
    </row>
    <row r="14" spans="2:4" x14ac:dyDescent="0.35">
      <c r="B14" s="146" t="s">
        <v>818</v>
      </c>
      <c r="C14" s="1">
        <v>3911</v>
      </c>
      <c r="D14" s="639">
        <v>3529</v>
      </c>
    </row>
    <row r="15" spans="2:4" x14ac:dyDescent="0.35">
      <c r="B15" s="146" t="s">
        <v>819</v>
      </c>
      <c r="C15" s="1">
        <v>-3845</v>
      </c>
      <c r="D15" s="639">
        <v>-3476</v>
      </c>
    </row>
    <row r="16" spans="2:4" x14ac:dyDescent="0.35">
      <c r="B16" s="146" t="s">
        <v>820</v>
      </c>
      <c r="C16" s="1">
        <v>-39</v>
      </c>
      <c r="D16" s="639">
        <v>-24</v>
      </c>
    </row>
    <row r="17" spans="2:4" x14ac:dyDescent="0.35">
      <c r="B17" s="148" t="s">
        <v>821</v>
      </c>
      <c r="C17" s="511">
        <v>27</v>
      </c>
      <c r="D17" s="640">
        <v>29</v>
      </c>
    </row>
    <row r="18" spans="2:4" x14ac:dyDescent="0.35">
      <c r="B18" s="146" t="s">
        <v>822</v>
      </c>
      <c r="C18" s="1">
        <v>-8</v>
      </c>
      <c r="D18" s="639">
        <v>-7</v>
      </c>
    </row>
    <row r="19" spans="2:4" x14ac:dyDescent="0.35">
      <c r="B19" s="148" t="s">
        <v>823</v>
      </c>
      <c r="C19" s="511">
        <v>19</v>
      </c>
      <c r="D19" s="640">
        <v>22</v>
      </c>
    </row>
  </sheetData>
  <pageMargins left="0.7" right="0.7" top="0.75" bottom="0.75" header="0.3" footer="0.3"/>
  <headerFooter>
    <oddHeader>&amp;C&amp;"Calibri"&amp;10&amp;K000000 OFFICIAL&amp;1#_x000D_</oddHeader>
    <oddFooter>&amp;C_x000D_&amp;1#&amp;"Calibri"&amp;10&amp;K000000 OFFICIAL</oddFooter>
  </headerFooter>
  <customProperties>
    <customPr name="EpmWorksheetKeyString_GUID" r:id="rId1"/>
  </customPropertie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A956F-9190-451D-B4AA-2F15725343D7}">
  <sheetPr codeName="Sheet68">
    <tabColor rgb="FF7030A0"/>
  </sheetPr>
  <dimension ref="B3:E24"/>
  <sheetViews>
    <sheetView workbookViewId="0"/>
  </sheetViews>
  <sheetFormatPr defaultRowHeight="14.5" x14ac:dyDescent="0.35"/>
  <cols>
    <col min="2" max="2" width="43.453125" customWidth="1"/>
  </cols>
  <sheetData>
    <row r="3" spans="2:5" x14ac:dyDescent="0.35">
      <c r="B3" s="176"/>
      <c r="C3" s="176"/>
    </row>
    <row r="4" spans="2:5" ht="29" x14ac:dyDescent="0.35">
      <c r="B4" s="646"/>
      <c r="C4" s="646" t="s">
        <v>811</v>
      </c>
      <c r="D4" s="173" t="s">
        <v>1168</v>
      </c>
      <c r="E4" s="41"/>
    </row>
    <row r="5" spans="2:5" x14ac:dyDescent="0.35">
      <c r="B5" s="176"/>
      <c r="C5" s="176" t="s">
        <v>154</v>
      </c>
      <c r="D5" s="174" t="s">
        <v>154</v>
      </c>
      <c r="E5" s="41"/>
    </row>
    <row r="6" spans="2:5" x14ac:dyDescent="0.35">
      <c r="B6" s="645" t="s">
        <v>547</v>
      </c>
      <c r="C6" s="639">
        <v>1</v>
      </c>
      <c r="D6" s="639">
        <v>1</v>
      </c>
      <c r="E6" s="147"/>
    </row>
    <row r="7" spans="2:5" x14ac:dyDescent="0.35">
      <c r="B7" s="146" t="s">
        <v>813</v>
      </c>
      <c r="C7" s="639">
        <v>20</v>
      </c>
      <c r="D7" s="639">
        <v>30</v>
      </c>
      <c r="E7" s="147"/>
    </row>
    <row r="8" spans="2:5" x14ac:dyDescent="0.35">
      <c r="B8" s="146" t="s">
        <v>212</v>
      </c>
      <c r="C8" s="639">
        <v>11</v>
      </c>
      <c r="D8" s="639">
        <v>2</v>
      </c>
      <c r="E8" s="147"/>
    </row>
    <row r="9" spans="2:5" x14ac:dyDescent="0.35">
      <c r="B9" s="146" t="s">
        <v>824</v>
      </c>
      <c r="C9" s="639">
        <v>-8</v>
      </c>
      <c r="D9" s="639">
        <v>-4</v>
      </c>
      <c r="E9" s="147"/>
    </row>
    <row r="10" spans="2:5" x14ac:dyDescent="0.35">
      <c r="B10" s="146" t="s">
        <v>825</v>
      </c>
      <c r="C10" s="639">
        <v>-1</v>
      </c>
      <c r="D10" s="639">
        <v>-1</v>
      </c>
      <c r="E10" s="147"/>
    </row>
    <row r="11" spans="2:5" x14ac:dyDescent="0.35">
      <c r="B11" s="146" t="s">
        <v>826</v>
      </c>
      <c r="C11" s="639" t="s">
        <v>157</v>
      </c>
      <c r="D11" s="639" t="s">
        <v>157</v>
      </c>
      <c r="E11" s="147"/>
    </row>
    <row r="12" spans="2:5" x14ac:dyDescent="0.35">
      <c r="B12" s="146" t="s">
        <v>815</v>
      </c>
      <c r="C12" s="639">
        <v>-16</v>
      </c>
      <c r="D12" s="639">
        <v>-19</v>
      </c>
      <c r="E12" s="147"/>
    </row>
    <row r="13" spans="2:5" x14ac:dyDescent="0.35">
      <c r="B13" s="146" t="s">
        <v>816</v>
      </c>
      <c r="C13" s="639" t="s">
        <v>157</v>
      </c>
      <c r="D13" s="639" t="s">
        <v>157</v>
      </c>
      <c r="E13" s="147"/>
    </row>
    <row r="14" spans="2:5" x14ac:dyDescent="0.35">
      <c r="B14" s="148" t="s">
        <v>817</v>
      </c>
      <c r="C14" s="640">
        <v>7</v>
      </c>
      <c r="D14" s="640">
        <v>9</v>
      </c>
      <c r="E14" s="147"/>
    </row>
    <row r="15" spans="2:5" x14ac:dyDescent="0.35">
      <c r="B15" s="41" t="s">
        <v>818</v>
      </c>
      <c r="C15" s="639">
        <v>51</v>
      </c>
      <c r="D15" s="639">
        <v>35</v>
      </c>
      <c r="E15" s="147"/>
    </row>
    <row r="16" spans="2:5" x14ac:dyDescent="0.35">
      <c r="B16" s="41" t="s">
        <v>827</v>
      </c>
      <c r="C16" s="639">
        <v>-47</v>
      </c>
      <c r="D16" s="639">
        <v>-33</v>
      </c>
      <c r="E16" s="147"/>
    </row>
    <row r="17" spans="2:5" x14ac:dyDescent="0.35">
      <c r="B17" s="41" t="s">
        <v>828</v>
      </c>
      <c r="C17" s="639" t="s">
        <v>157</v>
      </c>
      <c r="D17" s="639" t="s">
        <v>157</v>
      </c>
      <c r="E17" s="147"/>
    </row>
    <row r="18" spans="2:5" x14ac:dyDescent="0.35">
      <c r="B18" s="148" t="s">
        <v>821</v>
      </c>
      <c r="C18" s="640">
        <v>4</v>
      </c>
      <c r="D18" s="640">
        <v>2</v>
      </c>
      <c r="E18" s="147"/>
    </row>
    <row r="19" spans="2:5" x14ac:dyDescent="0.35">
      <c r="B19" s="41"/>
      <c r="C19" s="639"/>
      <c r="D19" s="639"/>
      <c r="E19" s="147"/>
    </row>
    <row r="20" spans="2:5" x14ac:dyDescent="0.35">
      <c r="B20" s="148" t="s">
        <v>821</v>
      </c>
      <c r="C20" s="640">
        <v>4</v>
      </c>
      <c r="D20" s="640">
        <v>2</v>
      </c>
      <c r="E20" s="147"/>
    </row>
    <row r="21" spans="2:5" x14ac:dyDescent="0.35">
      <c r="B21" s="41" t="s">
        <v>822</v>
      </c>
      <c r="C21" s="639" t="s">
        <v>157</v>
      </c>
      <c r="D21" s="639" t="s">
        <v>157</v>
      </c>
      <c r="E21" s="147"/>
    </row>
    <row r="22" spans="2:5" x14ac:dyDescent="0.35">
      <c r="B22" s="148" t="s">
        <v>823</v>
      </c>
      <c r="C22" s="640">
        <v>4</v>
      </c>
      <c r="D22" s="640">
        <v>2</v>
      </c>
      <c r="E22" s="147"/>
    </row>
    <row r="23" spans="2:5" x14ac:dyDescent="0.35">
      <c r="B23" s="41"/>
      <c r="C23" s="147"/>
      <c r="D23" s="176"/>
      <c r="E23" s="147"/>
    </row>
    <row r="24" spans="2:5" x14ac:dyDescent="0.35">
      <c r="B24" t="s">
        <v>1169</v>
      </c>
    </row>
  </sheetData>
  <pageMargins left="0.7" right="0.7" top="0.75" bottom="0.75" header="0.3" footer="0.3"/>
  <headerFooter>
    <oddHeader>&amp;C&amp;"Calibri"&amp;10&amp;K000000 OFFICIAL&amp;1#_x000D_</oddHeader>
    <oddFooter>&amp;C_x000D_&amp;1#&amp;"Calibri"&amp;10&amp;K000000 OFFICIAL</oddFooter>
  </headerFooter>
  <customProperties>
    <customPr name="EpmWorksheetKeyString_GUID" r:id="rId1"/>
  </customPropertie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E0E06-7E23-4765-93C8-89B7FAF02F96}">
  <sheetPr codeName="Sheet90">
    <tabColor rgb="FF7030A0"/>
  </sheetPr>
  <dimension ref="B2:M22"/>
  <sheetViews>
    <sheetView zoomScaleNormal="100" workbookViewId="0"/>
  </sheetViews>
  <sheetFormatPr defaultRowHeight="14.5" x14ac:dyDescent="0.35"/>
  <cols>
    <col min="2" max="3" width="30" style="137" customWidth="1"/>
    <col min="4" max="4" width="15.453125" customWidth="1"/>
    <col min="5" max="5" width="13.453125" customWidth="1"/>
    <col min="6" max="6" width="15.26953125" customWidth="1"/>
    <col min="7" max="7" width="13.1796875" customWidth="1"/>
  </cols>
  <sheetData>
    <row r="2" spans="2:13" ht="87" x14ac:dyDescent="0.35">
      <c r="B2" s="550" t="s">
        <v>1187</v>
      </c>
      <c r="C2" s="550" t="s">
        <v>1206</v>
      </c>
      <c r="D2" s="550" t="s">
        <v>1207</v>
      </c>
      <c r="E2" s="550" t="s">
        <v>1208</v>
      </c>
      <c r="F2" s="550" t="s">
        <v>1209</v>
      </c>
      <c r="G2" s="550" t="s">
        <v>1210</v>
      </c>
      <c r="H2" s="8"/>
      <c r="I2" s="8"/>
      <c r="J2" s="8"/>
      <c r="K2" s="8"/>
      <c r="L2" s="8"/>
      <c r="M2" s="8"/>
    </row>
    <row r="3" spans="2:13" ht="43.5" x14ac:dyDescent="0.35">
      <c r="B3" s="137" t="s">
        <v>741</v>
      </c>
      <c r="C3" s="137" t="s">
        <v>1188</v>
      </c>
      <c r="D3" s="183">
        <v>40</v>
      </c>
      <c r="E3" s="183">
        <v>-76</v>
      </c>
      <c r="F3" s="183">
        <v>35</v>
      </c>
      <c r="G3" s="183">
        <v>-69</v>
      </c>
    </row>
    <row r="4" spans="2:13" ht="72.5" x14ac:dyDescent="0.35">
      <c r="B4" s="137" t="s">
        <v>743</v>
      </c>
      <c r="C4" s="137" t="s">
        <v>1189</v>
      </c>
      <c r="D4" s="183">
        <v>48</v>
      </c>
      <c r="E4" s="183">
        <v>-36</v>
      </c>
      <c r="F4" s="183">
        <v>79</v>
      </c>
      <c r="G4" s="183">
        <v>-29</v>
      </c>
    </row>
    <row r="5" spans="2:13" ht="58" x14ac:dyDescent="0.35">
      <c r="B5" s="137" t="s">
        <v>744</v>
      </c>
      <c r="C5" s="137" t="s">
        <v>1190</v>
      </c>
      <c r="D5" s="183">
        <v>-113</v>
      </c>
      <c r="E5" s="183">
        <v>-72</v>
      </c>
      <c r="F5" s="183">
        <v>-61</v>
      </c>
      <c r="G5" s="183">
        <v>-64</v>
      </c>
    </row>
    <row r="6" spans="2:13" ht="58" x14ac:dyDescent="0.35">
      <c r="B6" s="137" t="s">
        <v>746</v>
      </c>
      <c r="C6" s="137" t="s">
        <v>1191</v>
      </c>
      <c r="D6" s="183">
        <v>88</v>
      </c>
      <c r="E6" s="183">
        <v>-22</v>
      </c>
      <c r="F6" s="183">
        <v>87</v>
      </c>
      <c r="G6" s="183">
        <v>-22</v>
      </c>
    </row>
    <row r="7" spans="2:13" ht="58" x14ac:dyDescent="0.35">
      <c r="B7" s="137" t="s">
        <v>747</v>
      </c>
      <c r="C7" s="137" t="s">
        <v>1192</v>
      </c>
      <c r="D7" s="183">
        <v>63</v>
      </c>
      <c r="E7" s="183">
        <v>-30</v>
      </c>
      <c r="F7" s="183">
        <v>66</v>
      </c>
      <c r="G7" s="183">
        <v>-39</v>
      </c>
    </row>
    <row r="8" spans="2:13" ht="43.5" x14ac:dyDescent="0.35">
      <c r="B8" s="137" t="s">
        <v>748</v>
      </c>
      <c r="C8" s="137" t="s">
        <v>1193</v>
      </c>
      <c r="D8" s="183">
        <v>413</v>
      </c>
      <c r="E8" s="183">
        <v>-33</v>
      </c>
      <c r="F8" s="183">
        <v>319</v>
      </c>
      <c r="G8" s="183">
        <v>-45</v>
      </c>
    </row>
    <row r="9" spans="2:13" ht="29" x14ac:dyDescent="0.35">
      <c r="B9" s="137" t="s">
        <v>750</v>
      </c>
      <c r="C9" s="137" t="s">
        <v>751</v>
      </c>
      <c r="D9" s="183">
        <v>-1</v>
      </c>
      <c r="E9" s="183">
        <v>-2</v>
      </c>
      <c r="F9" s="183">
        <v>-1</v>
      </c>
      <c r="G9" s="183">
        <v>-2</v>
      </c>
    </row>
    <row r="10" spans="2:13" ht="43.5" x14ac:dyDescent="0.35">
      <c r="B10" s="137" t="s">
        <v>752</v>
      </c>
      <c r="C10" s="137" t="s">
        <v>1194</v>
      </c>
      <c r="D10" s="183">
        <v>121</v>
      </c>
      <c r="E10" s="183">
        <v>-73</v>
      </c>
      <c r="F10" s="183">
        <v>162</v>
      </c>
      <c r="G10" s="183">
        <v>-101</v>
      </c>
    </row>
    <row r="11" spans="2:13" ht="58" x14ac:dyDescent="0.35">
      <c r="B11" s="137" t="s">
        <v>753</v>
      </c>
      <c r="C11" s="137" t="s">
        <v>1195</v>
      </c>
      <c r="D11" s="183">
        <v>201</v>
      </c>
      <c r="E11" s="183">
        <v>-104</v>
      </c>
      <c r="F11" s="183">
        <v>239</v>
      </c>
      <c r="G11" s="183">
        <v>-152</v>
      </c>
    </row>
    <row r="12" spans="2:13" ht="29" x14ac:dyDescent="0.35">
      <c r="B12" s="137" t="s">
        <v>754</v>
      </c>
      <c r="C12" s="137" t="s">
        <v>755</v>
      </c>
      <c r="D12" s="183">
        <v>-1</v>
      </c>
      <c r="E12" s="183">
        <v>-1</v>
      </c>
      <c r="F12" s="183">
        <v>13</v>
      </c>
      <c r="G12" s="183">
        <v>-8</v>
      </c>
    </row>
    <row r="13" spans="2:13" ht="58" x14ac:dyDescent="0.35">
      <c r="B13" s="137" t="s">
        <v>756</v>
      </c>
      <c r="C13" s="137" t="s">
        <v>1196</v>
      </c>
      <c r="D13" s="183">
        <v>-122</v>
      </c>
      <c r="E13" s="183">
        <v>-57</v>
      </c>
      <c r="F13" s="183">
        <v>-21</v>
      </c>
      <c r="G13" s="183">
        <v>-34</v>
      </c>
    </row>
    <row r="14" spans="2:13" ht="72.5" x14ac:dyDescent="0.35">
      <c r="B14" s="137" t="s">
        <v>757</v>
      </c>
      <c r="C14" s="137" t="s">
        <v>1197</v>
      </c>
      <c r="D14" s="183">
        <v>289</v>
      </c>
      <c r="E14" s="183">
        <v>-8</v>
      </c>
      <c r="F14" s="183">
        <v>257</v>
      </c>
      <c r="G14" s="183">
        <v>0</v>
      </c>
    </row>
    <row r="15" spans="2:13" ht="29" x14ac:dyDescent="0.35">
      <c r="B15" s="775" t="s">
        <v>1198</v>
      </c>
      <c r="C15" s="775"/>
      <c r="D15" s="770">
        <v>1026</v>
      </c>
      <c r="E15" s="770">
        <v>-514</v>
      </c>
      <c r="F15" s="770">
        <v>1174</v>
      </c>
      <c r="G15" s="770">
        <v>-565</v>
      </c>
    </row>
    <row r="16" spans="2:13" x14ac:dyDescent="0.35">
      <c r="D16" s="183"/>
      <c r="E16" s="183"/>
      <c r="F16" s="183"/>
      <c r="G16" s="183"/>
    </row>
    <row r="17" spans="2:8" ht="29" x14ac:dyDescent="0.35">
      <c r="B17" s="137" t="s">
        <v>763</v>
      </c>
      <c r="C17" s="137" t="s">
        <v>764</v>
      </c>
      <c r="D17" s="183">
        <v>714</v>
      </c>
      <c r="E17" s="183">
        <v>-12</v>
      </c>
      <c r="F17" s="183">
        <v>648</v>
      </c>
      <c r="G17" s="183">
        <v>37</v>
      </c>
    </row>
    <row r="18" spans="2:8" ht="29" x14ac:dyDescent="0.35">
      <c r="B18" s="137" t="s">
        <v>761</v>
      </c>
      <c r="C18" s="137" t="s">
        <v>762</v>
      </c>
      <c r="D18" s="183">
        <v>419</v>
      </c>
      <c r="E18" s="183">
        <v>32</v>
      </c>
      <c r="F18" s="183">
        <v>415</v>
      </c>
      <c r="G18" s="183">
        <v>57</v>
      </c>
    </row>
    <row r="19" spans="2:8" ht="29" x14ac:dyDescent="0.35">
      <c r="B19" s="137" t="s">
        <v>1199</v>
      </c>
      <c r="C19" s="137" t="s">
        <v>1200</v>
      </c>
      <c r="D19" s="183">
        <v>91</v>
      </c>
      <c r="E19" s="183">
        <v>30</v>
      </c>
      <c r="F19" s="183">
        <v>25</v>
      </c>
      <c r="G19" s="183">
        <v>30</v>
      </c>
    </row>
    <row r="20" spans="2:8" ht="43.5" x14ac:dyDescent="0.35">
      <c r="B20" s="137" t="s">
        <v>759</v>
      </c>
      <c r="C20" s="137" t="s">
        <v>760</v>
      </c>
      <c r="D20" s="183">
        <v>167</v>
      </c>
      <c r="E20" s="183">
        <v>4</v>
      </c>
      <c r="F20" s="183">
        <v>169</v>
      </c>
      <c r="G20" s="183">
        <v>16</v>
      </c>
    </row>
    <row r="21" spans="2:8" x14ac:dyDescent="0.35">
      <c r="D21" s="183"/>
      <c r="E21" s="183"/>
      <c r="F21" s="183"/>
      <c r="G21" s="183"/>
    </row>
    <row r="22" spans="2:8" ht="29" x14ac:dyDescent="0.35">
      <c r="B22" s="774" t="s">
        <v>1201</v>
      </c>
      <c r="C22" s="775"/>
      <c r="D22" s="770">
        <v>2417</v>
      </c>
      <c r="E22" s="770">
        <v>-460</v>
      </c>
      <c r="F22" s="770">
        <v>2431</v>
      </c>
      <c r="G22" s="770">
        <v>-425</v>
      </c>
      <c r="H22" s="127"/>
    </row>
  </sheetData>
  <pageMargins left="0.7" right="0.7" top="0.75" bottom="0.75" header="0.3" footer="0.3"/>
  <customProperties>
    <customPr name="EpmWorksheetKeyString_GUID" r:id="rId1"/>
  </customPropertie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F2BA5-E623-4B8C-837A-E44D87AA19B1}">
  <sheetPr codeName="Sheet85">
    <tabColor rgb="FF7030A0"/>
  </sheetPr>
  <dimension ref="B2:AE34"/>
  <sheetViews>
    <sheetView zoomScale="55" zoomScaleNormal="55" workbookViewId="0"/>
  </sheetViews>
  <sheetFormatPr defaultRowHeight="14.5" x14ac:dyDescent="0.35"/>
  <cols>
    <col min="2" max="2" width="69.26953125" customWidth="1"/>
    <col min="3" max="3" width="24.453125" hidden="1" customWidth="1"/>
    <col min="6" max="6" width="2.26953125" customWidth="1"/>
    <col min="7" max="7" width="12" customWidth="1"/>
    <col min="8" max="8" width="2.26953125" customWidth="1"/>
    <col min="9" max="9" width="12" customWidth="1"/>
    <col min="10" max="10" width="2.26953125" customWidth="1"/>
    <col min="11" max="11" width="15.54296875" customWidth="1"/>
    <col min="12" max="13" width="12" customWidth="1"/>
    <col min="14" max="14" width="2.26953125" customWidth="1"/>
    <col min="15" max="15" width="12" customWidth="1"/>
    <col min="16" max="16" width="2.26953125" customWidth="1"/>
    <col min="17" max="17" width="12" customWidth="1"/>
    <col min="18" max="18" width="2.26953125" customWidth="1"/>
    <col min="19" max="19" width="12" customWidth="1"/>
    <col min="20" max="20" width="2.26953125" customWidth="1"/>
    <col min="21" max="21" width="12" customWidth="1"/>
  </cols>
  <sheetData>
    <row r="2" spans="2:31" ht="159.5" x14ac:dyDescent="0.35">
      <c r="B2" s="127" t="s">
        <v>729</v>
      </c>
      <c r="C2" s="773" t="s">
        <v>730</v>
      </c>
      <c r="D2" s="773"/>
      <c r="E2" s="773" t="s">
        <v>731</v>
      </c>
      <c r="F2" s="773"/>
      <c r="G2" s="773" t="s">
        <v>732</v>
      </c>
      <c r="H2" s="773"/>
      <c r="I2" s="773" t="s">
        <v>733</v>
      </c>
      <c r="J2" s="773"/>
      <c r="K2" s="773" t="s">
        <v>734</v>
      </c>
      <c r="L2" s="773" t="s">
        <v>735</v>
      </c>
      <c r="M2" s="773" t="s">
        <v>736</v>
      </c>
      <c r="N2" s="773"/>
      <c r="O2" s="773" t="s">
        <v>737</v>
      </c>
      <c r="P2" s="773"/>
      <c r="Q2" s="773" t="s">
        <v>738</v>
      </c>
      <c r="R2" s="773"/>
      <c r="S2" s="773" t="s">
        <v>739</v>
      </c>
      <c r="T2" s="773"/>
      <c r="U2" s="773" t="s">
        <v>740</v>
      </c>
      <c r="V2" s="8"/>
      <c r="W2" s="8"/>
      <c r="X2" s="8"/>
      <c r="Y2" s="8"/>
      <c r="Z2" s="8"/>
      <c r="AA2" s="8"/>
      <c r="AB2" s="8"/>
      <c r="AC2" s="8"/>
      <c r="AD2" s="8"/>
      <c r="AE2" s="8"/>
    </row>
    <row r="3" spans="2:31" x14ac:dyDescent="0.35">
      <c r="B3" s="127" t="s">
        <v>1204</v>
      </c>
    </row>
    <row r="4" spans="2:31" x14ac:dyDescent="0.35">
      <c r="B4" s="127" t="s">
        <v>1205</v>
      </c>
    </row>
    <row r="5" spans="2:31" x14ac:dyDescent="0.35">
      <c r="B5" t="s">
        <v>741</v>
      </c>
      <c r="C5" t="s">
        <v>1188</v>
      </c>
      <c r="E5" t="s">
        <v>742</v>
      </c>
      <c r="G5" s="766">
        <v>45382</v>
      </c>
      <c r="I5" s="1">
        <v>33</v>
      </c>
      <c r="J5" s="1"/>
      <c r="K5" s="1">
        <v>10</v>
      </c>
      <c r="L5" s="1">
        <v>154</v>
      </c>
      <c r="M5" s="1">
        <v>-144</v>
      </c>
      <c r="N5" s="1" t="s">
        <v>5</v>
      </c>
      <c r="O5" s="1">
        <v>223</v>
      </c>
      <c r="P5" s="1"/>
      <c r="Q5" s="1">
        <v>-219</v>
      </c>
      <c r="R5" s="1"/>
      <c r="S5" s="1">
        <v>4</v>
      </c>
      <c r="T5" s="1" t="s">
        <v>5</v>
      </c>
      <c r="U5" s="1">
        <v>5</v>
      </c>
    </row>
    <row r="6" spans="2:31" x14ac:dyDescent="0.35">
      <c r="B6" t="s">
        <v>743</v>
      </c>
      <c r="C6" t="s">
        <v>1189</v>
      </c>
      <c r="E6" t="s">
        <v>742</v>
      </c>
      <c r="G6" s="766">
        <v>45382</v>
      </c>
      <c r="I6" s="1">
        <v>28</v>
      </c>
      <c r="J6" s="1"/>
      <c r="K6" s="1">
        <v>22</v>
      </c>
      <c r="L6" s="1">
        <v>354</v>
      </c>
      <c r="M6" s="1">
        <v>-332</v>
      </c>
      <c r="N6" s="1" t="s">
        <v>5</v>
      </c>
      <c r="O6" s="1">
        <v>590</v>
      </c>
      <c r="P6" s="1"/>
      <c r="Q6" s="1">
        <v>-575</v>
      </c>
      <c r="R6" s="1"/>
      <c r="S6" s="1">
        <v>15</v>
      </c>
      <c r="T6" s="1" t="s">
        <v>5</v>
      </c>
      <c r="U6" s="1">
        <v>15</v>
      </c>
    </row>
    <row r="7" spans="2:31" x14ac:dyDescent="0.35">
      <c r="B7" t="s">
        <v>744</v>
      </c>
      <c r="C7" t="s">
        <v>1190</v>
      </c>
      <c r="E7" t="s">
        <v>745</v>
      </c>
      <c r="G7" s="766">
        <v>45382</v>
      </c>
      <c r="I7" s="1">
        <v>19</v>
      </c>
      <c r="J7" s="1"/>
      <c r="K7" s="1">
        <v>28</v>
      </c>
      <c r="L7" s="1">
        <v>377</v>
      </c>
      <c r="M7" s="1">
        <v>-349</v>
      </c>
      <c r="N7" s="1" t="s">
        <v>5</v>
      </c>
      <c r="O7" s="1">
        <v>716</v>
      </c>
      <c r="P7" s="1"/>
      <c r="Q7" s="1">
        <v>-704</v>
      </c>
      <c r="R7" s="1"/>
      <c r="S7" s="1">
        <v>12</v>
      </c>
      <c r="T7" s="1" t="s">
        <v>5</v>
      </c>
      <c r="U7" s="1">
        <v>8</v>
      </c>
    </row>
    <row r="8" spans="2:31" x14ac:dyDescent="0.35">
      <c r="B8" t="s">
        <v>746</v>
      </c>
      <c r="C8" t="s">
        <v>1191</v>
      </c>
      <c r="E8" t="s">
        <v>745</v>
      </c>
      <c r="G8" s="766">
        <v>45382</v>
      </c>
      <c r="I8" s="1">
        <v>8</v>
      </c>
      <c r="J8" s="1"/>
      <c r="K8" s="1">
        <v>9</v>
      </c>
      <c r="L8" s="1">
        <v>302</v>
      </c>
      <c r="M8" s="1">
        <v>-293</v>
      </c>
      <c r="N8" s="1" t="s">
        <v>5</v>
      </c>
      <c r="O8" s="1">
        <v>500</v>
      </c>
      <c r="P8" s="1"/>
      <c r="Q8" s="1">
        <v>-488</v>
      </c>
      <c r="R8" s="1"/>
      <c r="S8" s="1">
        <v>12</v>
      </c>
      <c r="T8" s="1" t="s">
        <v>5</v>
      </c>
      <c r="U8" s="1">
        <v>11</v>
      </c>
    </row>
    <row r="9" spans="2:31" x14ac:dyDescent="0.35">
      <c r="B9" t="s">
        <v>747</v>
      </c>
      <c r="C9" t="s">
        <v>1192</v>
      </c>
      <c r="E9" t="s">
        <v>742</v>
      </c>
      <c r="G9" s="766">
        <v>45382</v>
      </c>
      <c r="I9" s="1">
        <v>4</v>
      </c>
      <c r="J9" s="1"/>
      <c r="K9" s="1">
        <v>1</v>
      </c>
      <c r="L9" s="1">
        <v>100</v>
      </c>
      <c r="M9" s="1">
        <v>-99</v>
      </c>
      <c r="N9" s="1" t="s">
        <v>5</v>
      </c>
      <c r="O9" s="1">
        <v>213</v>
      </c>
      <c r="P9" s="1"/>
      <c r="Q9" s="1">
        <v>-209</v>
      </c>
      <c r="R9" s="1"/>
      <c r="S9" s="1">
        <v>4</v>
      </c>
      <c r="T9" s="1" t="s">
        <v>5</v>
      </c>
      <c r="U9" s="1">
        <v>4</v>
      </c>
    </row>
    <row r="10" spans="2:31" x14ac:dyDescent="0.35">
      <c r="B10" t="s">
        <v>748</v>
      </c>
      <c r="C10" t="s">
        <v>1193</v>
      </c>
      <c r="E10" t="s">
        <v>749</v>
      </c>
      <c r="G10" s="766">
        <v>45382</v>
      </c>
      <c r="I10" s="1">
        <v>22</v>
      </c>
      <c r="J10" s="1"/>
      <c r="K10" s="1">
        <v>34</v>
      </c>
      <c r="L10" s="1">
        <v>864</v>
      </c>
      <c r="M10" s="1">
        <v>-830</v>
      </c>
      <c r="N10" s="1" t="s">
        <v>5</v>
      </c>
      <c r="O10" s="1">
        <v>1465</v>
      </c>
      <c r="P10" s="1"/>
      <c r="Q10" s="1">
        <v>-1439</v>
      </c>
      <c r="R10" s="1"/>
      <c r="S10" s="1">
        <v>26</v>
      </c>
      <c r="T10" s="1" t="s">
        <v>5</v>
      </c>
      <c r="U10" s="1">
        <v>32</v>
      </c>
    </row>
    <row r="11" spans="2:31" x14ac:dyDescent="0.35">
      <c r="B11" t="s">
        <v>750</v>
      </c>
      <c r="C11" t="s">
        <v>751</v>
      </c>
      <c r="E11" t="s">
        <v>742</v>
      </c>
      <c r="G11" s="766">
        <v>45291</v>
      </c>
      <c r="I11" s="1">
        <v>14</v>
      </c>
      <c r="J11" s="1"/>
      <c r="K11" s="1">
        <v>0</v>
      </c>
      <c r="L11" s="1">
        <v>0</v>
      </c>
      <c r="M11" s="1">
        <v>0</v>
      </c>
      <c r="N11" s="1"/>
      <c r="O11" s="1">
        <v>0</v>
      </c>
      <c r="P11" s="1"/>
      <c r="Q11" s="1">
        <v>0</v>
      </c>
      <c r="R11" s="1"/>
      <c r="S11" s="1">
        <v>0</v>
      </c>
      <c r="T11" s="1"/>
      <c r="U11" s="1">
        <v>0</v>
      </c>
    </row>
    <row r="12" spans="2:31" x14ac:dyDescent="0.35">
      <c r="B12" t="s">
        <v>752</v>
      </c>
      <c r="C12" t="s">
        <v>1194</v>
      </c>
      <c r="E12" t="s">
        <v>749</v>
      </c>
      <c r="G12" s="766">
        <v>45382</v>
      </c>
      <c r="I12" s="1">
        <v>18</v>
      </c>
      <c r="J12" s="1"/>
      <c r="K12" s="1">
        <v>26</v>
      </c>
      <c r="L12" s="1">
        <v>782</v>
      </c>
      <c r="M12" s="1">
        <v>-756</v>
      </c>
      <c r="N12" s="1" t="s">
        <v>5</v>
      </c>
      <c r="O12" s="1">
        <v>1108</v>
      </c>
      <c r="P12" s="1"/>
      <c r="Q12" s="1">
        <v>-1096</v>
      </c>
      <c r="R12" s="1"/>
      <c r="S12" s="1">
        <v>12</v>
      </c>
      <c r="T12" s="1" t="s">
        <v>5</v>
      </c>
      <c r="U12" s="1">
        <v>29</v>
      </c>
    </row>
    <row r="13" spans="2:31" x14ac:dyDescent="0.35">
      <c r="B13" t="s">
        <v>753</v>
      </c>
      <c r="C13" t="s">
        <v>1195</v>
      </c>
      <c r="E13" t="s">
        <v>742</v>
      </c>
      <c r="G13" s="766">
        <v>45382</v>
      </c>
      <c r="I13" s="1">
        <v>40</v>
      </c>
      <c r="J13" s="1"/>
      <c r="K13" s="1">
        <v>5</v>
      </c>
      <c r="L13" s="1">
        <v>1706</v>
      </c>
      <c r="M13" s="1">
        <v>-1701</v>
      </c>
      <c r="N13" s="1" t="s">
        <v>5</v>
      </c>
      <c r="O13" s="1">
        <v>1812</v>
      </c>
      <c r="P13" s="1"/>
      <c r="Q13" s="1">
        <v>-1775</v>
      </c>
      <c r="R13" s="1"/>
      <c r="S13" s="1">
        <v>37</v>
      </c>
      <c r="T13" s="1" t="s">
        <v>5</v>
      </c>
      <c r="U13" s="1">
        <v>55</v>
      </c>
    </row>
    <row r="14" spans="2:31" x14ac:dyDescent="0.35">
      <c r="B14" t="s">
        <v>754</v>
      </c>
      <c r="C14" t="s">
        <v>755</v>
      </c>
      <c r="E14" t="s">
        <v>749</v>
      </c>
      <c r="G14" s="766">
        <v>45382</v>
      </c>
      <c r="I14" s="1">
        <v>-20</v>
      </c>
      <c r="J14" s="1"/>
      <c r="K14" s="1" t="s">
        <v>1064</v>
      </c>
      <c r="L14" s="1">
        <v>0</v>
      </c>
      <c r="M14" s="1">
        <v>0</v>
      </c>
      <c r="N14" s="1" t="s">
        <v>5</v>
      </c>
      <c r="O14" s="1">
        <v>55</v>
      </c>
      <c r="P14" s="1"/>
      <c r="Q14" s="1">
        <v>-52</v>
      </c>
      <c r="R14" s="1"/>
      <c r="S14" s="1">
        <v>3</v>
      </c>
      <c r="T14" s="1" t="s">
        <v>5</v>
      </c>
      <c r="U14" s="1">
        <v>1</v>
      </c>
    </row>
    <row r="15" spans="2:31" x14ac:dyDescent="0.35">
      <c r="B15" t="s">
        <v>756</v>
      </c>
      <c r="C15" t="s">
        <v>1196</v>
      </c>
      <c r="E15" t="s">
        <v>749</v>
      </c>
      <c r="G15" s="766">
        <v>45382</v>
      </c>
      <c r="I15" s="1">
        <v>11</v>
      </c>
      <c r="J15" s="1"/>
      <c r="K15" s="1">
        <v>21</v>
      </c>
      <c r="L15" s="1">
        <v>589</v>
      </c>
      <c r="M15" s="1">
        <v>-568</v>
      </c>
      <c r="N15" s="1" t="s">
        <v>5</v>
      </c>
      <c r="O15" s="1">
        <v>1024</v>
      </c>
      <c r="P15" s="1"/>
      <c r="Q15" s="1">
        <v>-1013</v>
      </c>
      <c r="R15" s="1"/>
      <c r="S15" s="1">
        <v>11</v>
      </c>
      <c r="T15" s="1" t="s">
        <v>5</v>
      </c>
      <c r="U15" s="1">
        <v>19</v>
      </c>
    </row>
    <row r="16" spans="2:31" x14ac:dyDescent="0.35">
      <c r="B16" t="s">
        <v>757</v>
      </c>
      <c r="C16" t="s">
        <v>1197</v>
      </c>
      <c r="E16" t="s">
        <v>745</v>
      </c>
      <c r="G16" s="766">
        <v>45382</v>
      </c>
      <c r="I16" s="1">
        <v>3</v>
      </c>
      <c r="J16" s="1"/>
      <c r="K16" s="1">
        <v>29</v>
      </c>
      <c r="L16" s="1">
        <v>441</v>
      </c>
      <c r="M16" s="1">
        <v>-412</v>
      </c>
      <c r="N16" s="1" t="s">
        <v>5</v>
      </c>
      <c r="O16" s="1">
        <v>651</v>
      </c>
      <c r="P16" s="1"/>
      <c r="Q16" s="1">
        <v>-638</v>
      </c>
      <c r="R16" s="1"/>
      <c r="S16" s="1">
        <v>13</v>
      </c>
      <c r="T16" s="1" t="s">
        <v>5</v>
      </c>
      <c r="U16" s="1">
        <v>15</v>
      </c>
    </row>
    <row r="17" spans="2:21" x14ac:dyDescent="0.35">
      <c r="B17" s="149" t="s">
        <v>1198</v>
      </c>
      <c r="C17" s="177"/>
      <c r="D17" s="177"/>
      <c r="E17" s="177"/>
      <c r="F17" s="177"/>
      <c r="G17" s="768"/>
      <c r="H17" s="177"/>
      <c r="I17" s="511">
        <v>180</v>
      </c>
      <c r="J17" s="771"/>
      <c r="K17" s="511">
        <v>185</v>
      </c>
      <c r="L17" s="511">
        <v>5669</v>
      </c>
      <c r="M17" s="511">
        <v>-5484</v>
      </c>
      <c r="N17" s="771"/>
      <c r="O17" s="511">
        <v>8357</v>
      </c>
      <c r="P17" s="771"/>
      <c r="Q17" s="511">
        <v>-8208</v>
      </c>
      <c r="R17" s="771"/>
      <c r="S17" s="511">
        <v>149</v>
      </c>
      <c r="T17" s="771"/>
      <c r="U17" s="511">
        <v>194</v>
      </c>
    </row>
    <row r="18" spans="2:21" x14ac:dyDescent="0.35">
      <c r="G18" s="766"/>
    </row>
    <row r="19" spans="2:21" x14ac:dyDescent="0.35">
      <c r="B19" s="127"/>
      <c r="G19" s="766"/>
    </row>
    <row r="20" spans="2:21" x14ac:dyDescent="0.35">
      <c r="B20" s="127" t="s">
        <v>1202</v>
      </c>
      <c r="G20" s="766"/>
    </row>
    <row r="21" spans="2:21" x14ac:dyDescent="0.35">
      <c r="B21" t="s">
        <v>758</v>
      </c>
      <c r="C21" t="s">
        <v>1200</v>
      </c>
      <c r="E21" t="s">
        <v>742</v>
      </c>
      <c r="G21" s="766">
        <v>45747</v>
      </c>
      <c r="I21">
        <v>7</v>
      </c>
      <c r="K21">
        <v>76</v>
      </c>
      <c r="L21">
        <v>462</v>
      </c>
      <c r="M21">
        <v>-386</v>
      </c>
      <c r="N21" t="s">
        <v>5</v>
      </c>
      <c r="O21">
        <v>1017</v>
      </c>
      <c r="Q21">
        <v>-977</v>
      </c>
      <c r="S21">
        <v>40</v>
      </c>
      <c r="T21" t="s">
        <v>5</v>
      </c>
      <c r="U21">
        <v>12</v>
      </c>
    </row>
    <row r="22" spans="2:21" x14ac:dyDescent="0.35">
      <c r="B22" t="s">
        <v>759</v>
      </c>
      <c r="C22" t="s">
        <v>760</v>
      </c>
      <c r="G22" s="766">
        <v>45747</v>
      </c>
      <c r="I22">
        <v>4</v>
      </c>
      <c r="K22">
        <v>7</v>
      </c>
      <c r="L22">
        <v>157</v>
      </c>
      <c r="M22">
        <v>-150</v>
      </c>
      <c r="N22" t="s">
        <v>5</v>
      </c>
      <c r="O22">
        <v>495</v>
      </c>
      <c r="Q22">
        <v>-491</v>
      </c>
      <c r="S22">
        <v>4</v>
      </c>
      <c r="T22" t="s">
        <v>5</v>
      </c>
      <c r="U22">
        <v>12</v>
      </c>
    </row>
    <row r="23" spans="2:21" x14ac:dyDescent="0.35">
      <c r="B23" t="s">
        <v>761</v>
      </c>
      <c r="C23" t="s">
        <v>762</v>
      </c>
      <c r="E23" t="s">
        <v>742</v>
      </c>
      <c r="G23" s="766">
        <v>45747</v>
      </c>
      <c r="I23">
        <v>26</v>
      </c>
      <c r="K23">
        <v>103</v>
      </c>
      <c r="L23">
        <v>664</v>
      </c>
      <c r="M23">
        <v>-561</v>
      </c>
      <c r="N23" t="s">
        <v>5</v>
      </c>
      <c r="O23">
        <v>1268</v>
      </c>
      <c r="Q23">
        <v>-1254</v>
      </c>
      <c r="S23">
        <v>14</v>
      </c>
      <c r="T23" t="s">
        <v>5</v>
      </c>
      <c r="U23">
        <v>19</v>
      </c>
    </row>
    <row r="24" spans="2:21" x14ac:dyDescent="0.35">
      <c r="B24" t="s">
        <v>763</v>
      </c>
      <c r="C24" t="s">
        <v>764</v>
      </c>
      <c r="E24" t="s">
        <v>742</v>
      </c>
      <c r="G24" s="766">
        <v>45747</v>
      </c>
      <c r="I24">
        <v>54</v>
      </c>
      <c r="K24">
        <v>125</v>
      </c>
      <c r="L24">
        <v>879</v>
      </c>
      <c r="M24">
        <v>-754</v>
      </c>
      <c r="N24" t="s">
        <v>5</v>
      </c>
      <c r="O24">
        <v>1168</v>
      </c>
      <c r="Q24">
        <v>-1157</v>
      </c>
      <c r="S24">
        <v>11</v>
      </c>
      <c r="T24" t="s">
        <v>5</v>
      </c>
      <c r="U24">
        <v>29</v>
      </c>
    </row>
    <row r="25" spans="2:21" x14ac:dyDescent="0.35">
      <c r="G25" s="766"/>
      <c r="I25" s="767">
        <v>91</v>
      </c>
      <c r="K25" s="767">
        <v>311</v>
      </c>
      <c r="L25" s="767">
        <v>2162</v>
      </c>
      <c r="M25" s="767">
        <v>-1851</v>
      </c>
      <c r="O25" s="767">
        <v>3948</v>
      </c>
      <c r="Q25" s="767">
        <v>-3879</v>
      </c>
      <c r="S25" s="767">
        <v>69</v>
      </c>
      <c r="U25" s="767">
        <v>72</v>
      </c>
    </row>
    <row r="26" spans="2:21" x14ac:dyDescent="0.35">
      <c r="G26" s="766"/>
    </row>
    <row r="27" spans="2:21" x14ac:dyDescent="0.35">
      <c r="B27" s="149" t="s">
        <v>1203</v>
      </c>
      <c r="C27" s="177"/>
      <c r="D27" s="177"/>
      <c r="E27" s="177"/>
      <c r="F27" s="177"/>
      <c r="G27" s="768"/>
      <c r="H27" s="177"/>
      <c r="I27" s="772">
        <v>271</v>
      </c>
      <c r="J27" s="772">
        <v>0</v>
      </c>
      <c r="K27" s="772">
        <v>496</v>
      </c>
      <c r="L27" s="772">
        <v>7831</v>
      </c>
      <c r="M27" s="772">
        <v>-7335</v>
      </c>
      <c r="N27" s="149"/>
      <c r="O27" s="772">
        <v>12305</v>
      </c>
      <c r="P27" s="772">
        <v>0</v>
      </c>
      <c r="Q27" s="772">
        <v>-12087</v>
      </c>
      <c r="R27" s="772">
        <v>0</v>
      </c>
      <c r="S27" s="772">
        <v>218</v>
      </c>
      <c r="T27" s="772">
        <v>0</v>
      </c>
      <c r="U27" s="772">
        <v>266</v>
      </c>
    </row>
    <row r="28" spans="2:21" x14ac:dyDescent="0.35">
      <c r="G28" s="766"/>
    </row>
    <row r="29" spans="2:21" x14ac:dyDescent="0.35">
      <c r="G29" s="766"/>
    </row>
    <row r="30" spans="2:21" x14ac:dyDescent="0.35">
      <c r="G30" s="766"/>
    </row>
    <row r="31" spans="2:21" x14ac:dyDescent="0.35">
      <c r="G31" s="766"/>
    </row>
    <row r="32" spans="2:21" x14ac:dyDescent="0.35">
      <c r="G32" s="766"/>
    </row>
    <row r="33" spans="7:7" x14ac:dyDescent="0.35">
      <c r="G33" s="766"/>
    </row>
    <row r="34" spans="7:7" x14ac:dyDescent="0.35">
      <c r="G34" s="766"/>
    </row>
  </sheetData>
  <pageMargins left="0.7" right="0.7" top="0.75" bottom="0.75" header="0.3" footer="0.3"/>
  <customProperties>
    <customPr name="EpmWorksheetKeyString_GUID" r:id="rId1"/>
  </customPropertie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39695-2995-44FC-953C-8445283E33DE}">
  <sheetPr codeName="Sheet69">
    <tabColor rgb="FF7030A0"/>
  </sheetPr>
  <dimension ref="B2:G39"/>
  <sheetViews>
    <sheetView zoomScale="70" zoomScaleNormal="70" workbookViewId="0"/>
  </sheetViews>
  <sheetFormatPr defaultColWidth="9.1796875" defaultRowHeight="14.5" x14ac:dyDescent="0.35"/>
  <cols>
    <col min="1" max="1" width="9.1796875" style="38"/>
    <col min="2" max="2" width="59.1796875" style="38" customWidth="1"/>
    <col min="3" max="3" width="18.7265625" style="38" bestFit="1" customWidth="1"/>
    <col min="4" max="4" width="16.81640625" style="38" bestFit="1" customWidth="1"/>
    <col min="5" max="7" width="19.81640625" style="38" bestFit="1" customWidth="1"/>
    <col min="8" max="16384" width="9.1796875" style="38"/>
  </cols>
  <sheetData>
    <row r="2" spans="2:7" ht="15.5" x14ac:dyDescent="0.35">
      <c r="B2" s="191" t="s">
        <v>5</v>
      </c>
      <c r="C2" s="873" t="s">
        <v>661</v>
      </c>
      <c r="D2" s="874"/>
      <c r="E2" s="874"/>
      <c r="F2" s="874"/>
      <c r="G2" s="874"/>
    </row>
    <row r="3" spans="2:7" ht="15.5" x14ac:dyDescent="0.35">
      <c r="B3" s="191" t="s">
        <v>5</v>
      </c>
      <c r="C3" s="567" t="s">
        <v>662</v>
      </c>
      <c r="D3" s="567" t="s">
        <v>663</v>
      </c>
      <c r="E3" s="567" t="s">
        <v>664</v>
      </c>
      <c r="F3" s="567" t="s">
        <v>665</v>
      </c>
      <c r="G3" s="567" t="s">
        <v>3</v>
      </c>
    </row>
    <row r="4" spans="2:7" ht="15.5" x14ac:dyDescent="0.35">
      <c r="B4" s="109" t="s">
        <v>468</v>
      </c>
      <c r="C4" s="568" t="s">
        <v>154</v>
      </c>
      <c r="D4" s="568" t="s">
        <v>154</v>
      </c>
      <c r="E4" s="568" t="s">
        <v>154</v>
      </c>
      <c r="F4" s="568" t="s">
        <v>154</v>
      </c>
      <c r="G4" s="568" t="s">
        <v>154</v>
      </c>
    </row>
    <row r="5" spans="2:7" x14ac:dyDescent="0.35">
      <c r="B5" s="235" t="s">
        <v>666</v>
      </c>
      <c r="C5" s="105"/>
      <c r="D5" s="105"/>
      <c r="E5" s="105"/>
      <c r="F5" s="105"/>
      <c r="G5" s="419">
        <v>0</v>
      </c>
    </row>
    <row r="6" spans="2:7" x14ac:dyDescent="0.35">
      <c r="B6" s="188" t="s">
        <v>667</v>
      </c>
      <c r="C6" s="420">
        <v>-8</v>
      </c>
      <c r="D6" s="420">
        <v>-8</v>
      </c>
      <c r="E6" s="420">
        <v>-25</v>
      </c>
      <c r="F6" s="420">
        <v>-759</v>
      </c>
      <c r="G6" s="420">
        <v>-800</v>
      </c>
    </row>
    <row r="7" spans="2:7" x14ac:dyDescent="0.35">
      <c r="B7" s="235" t="s">
        <v>668</v>
      </c>
      <c r="C7" s="420">
        <v>0</v>
      </c>
      <c r="D7" s="420">
        <v>0</v>
      </c>
      <c r="E7" s="420">
        <v>0</v>
      </c>
      <c r="F7" s="420">
        <v>0</v>
      </c>
      <c r="G7" s="420">
        <v>0</v>
      </c>
    </row>
    <row r="8" spans="2:7" x14ac:dyDescent="0.35">
      <c r="B8" s="188" t="s">
        <v>669</v>
      </c>
      <c r="C8" s="420">
        <v>-102</v>
      </c>
      <c r="D8" s="420">
        <v>-102</v>
      </c>
      <c r="E8" s="420">
        <v>-307</v>
      </c>
      <c r="F8" s="420">
        <v>-2659</v>
      </c>
      <c r="G8" s="420">
        <v>-3170</v>
      </c>
    </row>
    <row r="9" spans="2:7" x14ac:dyDescent="0.35">
      <c r="B9" s="188" t="s">
        <v>670</v>
      </c>
      <c r="C9" s="420">
        <v>-893</v>
      </c>
      <c r="D9" s="420">
        <v>-351</v>
      </c>
      <c r="E9" s="420">
        <v>-8087</v>
      </c>
      <c r="F9" s="420">
        <v>-21085</v>
      </c>
      <c r="G9" s="420">
        <v>-30416</v>
      </c>
    </row>
    <row r="10" spans="2:7" x14ac:dyDescent="0.35">
      <c r="B10" s="188" t="s">
        <v>671</v>
      </c>
      <c r="C10" s="420">
        <v>-2</v>
      </c>
      <c r="D10" s="420">
        <v>-49</v>
      </c>
      <c r="E10" s="420">
        <v>0</v>
      </c>
      <c r="F10" s="420">
        <v>0</v>
      </c>
      <c r="G10" s="420">
        <v>-51</v>
      </c>
    </row>
    <row r="11" spans="2:7" ht="28" x14ac:dyDescent="0.35">
      <c r="B11" s="235" t="s">
        <v>672</v>
      </c>
      <c r="C11" s="420">
        <v>0</v>
      </c>
      <c r="D11" s="420">
        <v>0</v>
      </c>
      <c r="E11" s="420">
        <v>0</v>
      </c>
      <c r="F11" s="420">
        <v>0</v>
      </c>
      <c r="G11" s="420">
        <v>0</v>
      </c>
    </row>
    <row r="12" spans="2:7" x14ac:dyDescent="0.35">
      <c r="B12" s="188" t="s">
        <v>669</v>
      </c>
      <c r="C12" s="420">
        <v>-145</v>
      </c>
      <c r="D12" s="420">
        <v>-145</v>
      </c>
      <c r="E12" s="420">
        <v>-1645</v>
      </c>
      <c r="F12" s="420">
        <v>-3143</v>
      </c>
      <c r="G12" s="420">
        <v>-5078</v>
      </c>
    </row>
    <row r="13" spans="2:7" x14ac:dyDescent="0.35">
      <c r="B13" s="188" t="s">
        <v>670</v>
      </c>
      <c r="C13" s="420">
        <v>-25</v>
      </c>
      <c r="D13" s="420">
        <v>-26</v>
      </c>
      <c r="E13" s="420">
        <v>-77</v>
      </c>
      <c r="F13" s="420">
        <v>-1446</v>
      </c>
      <c r="G13" s="420">
        <v>-1574</v>
      </c>
    </row>
    <row r="14" spans="2:7" x14ac:dyDescent="0.35">
      <c r="B14" s="188" t="s">
        <v>673</v>
      </c>
      <c r="C14" s="420">
        <v>0</v>
      </c>
      <c r="D14" s="420">
        <v>0</v>
      </c>
      <c r="E14" s="420">
        <v>0</v>
      </c>
      <c r="F14" s="420">
        <v>0</v>
      </c>
      <c r="G14" s="420">
        <v>0</v>
      </c>
    </row>
    <row r="15" spans="2:7" x14ac:dyDescent="0.35">
      <c r="B15" s="235" t="s">
        <v>674</v>
      </c>
      <c r="C15" s="420">
        <v>0</v>
      </c>
      <c r="D15" s="420">
        <v>0</v>
      </c>
      <c r="E15" s="420">
        <v>0</v>
      </c>
      <c r="F15" s="420">
        <v>0</v>
      </c>
      <c r="G15" s="420">
        <v>0</v>
      </c>
    </row>
    <row r="16" spans="2:7" x14ac:dyDescent="0.35">
      <c r="B16" s="188" t="s">
        <v>675</v>
      </c>
      <c r="C16" s="420">
        <v>-18</v>
      </c>
      <c r="D16" s="420">
        <v>-10</v>
      </c>
      <c r="E16" s="420">
        <v>-4</v>
      </c>
      <c r="F16" s="420">
        <v>0</v>
      </c>
      <c r="G16" s="420">
        <v>-32</v>
      </c>
    </row>
    <row r="17" spans="2:7" x14ac:dyDescent="0.35">
      <c r="B17" s="188" t="s">
        <v>676</v>
      </c>
      <c r="C17" s="420">
        <v>29</v>
      </c>
      <c r="D17" s="420">
        <v>28</v>
      </c>
      <c r="E17" s="420">
        <v>0</v>
      </c>
      <c r="F17" s="420">
        <v>0</v>
      </c>
      <c r="G17" s="420">
        <v>57</v>
      </c>
    </row>
    <row r="18" spans="2:7" x14ac:dyDescent="0.35">
      <c r="B18" s="188" t="s">
        <v>677</v>
      </c>
      <c r="C18" s="420">
        <v>-35</v>
      </c>
      <c r="D18" s="420">
        <v>-33</v>
      </c>
      <c r="E18" s="420">
        <v>0</v>
      </c>
      <c r="F18" s="420">
        <v>0</v>
      </c>
      <c r="G18" s="420">
        <v>-68</v>
      </c>
    </row>
    <row r="19" spans="2:7" ht="15" thickBot="1" x14ac:dyDescent="0.4">
      <c r="B19" s="188"/>
      <c r="C19" s="422">
        <v>-1199</v>
      </c>
      <c r="D19" s="422">
        <v>-696</v>
      </c>
      <c r="E19" s="422">
        <v>-10145</v>
      </c>
      <c r="F19" s="422">
        <v>-29092</v>
      </c>
      <c r="G19" s="422">
        <v>-41132</v>
      </c>
    </row>
    <row r="20" spans="2:7" x14ac:dyDescent="0.35">
      <c r="B20" s="188"/>
      <c r="C20" s="569"/>
      <c r="D20" s="569"/>
      <c r="E20" s="569"/>
      <c r="F20" s="569"/>
      <c r="G20" s="569"/>
    </row>
    <row r="21" spans="2:7" ht="15.5" x14ac:dyDescent="0.35">
      <c r="B21" s="188" t="s">
        <v>5</v>
      </c>
      <c r="C21" s="875" t="s">
        <v>479</v>
      </c>
      <c r="D21" s="876"/>
      <c r="E21" s="876"/>
      <c r="F21" s="876"/>
      <c r="G21" s="876"/>
    </row>
    <row r="22" spans="2:7" ht="15.5" x14ac:dyDescent="0.35">
      <c r="B22" s="188" t="s">
        <v>5</v>
      </c>
      <c r="C22" s="570" t="s">
        <v>662</v>
      </c>
      <c r="D22" s="570" t="s">
        <v>663</v>
      </c>
      <c r="E22" s="570" t="s">
        <v>664</v>
      </c>
      <c r="F22" s="570" t="s">
        <v>665</v>
      </c>
      <c r="G22" s="570" t="s">
        <v>3</v>
      </c>
    </row>
    <row r="23" spans="2:7" ht="15.5" x14ac:dyDescent="0.35">
      <c r="B23" s="109" t="s">
        <v>468</v>
      </c>
      <c r="C23" s="571" t="s">
        <v>154</v>
      </c>
      <c r="D23" s="571" t="s">
        <v>154</v>
      </c>
      <c r="E23" s="571" t="s">
        <v>154</v>
      </c>
      <c r="F23" s="571" t="s">
        <v>154</v>
      </c>
      <c r="G23" s="571" t="s">
        <v>154</v>
      </c>
    </row>
    <row r="24" spans="2:7" x14ac:dyDescent="0.35">
      <c r="B24" s="235" t="s">
        <v>666</v>
      </c>
      <c r="C24" s="442"/>
      <c r="D24" s="442"/>
      <c r="E24" s="442"/>
      <c r="F24" s="442"/>
      <c r="G24" s="442"/>
    </row>
    <row r="25" spans="2:7" x14ac:dyDescent="0.35">
      <c r="B25" s="188" t="s">
        <v>667</v>
      </c>
      <c r="C25" s="207">
        <v>-8</v>
      </c>
      <c r="D25" s="207">
        <v>-8</v>
      </c>
      <c r="E25" s="207">
        <v>-24</v>
      </c>
      <c r="F25" s="207">
        <v>-743</v>
      </c>
      <c r="G25" s="207">
        <v>-783</v>
      </c>
    </row>
    <row r="26" spans="2:7" x14ac:dyDescent="0.35">
      <c r="B26" s="235" t="s">
        <v>668</v>
      </c>
      <c r="C26" s="442">
        <v>0</v>
      </c>
      <c r="D26" s="442">
        <v>0</v>
      </c>
      <c r="E26" s="442">
        <v>0</v>
      </c>
      <c r="F26" s="442">
        <v>0</v>
      </c>
      <c r="G26" s="442">
        <v>0</v>
      </c>
    </row>
    <row r="27" spans="2:7" x14ac:dyDescent="0.35">
      <c r="B27" s="188" t="s">
        <v>669</v>
      </c>
      <c r="C27" s="207">
        <v>0</v>
      </c>
      <c r="D27" s="207">
        <v>0</v>
      </c>
      <c r="E27" s="207">
        <v>0</v>
      </c>
      <c r="F27" s="207">
        <v>0</v>
      </c>
      <c r="G27" s="207">
        <v>0</v>
      </c>
    </row>
    <row r="28" spans="2:7" x14ac:dyDescent="0.35">
      <c r="B28" s="188" t="s">
        <v>670</v>
      </c>
      <c r="C28" s="207">
        <v>-102</v>
      </c>
      <c r="D28" s="207">
        <v>-102</v>
      </c>
      <c r="E28" s="207">
        <v>-307</v>
      </c>
      <c r="F28" s="207">
        <v>-2761</v>
      </c>
      <c r="G28" s="207">
        <v>-3272</v>
      </c>
    </row>
    <row r="29" spans="2:7" x14ac:dyDescent="0.35">
      <c r="B29" s="188" t="s">
        <v>671</v>
      </c>
      <c r="C29" s="207">
        <v>-350</v>
      </c>
      <c r="D29" s="207">
        <v>-865</v>
      </c>
      <c r="E29" s="207">
        <v>-7967</v>
      </c>
      <c r="F29" s="207">
        <v>-20663</v>
      </c>
      <c r="G29" s="207">
        <v>-29845</v>
      </c>
    </row>
    <row r="30" spans="2:7" ht="28" x14ac:dyDescent="0.35">
      <c r="B30" s="235" t="s">
        <v>672</v>
      </c>
      <c r="C30" s="442">
        <v>-2</v>
      </c>
      <c r="D30" s="442">
        <v>-2</v>
      </c>
      <c r="E30" s="442">
        <v>-49</v>
      </c>
      <c r="F30" s="442">
        <v>0</v>
      </c>
      <c r="G30" s="442">
        <v>-53</v>
      </c>
    </row>
    <row r="31" spans="2:7" x14ac:dyDescent="0.35">
      <c r="B31" s="188" t="s">
        <v>669</v>
      </c>
      <c r="C31" s="207">
        <v>0</v>
      </c>
      <c r="D31" s="207">
        <v>0</v>
      </c>
      <c r="E31" s="207">
        <v>0</v>
      </c>
      <c r="F31" s="207">
        <v>0</v>
      </c>
      <c r="G31" s="207">
        <v>0</v>
      </c>
    </row>
    <row r="32" spans="2:7" x14ac:dyDescent="0.35">
      <c r="B32" s="188" t="s">
        <v>670</v>
      </c>
      <c r="C32" s="207">
        <v>-147</v>
      </c>
      <c r="D32" s="207">
        <v>-145</v>
      </c>
      <c r="E32" s="207">
        <v>-1659</v>
      </c>
      <c r="F32" s="207">
        <v>-3274</v>
      </c>
      <c r="G32" s="207">
        <v>-5225</v>
      </c>
    </row>
    <row r="33" spans="2:7" x14ac:dyDescent="0.35">
      <c r="B33" s="188" t="s">
        <v>673</v>
      </c>
      <c r="C33" s="207">
        <v>-25</v>
      </c>
      <c r="D33" s="207">
        <v>-25</v>
      </c>
      <c r="E33" s="207">
        <v>-75</v>
      </c>
      <c r="F33" s="207">
        <v>-1426</v>
      </c>
      <c r="G33" s="207">
        <v>-1551</v>
      </c>
    </row>
    <row r="34" spans="2:7" x14ac:dyDescent="0.35">
      <c r="B34" s="235" t="s">
        <v>674</v>
      </c>
      <c r="C34" s="442">
        <v>0</v>
      </c>
      <c r="D34" s="442">
        <v>0</v>
      </c>
      <c r="E34" s="442">
        <v>0</v>
      </c>
      <c r="F34" s="442">
        <v>0</v>
      </c>
      <c r="G34" s="442">
        <v>0</v>
      </c>
    </row>
    <row r="35" spans="2:7" x14ac:dyDescent="0.35">
      <c r="B35" s="188" t="s">
        <v>675</v>
      </c>
      <c r="C35" s="207">
        <v>-45</v>
      </c>
      <c r="D35" s="207">
        <v>-19</v>
      </c>
      <c r="E35" s="207">
        <v>-14</v>
      </c>
      <c r="F35" s="207">
        <v>0</v>
      </c>
      <c r="G35" s="207">
        <v>-78</v>
      </c>
    </row>
    <row r="36" spans="2:7" x14ac:dyDescent="0.35">
      <c r="B36" s="188" t="s">
        <v>676</v>
      </c>
      <c r="C36" s="207">
        <v>29</v>
      </c>
      <c r="D36" s="207">
        <v>29</v>
      </c>
      <c r="E36" s="207">
        <v>28</v>
      </c>
      <c r="F36" s="207">
        <v>0</v>
      </c>
      <c r="G36" s="207">
        <v>86</v>
      </c>
    </row>
    <row r="37" spans="2:7" x14ac:dyDescent="0.35">
      <c r="B37" s="188" t="s">
        <v>677</v>
      </c>
      <c r="C37" s="207">
        <v>-20</v>
      </c>
      <c r="D37" s="207">
        <v>-20</v>
      </c>
      <c r="E37" s="207">
        <v>-19</v>
      </c>
      <c r="F37" s="207">
        <v>0</v>
      </c>
      <c r="G37" s="207">
        <v>-59</v>
      </c>
    </row>
    <row r="38" spans="2:7" ht="15" thickBot="1" x14ac:dyDescent="0.4">
      <c r="B38" s="235" t="s">
        <v>3</v>
      </c>
      <c r="C38" s="241">
        <v>-670</v>
      </c>
      <c r="D38" s="241">
        <v>-1157</v>
      </c>
      <c r="E38" s="241">
        <v>-10086</v>
      </c>
      <c r="F38" s="241">
        <v>-28867</v>
      </c>
      <c r="G38" s="241">
        <v>-40780</v>
      </c>
    </row>
    <row r="39" spans="2:7" x14ac:dyDescent="0.35">
      <c r="C39" s="341"/>
      <c r="D39" s="341"/>
      <c r="E39" s="341"/>
      <c r="F39" s="341"/>
      <c r="G39" s="341"/>
    </row>
  </sheetData>
  <mergeCells count="2">
    <mergeCell ref="C2:G2"/>
    <mergeCell ref="C21:G21"/>
  </mergeCells>
  <pageMargins left="0.7" right="0.7" top="0.75" bottom="0.75" header="0.3" footer="0.3"/>
  <customProperties>
    <customPr name="EpmWorksheetKeyString_GUID" r:id="rId1"/>
  </customPropertie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7AC81-7342-40FF-BE42-11B23DECD93F}">
  <sheetPr codeName="Sheet93">
    <tabColor rgb="FF7030A0"/>
  </sheetPr>
  <dimension ref="B3:I6"/>
  <sheetViews>
    <sheetView workbookViewId="0"/>
  </sheetViews>
  <sheetFormatPr defaultRowHeight="14.5" x14ac:dyDescent="0.35"/>
  <cols>
    <col min="3" max="3" width="13.54296875" bestFit="1" customWidth="1"/>
    <col min="4" max="9" width="12.453125" customWidth="1"/>
  </cols>
  <sheetData>
    <row r="3" spans="2:9" ht="69" x14ac:dyDescent="0.35">
      <c r="D3" s="785" t="s">
        <v>1222</v>
      </c>
      <c r="E3" s="784" t="s">
        <v>1223</v>
      </c>
      <c r="F3" s="784" t="s">
        <v>1224</v>
      </c>
      <c r="G3" s="784" t="s">
        <v>1215</v>
      </c>
      <c r="H3" s="784" t="s">
        <v>1225</v>
      </c>
      <c r="I3" s="784" t="s">
        <v>1216</v>
      </c>
    </row>
    <row r="4" spans="2:9" x14ac:dyDescent="0.35">
      <c r="B4" s="110"/>
      <c r="C4" s="110"/>
      <c r="D4" s="786" t="s">
        <v>154</v>
      </c>
      <c r="E4" s="786" t="s">
        <v>154</v>
      </c>
      <c r="F4" s="786" t="s">
        <v>154</v>
      </c>
      <c r="G4" s="786" t="s">
        <v>154</v>
      </c>
      <c r="H4" s="786" t="s">
        <v>154</v>
      </c>
      <c r="I4" s="786" t="s">
        <v>154</v>
      </c>
    </row>
    <row r="5" spans="2:9" x14ac:dyDescent="0.35">
      <c r="C5" s="120" t="s">
        <v>1217</v>
      </c>
      <c r="D5">
        <v>22</v>
      </c>
      <c r="F5">
        <v>22</v>
      </c>
      <c r="G5">
        <v>-22</v>
      </c>
      <c r="H5">
        <v>7</v>
      </c>
      <c r="I5">
        <v>7</v>
      </c>
    </row>
    <row r="6" spans="2:9" x14ac:dyDescent="0.35">
      <c r="C6" s="120" t="s">
        <v>479</v>
      </c>
      <c r="D6">
        <v>72</v>
      </c>
      <c r="F6">
        <v>72</v>
      </c>
      <c r="G6">
        <v>-71</v>
      </c>
      <c r="H6">
        <v>46</v>
      </c>
      <c r="I6">
        <v>47</v>
      </c>
    </row>
  </sheetData>
  <pageMargins left="0.7" right="0.7" top="0.75" bottom="0.75" header="0.3" footer="0.3"/>
  <customProperties>
    <customPr name="EpmWorksheetKeyString_GUID" r:id="rId1"/>
  </customPropertie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ED037-2879-4960-AB29-48A0FFB8F904}">
  <sheetPr codeName="Sheet92">
    <tabColor rgb="FF7030A0"/>
  </sheetPr>
  <dimension ref="B2:I5"/>
  <sheetViews>
    <sheetView workbookViewId="0"/>
  </sheetViews>
  <sheetFormatPr defaultRowHeight="14.5" x14ac:dyDescent="0.35"/>
  <cols>
    <col min="2" max="2" width="13.54296875" bestFit="1" customWidth="1"/>
    <col min="3" max="8" width="14.81640625" customWidth="1"/>
  </cols>
  <sheetData>
    <row r="2" spans="2:9" ht="66" customHeight="1" x14ac:dyDescent="0.35">
      <c r="C2" s="785" t="s">
        <v>1220</v>
      </c>
      <c r="D2" s="784" t="s">
        <v>1221</v>
      </c>
      <c r="E2" s="784" t="s">
        <v>1218</v>
      </c>
      <c r="F2" s="784" t="s">
        <v>1215</v>
      </c>
      <c r="G2" s="784" t="s">
        <v>1219</v>
      </c>
      <c r="H2" s="784" t="s">
        <v>1216</v>
      </c>
      <c r="I2" s="784"/>
    </row>
    <row r="3" spans="2:9" s="110" customFormat="1" x14ac:dyDescent="0.35">
      <c r="C3" s="786" t="s">
        <v>154</v>
      </c>
      <c r="D3" s="786" t="s">
        <v>154</v>
      </c>
      <c r="E3" s="786" t="s">
        <v>154</v>
      </c>
      <c r="F3" s="786" t="s">
        <v>154</v>
      </c>
      <c r="G3" s="786" t="s">
        <v>154</v>
      </c>
      <c r="H3" s="786" t="s">
        <v>154</v>
      </c>
      <c r="I3" s="535"/>
    </row>
    <row r="4" spans="2:9" x14ac:dyDescent="0.35">
      <c r="B4" s="120" t="s">
        <v>1217</v>
      </c>
      <c r="C4">
        <v>-64</v>
      </c>
      <c r="E4">
        <v>-64</v>
      </c>
      <c r="F4">
        <v>22</v>
      </c>
      <c r="G4">
        <v>37</v>
      </c>
      <c r="H4">
        <v>-5</v>
      </c>
    </row>
    <row r="5" spans="2:9" x14ac:dyDescent="0.35">
      <c r="B5" s="120" t="s">
        <v>479</v>
      </c>
      <c r="C5">
        <v>-152</v>
      </c>
      <c r="E5">
        <v>-152</v>
      </c>
      <c r="F5">
        <v>71</v>
      </c>
      <c r="G5">
        <v>36</v>
      </c>
      <c r="H5">
        <v>-45</v>
      </c>
    </row>
  </sheetData>
  <pageMargins left="0.7" right="0.7" top="0.75" bottom="0.75" header="0.3" footer="0.3"/>
  <customProperties>
    <customPr name="EpmWorksheetKeyString_GUID" r:id="rId1"/>
  </customPropertie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3FFD0-AE03-4307-B58F-28E6355BE932}">
  <sheetPr codeName="Sheet74">
    <tabColor rgb="FF7030A0"/>
  </sheetPr>
  <dimension ref="A1:I32"/>
  <sheetViews>
    <sheetView zoomScale="85" zoomScaleNormal="85" workbookViewId="0"/>
  </sheetViews>
  <sheetFormatPr defaultRowHeight="14.5" x14ac:dyDescent="0.35"/>
  <cols>
    <col min="1" max="1" width="31.81640625" customWidth="1"/>
    <col min="2" max="2" width="6.54296875" customWidth="1"/>
    <col min="3" max="3" width="22.54296875" customWidth="1"/>
    <col min="4" max="5" width="12.54296875" bestFit="1" customWidth="1"/>
    <col min="6" max="6" width="1.54296875" customWidth="1"/>
    <col min="7" max="7" width="9.453125" customWidth="1"/>
    <col min="8" max="8" width="11.453125" bestFit="1" customWidth="1"/>
    <col min="9" max="9" width="12.54296875" bestFit="1" customWidth="1"/>
  </cols>
  <sheetData>
    <row r="1" spans="1:9" ht="15.5" x14ac:dyDescent="0.35">
      <c r="A1" s="84" t="s">
        <v>5</v>
      </c>
      <c r="B1" s="84"/>
      <c r="C1" s="74"/>
      <c r="D1" s="85">
        <v>0</v>
      </c>
      <c r="E1" s="85" t="s">
        <v>5</v>
      </c>
      <c r="F1" s="85"/>
      <c r="G1" s="85" t="s">
        <v>5</v>
      </c>
      <c r="H1" s="877">
        <v>45747</v>
      </c>
      <c r="I1" s="878"/>
    </row>
    <row r="2" spans="1:9" ht="31" x14ac:dyDescent="0.35">
      <c r="A2" s="84"/>
      <c r="B2" s="84"/>
      <c r="C2" s="75" t="s">
        <v>462</v>
      </c>
      <c r="D2" s="75" t="s">
        <v>463</v>
      </c>
      <c r="E2" s="75" t="s">
        <v>464</v>
      </c>
      <c r="F2" s="75"/>
      <c r="G2" s="653" t="s">
        <v>465</v>
      </c>
      <c r="H2" s="653" t="s">
        <v>466</v>
      </c>
      <c r="I2" s="653" t="s">
        <v>467</v>
      </c>
    </row>
    <row r="3" spans="1:9" ht="16" thickBot="1" x14ac:dyDescent="0.4">
      <c r="A3" s="76" t="s">
        <v>468</v>
      </c>
      <c r="B3" s="86" t="s">
        <v>115</v>
      </c>
      <c r="C3" s="77"/>
      <c r="D3" s="87" t="s">
        <v>154</v>
      </c>
      <c r="E3" s="87" t="s">
        <v>154</v>
      </c>
      <c r="F3" s="87"/>
      <c r="G3" s="87" t="s">
        <v>154</v>
      </c>
      <c r="H3" s="87" t="s">
        <v>154</v>
      </c>
      <c r="I3" s="87" t="s">
        <v>154</v>
      </c>
    </row>
    <row r="4" spans="1:9" ht="15.5" x14ac:dyDescent="0.35">
      <c r="A4" s="78" t="s">
        <v>469</v>
      </c>
      <c r="B4" s="79"/>
      <c r="C4" s="80"/>
      <c r="D4" s="88"/>
      <c r="E4" s="88"/>
      <c r="F4" s="88"/>
      <c r="G4" s="88"/>
      <c r="H4" s="88"/>
      <c r="I4" s="88"/>
    </row>
    <row r="5" spans="1:9" x14ac:dyDescent="0.35">
      <c r="A5" s="81" t="s">
        <v>197</v>
      </c>
      <c r="B5" s="82">
        <v>5</v>
      </c>
      <c r="C5" s="89" t="s">
        <v>470</v>
      </c>
      <c r="D5" s="647">
        <v>684446</v>
      </c>
      <c r="E5" s="647">
        <v>684446</v>
      </c>
      <c r="F5" s="651"/>
      <c r="G5" s="651">
        <v>0</v>
      </c>
      <c r="H5" s="651">
        <v>0</v>
      </c>
      <c r="I5" s="647">
        <v>684446</v>
      </c>
    </row>
    <row r="6" spans="1:9" x14ac:dyDescent="0.35">
      <c r="A6" s="81" t="s">
        <v>198</v>
      </c>
      <c r="B6" s="82">
        <v>8</v>
      </c>
      <c r="C6" s="89" t="s">
        <v>470</v>
      </c>
      <c r="D6" s="647">
        <v>195</v>
      </c>
      <c r="E6" s="647">
        <v>195</v>
      </c>
      <c r="F6" s="651"/>
      <c r="G6" s="651">
        <v>0</v>
      </c>
      <c r="H6" s="651">
        <v>0</v>
      </c>
      <c r="I6" s="647">
        <v>195</v>
      </c>
    </row>
    <row r="7" spans="1:9" x14ac:dyDescent="0.35">
      <c r="A7" s="81" t="s">
        <v>200</v>
      </c>
      <c r="B7" s="82">
        <v>6</v>
      </c>
      <c r="C7" s="89" t="s">
        <v>470</v>
      </c>
      <c r="D7" s="647">
        <v>630</v>
      </c>
      <c r="E7" s="647">
        <v>630</v>
      </c>
      <c r="F7" s="651"/>
      <c r="G7" s="651">
        <v>0</v>
      </c>
      <c r="H7" s="651">
        <v>0</v>
      </c>
      <c r="I7" s="647">
        <v>630</v>
      </c>
    </row>
    <row r="8" spans="1:9" x14ac:dyDescent="0.35">
      <c r="A8" s="78" t="s">
        <v>471</v>
      </c>
      <c r="B8" s="79"/>
      <c r="C8" s="89"/>
      <c r="D8" s="647"/>
      <c r="E8" s="647"/>
      <c r="F8" s="651"/>
      <c r="G8" s="651"/>
      <c r="H8" s="651"/>
      <c r="I8" s="651"/>
    </row>
    <row r="9" spans="1:9" x14ac:dyDescent="0.35">
      <c r="A9" s="81" t="s">
        <v>472</v>
      </c>
      <c r="B9" s="82" t="s">
        <v>473</v>
      </c>
      <c r="C9" s="89" t="s">
        <v>474</v>
      </c>
      <c r="D9" s="647">
        <v>2383</v>
      </c>
      <c r="E9" s="647">
        <v>2383</v>
      </c>
      <c r="F9" s="651"/>
      <c r="G9" s="651">
        <v>0</v>
      </c>
      <c r="H9" s="647">
        <v>2383</v>
      </c>
      <c r="I9" s="651">
        <v>0</v>
      </c>
    </row>
    <row r="10" spans="1:9" x14ac:dyDescent="0.35">
      <c r="A10" s="81" t="s">
        <v>475</v>
      </c>
      <c r="B10" s="82">
        <v>12</v>
      </c>
      <c r="C10" s="89" t="s">
        <v>470</v>
      </c>
      <c r="D10" s="647">
        <v>465</v>
      </c>
      <c r="E10" s="647">
        <v>465</v>
      </c>
      <c r="F10" s="651"/>
      <c r="G10" s="651">
        <v>0</v>
      </c>
      <c r="H10" s="651">
        <v>0</v>
      </c>
      <c r="I10" s="647">
        <v>465</v>
      </c>
    </row>
    <row r="11" spans="1:9" x14ac:dyDescent="0.35">
      <c r="A11" s="81" t="s">
        <v>476</v>
      </c>
      <c r="B11" s="82">
        <v>13</v>
      </c>
      <c r="C11" s="89" t="s">
        <v>470</v>
      </c>
      <c r="D11" s="647">
        <v>22</v>
      </c>
      <c r="E11" s="647">
        <v>22</v>
      </c>
      <c r="F11" s="651"/>
      <c r="G11" s="651">
        <v>0</v>
      </c>
      <c r="H11" s="647">
        <v>22</v>
      </c>
      <c r="I11" s="651">
        <v>0</v>
      </c>
    </row>
    <row r="12" spans="1:9" x14ac:dyDescent="0.35">
      <c r="A12" s="78" t="s">
        <v>477</v>
      </c>
      <c r="B12" s="79"/>
      <c r="C12" s="89"/>
      <c r="D12" s="647"/>
      <c r="E12" s="647"/>
      <c r="F12" s="651"/>
      <c r="G12" s="651"/>
      <c r="H12" s="651"/>
      <c r="I12" s="651"/>
    </row>
    <row r="13" spans="1:9" x14ac:dyDescent="0.35">
      <c r="A13" s="81" t="s">
        <v>216</v>
      </c>
      <c r="B13" s="82">
        <v>19</v>
      </c>
      <c r="C13" s="89" t="s">
        <v>474</v>
      </c>
      <c r="D13" s="647">
        <v>-33402</v>
      </c>
      <c r="E13" s="647">
        <v>-31882</v>
      </c>
      <c r="F13" s="651"/>
      <c r="G13" s="652"/>
      <c r="H13" s="647">
        <v>-31882</v>
      </c>
      <c r="I13" s="652"/>
    </row>
    <row r="14" spans="1:9" x14ac:dyDescent="0.35">
      <c r="A14" s="81" t="s">
        <v>478</v>
      </c>
      <c r="B14" s="82">
        <v>19</v>
      </c>
      <c r="C14" s="89" t="s">
        <v>470</v>
      </c>
      <c r="D14" s="647">
        <v>-47</v>
      </c>
      <c r="E14" s="647">
        <v>-47</v>
      </c>
      <c r="F14" s="651"/>
      <c r="G14" s="651">
        <v>0</v>
      </c>
      <c r="H14" s="647">
        <v>-47</v>
      </c>
      <c r="I14" s="651">
        <v>0</v>
      </c>
    </row>
    <row r="15" spans="1:9" x14ac:dyDescent="0.35">
      <c r="A15" s="81" t="s">
        <v>476</v>
      </c>
      <c r="B15" s="82">
        <v>13</v>
      </c>
      <c r="C15" s="89" t="s">
        <v>470</v>
      </c>
      <c r="D15" s="647">
        <v>-67</v>
      </c>
      <c r="E15" s="647">
        <v>-67</v>
      </c>
      <c r="F15" s="651"/>
      <c r="G15" s="651">
        <v>0</v>
      </c>
      <c r="H15" s="647">
        <v>-67</v>
      </c>
      <c r="I15" s="651">
        <v>0</v>
      </c>
    </row>
    <row r="16" spans="1:9" x14ac:dyDescent="0.35">
      <c r="A16" s="84"/>
      <c r="B16" s="84"/>
      <c r="C16" s="90"/>
      <c r="D16" s="84"/>
      <c r="E16" s="84"/>
      <c r="F16" s="88"/>
      <c r="G16" s="84"/>
      <c r="H16" s="84"/>
      <c r="I16" s="84"/>
    </row>
    <row r="17" spans="1:9" ht="15.75" customHeight="1" x14ac:dyDescent="0.35">
      <c r="A17" s="84" t="s">
        <v>5</v>
      </c>
      <c r="B17" s="84"/>
      <c r="C17" s="74"/>
      <c r="D17" s="83"/>
      <c r="E17" s="85" t="s">
        <v>5</v>
      </c>
      <c r="F17" s="88"/>
      <c r="G17" s="85" t="s">
        <v>5</v>
      </c>
      <c r="H17" s="877" t="s">
        <v>1127</v>
      </c>
      <c r="I17" s="878"/>
    </row>
    <row r="18" spans="1:9" ht="31" x14ac:dyDescent="0.35">
      <c r="A18" s="84"/>
      <c r="B18" s="84"/>
      <c r="C18" s="75" t="s">
        <v>462</v>
      </c>
      <c r="D18" s="75" t="s">
        <v>463</v>
      </c>
      <c r="E18" s="75" t="s">
        <v>464</v>
      </c>
      <c r="G18" s="653" t="s">
        <v>465</v>
      </c>
      <c r="H18" s="653" t="s">
        <v>466</v>
      </c>
      <c r="I18" s="653" t="s">
        <v>467</v>
      </c>
    </row>
    <row r="19" spans="1:9" ht="15.5" x14ac:dyDescent="0.35">
      <c r="A19" s="84" t="s">
        <v>5</v>
      </c>
      <c r="B19" s="91" t="s">
        <v>115</v>
      </c>
      <c r="C19" s="74"/>
      <c r="D19" s="92" t="s">
        <v>154</v>
      </c>
      <c r="E19" s="92" t="s">
        <v>154</v>
      </c>
      <c r="F19" s="92"/>
      <c r="G19" s="92" t="s">
        <v>154</v>
      </c>
      <c r="H19" s="92" t="s">
        <v>154</v>
      </c>
      <c r="I19" s="92" t="s">
        <v>154</v>
      </c>
    </row>
    <row r="20" spans="1:9" x14ac:dyDescent="0.35">
      <c r="A20" s="78" t="s">
        <v>469</v>
      </c>
      <c r="B20" s="78"/>
      <c r="C20" s="89"/>
      <c r="D20" s="88">
        <v>0</v>
      </c>
      <c r="E20" s="88"/>
      <c r="F20" s="88"/>
      <c r="G20" s="88"/>
      <c r="H20" s="88"/>
      <c r="I20" s="88"/>
    </row>
    <row r="21" spans="1:9" x14ac:dyDescent="0.35">
      <c r="A21" s="81" t="s">
        <v>197</v>
      </c>
      <c r="B21" s="82">
        <v>5</v>
      </c>
      <c r="C21" s="89" t="s">
        <v>470</v>
      </c>
      <c r="D21" s="647">
        <v>667235</v>
      </c>
      <c r="E21" s="647">
        <v>667235</v>
      </c>
      <c r="F21" s="648"/>
      <c r="G21" s="649"/>
      <c r="H21" s="649"/>
      <c r="I21" s="647">
        <v>667235</v>
      </c>
    </row>
    <row r="22" spans="1:9" x14ac:dyDescent="0.35">
      <c r="A22" s="81" t="s">
        <v>198</v>
      </c>
      <c r="B22" s="82">
        <v>8</v>
      </c>
      <c r="C22" s="89" t="s">
        <v>470</v>
      </c>
      <c r="D22" s="647">
        <v>227</v>
      </c>
      <c r="E22" s="647">
        <v>227</v>
      </c>
      <c r="F22" s="648"/>
      <c r="G22" s="649"/>
      <c r="H22" s="649"/>
      <c r="I22" s="647">
        <v>227</v>
      </c>
    </row>
    <row r="23" spans="1:9" x14ac:dyDescent="0.35">
      <c r="A23" s="81" t="s">
        <v>200</v>
      </c>
      <c r="B23" s="82">
        <v>6</v>
      </c>
      <c r="C23" s="89" t="s">
        <v>470</v>
      </c>
      <c r="D23" s="647">
        <v>363</v>
      </c>
      <c r="E23" s="647">
        <v>362.77086170721674</v>
      </c>
      <c r="F23" s="648"/>
      <c r="G23" s="649"/>
      <c r="H23" s="649"/>
      <c r="I23" s="647">
        <v>363</v>
      </c>
    </row>
    <row r="24" spans="1:9" x14ac:dyDescent="0.35">
      <c r="A24" s="78" t="s">
        <v>471</v>
      </c>
      <c r="B24" s="79"/>
      <c r="C24" s="89"/>
      <c r="D24" s="647"/>
      <c r="E24" s="647"/>
      <c r="F24" s="648"/>
      <c r="G24" s="649"/>
      <c r="H24" s="649"/>
      <c r="I24" s="649"/>
    </row>
    <row r="25" spans="1:9" x14ac:dyDescent="0.35">
      <c r="A25" s="81" t="s">
        <v>472</v>
      </c>
      <c r="B25" s="82" t="s">
        <v>473</v>
      </c>
      <c r="C25" s="89" t="s">
        <v>474</v>
      </c>
      <c r="D25" s="647">
        <v>2549</v>
      </c>
      <c r="E25" s="647">
        <v>2548.9841615299997</v>
      </c>
      <c r="F25" s="648"/>
      <c r="G25" s="649"/>
      <c r="H25" s="647">
        <v>2548.9841615299997</v>
      </c>
      <c r="I25" s="647"/>
    </row>
    <row r="26" spans="1:9" x14ac:dyDescent="0.35">
      <c r="A26" s="81" t="s">
        <v>475</v>
      </c>
      <c r="B26" s="82">
        <v>12</v>
      </c>
      <c r="C26" s="89" t="s">
        <v>470</v>
      </c>
      <c r="D26" s="647">
        <v>452</v>
      </c>
      <c r="E26" s="647">
        <v>452.11398989999952</v>
      </c>
      <c r="F26" s="648"/>
      <c r="G26" s="649"/>
      <c r="H26" s="647"/>
      <c r="I26" s="647">
        <v>452.11398989999952</v>
      </c>
    </row>
    <row r="27" spans="1:9" x14ac:dyDescent="0.35">
      <c r="A27" s="81" t="s">
        <v>476</v>
      </c>
      <c r="B27" s="82">
        <v>13</v>
      </c>
      <c r="C27" s="89" t="s">
        <v>470</v>
      </c>
      <c r="D27" s="647">
        <v>72</v>
      </c>
      <c r="E27" s="647">
        <v>72.394528609999981</v>
      </c>
      <c r="F27" s="648"/>
      <c r="G27" s="649"/>
      <c r="H27" s="647">
        <v>72.394528609999981</v>
      </c>
      <c r="I27" s="647"/>
    </row>
    <row r="28" spans="1:9" x14ac:dyDescent="0.35">
      <c r="A28" s="78" t="s">
        <v>477</v>
      </c>
      <c r="B28" s="79"/>
      <c r="C28" s="89"/>
      <c r="D28" s="647"/>
      <c r="E28" s="647"/>
      <c r="F28" s="648"/>
      <c r="G28" s="649"/>
      <c r="H28" s="649">
        <v>72.337400052923684</v>
      </c>
      <c r="I28" s="649"/>
    </row>
    <row r="29" spans="1:9" x14ac:dyDescent="0.35">
      <c r="A29" s="81" t="s">
        <v>480</v>
      </c>
      <c r="B29" s="82">
        <v>19</v>
      </c>
      <c r="C29" s="89" t="s">
        <v>474</v>
      </c>
      <c r="D29" s="647">
        <v>32447</v>
      </c>
      <c r="E29" s="647">
        <v>-33753</v>
      </c>
      <c r="F29" s="648"/>
      <c r="G29" s="650"/>
      <c r="H29" s="650">
        <v>-33753</v>
      </c>
      <c r="I29" s="647"/>
    </row>
    <row r="30" spans="1:9" x14ac:dyDescent="0.35">
      <c r="A30" s="81" t="s">
        <v>478</v>
      </c>
      <c r="B30" s="82">
        <v>19</v>
      </c>
      <c r="C30" s="89" t="s">
        <v>470</v>
      </c>
      <c r="D30" s="647">
        <v>-46.997221889999999</v>
      </c>
      <c r="E30" s="647">
        <v>-46.997221889999999</v>
      </c>
      <c r="F30" s="648"/>
      <c r="G30" s="649"/>
      <c r="H30" s="650">
        <v>-46.997221889999999</v>
      </c>
      <c r="I30" s="647"/>
    </row>
    <row r="31" spans="1:9" x14ac:dyDescent="0.35">
      <c r="A31" s="81" t="s">
        <v>476</v>
      </c>
      <c r="B31" s="82">
        <v>13</v>
      </c>
      <c r="C31" s="89" t="s">
        <v>470</v>
      </c>
      <c r="D31" s="647">
        <v>-153.14093726999999</v>
      </c>
      <c r="E31" s="647">
        <v>-153.14093726999999</v>
      </c>
      <c r="F31" s="648"/>
      <c r="G31" s="649"/>
      <c r="H31" s="650">
        <v>-153.14093726999999</v>
      </c>
      <c r="I31" s="647"/>
    </row>
    <row r="32" spans="1:9" x14ac:dyDescent="0.35">
      <c r="A32" s="93"/>
      <c r="B32" s="93"/>
      <c r="C32" s="93"/>
      <c r="D32" s="93"/>
      <c r="E32" s="93"/>
      <c r="F32" s="93"/>
      <c r="G32" s="93"/>
      <c r="H32" s="93"/>
      <c r="I32" s="93"/>
    </row>
  </sheetData>
  <mergeCells count="2">
    <mergeCell ref="H1:I1"/>
    <mergeCell ref="H17:I17"/>
  </mergeCells>
  <pageMargins left="0.7" right="0.7" top="0.75" bottom="0.75" header="0.3" footer="0.3"/>
  <customProperties>
    <customPr name="EpmWorksheetKeyString_GUID" r:id="rId1"/>
  </customPropertie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B3D7A-BDA3-4E21-9968-CDCF014D6528}">
  <sheetPr codeName="Sheet70">
    <tabColor theme="5" tint="-0.249977111117893"/>
  </sheetPr>
  <dimension ref="B2:I168"/>
  <sheetViews>
    <sheetView workbookViewId="0"/>
  </sheetViews>
  <sheetFormatPr defaultRowHeight="14.5" x14ac:dyDescent="0.35"/>
  <cols>
    <col min="3" max="3" width="36.453125" customWidth="1"/>
  </cols>
  <sheetData>
    <row r="2" spans="2:9" x14ac:dyDescent="0.35">
      <c r="B2" s="572" t="s">
        <v>829</v>
      </c>
      <c r="C2" s="40"/>
      <c r="D2" s="573" t="s">
        <v>830</v>
      </c>
      <c r="E2" s="573" t="s">
        <v>831</v>
      </c>
      <c r="F2" s="573" t="s">
        <v>832</v>
      </c>
      <c r="G2" s="573" t="s">
        <v>0</v>
      </c>
      <c r="H2" s="573" t="s">
        <v>15</v>
      </c>
      <c r="I2" s="573" t="s">
        <v>833</v>
      </c>
    </row>
    <row r="3" spans="2:9" x14ac:dyDescent="0.35">
      <c r="B3" s="40"/>
      <c r="C3" s="40"/>
      <c r="D3" s="573" t="s">
        <v>834</v>
      </c>
      <c r="E3" s="573" t="s">
        <v>834</v>
      </c>
      <c r="F3" s="573" t="s">
        <v>834</v>
      </c>
      <c r="G3" s="573" t="s">
        <v>834</v>
      </c>
      <c r="H3" s="573" t="s">
        <v>834</v>
      </c>
      <c r="I3" s="573" t="s">
        <v>835</v>
      </c>
    </row>
    <row r="4" spans="2:9" x14ac:dyDescent="0.35">
      <c r="B4" s="574" t="s">
        <v>836</v>
      </c>
      <c r="C4" s="40"/>
      <c r="D4" s="572"/>
      <c r="E4" s="572"/>
      <c r="F4" s="572"/>
      <c r="G4" s="572"/>
      <c r="H4" s="572"/>
      <c r="I4" s="572"/>
    </row>
    <row r="5" spans="2:9" x14ac:dyDescent="0.35">
      <c r="B5" s="572" t="s">
        <v>837</v>
      </c>
      <c r="C5" s="40"/>
      <c r="D5" s="575">
        <v>-77560</v>
      </c>
      <c r="E5" s="575">
        <v>-106774</v>
      </c>
      <c r="F5" s="575">
        <v>-102636</v>
      </c>
      <c r="G5" s="575">
        <v>-98908</v>
      </c>
      <c r="H5" s="575">
        <v>-94981</v>
      </c>
      <c r="I5" s="575">
        <v>-110462</v>
      </c>
    </row>
    <row r="6" spans="2:9" x14ac:dyDescent="0.35">
      <c r="B6" s="572" t="s">
        <v>838</v>
      </c>
      <c r="C6" s="40"/>
      <c r="D6" s="575">
        <v>519395</v>
      </c>
      <c r="E6" s="575">
        <v>460517</v>
      </c>
      <c r="F6" s="575">
        <v>334257</v>
      </c>
      <c r="G6" s="575">
        <v>382152</v>
      </c>
      <c r="H6" s="575">
        <v>329902</v>
      </c>
      <c r="I6" s="575">
        <v>406059</v>
      </c>
    </row>
    <row r="7" spans="2:9" x14ac:dyDescent="0.35">
      <c r="B7" s="572" t="s">
        <v>839</v>
      </c>
      <c r="C7" s="40"/>
      <c r="D7" s="575">
        <v>2291640</v>
      </c>
      <c r="E7" s="575">
        <v>2393290</v>
      </c>
      <c r="F7" s="575">
        <v>2562801</v>
      </c>
      <c r="G7" s="575">
        <v>3472871</v>
      </c>
      <c r="H7" s="575">
        <v>3284951</v>
      </c>
      <c r="I7" s="575">
        <v>3983233</v>
      </c>
    </row>
    <row r="8" spans="2:9" x14ac:dyDescent="0.35">
      <c r="B8" s="572" t="s">
        <v>840</v>
      </c>
      <c r="C8" s="40"/>
      <c r="D8" s="575">
        <v>15619</v>
      </c>
      <c r="E8" s="575">
        <v>-15842</v>
      </c>
      <c r="F8" s="575">
        <v>-45831</v>
      </c>
      <c r="G8" s="575">
        <v>-44036</v>
      </c>
      <c r="H8" s="575">
        <v>-60920</v>
      </c>
      <c r="I8" s="575">
        <v>-51775</v>
      </c>
    </row>
    <row r="9" spans="2:9" x14ac:dyDescent="0.35">
      <c r="B9" s="572" t="s">
        <v>841</v>
      </c>
      <c r="C9" s="40"/>
      <c r="D9" s="575">
        <v>86679</v>
      </c>
      <c r="E9" s="575">
        <v>139994</v>
      </c>
      <c r="F9" s="575">
        <v>88672</v>
      </c>
      <c r="G9" s="575">
        <v>84000</v>
      </c>
      <c r="H9" s="575">
        <v>86014</v>
      </c>
      <c r="I9" s="575">
        <v>125905</v>
      </c>
    </row>
    <row r="10" spans="2:9" x14ac:dyDescent="0.35">
      <c r="B10" s="572" t="s">
        <v>842</v>
      </c>
      <c r="C10" s="40"/>
      <c r="D10" s="575">
        <v>183175</v>
      </c>
      <c r="E10" s="575">
        <v>145603</v>
      </c>
      <c r="F10" s="575">
        <v>144700</v>
      </c>
      <c r="G10" s="575">
        <v>166405</v>
      </c>
      <c r="H10" s="575">
        <v>156916</v>
      </c>
      <c r="I10" s="575">
        <v>177253</v>
      </c>
    </row>
    <row r="11" spans="2:9" x14ac:dyDescent="0.35">
      <c r="B11" s="572" t="s">
        <v>843</v>
      </c>
      <c r="C11" s="40"/>
      <c r="D11" s="575">
        <v>1531819</v>
      </c>
      <c r="E11" s="575">
        <v>755085</v>
      </c>
      <c r="F11" s="575">
        <v>751840</v>
      </c>
      <c r="G11" s="575">
        <v>957433</v>
      </c>
      <c r="H11" s="575">
        <v>1067930</v>
      </c>
      <c r="I11" s="575">
        <v>765796</v>
      </c>
    </row>
    <row r="12" spans="2:9" x14ac:dyDescent="0.35">
      <c r="B12" s="572" t="s">
        <v>844</v>
      </c>
      <c r="C12" s="40"/>
      <c r="D12" s="575">
        <v>2459882</v>
      </c>
      <c r="E12" s="575">
        <v>1719404</v>
      </c>
      <c r="F12" s="575">
        <v>445417</v>
      </c>
      <c r="G12" s="575">
        <v>184823</v>
      </c>
      <c r="H12" s="575">
        <v>1035</v>
      </c>
      <c r="I12" s="576">
        <v>500</v>
      </c>
    </row>
    <row r="13" spans="2:9" x14ac:dyDescent="0.35">
      <c r="B13" s="572" t="s">
        <v>845</v>
      </c>
      <c r="C13" s="40"/>
      <c r="D13" s="576">
        <v>-899</v>
      </c>
      <c r="E13" s="575">
        <v>-27838</v>
      </c>
      <c r="F13" s="575">
        <v>-36761</v>
      </c>
      <c r="G13" s="575">
        <v>-42196</v>
      </c>
      <c r="H13" s="575">
        <v>-36793</v>
      </c>
      <c r="I13" s="575">
        <v>-37649</v>
      </c>
    </row>
    <row r="14" spans="2:9" x14ac:dyDescent="0.35">
      <c r="B14" s="572" t="s">
        <v>846</v>
      </c>
      <c r="C14" s="40"/>
      <c r="D14" s="575">
        <v>259831</v>
      </c>
      <c r="E14" s="575">
        <v>217365</v>
      </c>
      <c r="F14" s="575">
        <v>107611</v>
      </c>
      <c r="G14" s="575">
        <v>77643</v>
      </c>
      <c r="H14" s="575">
        <v>90964</v>
      </c>
      <c r="I14" s="575">
        <v>133762</v>
      </c>
    </row>
    <row r="15" spans="2:9" x14ac:dyDescent="0.35">
      <c r="B15" s="572" t="s">
        <v>847</v>
      </c>
      <c r="C15" s="40"/>
      <c r="D15" s="575">
        <v>371754</v>
      </c>
      <c r="E15" s="575">
        <v>369299</v>
      </c>
      <c r="F15" s="575">
        <v>411317</v>
      </c>
      <c r="G15" s="575">
        <v>424645</v>
      </c>
      <c r="H15" s="575">
        <v>434525</v>
      </c>
      <c r="I15" s="575">
        <v>459685</v>
      </c>
    </row>
    <row r="16" spans="2:9" x14ac:dyDescent="0.35">
      <c r="B16" s="572" t="s">
        <v>848</v>
      </c>
      <c r="C16" s="40"/>
      <c r="D16" s="575">
        <v>193380</v>
      </c>
      <c r="E16" s="575">
        <v>29338</v>
      </c>
      <c r="F16" s="575">
        <v>35859</v>
      </c>
      <c r="G16" s="575">
        <v>50601</v>
      </c>
      <c r="H16" s="575">
        <v>78988</v>
      </c>
      <c r="I16" s="575">
        <v>114978</v>
      </c>
    </row>
    <row r="17" spans="2:9" x14ac:dyDescent="0.35">
      <c r="B17" s="572" t="s">
        <v>849</v>
      </c>
      <c r="C17" s="40"/>
      <c r="D17" s="575">
        <v>23095</v>
      </c>
      <c r="E17" s="575">
        <v>25146</v>
      </c>
      <c r="F17" s="575">
        <v>39826</v>
      </c>
      <c r="G17" s="575">
        <v>30802</v>
      </c>
      <c r="H17" s="575">
        <v>27378</v>
      </c>
      <c r="I17" s="575">
        <v>37117</v>
      </c>
    </row>
    <row r="18" spans="2:9" x14ac:dyDescent="0.35">
      <c r="B18" s="572" t="s">
        <v>850</v>
      </c>
      <c r="C18" s="40"/>
      <c r="D18" s="575">
        <v>287902</v>
      </c>
      <c r="E18" s="575">
        <v>319448</v>
      </c>
      <c r="F18" s="575">
        <v>311536</v>
      </c>
      <c r="G18" s="575">
        <v>396087</v>
      </c>
      <c r="H18" s="575">
        <v>315202</v>
      </c>
      <c r="I18" s="575">
        <v>444064</v>
      </c>
    </row>
    <row r="19" spans="2:9" x14ac:dyDescent="0.35">
      <c r="B19" s="572" t="s">
        <v>851</v>
      </c>
      <c r="C19" s="40"/>
      <c r="D19" s="575">
        <v>8459067</v>
      </c>
      <c r="E19" s="575">
        <v>4509724</v>
      </c>
      <c r="F19" s="575">
        <v>2958646</v>
      </c>
      <c r="G19" s="575">
        <v>2502923</v>
      </c>
      <c r="H19" s="575">
        <v>2437487</v>
      </c>
      <c r="I19" s="575">
        <v>2093709</v>
      </c>
    </row>
    <row r="20" spans="2:9" x14ac:dyDescent="0.35">
      <c r="B20" s="572" t="s">
        <v>852</v>
      </c>
      <c r="C20" s="40"/>
      <c r="D20" s="575">
        <v>67167</v>
      </c>
      <c r="E20" s="575">
        <v>-5064</v>
      </c>
      <c r="F20" s="575">
        <v>26621</v>
      </c>
      <c r="G20" s="575">
        <v>25248</v>
      </c>
      <c r="H20" s="575">
        <v>80072</v>
      </c>
      <c r="I20" s="575">
        <v>28317</v>
      </c>
    </row>
    <row r="21" spans="2:9" x14ac:dyDescent="0.35">
      <c r="B21" s="572" t="s">
        <v>853</v>
      </c>
      <c r="C21" s="40"/>
      <c r="D21" s="576">
        <v>300</v>
      </c>
      <c r="E21" s="575">
        <v>47556</v>
      </c>
      <c r="F21" s="575">
        <v>64952</v>
      </c>
      <c r="G21" s="575">
        <v>10583</v>
      </c>
      <c r="H21" s="575">
        <v>85737</v>
      </c>
      <c r="I21" s="575">
        <v>81714</v>
      </c>
    </row>
    <row r="22" spans="2:9" x14ac:dyDescent="0.35">
      <c r="B22" s="572" t="s">
        <v>854</v>
      </c>
      <c r="C22" s="40"/>
      <c r="D22" s="575">
        <v>106785</v>
      </c>
      <c r="E22" s="575">
        <v>219246</v>
      </c>
      <c r="F22" s="575">
        <v>44762</v>
      </c>
      <c r="G22" s="575">
        <v>1110799</v>
      </c>
      <c r="H22" s="575">
        <v>67120</v>
      </c>
      <c r="I22" s="575">
        <v>140972</v>
      </c>
    </row>
    <row r="23" spans="2:9" x14ac:dyDescent="0.35">
      <c r="B23" s="572" t="s">
        <v>855</v>
      </c>
      <c r="C23" s="40"/>
      <c r="D23" s="575">
        <v>36293</v>
      </c>
      <c r="E23" s="575">
        <v>74358</v>
      </c>
      <c r="F23" s="575">
        <v>65679</v>
      </c>
      <c r="G23" s="575">
        <v>95391</v>
      </c>
      <c r="H23" s="575">
        <v>125672</v>
      </c>
      <c r="I23" s="575">
        <v>143709</v>
      </c>
    </row>
    <row r="24" spans="2:9" x14ac:dyDescent="0.35">
      <c r="B24" s="572" t="s">
        <v>856</v>
      </c>
      <c r="C24" s="40"/>
      <c r="D24" s="575">
        <v>6841392</v>
      </c>
      <c r="E24" s="575">
        <v>7299722</v>
      </c>
      <c r="F24" s="575">
        <v>8667512</v>
      </c>
      <c r="G24" s="575">
        <v>9783866</v>
      </c>
      <c r="H24" s="575">
        <v>10231379</v>
      </c>
      <c r="I24" s="575">
        <v>11423297</v>
      </c>
    </row>
    <row r="25" spans="2:9" ht="15" thickBot="1" x14ac:dyDescent="0.4">
      <c r="B25" s="572" t="s">
        <v>857</v>
      </c>
      <c r="C25" s="40"/>
      <c r="D25" s="575">
        <v>14144</v>
      </c>
      <c r="E25" s="575">
        <v>14488</v>
      </c>
      <c r="F25" s="575">
        <v>9656</v>
      </c>
      <c r="G25" s="575">
        <v>17634</v>
      </c>
      <c r="H25" s="575">
        <v>19519</v>
      </c>
      <c r="I25" s="575">
        <v>29711</v>
      </c>
    </row>
    <row r="26" spans="2:9" ht="15" thickBot="1" x14ac:dyDescent="0.4">
      <c r="B26" s="577" t="s">
        <v>858</v>
      </c>
      <c r="C26" s="40"/>
      <c r="D26" s="578">
        <v>23670860</v>
      </c>
      <c r="E26" s="578">
        <v>18584065</v>
      </c>
      <c r="F26" s="578">
        <v>16886436</v>
      </c>
      <c r="G26" s="578">
        <v>19588765</v>
      </c>
      <c r="H26" s="578">
        <v>18728096</v>
      </c>
      <c r="I26" s="578">
        <v>20389895</v>
      </c>
    </row>
    <row r="27" spans="2:9" x14ac:dyDescent="0.35">
      <c r="B27" s="579" t="s">
        <v>493</v>
      </c>
      <c r="C27" s="40"/>
      <c r="D27" s="40"/>
      <c r="E27" s="40"/>
      <c r="F27" s="40"/>
      <c r="G27" s="40"/>
      <c r="H27" s="40"/>
      <c r="I27" s="40"/>
    </row>
    <row r="28" spans="2:9" x14ac:dyDescent="0.35">
      <c r="B28" s="572" t="s">
        <v>859</v>
      </c>
      <c r="C28" s="40"/>
      <c r="D28" s="580">
        <v>2625484</v>
      </c>
      <c r="E28" s="580">
        <v>3058554</v>
      </c>
      <c r="F28" s="580">
        <v>2987353</v>
      </c>
      <c r="G28" s="580">
        <v>3292109</v>
      </c>
      <c r="H28" s="580">
        <v>3375439</v>
      </c>
      <c r="I28" s="580">
        <v>4284338</v>
      </c>
    </row>
    <row r="29" spans="2:9" x14ac:dyDescent="0.35">
      <c r="B29" s="572" t="s">
        <v>860</v>
      </c>
      <c r="C29" s="40"/>
      <c r="D29" s="580">
        <v>5188822</v>
      </c>
      <c r="E29" s="580">
        <v>5277926</v>
      </c>
      <c r="F29" s="580">
        <v>6002473</v>
      </c>
      <c r="G29" s="580">
        <v>6594474</v>
      </c>
      <c r="H29" s="580">
        <v>7226758</v>
      </c>
      <c r="I29" s="580">
        <v>6934769</v>
      </c>
    </row>
    <row r="30" spans="2:9" x14ac:dyDescent="0.35">
      <c r="B30" s="572" t="s">
        <v>861</v>
      </c>
      <c r="C30" s="40"/>
      <c r="D30" s="580">
        <v>-485453</v>
      </c>
      <c r="E30" s="580">
        <v>-968709</v>
      </c>
      <c r="F30" s="580">
        <v>-1056075</v>
      </c>
      <c r="G30" s="580">
        <v>-1130792</v>
      </c>
      <c r="H30" s="580">
        <v>-1142176</v>
      </c>
      <c r="I30" s="580">
        <v>-1080972</v>
      </c>
    </row>
    <row r="31" spans="2:9" x14ac:dyDescent="0.35">
      <c r="B31" s="572" t="s">
        <v>862</v>
      </c>
      <c r="C31" s="40"/>
      <c r="D31" s="580">
        <v>3368925</v>
      </c>
      <c r="E31" s="580">
        <v>2440816</v>
      </c>
      <c r="F31" s="580">
        <v>1459756</v>
      </c>
      <c r="G31" s="580">
        <v>1097870</v>
      </c>
      <c r="H31" s="580">
        <v>1263359</v>
      </c>
      <c r="I31" s="580">
        <v>1105914</v>
      </c>
    </row>
    <row r="32" spans="2:9" x14ac:dyDescent="0.35">
      <c r="B32" s="879" t="s">
        <v>863</v>
      </c>
      <c r="C32" s="879"/>
      <c r="D32" s="580">
        <v>83827</v>
      </c>
      <c r="E32" s="580">
        <v>55231</v>
      </c>
      <c r="F32" s="580">
        <v>38571</v>
      </c>
      <c r="G32" s="580">
        <v>22098</v>
      </c>
      <c r="H32" s="580">
        <v>30945</v>
      </c>
      <c r="I32" s="580">
        <v>100702</v>
      </c>
    </row>
    <row r="33" spans="2:9" x14ac:dyDescent="0.35">
      <c r="B33" s="572" t="s">
        <v>864</v>
      </c>
      <c r="C33" s="40"/>
      <c r="D33" s="580">
        <v>20742</v>
      </c>
      <c r="E33" s="580">
        <v>6860</v>
      </c>
      <c r="F33" s="580">
        <v>8282</v>
      </c>
      <c r="G33" s="580">
        <v>-25789</v>
      </c>
      <c r="H33" s="580">
        <v>-2324</v>
      </c>
      <c r="I33" s="580">
        <v>7019</v>
      </c>
    </row>
    <row r="34" spans="2:9" x14ac:dyDescent="0.35">
      <c r="B34" s="572" t="s">
        <v>865</v>
      </c>
      <c r="C34" s="40"/>
      <c r="D34" s="580">
        <v>9778934</v>
      </c>
      <c r="E34" s="580">
        <v>5347481</v>
      </c>
      <c r="F34" s="580">
        <v>3318378</v>
      </c>
      <c r="G34" s="580">
        <v>730693</v>
      </c>
      <c r="H34" s="580">
        <v>545173</v>
      </c>
      <c r="I34" s="580">
        <v>381332</v>
      </c>
    </row>
    <row r="35" spans="2:9" x14ac:dyDescent="0.35">
      <c r="B35" s="572" t="s">
        <v>866</v>
      </c>
      <c r="C35" s="40"/>
      <c r="D35" s="580">
        <v>60344</v>
      </c>
      <c r="E35" s="573">
        <v>406</v>
      </c>
      <c r="F35" s="580">
        <v>-66314</v>
      </c>
      <c r="G35" s="580">
        <v>2432558</v>
      </c>
      <c r="H35" s="580">
        <v>2280565</v>
      </c>
      <c r="I35" s="580">
        <v>1958000</v>
      </c>
    </row>
    <row r="36" spans="2:9" x14ac:dyDescent="0.35">
      <c r="B36" s="572" t="s">
        <v>867</v>
      </c>
      <c r="C36" s="40"/>
      <c r="D36" s="580">
        <v>17189</v>
      </c>
      <c r="E36" s="580">
        <v>12369</v>
      </c>
      <c r="F36" s="580">
        <v>12448</v>
      </c>
      <c r="G36" s="580">
        <v>13135</v>
      </c>
      <c r="H36" s="580">
        <v>11794</v>
      </c>
      <c r="I36" s="580">
        <v>12451</v>
      </c>
    </row>
    <row r="37" spans="2:9" x14ac:dyDescent="0.35">
      <c r="B37" s="572" t="s">
        <v>868</v>
      </c>
      <c r="C37" s="40"/>
      <c r="D37" s="580">
        <v>-112845</v>
      </c>
      <c r="E37" s="580">
        <v>-196658</v>
      </c>
      <c r="F37" s="580">
        <v>-235312</v>
      </c>
      <c r="G37" s="580">
        <v>-260318</v>
      </c>
      <c r="H37" s="580">
        <v>-282021</v>
      </c>
      <c r="I37" s="580">
        <v>-292793</v>
      </c>
    </row>
    <row r="38" spans="2:9" x14ac:dyDescent="0.35">
      <c r="B38" s="572" t="s">
        <v>869</v>
      </c>
      <c r="C38" s="40"/>
      <c r="D38" s="580">
        <v>7413426</v>
      </c>
      <c r="E38" s="580">
        <v>8129305</v>
      </c>
      <c r="F38" s="580">
        <v>8512616</v>
      </c>
      <c r="G38" s="580">
        <v>11694124</v>
      </c>
      <c r="H38" s="580">
        <v>10830572</v>
      </c>
      <c r="I38" s="580">
        <v>12266443</v>
      </c>
    </row>
    <row r="39" spans="2:9" x14ac:dyDescent="0.35">
      <c r="B39" s="572" t="s">
        <v>870</v>
      </c>
      <c r="C39" s="40"/>
      <c r="D39" s="573">
        <v>203</v>
      </c>
      <c r="E39" s="573">
        <v>212</v>
      </c>
      <c r="F39" s="573">
        <v>233</v>
      </c>
      <c r="G39" s="573">
        <v>233</v>
      </c>
      <c r="H39" s="581">
        <v>257</v>
      </c>
      <c r="I39" s="573">
        <v>285</v>
      </c>
    </row>
    <row r="40" spans="2:9" x14ac:dyDescent="0.35">
      <c r="B40" s="572" t="s">
        <v>871</v>
      </c>
      <c r="C40" s="40"/>
      <c r="D40" s="580">
        <v>-4288707</v>
      </c>
      <c r="E40" s="580">
        <v>-4579728</v>
      </c>
      <c r="F40" s="580">
        <v>-4096052</v>
      </c>
      <c r="G40" s="580">
        <v>-4871630</v>
      </c>
      <c r="H40" s="580">
        <v>-5413127</v>
      </c>
      <c r="I40" s="580">
        <v>-5287593</v>
      </c>
    </row>
    <row r="41" spans="2:9" x14ac:dyDescent="0.35">
      <c r="B41" s="572" t="s">
        <v>872</v>
      </c>
      <c r="C41" s="40"/>
      <c r="D41" s="573">
        <v>-31</v>
      </c>
      <c r="E41" s="573" t="s">
        <v>157</v>
      </c>
      <c r="F41" s="573">
        <v>80</v>
      </c>
      <c r="G41" s="573" t="s">
        <v>157</v>
      </c>
      <c r="H41" s="580">
        <v>2881</v>
      </c>
      <c r="I41" s="573" t="s">
        <v>157</v>
      </c>
    </row>
    <row r="42" spans="2:9" x14ac:dyDescent="0.35">
      <c r="B42" s="40"/>
      <c r="C42" s="40"/>
      <c r="D42" s="40"/>
      <c r="E42" s="40"/>
      <c r="F42" s="40"/>
      <c r="G42" s="40"/>
      <c r="H42" s="40"/>
      <c r="I42" s="40"/>
    </row>
    <row r="43" spans="2:9" x14ac:dyDescent="0.35">
      <c r="B43" s="574" t="s">
        <v>873</v>
      </c>
      <c r="C43" s="40"/>
      <c r="D43" s="576"/>
      <c r="E43" s="576"/>
      <c r="F43" s="576"/>
      <c r="G43" s="576"/>
      <c r="H43" s="576"/>
      <c r="I43" s="576"/>
    </row>
    <row r="44" spans="2:9" x14ac:dyDescent="0.35">
      <c r="B44" s="572" t="s">
        <v>874</v>
      </c>
      <c r="C44" s="40"/>
      <c r="D44" s="575">
        <v>22113</v>
      </c>
      <c r="E44" s="575">
        <v>9380</v>
      </c>
      <c r="F44" s="575">
        <v>11201</v>
      </c>
      <c r="G44" s="575">
        <v>27635</v>
      </c>
      <c r="H44" s="576">
        <v>197</v>
      </c>
      <c r="I44" s="575">
        <v>10000</v>
      </c>
    </row>
    <row r="45" spans="2:9" x14ac:dyDescent="0.35">
      <c r="B45" s="572" t="s">
        <v>875</v>
      </c>
      <c r="C45" s="40"/>
      <c r="D45" s="575">
        <v>1234751</v>
      </c>
      <c r="E45" s="575">
        <v>3136601</v>
      </c>
      <c r="F45" s="575">
        <v>3123570</v>
      </c>
      <c r="G45" s="575">
        <v>2443198</v>
      </c>
      <c r="H45" s="575">
        <v>1910634</v>
      </c>
      <c r="I45" s="575">
        <v>3306797</v>
      </c>
    </row>
    <row r="46" spans="2:9" x14ac:dyDescent="0.35">
      <c r="B46" s="572" t="s">
        <v>876</v>
      </c>
      <c r="C46" s="40"/>
      <c r="D46" s="575">
        <v>29808</v>
      </c>
      <c r="E46" s="575">
        <v>87277</v>
      </c>
      <c r="F46" s="575">
        <v>101780</v>
      </c>
      <c r="G46" s="575">
        <v>16341</v>
      </c>
      <c r="H46" s="575">
        <v>18156</v>
      </c>
      <c r="I46" s="575">
        <v>111809</v>
      </c>
    </row>
    <row r="47" spans="2:9" x14ac:dyDescent="0.35">
      <c r="B47" s="572" t="s">
        <v>877</v>
      </c>
      <c r="C47" s="40"/>
      <c r="D47" s="575">
        <v>132247</v>
      </c>
      <c r="E47" s="575">
        <v>199658</v>
      </c>
      <c r="F47" s="575">
        <v>469367</v>
      </c>
      <c r="G47" s="575">
        <v>231822</v>
      </c>
      <c r="H47" s="575">
        <v>181871</v>
      </c>
      <c r="I47" s="575">
        <v>203591</v>
      </c>
    </row>
    <row r="48" spans="2:9" x14ac:dyDescent="0.35">
      <c r="B48" s="572" t="s">
        <v>878</v>
      </c>
      <c r="C48" s="40"/>
      <c r="D48" s="575">
        <v>-1726</v>
      </c>
      <c r="E48" s="575">
        <v>-1421</v>
      </c>
      <c r="F48" s="575">
        <v>-1066</v>
      </c>
      <c r="G48" s="576">
        <v>-711</v>
      </c>
      <c r="H48" s="576">
        <v>-592</v>
      </c>
      <c r="I48" s="576">
        <v>-408</v>
      </c>
    </row>
    <row r="49" spans="2:9" x14ac:dyDescent="0.35">
      <c r="B49" s="572" t="s">
        <v>879</v>
      </c>
      <c r="C49" s="40"/>
      <c r="D49" s="576">
        <v>613</v>
      </c>
      <c r="E49" s="575">
        <v>1212</v>
      </c>
      <c r="F49" s="576">
        <v>-772</v>
      </c>
      <c r="G49" s="575">
        <v>-2555</v>
      </c>
      <c r="H49" s="576">
        <v>-299</v>
      </c>
      <c r="I49" s="576" t="s">
        <v>686</v>
      </c>
    </row>
    <row r="50" spans="2:9" x14ac:dyDescent="0.35">
      <c r="B50" s="572" t="s">
        <v>880</v>
      </c>
      <c r="C50" s="40"/>
      <c r="D50" s="575">
        <v>-1569</v>
      </c>
      <c r="E50" s="575">
        <v>-5476</v>
      </c>
      <c r="F50" s="575">
        <v>-4070</v>
      </c>
      <c r="G50" s="575">
        <v>4423</v>
      </c>
      <c r="H50" s="575">
        <v>7363</v>
      </c>
      <c r="I50" s="575">
        <v>-1034</v>
      </c>
    </row>
    <row r="51" spans="2:9" x14ac:dyDescent="0.35">
      <c r="B51" s="572" t="s">
        <v>881</v>
      </c>
      <c r="C51" s="40"/>
      <c r="D51" s="575">
        <v>21705</v>
      </c>
      <c r="E51" s="575">
        <v>17888</v>
      </c>
      <c r="F51" s="575">
        <v>22588</v>
      </c>
      <c r="G51" s="575">
        <v>28913</v>
      </c>
      <c r="H51" s="575">
        <v>22278</v>
      </c>
      <c r="I51" s="575">
        <v>96000</v>
      </c>
    </row>
    <row r="52" spans="2:9" x14ac:dyDescent="0.35">
      <c r="B52" s="572" t="s">
        <v>882</v>
      </c>
      <c r="C52" s="40"/>
      <c r="D52" s="575">
        <v>-1188</v>
      </c>
      <c r="E52" s="576">
        <v>13</v>
      </c>
      <c r="F52" s="576">
        <v>-105</v>
      </c>
      <c r="G52" s="576">
        <v>645</v>
      </c>
      <c r="H52" s="576" t="s">
        <v>686</v>
      </c>
      <c r="I52" s="576" t="s">
        <v>686</v>
      </c>
    </row>
    <row r="53" spans="2:9" x14ac:dyDescent="0.35">
      <c r="B53" s="572" t="s">
        <v>883</v>
      </c>
      <c r="C53" s="40"/>
      <c r="D53" s="575">
        <v>2906</v>
      </c>
      <c r="E53" s="575">
        <v>4264</v>
      </c>
      <c r="F53" s="575">
        <v>-1231</v>
      </c>
      <c r="G53" s="575">
        <v>33642</v>
      </c>
      <c r="H53" s="575">
        <v>3155</v>
      </c>
      <c r="I53" s="575">
        <v>-14768</v>
      </c>
    </row>
    <row r="54" spans="2:9" x14ac:dyDescent="0.35">
      <c r="B54" s="572" t="s">
        <v>884</v>
      </c>
      <c r="C54" s="40"/>
      <c r="D54" s="576">
        <v>11</v>
      </c>
      <c r="E54" s="576" t="s">
        <v>157</v>
      </c>
      <c r="F54" s="576" t="s">
        <v>157</v>
      </c>
      <c r="G54" s="576">
        <v>882</v>
      </c>
      <c r="H54" s="576">
        <v>-465</v>
      </c>
      <c r="I54" s="576">
        <v>279</v>
      </c>
    </row>
    <row r="55" spans="2:9" ht="15" thickBot="1" x14ac:dyDescent="0.4">
      <c r="B55" s="572" t="s">
        <v>885</v>
      </c>
      <c r="C55" s="40"/>
      <c r="D55" s="576" t="s">
        <v>157</v>
      </c>
      <c r="E55" s="575">
        <v>4874</v>
      </c>
      <c r="F55" s="575">
        <v>4859</v>
      </c>
      <c r="G55" s="575">
        <v>-10084</v>
      </c>
      <c r="H55" s="575">
        <v>-11097</v>
      </c>
      <c r="I55" s="575">
        <v>-11004</v>
      </c>
    </row>
    <row r="56" spans="2:9" ht="15" thickBot="1" x14ac:dyDescent="0.4">
      <c r="B56" s="577" t="s">
        <v>886</v>
      </c>
      <c r="C56" s="40"/>
      <c r="D56" s="578">
        <v>1439671</v>
      </c>
      <c r="E56" s="578">
        <v>3454270</v>
      </c>
      <c r="F56" s="578">
        <v>3726121</v>
      </c>
      <c r="G56" s="578">
        <v>2774151</v>
      </c>
      <c r="H56" s="578">
        <v>2131201</v>
      </c>
      <c r="I56" s="578">
        <v>3701262</v>
      </c>
    </row>
    <row r="57" spans="2:9" x14ac:dyDescent="0.35">
      <c r="B57" s="579" t="s">
        <v>493</v>
      </c>
      <c r="C57" s="40"/>
      <c r="D57" s="40"/>
      <c r="E57" s="40"/>
      <c r="F57" s="40"/>
      <c r="G57" s="40"/>
      <c r="H57" s="40"/>
      <c r="I57" s="40"/>
    </row>
    <row r="58" spans="2:9" x14ac:dyDescent="0.35">
      <c r="B58" s="572" t="s">
        <v>859</v>
      </c>
      <c r="C58" s="40"/>
      <c r="D58" s="573" t="s">
        <v>157</v>
      </c>
      <c r="E58" s="573" t="s">
        <v>157</v>
      </c>
      <c r="F58" s="573" t="s">
        <v>157</v>
      </c>
      <c r="G58" s="580">
        <v>1330</v>
      </c>
      <c r="H58" s="573">
        <v>205</v>
      </c>
      <c r="I58" s="573">
        <v>534</v>
      </c>
    </row>
    <row r="59" spans="2:9" x14ac:dyDescent="0.35">
      <c r="B59" s="572" t="s">
        <v>860</v>
      </c>
      <c r="C59" s="40"/>
      <c r="D59" s="573">
        <v>793</v>
      </c>
      <c r="E59" s="580">
        <v>1327</v>
      </c>
      <c r="F59" s="573">
        <v>-677</v>
      </c>
      <c r="G59" s="580">
        <v>-2450</v>
      </c>
      <c r="H59" s="573">
        <v>-183</v>
      </c>
      <c r="I59" s="573">
        <v>102</v>
      </c>
    </row>
    <row r="60" spans="2:9" x14ac:dyDescent="0.35">
      <c r="B60" s="572" t="s">
        <v>887</v>
      </c>
      <c r="C60" s="40"/>
      <c r="D60" s="573" t="s">
        <v>686</v>
      </c>
      <c r="E60" s="573" t="s">
        <v>157</v>
      </c>
      <c r="F60" s="573" t="s">
        <v>157</v>
      </c>
      <c r="G60" s="573" t="s">
        <v>157</v>
      </c>
      <c r="H60" s="573" t="s">
        <v>686</v>
      </c>
      <c r="I60" s="40"/>
    </row>
    <row r="61" spans="2:9" x14ac:dyDescent="0.35">
      <c r="B61" s="572" t="s">
        <v>868</v>
      </c>
      <c r="C61" s="40"/>
      <c r="D61" s="573" t="s">
        <v>686</v>
      </c>
      <c r="E61" s="573" t="s">
        <v>157</v>
      </c>
      <c r="F61" s="573" t="s">
        <v>157</v>
      </c>
      <c r="G61" s="573" t="s">
        <v>157</v>
      </c>
      <c r="H61" s="573" t="s">
        <v>686</v>
      </c>
      <c r="I61" s="40"/>
    </row>
    <row r="62" spans="2:9" x14ac:dyDescent="0.35">
      <c r="B62" s="572" t="s">
        <v>869</v>
      </c>
      <c r="C62" s="40"/>
      <c r="D62" s="580">
        <v>-147582</v>
      </c>
      <c r="E62" s="580">
        <v>-11861</v>
      </c>
      <c r="F62" s="580">
        <v>159585</v>
      </c>
      <c r="G62" s="580">
        <v>-51466</v>
      </c>
      <c r="H62" s="580">
        <v>-28110</v>
      </c>
      <c r="I62" s="580">
        <v>343575</v>
      </c>
    </row>
    <row r="63" spans="2:9" x14ac:dyDescent="0.35">
      <c r="B63" s="572" t="s">
        <v>872</v>
      </c>
      <c r="C63" s="40"/>
      <c r="D63" s="580">
        <v>193692</v>
      </c>
      <c r="E63" s="580">
        <v>928235</v>
      </c>
      <c r="F63" s="580">
        <v>-726883</v>
      </c>
      <c r="G63" s="580">
        <v>126714</v>
      </c>
      <c r="H63" s="580">
        <v>421299</v>
      </c>
      <c r="I63" s="580">
        <v>479716</v>
      </c>
    </row>
    <row r="64" spans="2:9" x14ac:dyDescent="0.35">
      <c r="B64" s="572" t="s">
        <v>888</v>
      </c>
      <c r="C64" s="40"/>
      <c r="D64" s="580">
        <v>-23323</v>
      </c>
      <c r="E64" s="580">
        <v>-40873</v>
      </c>
      <c r="F64" s="580">
        <v>-5877</v>
      </c>
      <c r="G64" s="580">
        <v>-56287</v>
      </c>
      <c r="H64" s="580">
        <v>-31604</v>
      </c>
      <c r="I64" s="580">
        <v>-27228</v>
      </c>
    </row>
    <row r="65" spans="2:9" x14ac:dyDescent="0.35">
      <c r="B65" s="572" t="s">
        <v>870</v>
      </c>
      <c r="C65" s="40"/>
      <c r="D65" s="580">
        <v>250554</v>
      </c>
      <c r="E65" s="580">
        <v>374204</v>
      </c>
      <c r="F65" s="580">
        <v>414746</v>
      </c>
      <c r="G65" s="580">
        <v>76217</v>
      </c>
      <c r="H65" s="580">
        <v>226106</v>
      </c>
      <c r="I65" s="580">
        <v>332809</v>
      </c>
    </row>
    <row r="66" spans="2:9" ht="84" x14ac:dyDescent="0.35">
      <c r="B66" s="582" t="s">
        <v>889</v>
      </c>
      <c r="C66" s="294"/>
      <c r="D66" s="580">
        <v>44004</v>
      </c>
      <c r="E66" s="580">
        <v>84030</v>
      </c>
      <c r="F66" s="580">
        <v>130857</v>
      </c>
      <c r="G66" s="580">
        <v>18663</v>
      </c>
      <c r="H66" s="580">
        <v>10862</v>
      </c>
      <c r="I66" s="580">
        <v>15000</v>
      </c>
    </row>
    <row r="67" spans="2:9" x14ac:dyDescent="0.35">
      <c r="B67" s="572" t="s">
        <v>871</v>
      </c>
      <c r="C67" s="40"/>
      <c r="D67" s="580">
        <v>1121177</v>
      </c>
      <c r="E67" s="580">
        <v>2119208</v>
      </c>
      <c r="F67" s="580">
        <v>3754370</v>
      </c>
      <c r="G67" s="580">
        <v>2661430</v>
      </c>
      <c r="H67" s="580">
        <v>1532625</v>
      </c>
      <c r="I67" s="580">
        <v>2556754</v>
      </c>
    </row>
    <row r="68" spans="2:9" ht="15" thickBot="1" x14ac:dyDescent="0.4">
      <c r="B68" s="583"/>
      <c r="C68" s="40"/>
      <c r="D68" s="584"/>
      <c r="E68" s="584"/>
      <c r="F68" s="584"/>
      <c r="G68" s="584"/>
      <c r="H68" s="584"/>
      <c r="I68" s="584"/>
    </row>
    <row r="69" spans="2:9" ht="15.5" thickTop="1" thickBot="1" x14ac:dyDescent="0.4">
      <c r="B69" s="585" t="s">
        <v>890</v>
      </c>
      <c r="C69" s="40"/>
      <c r="D69" s="586">
        <v>25110175</v>
      </c>
      <c r="E69" s="586">
        <v>22038335</v>
      </c>
      <c r="F69" s="586">
        <v>20612557</v>
      </c>
      <c r="G69" s="586">
        <v>22362916</v>
      </c>
      <c r="H69" s="586">
        <v>20859297</v>
      </c>
      <c r="I69" s="586">
        <v>24091157</v>
      </c>
    </row>
    <row r="70" spans="2:9" ht="15" thickTop="1" x14ac:dyDescent="0.35">
      <c r="B70" s="579" t="s">
        <v>493</v>
      </c>
      <c r="C70" s="40"/>
      <c r="D70" s="40"/>
      <c r="E70" s="40"/>
      <c r="F70" s="40"/>
      <c r="G70" s="40"/>
      <c r="H70" s="40"/>
      <c r="I70" s="40"/>
    </row>
    <row r="71" spans="2:9" x14ac:dyDescent="0.35">
      <c r="B71" s="572" t="s">
        <v>891</v>
      </c>
      <c r="C71" s="40"/>
      <c r="D71" s="580">
        <v>7265844</v>
      </c>
      <c r="E71" s="580">
        <v>8117444</v>
      </c>
      <c r="F71" s="580">
        <v>8672201</v>
      </c>
      <c r="G71" s="580">
        <v>11642658</v>
      </c>
      <c r="H71" s="580">
        <v>10802462</v>
      </c>
      <c r="I71" s="580">
        <v>12610018</v>
      </c>
    </row>
    <row r="72" spans="2:9" x14ac:dyDescent="0.35">
      <c r="B72" s="40"/>
      <c r="C72" s="40"/>
      <c r="D72" s="40"/>
      <c r="E72" s="40"/>
      <c r="F72" s="40"/>
      <c r="G72" s="40"/>
      <c r="H72" s="40"/>
      <c r="I72" s="40"/>
    </row>
    <row r="73" spans="2:9" x14ac:dyDescent="0.35">
      <c r="B73" s="574" t="s">
        <v>892</v>
      </c>
      <c r="C73" s="40"/>
      <c r="D73" s="576"/>
      <c r="E73" s="576"/>
      <c r="F73" s="576"/>
      <c r="G73" s="576"/>
      <c r="H73" s="576"/>
      <c r="I73" s="576"/>
    </row>
    <row r="74" spans="2:9" x14ac:dyDescent="0.35">
      <c r="B74" s="572" t="s">
        <v>837</v>
      </c>
      <c r="C74" s="40"/>
      <c r="D74" s="576">
        <v>255</v>
      </c>
      <c r="E74" s="576">
        <v>459</v>
      </c>
      <c r="F74" s="576">
        <v>121</v>
      </c>
      <c r="G74" s="576">
        <v>721</v>
      </c>
      <c r="H74" s="576" t="s">
        <v>686</v>
      </c>
      <c r="I74" s="576" t="s">
        <v>686</v>
      </c>
    </row>
    <row r="75" spans="2:9" x14ac:dyDescent="0.35">
      <c r="B75" s="572" t="s">
        <v>838</v>
      </c>
      <c r="C75" s="40"/>
      <c r="D75" s="575">
        <v>2411593</v>
      </c>
      <c r="E75" s="575">
        <v>1810158</v>
      </c>
      <c r="F75" s="575">
        <v>1353206</v>
      </c>
      <c r="G75" s="575">
        <v>1770231</v>
      </c>
      <c r="H75" s="575">
        <v>1712774</v>
      </c>
      <c r="I75" s="575">
        <v>2451483</v>
      </c>
    </row>
    <row r="76" spans="2:9" x14ac:dyDescent="0.35">
      <c r="B76" s="572" t="s">
        <v>839</v>
      </c>
      <c r="C76" s="40"/>
      <c r="D76" s="575">
        <v>3295075</v>
      </c>
      <c r="E76" s="575">
        <v>3184289</v>
      </c>
      <c r="F76" s="575">
        <v>3208655</v>
      </c>
      <c r="G76" s="575">
        <v>3446436</v>
      </c>
      <c r="H76" s="575">
        <v>3662363</v>
      </c>
      <c r="I76" s="575">
        <v>3404000</v>
      </c>
    </row>
    <row r="77" spans="2:9" x14ac:dyDescent="0.35">
      <c r="B77" s="572" t="s">
        <v>840</v>
      </c>
      <c r="C77" s="40"/>
      <c r="D77" s="575">
        <v>119368</v>
      </c>
      <c r="E77" s="575">
        <v>36397</v>
      </c>
      <c r="F77" s="575">
        <v>29321</v>
      </c>
      <c r="G77" s="575">
        <v>14463</v>
      </c>
      <c r="H77" s="575">
        <v>59684</v>
      </c>
      <c r="I77" s="575">
        <v>20500</v>
      </c>
    </row>
    <row r="78" spans="2:9" x14ac:dyDescent="0.35">
      <c r="B78" s="572" t="s">
        <v>841</v>
      </c>
      <c r="C78" s="40"/>
      <c r="D78" s="575">
        <v>13959</v>
      </c>
      <c r="E78" s="575">
        <v>122955</v>
      </c>
      <c r="F78" s="575">
        <v>143913</v>
      </c>
      <c r="G78" s="575">
        <v>216486</v>
      </c>
      <c r="H78" s="575">
        <v>149564</v>
      </c>
      <c r="I78" s="575">
        <v>99982</v>
      </c>
    </row>
    <row r="79" spans="2:9" x14ac:dyDescent="0.35">
      <c r="B79" s="572" t="s">
        <v>842</v>
      </c>
      <c r="C79" s="40"/>
      <c r="D79" s="575">
        <v>711455</v>
      </c>
      <c r="E79" s="575">
        <v>788934</v>
      </c>
      <c r="F79" s="575">
        <v>498237</v>
      </c>
      <c r="G79" s="575">
        <v>408734</v>
      </c>
      <c r="H79" s="575">
        <v>486661</v>
      </c>
      <c r="I79" s="575">
        <v>627718</v>
      </c>
    </row>
    <row r="80" spans="2:9" x14ac:dyDescent="0.35">
      <c r="B80" s="572" t="s">
        <v>843</v>
      </c>
      <c r="C80" s="40"/>
      <c r="D80" s="575">
        <v>81535</v>
      </c>
      <c r="E80" s="575">
        <v>238829</v>
      </c>
      <c r="F80" s="575">
        <v>166812</v>
      </c>
      <c r="G80" s="575">
        <v>262122</v>
      </c>
      <c r="H80" s="575">
        <v>235699</v>
      </c>
      <c r="I80" s="575">
        <v>388375</v>
      </c>
    </row>
    <row r="81" spans="2:9" x14ac:dyDescent="0.35">
      <c r="B81" s="572" t="s">
        <v>844</v>
      </c>
      <c r="C81" s="40"/>
      <c r="D81" s="576" t="s">
        <v>686</v>
      </c>
      <c r="E81" s="575">
        <v>3211</v>
      </c>
      <c r="F81" s="575">
        <v>509531</v>
      </c>
      <c r="G81" s="575">
        <v>818039</v>
      </c>
      <c r="H81" s="575">
        <v>82059</v>
      </c>
      <c r="I81" s="575">
        <v>485000</v>
      </c>
    </row>
    <row r="82" spans="2:9" x14ac:dyDescent="0.35">
      <c r="B82" s="572" t="s">
        <v>845</v>
      </c>
      <c r="C82" s="40"/>
      <c r="D82" s="575">
        <v>722349</v>
      </c>
      <c r="E82" s="575">
        <v>477987</v>
      </c>
      <c r="F82" s="575">
        <v>122673</v>
      </c>
      <c r="G82" s="575">
        <v>-150821</v>
      </c>
      <c r="H82" s="575">
        <v>-218966</v>
      </c>
      <c r="I82" s="575">
        <v>-209000</v>
      </c>
    </row>
    <row r="83" spans="2:9" x14ac:dyDescent="0.35">
      <c r="B83" s="572" t="s">
        <v>846</v>
      </c>
      <c r="C83" s="40"/>
      <c r="D83" s="575">
        <v>67784</v>
      </c>
      <c r="E83" s="575">
        <v>303068</v>
      </c>
      <c r="F83" s="575">
        <v>106866</v>
      </c>
      <c r="G83" s="575">
        <v>133718</v>
      </c>
      <c r="H83" s="575">
        <v>224328</v>
      </c>
      <c r="I83" s="575">
        <v>101676</v>
      </c>
    </row>
    <row r="84" spans="2:9" x14ac:dyDescent="0.35">
      <c r="B84" s="572" t="s">
        <v>847</v>
      </c>
      <c r="C84" s="40"/>
      <c r="D84" s="575">
        <v>23069</v>
      </c>
      <c r="E84" s="575">
        <v>31848</v>
      </c>
      <c r="F84" s="575">
        <v>31514</v>
      </c>
      <c r="G84" s="575">
        <v>32510</v>
      </c>
      <c r="H84" s="575">
        <v>85207</v>
      </c>
      <c r="I84" s="575">
        <v>87600</v>
      </c>
    </row>
    <row r="85" spans="2:9" x14ac:dyDescent="0.35">
      <c r="B85" s="572" t="s">
        <v>848</v>
      </c>
      <c r="C85" s="40"/>
      <c r="D85" s="575">
        <v>214495</v>
      </c>
      <c r="E85" s="575">
        <v>99529</v>
      </c>
      <c r="F85" s="575">
        <v>56521</v>
      </c>
      <c r="G85" s="575">
        <v>62801</v>
      </c>
      <c r="H85" s="575">
        <v>67889</v>
      </c>
      <c r="I85" s="575">
        <v>67200</v>
      </c>
    </row>
    <row r="86" spans="2:9" x14ac:dyDescent="0.35">
      <c r="B86" s="572" t="s">
        <v>849</v>
      </c>
      <c r="C86" s="40"/>
      <c r="D86" s="575">
        <v>8113</v>
      </c>
      <c r="E86" s="575">
        <v>26978</v>
      </c>
      <c r="F86" s="575">
        <v>18113</v>
      </c>
      <c r="G86" s="575">
        <v>18989</v>
      </c>
      <c r="H86" s="575">
        <v>19810</v>
      </c>
      <c r="I86" s="575">
        <v>23956</v>
      </c>
    </row>
    <row r="87" spans="2:9" x14ac:dyDescent="0.35">
      <c r="B87" s="572" t="s">
        <v>850</v>
      </c>
      <c r="C87" s="40"/>
      <c r="D87" s="575">
        <v>45448</v>
      </c>
      <c r="E87" s="575">
        <v>47183</v>
      </c>
      <c r="F87" s="575">
        <v>48395</v>
      </c>
      <c r="G87" s="575">
        <v>17666</v>
      </c>
      <c r="H87" s="575">
        <v>7309</v>
      </c>
      <c r="I87" s="575">
        <v>15379</v>
      </c>
    </row>
    <row r="88" spans="2:9" x14ac:dyDescent="0.35">
      <c r="B88" s="572" t="s">
        <v>893</v>
      </c>
      <c r="C88" s="40"/>
      <c r="D88" s="576" t="s">
        <v>157</v>
      </c>
      <c r="E88" s="576" t="s">
        <v>157</v>
      </c>
      <c r="F88" s="576" t="s">
        <v>157</v>
      </c>
      <c r="G88" s="576" t="s">
        <v>157</v>
      </c>
      <c r="H88" s="576" t="s">
        <v>686</v>
      </c>
      <c r="I88" s="576" t="s">
        <v>686</v>
      </c>
    </row>
    <row r="89" spans="2:9" x14ac:dyDescent="0.35">
      <c r="B89" s="572" t="s">
        <v>851</v>
      </c>
      <c r="C89" s="40"/>
      <c r="D89" s="575">
        <v>84686</v>
      </c>
      <c r="E89" s="575">
        <v>296649</v>
      </c>
      <c r="F89" s="575">
        <v>171400</v>
      </c>
      <c r="G89" s="575">
        <v>110502</v>
      </c>
      <c r="H89" s="575">
        <v>104484</v>
      </c>
      <c r="I89" s="575">
        <v>134135</v>
      </c>
    </row>
    <row r="90" spans="2:9" x14ac:dyDescent="0.35">
      <c r="B90" s="572" t="s">
        <v>894</v>
      </c>
      <c r="C90" s="40"/>
      <c r="D90" s="576" t="s">
        <v>686</v>
      </c>
      <c r="E90" s="576" t="s">
        <v>157</v>
      </c>
      <c r="F90" s="576" t="s">
        <v>157</v>
      </c>
      <c r="G90" s="576" t="s">
        <v>157</v>
      </c>
      <c r="H90" s="576" t="s">
        <v>686</v>
      </c>
      <c r="I90" s="576" t="s">
        <v>157</v>
      </c>
    </row>
    <row r="91" spans="2:9" x14ac:dyDescent="0.35">
      <c r="B91" s="572" t="s">
        <v>852</v>
      </c>
      <c r="C91" s="40"/>
      <c r="D91" s="575">
        <v>264619</v>
      </c>
      <c r="E91" s="575">
        <v>251947</v>
      </c>
      <c r="F91" s="575">
        <v>174765</v>
      </c>
      <c r="G91" s="575">
        <v>403043</v>
      </c>
      <c r="H91" s="575">
        <v>92391</v>
      </c>
      <c r="I91" s="575">
        <v>337800</v>
      </c>
    </row>
    <row r="92" spans="2:9" x14ac:dyDescent="0.35">
      <c r="B92" s="572" t="s">
        <v>853</v>
      </c>
      <c r="C92" s="40"/>
      <c r="D92" s="575">
        <v>436070</v>
      </c>
      <c r="E92" s="575">
        <v>849338</v>
      </c>
      <c r="F92" s="575">
        <v>1074142</v>
      </c>
      <c r="G92" s="575">
        <v>1185101</v>
      </c>
      <c r="H92" s="575">
        <v>1169632</v>
      </c>
      <c r="I92" s="575">
        <v>974131</v>
      </c>
    </row>
    <row r="93" spans="2:9" x14ac:dyDescent="0.35">
      <c r="B93" s="572" t="s">
        <v>854</v>
      </c>
      <c r="C93" s="40"/>
      <c r="D93" s="575">
        <v>3250079</v>
      </c>
      <c r="E93" s="575">
        <v>5001680</v>
      </c>
      <c r="F93" s="575">
        <v>6883199</v>
      </c>
      <c r="G93" s="575">
        <v>7385879</v>
      </c>
      <c r="H93" s="575">
        <v>6845607</v>
      </c>
      <c r="I93" s="575">
        <v>6858000</v>
      </c>
    </row>
    <row r="94" spans="2:9" x14ac:dyDescent="0.35">
      <c r="B94" s="572" t="s">
        <v>61</v>
      </c>
      <c r="C94" s="40"/>
      <c r="D94" s="576" t="s">
        <v>686</v>
      </c>
      <c r="E94" s="576" t="s">
        <v>157</v>
      </c>
      <c r="F94" s="576" t="s">
        <v>157</v>
      </c>
      <c r="G94" s="576" t="s">
        <v>157</v>
      </c>
      <c r="H94" s="576" t="s">
        <v>686</v>
      </c>
      <c r="I94" s="576" t="s">
        <v>686</v>
      </c>
    </row>
    <row r="95" spans="2:9" x14ac:dyDescent="0.35">
      <c r="B95" s="572" t="s">
        <v>855</v>
      </c>
      <c r="C95" s="40"/>
      <c r="D95" s="575">
        <v>1640</v>
      </c>
      <c r="E95" s="576">
        <v>315</v>
      </c>
      <c r="F95" s="576">
        <v>121</v>
      </c>
      <c r="G95" s="575">
        <v>3901</v>
      </c>
      <c r="H95" s="575">
        <v>1166</v>
      </c>
      <c r="I95" s="576">
        <v>250</v>
      </c>
    </row>
    <row r="96" spans="2:9" x14ac:dyDescent="0.35">
      <c r="B96" s="572" t="s">
        <v>856</v>
      </c>
      <c r="C96" s="40"/>
      <c r="D96" s="575">
        <v>5280812</v>
      </c>
      <c r="E96" s="575">
        <v>5579337</v>
      </c>
      <c r="F96" s="575">
        <v>5939534</v>
      </c>
      <c r="G96" s="575">
        <v>5952974</v>
      </c>
      <c r="H96" s="575">
        <v>5735198</v>
      </c>
      <c r="I96" s="575">
        <v>5696999</v>
      </c>
    </row>
    <row r="97" spans="2:9" ht="15" thickBot="1" x14ac:dyDescent="0.4">
      <c r="B97" s="572" t="s">
        <v>895</v>
      </c>
      <c r="C97" s="40"/>
      <c r="D97" s="576">
        <v>-2</v>
      </c>
      <c r="E97" s="576" t="s">
        <v>157</v>
      </c>
      <c r="F97" s="575">
        <v>1231</v>
      </c>
      <c r="G97" s="575">
        <v>1199</v>
      </c>
      <c r="H97" s="576">
        <v>397</v>
      </c>
      <c r="I97" s="576" t="s">
        <v>686</v>
      </c>
    </row>
    <row r="98" spans="2:9" ht="15" thickBot="1" x14ac:dyDescent="0.4">
      <c r="B98" s="577" t="s">
        <v>896</v>
      </c>
      <c r="C98" s="40"/>
      <c r="D98" s="578">
        <v>17032402</v>
      </c>
      <c r="E98" s="578">
        <v>19151091</v>
      </c>
      <c r="F98" s="578">
        <v>20538270</v>
      </c>
      <c r="G98" s="578">
        <v>22094694</v>
      </c>
      <c r="H98" s="578">
        <v>20523256</v>
      </c>
      <c r="I98" s="578">
        <v>21565184</v>
      </c>
    </row>
    <row r="99" spans="2:9" x14ac:dyDescent="0.35">
      <c r="B99" s="579" t="s">
        <v>493</v>
      </c>
      <c r="C99" s="40"/>
      <c r="D99" s="40"/>
      <c r="E99" s="40"/>
      <c r="F99" s="40"/>
      <c r="G99" s="40"/>
      <c r="H99" s="40"/>
      <c r="I99" s="40"/>
    </row>
    <row r="100" spans="2:9" x14ac:dyDescent="0.35">
      <c r="B100" s="572" t="s">
        <v>170</v>
      </c>
      <c r="C100" s="40"/>
      <c r="D100" s="580">
        <v>48719</v>
      </c>
      <c r="E100" s="580">
        <v>91434</v>
      </c>
      <c r="F100" s="580">
        <v>84278</v>
      </c>
      <c r="G100" s="580">
        <v>116215</v>
      </c>
      <c r="H100" s="580">
        <v>212047</v>
      </c>
      <c r="I100" s="580">
        <v>112675</v>
      </c>
    </row>
    <row r="101" spans="2:9" x14ac:dyDescent="0.35">
      <c r="B101" s="879" t="s">
        <v>863</v>
      </c>
      <c r="C101" s="879"/>
      <c r="D101" s="580">
        <v>13618</v>
      </c>
      <c r="E101" s="580">
        <v>18546</v>
      </c>
      <c r="F101" s="580">
        <v>19513</v>
      </c>
      <c r="G101" s="580">
        <v>32653</v>
      </c>
      <c r="H101" s="580">
        <v>21370</v>
      </c>
      <c r="I101" s="580">
        <v>15430</v>
      </c>
    </row>
    <row r="102" spans="2:9" x14ac:dyDescent="0.35">
      <c r="B102" s="572" t="s">
        <v>897</v>
      </c>
      <c r="C102" s="40"/>
      <c r="D102" s="580">
        <v>3634737</v>
      </c>
      <c r="E102" s="580">
        <v>3326488</v>
      </c>
      <c r="F102" s="580">
        <v>3370290</v>
      </c>
      <c r="G102" s="580">
        <v>3941722</v>
      </c>
      <c r="H102" s="580">
        <v>3003284</v>
      </c>
      <c r="I102" s="580">
        <v>4239602</v>
      </c>
    </row>
    <row r="103" spans="2:9" x14ac:dyDescent="0.35">
      <c r="B103" s="572" t="s">
        <v>898</v>
      </c>
      <c r="C103" s="40"/>
      <c r="D103" s="580">
        <v>19858</v>
      </c>
      <c r="E103" s="580">
        <v>-20685</v>
      </c>
      <c r="F103" s="580">
        <v>-43896</v>
      </c>
      <c r="G103" s="580">
        <v>-3172</v>
      </c>
      <c r="H103" s="580">
        <v>-32175</v>
      </c>
      <c r="I103" s="580">
        <v>-1330</v>
      </c>
    </row>
    <row r="104" spans="2:9" x14ac:dyDescent="0.35">
      <c r="B104" s="572" t="s">
        <v>899</v>
      </c>
      <c r="C104" s="40"/>
      <c r="D104" s="580">
        <v>265235</v>
      </c>
      <c r="E104" s="580">
        <v>600911</v>
      </c>
      <c r="F104" s="580">
        <v>98094</v>
      </c>
      <c r="G104" s="580">
        <v>82725</v>
      </c>
      <c r="H104" s="580">
        <v>140002</v>
      </c>
      <c r="I104" s="580">
        <v>157169</v>
      </c>
    </row>
    <row r="105" spans="2:9" x14ac:dyDescent="0.35">
      <c r="B105" s="572" t="s">
        <v>900</v>
      </c>
      <c r="C105" s="40"/>
      <c r="D105" s="580">
        <v>-1509</v>
      </c>
      <c r="E105" s="580">
        <v>-1327</v>
      </c>
      <c r="F105" s="580">
        <v>-1151</v>
      </c>
      <c r="G105" s="573">
        <v>-819</v>
      </c>
      <c r="H105" s="573" t="s">
        <v>686</v>
      </c>
      <c r="I105" s="573" t="s">
        <v>686</v>
      </c>
    </row>
    <row r="106" spans="2:9" x14ac:dyDescent="0.35">
      <c r="B106" s="572" t="s">
        <v>901</v>
      </c>
      <c r="C106" s="40"/>
      <c r="D106" s="580">
        <v>152479</v>
      </c>
      <c r="E106" s="580">
        <v>514891</v>
      </c>
      <c r="F106" s="580">
        <v>193979</v>
      </c>
      <c r="G106" s="580">
        <v>112434</v>
      </c>
      <c r="H106" s="580">
        <v>100389</v>
      </c>
      <c r="I106" s="580">
        <v>123000</v>
      </c>
    </row>
    <row r="107" spans="2:9" x14ac:dyDescent="0.35">
      <c r="B107" s="572" t="s">
        <v>902</v>
      </c>
      <c r="C107" s="40"/>
      <c r="D107" s="580">
        <v>13065557</v>
      </c>
      <c r="E107" s="580">
        <v>14784415</v>
      </c>
      <c r="F107" s="580">
        <v>16997788</v>
      </c>
      <c r="G107" s="580">
        <v>17931084</v>
      </c>
      <c r="H107" s="580">
        <v>17227201</v>
      </c>
      <c r="I107" s="580">
        <v>16986573</v>
      </c>
    </row>
    <row r="108" spans="2:9" x14ac:dyDescent="0.35">
      <c r="B108" s="572" t="s">
        <v>903</v>
      </c>
      <c r="C108" s="40"/>
      <c r="D108" s="580">
        <v>-4747</v>
      </c>
      <c r="E108" s="580">
        <v>-12197</v>
      </c>
      <c r="F108" s="580">
        <v>-9074</v>
      </c>
      <c r="G108" s="580">
        <v>-3543</v>
      </c>
      <c r="H108" s="580">
        <v>-6579</v>
      </c>
      <c r="I108" s="573" t="s">
        <v>686</v>
      </c>
    </row>
    <row r="109" spans="2:9" x14ac:dyDescent="0.35">
      <c r="B109" s="572" t="s">
        <v>904</v>
      </c>
      <c r="C109" s="40"/>
      <c r="D109" s="573" t="s">
        <v>686</v>
      </c>
      <c r="E109" s="573" t="s">
        <v>157</v>
      </c>
      <c r="F109" s="573" t="s">
        <v>686</v>
      </c>
      <c r="G109" s="40"/>
      <c r="H109" s="580">
        <v>2632</v>
      </c>
      <c r="I109" s="573" t="s">
        <v>686</v>
      </c>
    </row>
    <row r="110" spans="2:9" x14ac:dyDescent="0.35">
      <c r="B110" s="572" t="s">
        <v>905</v>
      </c>
      <c r="C110" s="40"/>
      <c r="D110" s="580">
        <v>-161545</v>
      </c>
      <c r="E110" s="580">
        <v>-151385</v>
      </c>
      <c r="F110" s="580">
        <v>-171551</v>
      </c>
      <c r="G110" s="580">
        <v>-114605</v>
      </c>
      <c r="H110" s="580">
        <v>-144915</v>
      </c>
      <c r="I110" s="580">
        <v>-67935</v>
      </c>
    </row>
    <row r="111" spans="2:9" x14ac:dyDescent="0.35">
      <c r="B111" s="40"/>
      <c r="C111" s="40"/>
      <c r="D111" s="40"/>
      <c r="E111" s="40"/>
      <c r="F111" s="40"/>
      <c r="G111" s="40"/>
      <c r="H111" s="40"/>
      <c r="I111" s="40"/>
    </row>
    <row r="112" spans="2:9" x14ac:dyDescent="0.35">
      <c r="B112" s="40"/>
      <c r="C112" s="40"/>
      <c r="D112" s="40"/>
      <c r="E112" s="40"/>
      <c r="F112" s="40"/>
      <c r="G112" s="40"/>
      <c r="H112" s="40"/>
      <c r="I112" s="40"/>
    </row>
    <row r="113" spans="2:9" x14ac:dyDescent="0.35">
      <c r="B113" s="574" t="s">
        <v>906</v>
      </c>
      <c r="C113" s="40"/>
      <c r="D113" s="576"/>
      <c r="E113" s="576"/>
      <c r="F113" s="576"/>
      <c r="G113" s="576"/>
      <c r="H113" s="576"/>
      <c r="I113" s="576"/>
    </row>
    <row r="114" spans="2:9" x14ac:dyDescent="0.35">
      <c r="B114" s="572" t="s">
        <v>874</v>
      </c>
      <c r="C114" s="40"/>
      <c r="D114" s="575">
        <v>171294</v>
      </c>
      <c r="E114" s="575">
        <v>-156443</v>
      </c>
      <c r="F114" s="575">
        <v>109691</v>
      </c>
      <c r="G114" s="575">
        <v>133978</v>
      </c>
      <c r="H114" s="575">
        <v>85167</v>
      </c>
      <c r="I114" s="575">
        <v>100000</v>
      </c>
    </row>
    <row r="115" spans="2:9" x14ac:dyDescent="0.35">
      <c r="B115" s="572" t="s">
        <v>67</v>
      </c>
      <c r="C115" s="40"/>
      <c r="D115" s="576" t="s">
        <v>157</v>
      </c>
      <c r="E115" s="576" t="s">
        <v>157</v>
      </c>
      <c r="F115" s="576" t="s">
        <v>157</v>
      </c>
      <c r="G115" s="576" t="s">
        <v>157</v>
      </c>
      <c r="H115" s="576" t="s">
        <v>686</v>
      </c>
      <c r="I115" s="576" t="s">
        <v>686</v>
      </c>
    </row>
    <row r="116" spans="2:9" x14ac:dyDescent="0.35">
      <c r="B116" s="572" t="s">
        <v>907</v>
      </c>
      <c r="C116" s="40"/>
      <c r="D116" s="576" t="s">
        <v>157</v>
      </c>
      <c r="E116" s="576" t="s">
        <v>157</v>
      </c>
      <c r="F116" s="576" t="s">
        <v>157</v>
      </c>
      <c r="G116" s="576" t="s">
        <v>157</v>
      </c>
      <c r="H116" s="576" t="s">
        <v>686</v>
      </c>
      <c r="I116" s="575">
        <v>1000</v>
      </c>
    </row>
    <row r="117" spans="2:9" x14ac:dyDescent="0.35">
      <c r="B117" s="572" t="s">
        <v>877</v>
      </c>
      <c r="C117" s="40"/>
      <c r="D117" s="576">
        <v>-11</v>
      </c>
      <c r="E117" s="576">
        <v>-12</v>
      </c>
      <c r="F117" s="576">
        <v>-13</v>
      </c>
      <c r="G117" s="576">
        <v>-14</v>
      </c>
      <c r="H117" s="576">
        <v>-15</v>
      </c>
      <c r="I117" s="576" t="s">
        <v>686</v>
      </c>
    </row>
    <row r="118" spans="2:9" x14ac:dyDescent="0.35">
      <c r="B118" s="572" t="s">
        <v>878</v>
      </c>
      <c r="C118" s="40"/>
      <c r="D118" s="575">
        <v>-20000</v>
      </c>
      <c r="E118" s="575">
        <v>-11667</v>
      </c>
      <c r="F118" s="575">
        <v>-23333</v>
      </c>
      <c r="G118" s="576" t="s">
        <v>157</v>
      </c>
      <c r="H118" s="575">
        <v>-11667</v>
      </c>
      <c r="I118" s="575">
        <v>-11667</v>
      </c>
    </row>
    <row r="119" spans="2:9" x14ac:dyDescent="0.35">
      <c r="B119" s="572" t="s">
        <v>54</v>
      </c>
      <c r="C119" s="40"/>
      <c r="D119" s="576" t="s">
        <v>157</v>
      </c>
      <c r="E119" s="576" t="s">
        <v>157</v>
      </c>
      <c r="F119" s="576" t="s">
        <v>157</v>
      </c>
      <c r="G119" s="576" t="s">
        <v>157</v>
      </c>
      <c r="H119" s="576" t="s">
        <v>686</v>
      </c>
      <c r="I119" s="576" t="s">
        <v>686</v>
      </c>
    </row>
    <row r="120" spans="2:9" x14ac:dyDescent="0.35">
      <c r="B120" s="572" t="s">
        <v>894</v>
      </c>
      <c r="C120" s="40"/>
      <c r="D120" s="576" t="s">
        <v>157</v>
      </c>
      <c r="E120" s="576" t="s">
        <v>157</v>
      </c>
      <c r="F120" s="576" t="s">
        <v>157</v>
      </c>
      <c r="G120" s="576" t="s">
        <v>157</v>
      </c>
      <c r="H120" s="576" t="s">
        <v>686</v>
      </c>
      <c r="I120" s="576" t="s">
        <v>686</v>
      </c>
    </row>
    <row r="121" spans="2:9" x14ac:dyDescent="0.35">
      <c r="B121" s="572" t="s">
        <v>882</v>
      </c>
      <c r="C121" s="40"/>
      <c r="D121" s="575">
        <v>-99331</v>
      </c>
      <c r="E121" s="575">
        <v>237724</v>
      </c>
      <c r="F121" s="575">
        <v>-232832</v>
      </c>
      <c r="G121" s="575">
        <v>-261193</v>
      </c>
      <c r="H121" s="575">
        <v>-171265</v>
      </c>
      <c r="I121" s="575">
        <v>56844</v>
      </c>
    </row>
    <row r="122" spans="2:9" x14ac:dyDescent="0.35">
      <c r="B122" s="572" t="s">
        <v>883</v>
      </c>
      <c r="C122" s="40"/>
      <c r="D122" s="575">
        <v>1998</v>
      </c>
      <c r="E122" s="575">
        <v>8735</v>
      </c>
      <c r="F122" s="575">
        <v>34181</v>
      </c>
      <c r="G122" s="576">
        <v>-968</v>
      </c>
      <c r="H122" s="575">
        <v>5817</v>
      </c>
      <c r="I122" s="575">
        <v>1505</v>
      </c>
    </row>
    <row r="123" spans="2:9" ht="15" thickBot="1" x14ac:dyDescent="0.4">
      <c r="B123" s="572" t="s">
        <v>884</v>
      </c>
      <c r="C123" s="40"/>
      <c r="D123" s="576" t="s">
        <v>157</v>
      </c>
      <c r="E123" s="576" t="s">
        <v>157</v>
      </c>
      <c r="F123" s="576" t="s">
        <v>157</v>
      </c>
      <c r="G123" s="575">
        <v>2475</v>
      </c>
      <c r="H123" s="576" t="s">
        <v>686</v>
      </c>
      <c r="I123" s="576">
        <v>916</v>
      </c>
    </row>
    <row r="124" spans="2:9" ht="15" thickBot="1" x14ac:dyDescent="0.4">
      <c r="B124" s="577" t="s">
        <v>908</v>
      </c>
      <c r="C124" s="40"/>
      <c r="D124" s="578">
        <v>53950</v>
      </c>
      <c r="E124" s="578">
        <v>78337</v>
      </c>
      <c r="F124" s="578">
        <v>-112306</v>
      </c>
      <c r="G124" s="578">
        <v>-125722</v>
      </c>
      <c r="H124" s="578">
        <v>-91963</v>
      </c>
      <c r="I124" s="578">
        <v>148598</v>
      </c>
    </row>
    <row r="125" spans="2:9" x14ac:dyDescent="0.35">
      <c r="B125" s="572" t="s">
        <v>493</v>
      </c>
      <c r="C125" s="40"/>
      <c r="D125" s="40"/>
      <c r="E125" s="40"/>
      <c r="F125" s="40"/>
      <c r="G125" s="40"/>
      <c r="H125" s="40"/>
      <c r="I125" s="40"/>
    </row>
    <row r="126" spans="2:9" x14ac:dyDescent="0.35">
      <c r="B126" s="572" t="s">
        <v>872</v>
      </c>
      <c r="C126" s="40"/>
      <c r="D126" s="580">
        <v>1998</v>
      </c>
      <c r="E126" s="580">
        <v>8735</v>
      </c>
      <c r="F126" s="580">
        <v>34181</v>
      </c>
      <c r="G126" s="580">
        <v>24391</v>
      </c>
      <c r="H126" s="580">
        <v>2830</v>
      </c>
      <c r="I126" s="573" t="s">
        <v>686</v>
      </c>
    </row>
    <row r="127" spans="2:9" x14ac:dyDescent="0.35">
      <c r="B127" s="572" t="s">
        <v>888</v>
      </c>
      <c r="C127" s="40"/>
      <c r="D127" s="580">
        <v>-322633</v>
      </c>
      <c r="E127" s="580">
        <v>-307152</v>
      </c>
      <c r="F127" s="580">
        <v>-226262</v>
      </c>
      <c r="G127" s="580">
        <v>-468769</v>
      </c>
      <c r="H127" s="580">
        <v>-145872</v>
      </c>
      <c r="I127" s="580">
        <v>-391978</v>
      </c>
    </row>
    <row r="128" spans="2:9" x14ac:dyDescent="0.35">
      <c r="B128" s="572" t="s">
        <v>897</v>
      </c>
      <c r="C128" s="40"/>
      <c r="D128" s="580">
        <v>394596</v>
      </c>
      <c r="E128" s="573" t="s">
        <v>686</v>
      </c>
      <c r="F128" s="573" t="s">
        <v>686</v>
      </c>
      <c r="G128" s="573" t="s">
        <v>686</v>
      </c>
      <c r="H128" s="573">
        <v>-121</v>
      </c>
      <c r="I128" s="573" t="s">
        <v>686</v>
      </c>
    </row>
    <row r="129" spans="2:9" x14ac:dyDescent="0.35">
      <c r="B129" s="572" t="s">
        <v>902</v>
      </c>
      <c r="C129" s="40"/>
      <c r="D129" s="573" t="s">
        <v>686</v>
      </c>
      <c r="E129" s="580">
        <v>388433</v>
      </c>
      <c r="F129" s="580">
        <v>103121</v>
      </c>
      <c r="G129" s="580">
        <v>318670</v>
      </c>
      <c r="H129" s="580">
        <v>59893</v>
      </c>
      <c r="I129" s="580">
        <v>540576</v>
      </c>
    </row>
    <row r="130" spans="2:9" x14ac:dyDescent="0.35">
      <c r="B130" s="572" t="s">
        <v>903</v>
      </c>
      <c r="C130" s="40"/>
      <c r="D130" s="573" t="s">
        <v>686</v>
      </c>
      <c r="E130" s="573" t="s">
        <v>686</v>
      </c>
      <c r="F130" s="573" t="s">
        <v>686</v>
      </c>
      <c r="G130" s="573" t="s">
        <v>686</v>
      </c>
      <c r="H130" s="573" t="s">
        <v>686</v>
      </c>
      <c r="I130" s="573" t="s">
        <v>686</v>
      </c>
    </row>
    <row r="131" spans="2:9" x14ac:dyDescent="0.35">
      <c r="B131" s="572" t="s">
        <v>905</v>
      </c>
      <c r="C131" s="40"/>
      <c r="D131" s="580">
        <v>-20011</v>
      </c>
      <c r="E131" s="580">
        <v>-11679</v>
      </c>
      <c r="F131" s="580">
        <v>-23346</v>
      </c>
      <c r="G131" s="573">
        <v>-14</v>
      </c>
      <c r="H131" s="580">
        <v>-8693</v>
      </c>
      <c r="I131" s="573" t="s">
        <v>686</v>
      </c>
    </row>
    <row r="132" spans="2:9" ht="15" thickBot="1" x14ac:dyDescent="0.4">
      <c r="B132" s="40"/>
      <c r="C132" s="40"/>
      <c r="D132" s="40"/>
      <c r="E132" s="40"/>
      <c r="F132" s="40"/>
      <c r="G132" s="40"/>
      <c r="H132" s="40"/>
      <c r="I132" s="40"/>
    </row>
    <row r="133" spans="2:9" ht="15.5" thickTop="1" thickBot="1" x14ac:dyDescent="0.4">
      <c r="B133" s="587" t="s">
        <v>909</v>
      </c>
      <c r="C133" s="40"/>
      <c r="D133" s="588">
        <v>17086352</v>
      </c>
      <c r="E133" s="588">
        <v>19229428</v>
      </c>
      <c r="F133" s="588">
        <v>20425964</v>
      </c>
      <c r="G133" s="588">
        <v>21968972</v>
      </c>
      <c r="H133" s="588">
        <v>20431293</v>
      </c>
      <c r="I133" s="588">
        <v>21713782</v>
      </c>
    </row>
    <row r="134" spans="2:9" ht="15.5" thickTop="1" thickBot="1" x14ac:dyDescent="0.4">
      <c r="B134" s="40"/>
      <c r="C134" s="40"/>
      <c r="D134" s="40"/>
      <c r="E134" s="40"/>
      <c r="F134" s="40"/>
      <c r="G134" s="40"/>
      <c r="H134" s="40"/>
      <c r="I134" s="40"/>
    </row>
    <row r="135" spans="2:9" ht="15" thickBot="1" x14ac:dyDescent="0.4">
      <c r="B135" s="574" t="s">
        <v>910</v>
      </c>
      <c r="C135" s="40"/>
      <c r="D135" s="578">
        <v>34949311</v>
      </c>
      <c r="E135" s="578">
        <v>33150319</v>
      </c>
      <c r="F135" s="578">
        <v>32366319</v>
      </c>
      <c r="G135" s="578">
        <v>32689230</v>
      </c>
      <c r="H135" s="578">
        <v>30488128</v>
      </c>
      <c r="I135" s="578">
        <v>20413837</v>
      </c>
    </row>
    <row r="136" spans="2:9" x14ac:dyDescent="0.35">
      <c r="B136" s="579" t="s">
        <v>911</v>
      </c>
      <c r="C136" s="40"/>
      <c r="D136" s="40"/>
      <c r="E136" s="40"/>
      <c r="F136" s="40"/>
      <c r="G136" s="40"/>
      <c r="H136" s="40"/>
      <c r="I136" s="40"/>
    </row>
    <row r="137" spans="2:9" x14ac:dyDescent="0.35">
      <c r="B137" s="572" t="s">
        <v>912</v>
      </c>
      <c r="C137" s="40"/>
      <c r="D137" s="580">
        <v>33308453</v>
      </c>
      <c r="E137" s="580">
        <v>29605851</v>
      </c>
      <c r="F137" s="580">
        <v>28912089</v>
      </c>
      <c r="G137" s="580">
        <v>29989335</v>
      </c>
      <c r="H137" s="580">
        <v>39251352</v>
      </c>
      <c r="I137" s="580">
        <v>41955079</v>
      </c>
    </row>
    <row r="138" spans="2:9" x14ac:dyDescent="0.35">
      <c r="B138" s="572" t="s">
        <v>913</v>
      </c>
      <c r="C138" s="40"/>
      <c r="D138" s="580">
        <v>1640858</v>
      </c>
      <c r="E138" s="580">
        <v>3544468</v>
      </c>
      <c r="F138" s="580">
        <v>3454230</v>
      </c>
      <c r="G138" s="580">
        <v>2699895</v>
      </c>
      <c r="H138" s="580">
        <v>2038441</v>
      </c>
      <c r="I138" s="580">
        <v>3849860</v>
      </c>
    </row>
    <row r="139" spans="2:9" ht="15.5" x14ac:dyDescent="0.35">
      <c r="B139" s="151"/>
    </row>
    <row r="140" spans="2:9" x14ac:dyDescent="0.35">
      <c r="B140" s="589" t="s">
        <v>1022</v>
      </c>
    </row>
    <row r="141" spans="2:9" x14ac:dyDescent="0.35">
      <c r="B141" s="590" t="s">
        <v>1023</v>
      </c>
    </row>
    <row r="142" spans="2:9" x14ac:dyDescent="0.35">
      <c r="B142" s="590" t="s">
        <v>1024</v>
      </c>
    </row>
    <row r="143" spans="2:9" x14ac:dyDescent="0.35">
      <c r="B143" s="591" t="s">
        <v>914</v>
      </c>
    </row>
    <row r="144" spans="2:9" x14ac:dyDescent="0.35">
      <c r="B144" s="591" t="s">
        <v>1025</v>
      </c>
    </row>
    <row r="145" spans="2:9" x14ac:dyDescent="0.35">
      <c r="B145" s="589"/>
    </row>
    <row r="146" spans="2:9" x14ac:dyDescent="0.35">
      <c r="B146" s="589" t="s">
        <v>1026</v>
      </c>
    </row>
    <row r="147" spans="2:9" x14ac:dyDescent="0.35">
      <c r="B147" s="591" t="s">
        <v>915</v>
      </c>
    </row>
    <row r="148" spans="2:9" x14ac:dyDescent="0.35">
      <c r="B148" s="581" t="s">
        <v>829</v>
      </c>
      <c r="C148" s="581"/>
      <c r="D148" s="576" t="s">
        <v>830</v>
      </c>
      <c r="E148" s="576" t="s">
        <v>831</v>
      </c>
      <c r="F148" s="576" t="s">
        <v>832</v>
      </c>
      <c r="G148" s="576" t="s">
        <v>0</v>
      </c>
      <c r="H148" s="576" t="s">
        <v>15</v>
      </c>
      <c r="I148" s="576" t="s">
        <v>833</v>
      </c>
    </row>
    <row r="149" spans="2:9" x14ac:dyDescent="0.35">
      <c r="B149" s="592"/>
      <c r="C149" s="592"/>
      <c r="D149" s="576" t="s">
        <v>834</v>
      </c>
      <c r="E149" s="576" t="s">
        <v>834</v>
      </c>
      <c r="F149" s="576" t="s">
        <v>834</v>
      </c>
      <c r="G149" s="576" t="s">
        <v>834</v>
      </c>
      <c r="H149" s="576" t="s">
        <v>834</v>
      </c>
      <c r="I149" s="576" t="s">
        <v>835</v>
      </c>
    </row>
    <row r="150" spans="2:9" x14ac:dyDescent="0.35">
      <c r="B150" s="574" t="s">
        <v>836</v>
      </c>
      <c r="C150" s="574"/>
      <c r="D150" s="574"/>
      <c r="E150" s="574"/>
      <c r="F150" s="574"/>
      <c r="G150" s="574"/>
      <c r="H150" s="574"/>
      <c r="I150" s="574"/>
    </row>
    <row r="151" spans="2:9" x14ac:dyDescent="0.35">
      <c r="B151" s="572" t="s">
        <v>1027</v>
      </c>
      <c r="C151" s="572"/>
      <c r="D151" s="575">
        <v>43002</v>
      </c>
      <c r="E151" s="575">
        <v>45292</v>
      </c>
      <c r="F151" s="575">
        <v>44948</v>
      </c>
      <c r="G151" s="575">
        <v>45028</v>
      </c>
      <c r="H151" s="575">
        <v>44743</v>
      </c>
      <c r="I151" s="575">
        <v>45000</v>
      </c>
    </row>
    <row r="152" spans="2:9" x14ac:dyDescent="0.35">
      <c r="B152" s="572" t="s">
        <v>1028</v>
      </c>
      <c r="C152" s="572"/>
      <c r="D152" s="575">
        <v>1018</v>
      </c>
      <c r="E152" s="576">
        <v>996</v>
      </c>
      <c r="F152" s="575">
        <v>1221</v>
      </c>
      <c r="G152" s="575">
        <v>1290</v>
      </c>
      <c r="H152" s="575">
        <v>1301</v>
      </c>
      <c r="I152" s="575">
        <v>1281</v>
      </c>
    </row>
    <row r="153" spans="2:9" x14ac:dyDescent="0.35">
      <c r="B153" s="572" t="s">
        <v>48</v>
      </c>
      <c r="C153" s="572"/>
      <c r="D153" s="575">
        <v>6857</v>
      </c>
      <c r="E153" s="575">
        <v>7463</v>
      </c>
      <c r="F153" s="575">
        <v>7704</v>
      </c>
      <c r="G153" s="575">
        <v>8081</v>
      </c>
      <c r="H153" s="575">
        <v>8776</v>
      </c>
      <c r="I153" s="575">
        <v>8656</v>
      </c>
    </row>
    <row r="154" spans="2:9" x14ac:dyDescent="0.35">
      <c r="B154" s="572" t="s">
        <v>54</v>
      </c>
      <c r="C154" s="572"/>
      <c r="D154" s="575">
        <v>241459</v>
      </c>
      <c r="E154" s="575">
        <v>273354</v>
      </c>
      <c r="F154" s="575">
        <v>280766</v>
      </c>
      <c r="G154" s="575">
        <v>305880</v>
      </c>
      <c r="H154" s="575">
        <v>313649</v>
      </c>
      <c r="I154" s="575">
        <v>325794</v>
      </c>
    </row>
    <row r="155" spans="2:9" x14ac:dyDescent="0.35">
      <c r="B155" s="572" t="s">
        <v>1029</v>
      </c>
      <c r="C155" s="572"/>
      <c r="D155" s="575">
        <v>1976</v>
      </c>
      <c r="E155" s="575">
        <v>1834</v>
      </c>
      <c r="F155" s="575">
        <v>1366</v>
      </c>
      <c r="G155" s="575">
        <v>1720</v>
      </c>
      <c r="H155" s="575">
        <v>1350</v>
      </c>
      <c r="I155" s="575">
        <v>1617</v>
      </c>
    </row>
    <row r="156" spans="2:9" x14ac:dyDescent="0.35">
      <c r="B156" s="572" t="s">
        <v>1030</v>
      </c>
      <c r="C156" s="572"/>
      <c r="D156" s="576">
        <v>185</v>
      </c>
      <c r="E156" s="576">
        <v>171</v>
      </c>
      <c r="F156" s="576">
        <v>168</v>
      </c>
      <c r="G156" s="576">
        <v>167</v>
      </c>
      <c r="H156" s="576">
        <v>166</v>
      </c>
      <c r="I156" s="576">
        <v>175</v>
      </c>
    </row>
    <row r="157" spans="2:9" ht="15" thickBot="1" x14ac:dyDescent="0.4">
      <c r="B157" s="572" t="s">
        <v>1028</v>
      </c>
      <c r="C157" s="572"/>
      <c r="D157" s="576">
        <v>14</v>
      </c>
      <c r="E157" s="576">
        <v>34</v>
      </c>
      <c r="F157" s="576">
        <v>34</v>
      </c>
      <c r="G157" s="576">
        <v>20</v>
      </c>
      <c r="H157" s="576">
        <v>33</v>
      </c>
      <c r="I157" s="576">
        <v>-166</v>
      </c>
    </row>
    <row r="158" spans="2:9" ht="15" thickBot="1" x14ac:dyDescent="0.4">
      <c r="B158" s="593" t="s">
        <v>916</v>
      </c>
      <c r="C158" s="593"/>
      <c r="D158" s="578">
        <v>294511</v>
      </c>
      <c r="E158" s="578">
        <v>329144</v>
      </c>
      <c r="F158" s="578">
        <v>336207</v>
      </c>
      <c r="G158" s="578">
        <v>362187</v>
      </c>
      <c r="H158" s="578">
        <v>370018</v>
      </c>
      <c r="I158" s="578">
        <v>382357</v>
      </c>
    </row>
    <row r="159" spans="2:9" x14ac:dyDescent="0.35">
      <c r="B159" t="s">
        <v>493</v>
      </c>
    </row>
    <row r="160" spans="2:9" x14ac:dyDescent="0.35">
      <c r="B160" t="s">
        <v>169</v>
      </c>
      <c r="D160" s="129">
        <v>184746</v>
      </c>
      <c r="E160" s="129">
        <v>197063</v>
      </c>
      <c r="F160" s="129">
        <v>204934</v>
      </c>
      <c r="G160" s="129">
        <v>229021</v>
      </c>
      <c r="H160" s="129">
        <v>235234</v>
      </c>
      <c r="I160" s="129">
        <v>270959</v>
      </c>
    </row>
    <row r="161" spans="2:9" x14ac:dyDescent="0.35">
      <c r="B161" t="s">
        <v>170</v>
      </c>
      <c r="D161" s="129">
        <v>107143</v>
      </c>
      <c r="E161" s="129">
        <v>122204</v>
      </c>
      <c r="F161" s="129">
        <v>124330</v>
      </c>
      <c r="G161" s="129">
        <v>124955</v>
      </c>
      <c r="H161" s="129">
        <v>133337</v>
      </c>
      <c r="I161" s="129">
        <v>105450</v>
      </c>
    </row>
    <row r="162" spans="2:9" x14ac:dyDescent="0.35">
      <c r="B162" t="s">
        <v>861</v>
      </c>
      <c r="D162" s="129">
        <v>-15362</v>
      </c>
      <c r="E162" s="129">
        <v>-11537</v>
      </c>
      <c r="F162" s="129">
        <v>-12964</v>
      </c>
      <c r="G162" s="129">
        <v>-13743</v>
      </c>
      <c r="H162" s="129">
        <v>-23542</v>
      </c>
      <c r="I162" s="129">
        <v>-20063</v>
      </c>
    </row>
    <row r="163" spans="2:9" x14ac:dyDescent="0.35">
      <c r="B163" t="s">
        <v>865</v>
      </c>
      <c r="D163" t="s">
        <v>157</v>
      </c>
      <c r="E163" t="s">
        <v>686</v>
      </c>
      <c r="F163" t="s">
        <v>686</v>
      </c>
      <c r="G163" t="s">
        <v>686</v>
      </c>
      <c r="H163" t="s">
        <v>686</v>
      </c>
      <c r="I163" t="s">
        <v>686</v>
      </c>
    </row>
    <row r="164" spans="2:9" x14ac:dyDescent="0.35">
      <c r="B164" t="s">
        <v>1298</v>
      </c>
      <c r="D164" t="s">
        <v>157</v>
      </c>
      <c r="E164" t="s">
        <v>686</v>
      </c>
      <c r="F164" t="s">
        <v>686</v>
      </c>
      <c r="G164" t="s">
        <v>686</v>
      </c>
      <c r="H164" t="s">
        <v>686</v>
      </c>
      <c r="I164" t="s">
        <v>686</v>
      </c>
    </row>
    <row r="165" spans="2:9" x14ac:dyDescent="0.35">
      <c r="B165" t="s">
        <v>1299</v>
      </c>
      <c r="D165" t="s">
        <v>157</v>
      </c>
      <c r="E165">
        <v>80</v>
      </c>
      <c r="F165">
        <v>76</v>
      </c>
      <c r="G165">
        <v>85</v>
      </c>
      <c r="H165">
        <v>107</v>
      </c>
      <c r="I165">
        <v>118</v>
      </c>
    </row>
    <row r="166" spans="2:9" x14ac:dyDescent="0.35">
      <c r="B166" t="s">
        <v>345</v>
      </c>
      <c r="D166" s="129">
        <v>13425</v>
      </c>
      <c r="E166" s="129">
        <v>15767</v>
      </c>
      <c r="F166" s="129">
        <v>16849</v>
      </c>
      <c r="G166" s="129">
        <v>17344</v>
      </c>
      <c r="H166" s="129">
        <v>20654</v>
      </c>
      <c r="I166" s="129">
        <v>24223</v>
      </c>
    </row>
    <row r="167" spans="2:9" x14ac:dyDescent="0.35">
      <c r="B167" t="s">
        <v>871</v>
      </c>
      <c r="D167" s="129">
        <v>4590</v>
      </c>
      <c r="E167" s="129">
        <v>5257</v>
      </c>
      <c r="F167" s="129">
        <v>2978</v>
      </c>
      <c r="G167" s="129">
        <v>4525</v>
      </c>
      <c r="H167" s="129">
        <v>4227</v>
      </c>
      <c r="I167" s="129">
        <v>1670</v>
      </c>
    </row>
    <row r="168" spans="2:9" x14ac:dyDescent="0.35">
      <c r="B168" t="s">
        <v>872</v>
      </c>
      <c r="D168">
        <v>-31</v>
      </c>
      <c r="E168" t="s">
        <v>686</v>
      </c>
      <c r="F168">
        <v>4</v>
      </c>
      <c r="G168" t="s">
        <v>686</v>
      </c>
      <c r="H168" t="s">
        <v>686</v>
      </c>
      <c r="I168" t="s">
        <v>686</v>
      </c>
    </row>
  </sheetData>
  <mergeCells count="2">
    <mergeCell ref="B101:C101"/>
    <mergeCell ref="B32:C32"/>
  </mergeCells>
  <pageMargins left="0.7" right="0.7" top="0.75" bottom="0.75" header="0.3" footer="0.3"/>
  <customProperties>
    <customPr name="EpmWorksheetKeyString_GUID" r:id="rId1"/>
  </customPropertie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379DE-7277-4212-B9C8-186E1FDEB0BA}">
  <sheetPr codeName="Sheet71">
    <tabColor theme="5" tint="-0.249977111117893"/>
  </sheetPr>
  <dimension ref="B2:K51"/>
  <sheetViews>
    <sheetView workbookViewId="0"/>
  </sheetViews>
  <sheetFormatPr defaultRowHeight="14.5" x14ac:dyDescent="0.35"/>
  <cols>
    <col min="2" max="2" width="9.1796875" style="137"/>
    <col min="3" max="3" width="30.81640625" customWidth="1"/>
    <col min="4" max="4" width="14.453125" customWidth="1"/>
    <col min="5" max="8" width="12.7265625" customWidth="1"/>
    <col min="9" max="9" width="15.7265625" customWidth="1"/>
    <col min="10" max="11" width="12.7265625" style="8" customWidth="1"/>
  </cols>
  <sheetData>
    <row r="2" spans="2:11" ht="15" thickBot="1" x14ac:dyDescent="0.4"/>
    <row r="3" spans="2:11" ht="15" thickBot="1" x14ac:dyDescent="0.4">
      <c r="B3" s="594"/>
      <c r="C3" s="595" t="s">
        <v>678</v>
      </c>
      <c r="D3" s="596"/>
      <c r="E3" s="596"/>
      <c r="F3" s="596"/>
      <c r="G3" s="596"/>
      <c r="H3" s="597"/>
      <c r="I3" s="597"/>
      <c r="J3" s="597"/>
      <c r="K3" s="597"/>
    </row>
    <row r="4" spans="2:11" ht="15" thickBot="1" x14ac:dyDescent="0.4">
      <c r="B4" s="598"/>
      <c r="C4" s="599"/>
      <c r="D4" s="599"/>
      <c r="E4" s="900" t="s">
        <v>1031</v>
      </c>
      <c r="F4" s="901"/>
      <c r="G4" s="901"/>
      <c r="H4" s="901"/>
      <c r="I4" s="902"/>
      <c r="J4" s="599"/>
      <c r="K4" s="602"/>
    </row>
    <row r="5" spans="2:11" ht="15" thickBot="1" x14ac:dyDescent="0.4">
      <c r="B5" s="598"/>
      <c r="C5" s="900" t="s">
        <v>679</v>
      </c>
      <c r="D5" s="902"/>
      <c r="E5" s="903" t="s">
        <v>680</v>
      </c>
      <c r="F5" s="904"/>
      <c r="G5" s="903" t="s">
        <v>681</v>
      </c>
      <c r="H5" s="904"/>
      <c r="I5" s="600" t="s">
        <v>3</v>
      </c>
      <c r="J5" s="600" t="s">
        <v>682</v>
      </c>
      <c r="K5" s="601" t="s">
        <v>683</v>
      </c>
    </row>
    <row r="6" spans="2:11" ht="15" thickBot="1" x14ac:dyDescent="0.4">
      <c r="B6" s="598"/>
      <c r="C6" s="600" t="s">
        <v>684</v>
      </c>
      <c r="D6" s="601" t="s">
        <v>154</v>
      </c>
      <c r="E6" s="601" t="s">
        <v>685</v>
      </c>
      <c r="F6" s="601" t="s">
        <v>154</v>
      </c>
      <c r="G6" s="601" t="s">
        <v>685</v>
      </c>
      <c r="H6" s="601" t="s">
        <v>154</v>
      </c>
      <c r="I6" s="601" t="s">
        <v>154</v>
      </c>
      <c r="J6" s="602"/>
      <c r="K6" s="602"/>
    </row>
    <row r="7" spans="2:11" x14ac:dyDescent="0.35">
      <c r="B7" s="888" t="s">
        <v>1032</v>
      </c>
      <c r="C7" s="886" t="s">
        <v>1033</v>
      </c>
      <c r="D7" s="886">
        <v>100</v>
      </c>
      <c r="E7" s="886" t="s">
        <v>782</v>
      </c>
      <c r="F7" s="884">
        <v>100</v>
      </c>
      <c r="G7" s="884"/>
      <c r="H7" s="884"/>
      <c r="I7" s="886">
        <v>100</v>
      </c>
      <c r="J7" s="604" t="s">
        <v>1034</v>
      </c>
      <c r="K7" s="886"/>
    </row>
    <row r="8" spans="2:11" ht="15" thickBot="1" x14ac:dyDescent="0.4">
      <c r="B8" s="889"/>
      <c r="C8" s="887"/>
      <c r="D8" s="887"/>
      <c r="E8" s="887"/>
      <c r="F8" s="885"/>
      <c r="G8" s="885"/>
      <c r="H8" s="885"/>
      <c r="I8" s="887"/>
      <c r="J8" s="605" t="s">
        <v>1035</v>
      </c>
      <c r="K8" s="887"/>
    </row>
    <row r="9" spans="2:11" x14ac:dyDescent="0.35">
      <c r="B9" s="888" t="s">
        <v>1036</v>
      </c>
      <c r="C9" s="886" t="s">
        <v>1037</v>
      </c>
      <c r="D9" s="886" t="s">
        <v>687</v>
      </c>
      <c r="E9" s="886" t="s">
        <v>1038</v>
      </c>
      <c r="F9" s="884" t="s">
        <v>688</v>
      </c>
      <c r="G9" s="884"/>
      <c r="H9" s="884"/>
      <c r="I9" s="886" t="s">
        <v>1039</v>
      </c>
      <c r="J9" s="604" t="s">
        <v>157</v>
      </c>
      <c r="K9" s="886"/>
    </row>
    <row r="10" spans="2:11" ht="15" thickBot="1" x14ac:dyDescent="0.4">
      <c r="B10" s="889"/>
      <c r="C10" s="887"/>
      <c r="D10" s="887"/>
      <c r="E10" s="887"/>
      <c r="F10" s="885"/>
      <c r="G10" s="885"/>
      <c r="H10" s="885"/>
      <c r="I10" s="887"/>
      <c r="J10" s="605" t="s">
        <v>163</v>
      </c>
      <c r="K10" s="887"/>
    </row>
    <row r="11" spans="2:11" ht="87.5" thickBot="1" x14ac:dyDescent="0.4">
      <c r="B11" s="606" t="s">
        <v>1040</v>
      </c>
      <c r="C11" s="607" t="s">
        <v>690</v>
      </c>
      <c r="D11" s="607" t="s">
        <v>687</v>
      </c>
      <c r="E11" s="608" t="s">
        <v>1041</v>
      </c>
      <c r="F11" s="605" t="s">
        <v>688</v>
      </c>
      <c r="G11" s="599"/>
      <c r="H11" s="599"/>
      <c r="I11" s="607" t="s">
        <v>1042</v>
      </c>
      <c r="J11" s="605" t="s">
        <v>157</v>
      </c>
      <c r="K11" s="607"/>
    </row>
    <row r="12" spans="2:11" x14ac:dyDescent="0.35">
      <c r="B12" s="888" t="s">
        <v>1043</v>
      </c>
      <c r="C12" s="609"/>
      <c r="D12" s="898">
        <v>1721</v>
      </c>
      <c r="E12" s="886" t="s">
        <v>691</v>
      </c>
      <c r="F12" s="898">
        <v>1565</v>
      </c>
      <c r="G12" s="886" t="s">
        <v>692</v>
      </c>
      <c r="H12" s="884">
        <v>52</v>
      </c>
      <c r="I12" s="898">
        <v>1720</v>
      </c>
      <c r="J12" s="884" t="s">
        <v>157</v>
      </c>
      <c r="K12" s="880" t="s">
        <v>1045</v>
      </c>
    </row>
    <row r="13" spans="2:11" ht="319.5" thickBot="1" x14ac:dyDescent="0.4">
      <c r="B13" s="889"/>
      <c r="C13" s="607" t="s">
        <v>1044</v>
      </c>
      <c r="D13" s="899"/>
      <c r="E13" s="887"/>
      <c r="F13" s="899"/>
      <c r="G13" s="887"/>
      <c r="H13" s="885"/>
      <c r="I13" s="899"/>
      <c r="J13" s="885"/>
      <c r="K13" s="881"/>
    </row>
    <row r="14" spans="2:11" ht="102" customHeight="1" thickBot="1" x14ac:dyDescent="0.4">
      <c r="B14" s="598"/>
      <c r="C14" s="607"/>
      <c r="D14" s="607"/>
      <c r="E14" s="608" t="s">
        <v>780</v>
      </c>
      <c r="F14" s="607">
        <v>103</v>
      </c>
      <c r="G14" s="605"/>
      <c r="H14" s="605"/>
      <c r="I14" s="605"/>
      <c r="J14" s="605">
        <v>1</v>
      </c>
      <c r="K14" s="607"/>
    </row>
    <row r="15" spans="2:11" x14ac:dyDescent="0.35">
      <c r="B15" s="888" t="s">
        <v>1046</v>
      </c>
      <c r="C15" s="886" t="s">
        <v>693</v>
      </c>
      <c r="D15" s="898">
        <v>3977</v>
      </c>
      <c r="E15" s="882" t="s">
        <v>694</v>
      </c>
      <c r="F15" s="898">
        <v>3811</v>
      </c>
      <c r="G15" s="884"/>
      <c r="H15" s="884"/>
      <c r="I15" s="898">
        <v>3811</v>
      </c>
      <c r="J15" s="884">
        <v>166</v>
      </c>
      <c r="K15" s="880" t="s">
        <v>1047</v>
      </c>
    </row>
    <row r="16" spans="2:11" ht="148.5" customHeight="1" thickBot="1" x14ac:dyDescent="0.4">
      <c r="B16" s="889"/>
      <c r="C16" s="887"/>
      <c r="D16" s="899"/>
      <c r="E16" s="883"/>
      <c r="F16" s="899"/>
      <c r="G16" s="885"/>
      <c r="H16" s="885"/>
      <c r="I16" s="899"/>
      <c r="J16" s="885"/>
      <c r="K16" s="881"/>
    </row>
    <row r="17" spans="2:11" ht="102" thickBot="1" x14ac:dyDescent="0.4">
      <c r="B17" s="606" t="s">
        <v>1048</v>
      </c>
      <c r="C17" s="607" t="s">
        <v>695</v>
      </c>
      <c r="D17" s="607" t="s">
        <v>1049</v>
      </c>
      <c r="E17" s="605"/>
      <c r="F17" s="607"/>
      <c r="G17" s="608" t="s">
        <v>1050</v>
      </c>
      <c r="H17" s="605" t="s">
        <v>688</v>
      </c>
      <c r="I17" s="607" t="s">
        <v>1051</v>
      </c>
      <c r="J17" s="605" t="s">
        <v>689</v>
      </c>
      <c r="K17" s="607"/>
    </row>
    <row r="18" spans="2:11" ht="73" thickBot="1" x14ac:dyDescent="0.4">
      <c r="B18" s="606" t="s">
        <v>1052</v>
      </c>
      <c r="C18" s="607" t="s">
        <v>696</v>
      </c>
      <c r="D18" s="607" t="s">
        <v>687</v>
      </c>
      <c r="E18" s="599"/>
      <c r="F18" s="602"/>
      <c r="G18" s="608" t="s">
        <v>1053</v>
      </c>
      <c r="H18" s="605" t="s">
        <v>688</v>
      </c>
      <c r="I18" s="607" t="s">
        <v>1054</v>
      </c>
      <c r="J18" s="605" t="s">
        <v>689</v>
      </c>
      <c r="K18" s="607"/>
    </row>
    <row r="19" spans="2:11" ht="43.5" x14ac:dyDescent="0.35">
      <c r="B19" s="888" t="s">
        <v>1055</v>
      </c>
      <c r="C19" s="603" t="s">
        <v>1056</v>
      </c>
      <c r="D19" s="886" t="s">
        <v>687</v>
      </c>
      <c r="E19" s="882" t="s">
        <v>1058</v>
      </c>
      <c r="F19" s="886" t="s">
        <v>687</v>
      </c>
      <c r="G19" s="884"/>
      <c r="H19" s="884"/>
      <c r="I19" s="886" t="s">
        <v>1059</v>
      </c>
      <c r="J19" s="884" t="s">
        <v>689</v>
      </c>
      <c r="K19" s="886"/>
    </row>
    <row r="20" spans="2:11" ht="29.5" thickBot="1" x14ac:dyDescent="0.4">
      <c r="B20" s="889"/>
      <c r="C20" s="607" t="s">
        <v>1057</v>
      </c>
      <c r="D20" s="887"/>
      <c r="E20" s="883"/>
      <c r="F20" s="887"/>
      <c r="G20" s="885"/>
      <c r="H20" s="885"/>
      <c r="I20" s="887"/>
      <c r="J20" s="885"/>
      <c r="K20" s="887"/>
    </row>
    <row r="21" spans="2:11" x14ac:dyDescent="0.35">
      <c r="B21" s="896"/>
      <c r="C21" s="609"/>
      <c r="D21" s="886" t="s">
        <v>1061</v>
      </c>
      <c r="E21" s="896"/>
      <c r="F21" s="893"/>
      <c r="G21" s="896"/>
      <c r="H21" s="896"/>
      <c r="I21" s="886" t="s">
        <v>1061</v>
      </c>
      <c r="J21" s="884" t="s">
        <v>1061</v>
      </c>
      <c r="K21" s="893"/>
    </row>
    <row r="22" spans="2:11" ht="15" thickBot="1" x14ac:dyDescent="0.4">
      <c r="B22" s="897"/>
      <c r="C22" s="601" t="s">
        <v>1060</v>
      </c>
      <c r="D22" s="887"/>
      <c r="E22" s="897"/>
      <c r="F22" s="895"/>
      <c r="G22" s="897"/>
      <c r="H22" s="897"/>
      <c r="I22" s="887"/>
      <c r="J22" s="885"/>
      <c r="K22" s="895"/>
    </row>
    <row r="23" spans="2:11" x14ac:dyDescent="0.35">
      <c r="B23" s="888" t="s">
        <v>1062</v>
      </c>
      <c r="C23" s="609"/>
      <c r="D23" s="886">
        <v>136</v>
      </c>
      <c r="E23" s="886" t="s">
        <v>784</v>
      </c>
      <c r="F23" s="886">
        <v>136</v>
      </c>
      <c r="G23" s="884"/>
      <c r="H23" s="884"/>
      <c r="I23" s="886">
        <v>136</v>
      </c>
      <c r="J23" s="884" t="s">
        <v>157</v>
      </c>
      <c r="K23" s="886" t="s">
        <v>1064</v>
      </c>
    </row>
    <row r="24" spans="2:11" ht="131" thickBot="1" x14ac:dyDescent="0.4">
      <c r="B24" s="889"/>
      <c r="C24" s="607" t="s">
        <v>1063</v>
      </c>
      <c r="D24" s="887"/>
      <c r="E24" s="887"/>
      <c r="F24" s="887"/>
      <c r="G24" s="885"/>
      <c r="H24" s="885"/>
      <c r="I24" s="887"/>
      <c r="J24" s="885"/>
      <c r="K24" s="887"/>
    </row>
    <row r="25" spans="2:11" ht="102" thickBot="1" x14ac:dyDescent="0.4">
      <c r="B25" s="606" t="s">
        <v>1065</v>
      </c>
      <c r="C25" s="607" t="s">
        <v>697</v>
      </c>
      <c r="D25" s="607">
        <v>1</v>
      </c>
      <c r="E25" s="608" t="s">
        <v>788</v>
      </c>
      <c r="F25" s="607">
        <v>2</v>
      </c>
      <c r="G25" s="605"/>
      <c r="H25" s="607"/>
      <c r="I25" s="607">
        <v>2</v>
      </c>
      <c r="J25" s="607">
        <v>-1</v>
      </c>
      <c r="K25" s="607"/>
    </row>
    <row r="26" spans="2:11" ht="73" thickBot="1" x14ac:dyDescent="0.4">
      <c r="B26" s="606" t="s">
        <v>1066</v>
      </c>
      <c r="C26" s="607" t="s">
        <v>1067</v>
      </c>
      <c r="D26" s="607" t="s">
        <v>1049</v>
      </c>
      <c r="E26" s="608" t="s">
        <v>1068</v>
      </c>
      <c r="F26" s="607" t="s">
        <v>1049</v>
      </c>
      <c r="G26" s="605"/>
      <c r="H26" s="607"/>
      <c r="I26" s="607" t="s">
        <v>1069</v>
      </c>
      <c r="J26" s="605" t="s">
        <v>689</v>
      </c>
      <c r="K26" s="607"/>
    </row>
    <row r="27" spans="2:11" ht="189" thickBot="1" x14ac:dyDescent="0.4">
      <c r="B27" s="606" t="s">
        <v>1070</v>
      </c>
      <c r="C27" s="607" t="s">
        <v>1071</v>
      </c>
      <c r="D27" s="607">
        <v>10</v>
      </c>
      <c r="E27" s="607" t="s">
        <v>786</v>
      </c>
      <c r="F27" s="607">
        <v>10</v>
      </c>
      <c r="G27" s="599"/>
      <c r="H27" s="602"/>
      <c r="I27" s="607">
        <v>10</v>
      </c>
      <c r="J27" s="602"/>
      <c r="K27" s="607" t="s">
        <v>1072</v>
      </c>
    </row>
    <row r="28" spans="2:11" ht="116.5" thickBot="1" x14ac:dyDescent="0.4">
      <c r="B28" s="606" t="s">
        <v>1073</v>
      </c>
      <c r="C28" s="607" t="s">
        <v>1074</v>
      </c>
      <c r="D28" s="607" t="s">
        <v>687</v>
      </c>
      <c r="E28" s="605"/>
      <c r="F28" s="607"/>
      <c r="G28" s="608" t="s">
        <v>698</v>
      </c>
      <c r="H28" s="607" t="s">
        <v>687</v>
      </c>
      <c r="I28" s="607" t="s">
        <v>688</v>
      </c>
      <c r="J28" s="605" t="s">
        <v>689</v>
      </c>
      <c r="K28" s="607"/>
    </row>
    <row r="29" spans="2:11" x14ac:dyDescent="0.35">
      <c r="B29" s="888" t="s">
        <v>1075</v>
      </c>
      <c r="C29" s="886" t="s">
        <v>699</v>
      </c>
      <c r="D29" s="886">
        <v>620</v>
      </c>
      <c r="E29" s="882" t="s">
        <v>778</v>
      </c>
      <c r="F29" s="886">
        <v>607</v>
      </c>
      <c r="G29" s="896"/>
      <c r="H29" s="893"/>
      <c r="I29" s="886">
        <v>607</v>
      </c>
      <c r="J29" s="886">
        <v>13</v>
      </c>
      <c r="K29" s="886" t="s">
        <v>1076</v>
      </c>
    </row>
    <row r="30" spans="2:11" ht="131.25" customHeight="1" thickBot="1" x14ac:dyDescent="0.4">
      <c r="B30" s="889"/>
      <c r="C30" s="887"/>
      <c r="D30" s="887"/>
      <c r="E30" s="883"/>
      <c r="F30" s="887"/>
      <c r="G30" s="897"/>
      <c r="H30" s="895"/>
      <c r="I30" s="887"/>
      <c r="J30" s="887"/>
      <c r="K30" s="887"/>
    </row>
    <row r="31" spans="2:11" ht="116.5" thickBot="1" x14ac:dyDescent="0.4">
      <c r="B31" s="606" t="s">
        <v>1077</v>
      </c>
      <c r="C31" s="607" t="s">
        <v>700</v>
      </c>
      <c r="D31" s="611">
        <v>5900</v>
      </c>
      <c r="E31" s="608" t="s">
        <v>774</v>
      </c>
      <c r="F31" s="611">
        <v>5900</v>
      </c>
      <c r="G31" s="605"/>
      <c r="H31" s="607"/>
      <c r="I31" s="611">
        <v>5900</v>
      </c>
      <c r="J31" s="607" t="s">
        <v>157</v>
      </c>
      <c r="K31" s="607"/>
    </row>
    <row r="32" spans="2:11" ht="43.5" x14ac:dyDescent="0.35">
      <c r="B32" s="888" t="s">
        <v>1078</v>
      </c>
      <c r="C32" s="603" t="s">
        <v>1079</v>
      </c>
      <c r="D32" s="886" t="s">
        <v>1081</v>
      </c>
      <c r="E32" s="896"/>
      <c r="F32" s="893"/>
      <c r="G32" s="882" t="s">
        <v>701</v>
      </c>
      <c r="H32" s="886" t="s">
        <v>1081</v>
      </c>
      <c r="I32" s="886" t="s">
        <v>1082</v>
      </c>
      <c r="J32" s="886" t="s">
        <v>1082</v>
      </c>
      <c r="K32" s="886"/>
    </row>
    <row r="33" spans="2:11" ht="29.5" thickBot="1" x14ac:dyDescent="0.4">
      <c r="B33" s="889"/>
      <c r="C33" s="607" t="s">
        <v>1080</v>
      </c>
      <c r="D33" s="887"/>
      <c r="E33" s="897"/>
      <c r="F33" s="895"/>
      <c r="G33" s="883"/>
      <c r="H33" s="887"/>
      <c r="I33" s="887"/>
      <c r="J33" s="887"/>
      <c r="K33" s="887"/>
    </row>
    <row r="34" spans="2:11" ht="160" thickBot="1" x14ac:dyDescent="0.4">
      <c r="B34" s="606" t="s">
        <v>1083</v>
      </c>
      <c r="C34" s="607" t="s">
        <v>702</v>
      </c>
      <c r="D34" s="611">
        <v>1134</v>
      </c>
      <c r="E34" s="605"/>
      <c r="F34" s="607"/>
      <c r="G34" s="608" t="s">
        <v>703</v>
      </c>
      <c r="H34" s="611">
        <v>1070</v>
      </c>
      <c r="I34" s="611">
        <v>1070</v>
      </c>
      <c r="J34" s="607">
        <v>64</v>
      </c>
      <c r="K34" s="615" t="s">
        <v>1084</v>
      </c>
    </row>
    <row r="35" spans="2:11" x14ac:dyDescent="0.35">
      <c r="B35" s="888" t="s">
        <v>1085</v>
      </c>
      <c r="C35" s="886" t="s">
        <v>704</v>
      </c>
      <c r="D35" s="886">
        <v>178</v>
      </c>
      <c r="E35" s="886" t="s">
        <v>705</v>
      </c>
      <c r="F35" s="886">
        <v>153</v>
      </c>
      <c r="G35" s="886" t="s">
        <v>1086</v>
      </c>
      <c r="H35" s="886" t="s">
        <v>1087</v>
      </c>
      <c r="I35" s="886">
        <v>153</v>
      </c>
      <c r="J35" s="886">
        <v>25</v>
      </c>
      <c r="K35" s="610"/>
    </row>
    <row r="36" spans="2:11" ht="174.5" thickBot="1" x14ac:dyDescent="0.4">
      <c r="B36" s="889"/>
      <c r="C36" s="887"/>
      <c r="D36" s="887"/>
      <c r="E36" s="887"/>
      <c r="F36" s="887"/>
      <c r="G36" s="887"/>
      <c r="H36" s="887"/>
      <c r="I36" s="887"/>
      <c r="J36" s="887"/>
      <c r="K36" s="608" t="s">
        <v>1088</v>
      </c>
    </row>
    <row r="37" spans="2:11" x14ac:dyDescent="0.35">
      <c r="B37" s="888" t="s">
        <v>1089</v>
      </c>
      <c r="C37" s="886" t="s">
        <v>1090</v>
      </c>
      <c r="D37" s="886">
        <v>269</v>
      </c>
      <c r="E37" s="612"/>
      <c r="F37" s="886">
        <v>13</v>
      </c>
      <c r="G37" s="882" t="s">
        <v>706</v>
      </c>
      <c r="H37" s="886">
        <v>341</v>
      </c>
      <c r="I37" s="886">
        <v>354</v>
      </c>
      <c r="J37" s="886">
        <v>85</v>
      </c>
      <c r="K37" s="886" t="s">
        <v>707</v>
      </c>
    </row>
    <row r="38" spans="2:11" ht="372.75" customHeight="1" thickBot="1" x14ac:dyDescent="0.4">
      <c r="B38" s="889"/>
      <c r="C38" s="887"/>
      <c r="D38" s="887"/>
      <c r="E38" s="605" t="s">
        <v>1091</v>
      </c>
      <c r="F38" s="887"/>
      <c r="G38" s="883"/>
      <c r="H38" s="887"/>
      <c r="I38" s="887"/>
      <c r="J38" s="887"/>
      <c r="K38" s="887"/>
    </row>
    <row r="39" spans="2:11" ht="44" thickBot="1" x14ac:dyDescent="0.4">
      <c r="B39" s="606" t="s">
        <v>1092</v>
      </c>
      <c r="C39" s="607" t="s">
        <v>708</v>
      </c>
      <c r="D39" s="607">
        <v>17</v>
      </c>
      <c r="E39" s="605"/>
      <c r="F39" s="607"/>
      <c r="G39" s="605"/>
      <c r="H39" s="607"/>
      <c r="I39" s="607" t="s">
        <v>1061</v>
      </c>
      <c r="J39" s="605" t="s">
        <v>1093</v>
      </c>
      <c r="K39" s="607"/>
    </row>
    <row r="40" spans="2:11" ht="58" x14ac:dyDescent="0.35">
      <c r="B40" s="888" t="s">
        <v>1094</v>
      </c>
      <c r="C40" s="886" t="s">
        <v>1095</v>
      </c>
      <c r="D40" s="886">
        <v>201</v>
      </c>
      <c r="E40" s="884"/>
      <c r="F40" s="884"/>
      <c r="G40" s="610" t="s">
        <v>1096</v>
      </c>
      <c r="H40" s="603">
        <v>191</v>
      </c>
      <c r="I40" s="886">
        <v>201</v>
      </c>
      <c r="J40" s="884" t="s">
        <v>1093</v>
      </c>
      <c r="K40" s="893"/>
    </row>
    <row r="41" spans="2:11" x14ac:dyDescent="0.35">
      <c r="B41" s="890"/>
      <c r="C41" s="891"/>
      <c r="D41" s="891"/>
      <c r="E41" s="892"/>
      <c r="F41" s="892"/>
      <c r="G41" s="610"/>
      <c r="H41" s="603"/>
      <c r="I41" s="891"/>
      <c r="J41" s="892"/>
      <c r="K41" s="894"/>
    </row>
    <row r="42" spans="2:11" x14ac:dyDescent="0.35">
      <c r="B42" s="890"/>
      <c r="C42" s="891"/>
      <c r="D42" s="891"/>
      <c r="E42" s="892"/>
      <c r="F42" s="892"/>
      <c r="G42" s="610"/>
      <c r="H42" s="603"/>
      <c r="I42" s="891"/>
      <c r="J42" s="892"/>
      <c r="K42" s="894"/>
    </row>
    <row r="43" spans="2:11" x14ac:dyDescent="0.35">
      <c r="B43" s="890"/>
      <c r="C43" s="891"/>
      <c r="D43" s="891"/>
      <c r="E43" s="892"/>
      <c r="F43" s="892"/>
      <c r="G43" s="610"/>
      <c r="H43" s="603"/>
      <c r="I43" s="891"/>
      <c r="J43" s="892"/>
      <c r="K43" s="894"/>
    </row>
    <row r="44" spans="2:11" x14ac:dyDescent="0.35">
      <c r="B44" s="890"/>
      <c r="C44" s="891"/>
      <c r="D44" s="891"/>
      <c r="E44" s="892"/>
      <c r="F44" s="892"/>
      <c r="G44" s="610"/>
      <c r="H44" s="603"/>
      <c r="I44" s="891"/>
      <c r="J44" s="892"/>
      <c r="K44" s="894"/>
    </row>
    <row r="45" spans="2:11" ht="58" x14ac:dyDescent="0.35">
      <c r="B45" s="890"/>
      <c r="C45" s="891"/>
      <c r="D45" s="891"/>
      <c r="E45" s="892"/>
      <c r="F45" s="892"/>
      <c r="G45" s="610" t="s">
        <v>1097</v>
      </c>
      <c r="H45" s="603"/>
      <c r="I45" s="891"/>
      <c r="J45" s="892"/>
      <c r="K45" s="894"/>
    </row>
    <row r="46" spans="2:11" x14ac:dyDescent="0.35">
      <c r="B46" s="890"/>
      <c r="C46" s="891"/>
      <c r="D46" s="891"/>
      <c r="E46" s="892"/>
      <c r="F46" s="892"/>
      <c r="G46" s="613"/>
      <c r="H46" s="603"/>
      <c r="I46" s="891"/>
      <c r="J46" s="892"/>
      <c r="K46" s="894"/>
    </row>
    <row r="47" spans="2:11" x14ac:dyDescent="0.35">
      <c r="B47" s="890"/>
      <c r="C47" s="891"/>
      <c r="D47" s="891"/>
      <c r="E47" s="892"/>
      <c r="F47" s="892"/>
      <c r="G47" s="613"/>
      <c r="H47" s="603" t="s">
        <v>1098</v>
      </c>
      <c r="I47" s="891"/>
      <c r="J47" s="892"/>
      <c r="K47" s="894"/>
    </row>
    <row r="48" spans="2:11" ht="15" thickBot="1" x14ac:dyDescent="0.4">
      <c r="B48" s="889"/>
      <c r="C48" s="887"/>
      <c r="D48" s="887"/>
      <c r="E48" s="885"/>
      <c r="F48" s="885"/>
      <c r="G48" s="614"/>
      <c r="H48" s="607">
        <v>10</v>
      </c>
      <c r="I48" s="887"/>
      <c r="J48" s="885"/>
      <c r="K48" s="895"/>
    </row>
    <row r="49" spans="2:11" ht="174.5" thickBot="1" x14ac:dyDescent="0.4">
      <c r="B49" s="606" t="s">
        <v>1099</v>
      </c>
      <c r="C49" s="608" t="s">
        <v>709</v>
      </c>
      <c r="D49" s="607" t="s">
        <v>1049</v>
      </c>
      <c r="E49" s="605"/>
      <c r="F49" s="605" t="s">
        <v>688</v>
      </c>
      <c r="G49" s="608" t="s">
        <v>710</v>
      </c>
      <c r="H49" s="605"/>
      <c r="I49" s="607" t="s">
        <v>1100</v>
      </c>
      <c r="J49" s="607" t="s">
        <v>1101</v>
      </c>
      <c r="K49" s="607"/>
    </row>
    <row r="50" spans="2:11" x14ac:dyDescent="0.35">
      <c r="B50" s="888"/>
      <c r="C50" s="882" t="s">
        <v>711</v>
      </c>
      <c r="D50" s="886" t="s">
        <v>688</v>
      </c>
      <c r="E50" s="884"/>
      <c r="F50" s="884" t="s">
        <v>688</v>
      </c>
      <c r="G50" s="882"/>
      <c r="H50" s="884"/>
      <c r="I50" s="886"/>
      <c r="J50" s="886" t="s">
        <v>157</v>
      </c>
      <c r="K50" s="882" t="s">
        <v>1102</v>
      </c>
    </row>
    <row r="51" spans="2:11" ht="239.25" customHeight="1" thickBot="1" x14ac:dyDescent="0.4">
      <c r="B51" s="889"/>
      <c r="C51" s="883"/>
      <c r="D51" s="887"/>
      <c r="E51" s="885"/>
      <c r="F51" s="885"/>
      <c r="G51" s="883"/>
      <c r="H51" s="885"/>
      <c r="I51" s="887"/>
      <c r="J51" s="887"/>
      <c r="K51" s="883"/>
    </row>
  </sheetData>
  <mergeCells count="123">
    <mergeCell ref="B9:B10"/>
    <mergeCell ref="E4:I4"/>
    <mergeCell ref="C5:D5"/>
    <mergeCell ref="E5:F5"/>
    <mergeCell ref="G5:H5"/>
    <mergeCell ref="B7:B8"/>
    <mergeCell ref="C7:C8"/>
    <mergeCell ref="D7:D8"/>
    <mergeCell ref="E7:E8"/>
    <mergeCell ref="F7:F8"/>
    <mergeCell ref="G7:G8"/>
    <mergeCell ref="H7:H8"/>
    <mergeCell ref="I7:I8"/>
    <mergeCell ref="K7:K8"/>
    <mergeCell ref="C9:C10"/>
    <mergeCell ref="D9:D10"/>
    <mergeCell ref="E9:E10"/>
    <mergeCell ref="F9:F10"/>
    <mergeCell ref="G9:G10"/>
    <mergeCell ref="H9:H10"/>
    <mergeCell ref="I9:I10"/>
    <mergeCell ref="K9:K10"/>
    <mergeCell ref="H12:H13"/>
    <mergeCell ref="I12:I13"/>
    <mergeCell ref="J12:J13"/>
    <mergeCell ref="B15:B16"/>
    <mergeCell ref="C15:C16"/>
    <mergeCell ref="D15:D16"/>
    <mergeCell ref="E15:E16"/>
    <mergeCell ref="F15:F16"/>
    <mergeCell ref="G15:G16"/>
    <mergeCell ref="H15:H16"/>
    <mergeCell ref="I15:I16"/>
    <mergeCell ref="J15:J16"/>
    <mergeCell ref="B12:B13"/>
    <mergeCell ref="D12:D13"/>
    <mergeCell ref="E12:E13"/>
    <mergeCell ref="F12:F13"/>
    <mergeCell ref="G12:G13"/>
    <mergeCell ref="H19:H20"/>
    <mergeCell ref="I19:I20"/>
    <mergeCell ref="J19:J20"/>
    <mergeCell ref="K19:K20"/>
    <mergeCell ref="B21:B22"/>
    <mergeCell ref="D21:D22"/>
    <mergeCell ref="E21:E22"/>
    <mergeCell ref="F21:F22"/>
    <mergeCell ref="G21:G22"/>
    <mergeCell ref="H21:H22"/>
    <mergeCell ref="I21:I22"/>
    <mergeCell ref="J21:J22"/>
    <mergeCell ref="K21:K22"/>
    <mergeCell ref="B19:B20"/>
    <mergeCell ref="D19:D20"/>
    <mergeCell ref="E19:E20"/>
    <mergeCell ref="F19:F20"/>
    <mergeCell ref="G19:G20"/>
    <mergeCell ref="H23:H24"/>
    <mergeCell ref="I23:I24"/>
    <mergeCell ref="J23:J24"/>
    <mergeCell ref="K23:K24"/>
    <mergeCell ref="B29:B30"/>
    <mergeCell ref="C29:C30"/>
    <mergeCell ref="D29:D30"/>
    <mergeCell ref="E29:E30"/>
    <mergeCell ref="F29:F30"/>
    <mergeCell ref="G29:G30"/>
    <mergeCell ref="H29:H30"/>
    <mergeCell ref="I29:I30"/>
    <mergeCell ref="J29:J30"/>
    <mergeCell ref="K29:K30"/>
    <mergeCell ref="B23:B24"/>
    <mergeCell ref="D23:D24"/>
    <mergeCell ref="E23:E24"/>
    <mergeCell ref="F23:F24"/>
    <mergeCell ref="G23:G24"/>
    <mergeCell ref="B37:B38"/>
    <mergeCell ref="C37:C38"/>
    <mergeCell ref="D37:D38"/>
    <mergeCell ref="F37:F38"/>
    <mergeCell ref="G37:G38"/>
    <mergeCell ref="H32:H33"/>
    <mergeCell ref="I32:I33"/>
    <mergeCell ref="J32:J33"/>
    <mergeCell ref="K32:K33"/>
    <mergeCell ref="B35:B36"/>
    <mergeCell ref="C35:C36"/>
    <mergeCell ref="D35:D36"/>
    <mergeCell ref="E35:E36"/>
    <mergeCell ref="F35:F36"/>
    <mergeCell ref="G35:G36"/>
    <mergeCell ref="H35:H36"/>
    <mergeCell ref="I35:I36"/>
    <mergeCell ref="J35:J36"/>
    <mergeCell ref="B32:B33"/>
    <mergeCell ref="D32:D33"/>
    <mergeCell ref="E32:E33"/>
    <mergeCell ref="F32:F33"/>
    <mergeCell ref="G32:G33"/>
    <mergeCell ref="K12:K13"/>
    <mergeCell ref="K15:K16"/>
    <mergeCell ref="G50:G51"/>
    <mergeCell ref="H50:H51"/>
    <mergeCell ref="I50:I51"/>
    <mergeCell ref="J50:J51"/>
    <mergeCell ref="K50:K51"/>
    <mergeCell ref="B50:B51"/>
    <mergeCell ref="C50:C51"/>
    <mergeCell ref="D50:D51"/>
    <mergeCell ref="E50:E51"/>
    <mergeCell ref="F50:F51"/>
    <mergeCell ref="H37:H38"/>
    <mergeCell ref="I37:I38"/>
    <mergeCell ref="J37:J38"/>
    <mergeCell ref="K37:K38"/>
    <mergeCell ref="B40:B48"/>
    <mergeCell ref="C40:C48"/>
    <mergeCell ref="D40:D48"/>
    <mergeCell ref="E40:E48"/>
    <mergeCell ref="F40:F48"/>
    <mergeCell ref="I40:I48"/>
    <mergeCell ref="J40:J48"/>
    <mergeCell ref="K40:K48"/>
  </mergeCells>
  <pageMargins left="0.7" right="0.7" top="0.75" bottom="0.75" header="0.3" footer="0.3"/>
  <customProperties>
    <customPr name="EpmWorksheetKeyString_GU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DCA66-64A6-40F5-BC3C-3C69D8FD8967}">
  <sheetPr codeName="Sheet9">
    <tabColor rgb="FF7030A0"/>
  </sheetPr>
  <dimension ref="B1:F22"/>
  <sheetViews>
    <sheetView workbookViewId="0"/>
  </sheetViews>
  <sheetFormatPr defaultRowHeight="14.5" x14ac:dyDescent="0.35"/>
  <cols>
    <col min="2" max="2" width="85.1796875" bestFit="1" customWidth="1"/>
    <col min="3" max="3" width="9.7265625" customWidth="1"/>
    <col min="4" max="4" width="11.1796875" bestFit="1" customWidth="1"/>
    <col min="5" max="5" width="10.81640625" bestFit="1" customWidth="1"/>
    <col min="6" max="6" width="14.7265625" customWidth="1"/>
  </cols>
  <sheetData>
    <row r="1" spans="2:6" ht="14.25" customHeight="1" x14ac:dyDescent="0.35"/>
    <row r="2" spans="2:6" ht="29" x14ac:dyDescent="0.35">
      <c r="C2" s="127"/>
      <c r="D2" s="128" t="s">
        <v>129</v>
      </c>
      <c r="E2" s="128" t="s">
        <v>2</v>
      </c>
      <c r="F2" s="550" t="s">
        <v>130</v>
      </c>
    </row>
    <row r="3" spans="2:6" s="110" customFormat="1" x14ac:dyDescent="0.35">
      <c r="C3" s="128" t="s">
        <v>115</v>
      </c>
      <c r="D3" s="110" t="s">
        <v>131</v>
      </c>
      <c r="E3" s="110" t="s">
        <v>131</v>
      </c>
      <c r="F3" s="110" t="s">
        <v>131</v>
      </c>
    </row>
    <row r="4" spans="2:6" x14ac:dyDescent="0.35">
      <c r="B4" t="s">
        <v>132</v>
      </c>
      <c r="C4" s="110" t="s">
        <v>117</v>
      </c>
      <c r="D4" s="129">
        <v>20859297</v>
      </c>
      <c r="E4" s="129">
        <v>25256424</v>
      </c>
      <c r="F4" s="129">
        <v>4397127</v>
      </c>
    </row>
    <row r="5" spans="2:6" x14ac:dyDescent="0.35">
      <c r="B5" t="s">
        <v>133</v>
      </c>
      <c r="C5" s="110" t="s">
        <v>134</v>
      </c>
      <c r="D5" s="129">
        <v>20431293</v>
      </c>
      <c r="E5" s="129">
        <v>20814213</v>
      </c>
      <c r="F5" s="129">
        <v>382920</v>
      </c>
    </row>
    <row r="6" spans="2:6" x14ac:dyDescent="0.35">
      <c r="B6" s="149" t="s">
        <v>135</v>
      </c>
      <c r="C6" s="149"/>
      <c r="D6" s="783">
        <v>41290590</v>
      </c>
      <c r="E6" s="783">
        <v>46070637</v>
      </c>
      <c r="F6" s="783">
        <v>4780047</v>
      </c>
    </row>
    <row r="7" spans="2:6" x14ac:dyDescent="0.35">
      <c r="B7" t="s">
        <v>136</v>
      </c>
    </row>
    <row r="8" spans="2:6" x14ac:dyDescent="0.35">
      <c r="B8" t="s">
        <v>137</v>
      </c>
      <c r="C8" s="181">
        <v>3.4</v>
      </c>
      <c r="D8" s="129">
        <v>-265219</v>
      </c>
      <c r="E8" s="129">
        <v>-266553</v>
      </c>
      <c r="F8" s="129">
        <v>-1334</v>
      </c>
    </row>
    <row r="9" spans="2:6" x14ac:dyDescent="0.35">
      <c r="B9" t="s">
        <v>138</v>
      </c>
      <c r="C9" s="181">
        <v>22</v>
      </c>
      <c r="D9" s="129">
        <v>102820</v>
      </c>
      <c r="E9" s="129">
        <v>-100162</v>
      </c>
      <c r="F9" s="129">
        <v>-202982</v>
      </c>
    </row>
    <row r="10" spans="2:6" x14ac:dyDescent="0.35">
      <c r="B10" t="s">
        <v>139</v>
      </c>
      <c r="C10" s="182" t="s">
        <v>140</v>
      </c>
      <c r="D10" s="129">
        <v>-69530</v>
      </c>
      <c r="E10" s="129">
        <v>53777</v>
      </c>
      <c r="F10" s="129">
        <v>123307</v>
      </c>
    </row>
    <row r="11" spans="2:6" x14ac:dyDescent="0.35">
      <c r="B11" t="s">
        <v>141</v>
      </c>
      <c r="C11" s="181"/>
    </row>
    <row r="12" spans="2:6" x14ac:dyDescent="0.35">
      <c r="B12" t="s">
        <v>142</v>
      </c>
      <c r="C12" s="181">
        <v>16</v>
      </c>
      <c r="D12" s="129">
        <v>-225214</v>
      </c>
      <c r="F12" s="129">
        <v>225214</v>
      </c>
    </row>
    <row r="13" spans="2:6" x14ac:dyDescent="0.35">
      <c r="B13" t="s">
        <v>143</v>
      </c>
      <c r="C13" s="110" t="s">
        <v>144</v>
      </c>
      <c r="D13" s="129">
        <v>583588</v>
      </c>
      <c r="E13" s="129">
        <v>1000966</v>
      </c>
      <c r="F13" s="129">
        <v>417378</v>
      </c>
    </row>
    <row r="14" spans="2:6" x14ac:dyDescent="0.35">
      <c r="B14" t="s">
        <v>145</v>
      </c>
      <c r="C14" s="181">
        <v>22</v>
      </c>
      <c r="D14" s="129">
        <v>90323</v>
      </c>
      <c r="E14" s="129">
        <v>201860</v>
      </c>
      <c r="F14" s="129">
        <v>111537</v>
      </c>
    </row>
    <row r="15" spans="2:6" x14ac:dyDescent="0.35">
      <c r="B15" t="s">
        <v>146</v>
      </c>
      <c r="C15" s="181"/>
    </row>
    <row r="16" spans="2:6" x14ac:dyDescent="0.35">
      <c r="B16" t="s">
        <v>147</v>
      </c>
      <c r="C16" s="181"/>
      <c r="D16" s="129">
        <v>-31977778</v>
      </c>
      <c r="E16" s="129">
        <v>-36194752</v>
      </c>
      <c r="F16" s="129">
        <v>-4216974</v>
      </c>
    </row>
    <row r="17" spans="2:6" x14ac:dyDescent="0.35">
      <c r="B17" t="s">
        <v>148</v>
      </c>
      <c r="C17" s="182" t="s">
        <v>149</v>
      </c>
      <c r="D17" s="129">
        <v>37385994</v>
      </c>
      <c r="E17" s="129">
        <v>23001111</v>
      </c>
      <c r="F17" s="129">
        <v>-14384883</v>
      </c>
    </row>
    <row r="18" spans="2:6" x14ac:dyDescent="0.35">
      <c r="B18" t="s">
        <v>150</v>
      </c>
      <c r="C18" s="181">
        <v>11</v>
      </c>
      <c r="D18" s="129">
        <v>-16778368</v>
      </c>
      <c r="F18" s="129">
        <v>16778368</v>
      </c>
    </row>
    <row r="19" spans="2:6" x14ac:dyDescent="0.35">
      <c r="B19" t="s">
        <v>151</v>
      </c>
      <c r="C19" s="181"/>
    </row>
    <row r="20" spans="2:6" x14ac:dyDescent="0.35">
      <c r="B20" t="s">
        <v>152</v>
      </c>
      <c r="C20" s="181"/>
      <c r="D20" s="129">
        <v>-8820</v>
      </c>
      <c r="E20" s="129">
        <v>-9680</v>
      </c>
      <c r="F20">
        <v>-860</v>
      </c>
    </row>
    <row r="21" spans="2:6" x14ac:dyDescent="0.35">
      <c r="B21" t="s">
        <v>153</v>
      </c>
      <c r="C21" s="181"/>
      <c r="D21" s="129">
        <v>12259</v>
      </c>
      <c r="F21" s="129">
        <v>-12259</v>
      </c>
    </row>
    <row r="22" spans="2:6" x14ac:dyDescent="0.35">
      <c r="B22" s="149" t="s">
        <v>1307</v>
      </c>
      <c r="C22" s="802"/>
      <c r="D22" s="783">
        <v>30140645</v>
      </c>
      <c r="E22" s="783">
        <v>33757204</v>
      </c>
      <c r="F22" s="783">
        <v>3616559</v>
      </c>
    </row>
  </sheetData>
  <pageMargins left="0.7" right="0.7" top="0.75" bottom="0.75" header="0.3" footer="0.3"/>
  <headerFooter>
    <oddHeader>&amp;C&amp;"Calibri"&amp;10&amp;K000000 OFFICIAL&amp;1#_x000D_</oddHeader>
    <oddFooter>&amp;C_x000D_&amp;1#&amp;"Calibri"&amp;10&amp;K000000 OFFICIAL</oddFooter>
  </headerFooter>
  <customProperties>
    <customPr name="EpmWorksheetKeyString_GUID" r:id="rId1"/>
  </customPropertie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4D8AD-6312-4940-B5AF-76CDE92A60B2}">
  <sheetPr codeName="Sheet72">
    <tabColor theme="5" tint="-0.249977111117893"/>
  </sheetPr>
  <dimension ref="B1:I27"/>
  <sheetViews>
    <sheetView zoomScale="70" zoomScaleNormal="70" workbookViewId="0"/>
  </sheetViews>
  <sheetFormatPr defaultRowHeight="14.5" x14ac:dyDescent="0.35"/>
  <cols>
    <col min="2" max="2" width="16.81640625" customWidth="1"/>
  </cols>
  <sheetData>
    <row r="1" spans="2:9" ht="15" thickBot="1" x14ac:dyDescent="0.4"/>
    <row r="2" spans="2:9" ht="15" thickBot="1" x14ac:dyDescent="0.4">
      <c r="B2" s="909"/>
      <c r="C2" s="912" t="s">
        <v>168</v>
      </c>
      <c r="D2" s="905" t="s">
        <v>175</v>
      </c>
      <c r="E2" s="905" t="s">
        <v>712</v>
      </c>
      <c r="F2" s="907" t="s">
        <v>300</v>
      </c>
      <c r="G2" s="908"/>
      <c r="H2" s="907" t="s">
        <v>1103</v>
      </c>
      <c r="I2" s="908"/>
    </row>
    <row r="3" spans="2:9" ht="24.5" thickBot="1" x14ac:dyDescent="0.4">
      <c r="B3" s="910"/>
      <c r="C3" s="913"/>
      <c r="D3" s="906"/>
      <c r="E3" s="906"/>
      <c r="F3" s="616" t="s">
        <v>1104</v>
      </c>
      <c r="G3" s="616" t="s">
        <v>169</v>
      </c>
      <c r="H3" s="616" t="s">
        <v>1104</v>
      </c>
      <c r="I3" s="617" t="s">
        <v>169</v>
      </c>
    </row>
    <row r="4" spans="2:9" ht="15" thickBot="1" x14ac:dyDescent="0.4">
      <c r="B4" s="911"/>
      <c r="C4" s="618" t="s">
        <v>154</v>
      </c>
      <c r="D4" s="619" t="s">
        <v>154</v>
      </c>
      <c r="E4" s="619" t="s">
        <v>154</v>
      </c>
      <c r="F4" s="618" t="s">
        <v>1105</v>
      </c>
      <c r="G4" s="618" t="s">
        <v>154</v>
      </c>
      <c r="H4" s="618" t="s">
        <v>1105</v>
      </c>
      <c r="I4" s="620" t="s">
        <v>154</v>
      </c>
    </row>
    <row r="5" spans="2:9" ht="24.5" thickBot="1" x14ac:dyDescent="0.4">
      <c r="B5" s="621" t="s">
        <v>713</v>
      </c>
      <c r="C5" s="622">
        <v>-780</v>
      </c>
      <c r="D5" s="622">
        <v>9412</v>
      </c>
      <c r="E5" s="622">
        <v>8502</v>
      </c>
      <c r="F5" s="622">
        <v>3778</v>
      </c>
      <c r="G5" s="622">
        <v>310</v>
      </c>
      <c r="H5" s="622">
        <v>22</v>
      </c>
      <c r="I5" s="622">
        <v>5</v>
      </c>
    </row>
    <row r="6" spans="2:9" ht="24.5" thickBot="1" x14ac:dyDescent="0.4">
      <c r="B6" s="621" t="s">
        <v>714</v>
      </c>
      <c r="C6" s="622">
        <v>-662</v>
      </c>
      <c r="D6" s="622">
        <v>539</v>
      </c>
      <c r="E6" s="622">
        <v>-123</v>
      </c>
      <c r="F6" s="622">
        <v>5511</v>
      </c>
      <c r="G6" s="622">
        <v>241</v>
      </c>
      <c r="H6" s="622">
        <v>61</v>
      </c>
      <c r="I6" s="622">
        <v>3</v>
      </c>
    </row>
    <row r="7" spans="2:9" ht="24.5" thickBot="1" x14ac:dyDescent="0.4">
      <c r="B7" s="621" t="s">
        <v>48</v>
      </c>
      <c r="C7" s="622">
        <v>-35</v>
      </c>
      <c r="D7" s="622">
        <v>447</v>
      </c>
      <c r="E7" s="622">
        <v>414</v>
      </c>
      <c r="F7" s="622">
        <v>1199</v>
      </c>
      <c r="G7" s="622">
        <v>75</v>
      </c>
      <c r="H7" s="622">
        <v>47</v>
      </c>
      <c r="I7" s="622">
        <v>3</v>
      </c>
    </row>
    <row r="8" spans="2:9" ht="24.5" thickBot="1" x14ac:dyDescent="0.4">
      <c r="B8" s="621" t="s">
        <v>160</v>
      </c>
      <c r="C8" s="622">
        <v>-20</v>
      </c>
      <c r="D8" s="622">
        <v>30</v>
      </c>
      <c r="E8" s="622">
        <v>10</v>
      </c>
      <c r="F8" s="622">
        <v>225</v>
      </c>
      <c r="G8" s="622">
        <v>13</v>
      </c>
      <c r="H8" s="622">
        <v>17</v>
      </c>
      <c r="I8" s="622">
        <v>2</v>
      </c>
    </row>
    <row r="9" spans="2:9" ht="24.5" thickBot="1" x14ac:dyDescent="0.4">
      <c r="B9" s="621" t="s">
        <v>162</v>
      </c>
      <c r="C9" s="622">
        <v>-421</v>
      </c>
      <c r="D9" s="622">
        <v>461</v>
      </c>
      <c r="E9" s="622">
        <v>50</v>
      </c>
      <c r="F9" s="622">
        <v>4568</v>
      </c>
      <c r="G9" s="622">
        <v>222</v>
      </c>
      <c r="H9" s="622">
        <v>21</v>
      </c>
      <c r="I9" s="622">
        <v>2</v>
      </c>
    </row>
    <row r="10" spans="2:9" ht="15" thickBot="1" x14ac:dyDescent="0.4">
      <c r="B10" s="621" t="s">
        <v>705</v>
      </c>
      <c r="C10" s="622">
        <v>-4864</v>
      </c>
      <c r="D10" s="622">
        <v>14822</v>
      </c>
      <c r="E10" s="622">
        <v>11371</v>
      </c>
      <c r="F10" s="622">
        <v>40524</v>
      </c>
      <c r="G10" s="622">
        <v>2185</v>
      </c>
      <c r="H10" s="622">
        <v>807</v>
      </c>
      <c r="I10" s="622">
        <v>0</v>
      </c>
    </row>
    <row r="11" spans="2:9" ht="15" thickBot="1" x14ac:dyDescent="0.4">
      <c r="B11" s="621" t="s">
        <v>715</v>
      </c>
      <c r="C11" s="622">
        <v>-56</v>
      </c>
      <c r="D11" s="622">
        <v>3340</v>
      </c>
      <c r="E11" s="622">
        <v>3285</v>
      </c>
      <c r="F11" s="622">
        <v>6586</v>
      </c>
      <c r="G11" s="622">
        <v>193</v>
      </c>
      <c r="H11" s="622">
        <v>18</v>
      </c>
      <c r="I11" s="622">
        <v>2</v>
      </c>
    </row>
    <row r="12" spans="2:9" ht="24.5" thickBot="1" x14ac:dyDescent="0.4">
      <c r="B12" s="621" t="s">
        <v>716</v>
      </c>
      <c r="C12" s="622">
        <v>0</v>
      </c>
      <c r="D12" s="622">
        <v>64</v>
      </c>
      <c r="E12" s="622">
        <v>67</v>
      </c>
      <c r="F12" s="622">
        <v>1937</v>
      </c>
      <c r="G12" s="622">
        <v>13</v>
      </c>
      <c r="H12" s="622">
        <v>106</v>
      </c>
      <c r="I12" s="622">
        <v>1</v>
      </c>
    </row>
    <row r="13" spans="2:9" ht="15" thickBot="1" x14ac:dyDescent="0.4">
      <c r="B13" s="621" t="s">
        <v>717</v>
      </c>
      <c r="C13" s="622">
        <v>-268</v>
      </c>
      <c r="D13" s="622">
        <v>416</v>
      </c>
      <c r="E13" s="622">
        <v>149</v>
      </c>
      <c r="F13" s="622">
        <v>4961</v>
      </c>
      <c r="G13" s="622">
        <v>303</v>
      </c>
      <c r="H13" s="622">
        <v>375</v>
      </c>
      <c r="I13" s="622">
        <v>1</v>
      </c>
    </row>
    <row r="14" spans="2:9" ht="24.5" thickBot="1" x14ac:dyDescent="0.4">
      <c r="B14" s="621" t="s">
        <v>718</v>
      </c>
      <c r="C14" s="622">
        <v>-54</v>
      </c>
      <c r="D14" s="622">
        <v>46</v>
      </c>
      <c r="E14" s="622">
        <v>-8</v>
      </c>
      <c r="F14" s="622">
        <v>286</v>
      </c>
      <c r="G14" s="622">
        <v>18</v>
      </c>
      <c r="H14" s="622">
        <v>18</v>
      </c>
      <c r="I14" s="622">
        <v>1</v>
      </c>
    </row>
    <row r="15" spans="2:9" ht="24.5" thickBot="1" x14ac:dyDescent="0.4">
      <c r="B15" s="621" t="s">
        <v>719</v>
      </c>
      <c r="C15" s="622">
        <v>-28</v>
      </c>
      <c r="D15" s="622">
        <v>37</v>
      </c>
      <c r="E15" s="622">
        <v>9</v>
      </c>
      <c r="F15" s="622">
        <v>183</v>
      </c>
      <c r="G15" s="622">
        <v>13</v>
      </c>
      <c r="H15" s="622">
        <v>10</v>
      </c>
      <c r="I15" s="622">
        <v>1</v>
      </c>
    </row>
    <row r="16" spans="2:9" ht="24.5" thickBot="1" x14ac:dyDescent="0.4">
      <c r="B16" s="621" t="s">
        <v>1106</v>
      </c>
      <c r="C16" s="622">
        <v>-3</v>
      </c>
      <c r="D16" s="622">
        <v>3</v>
      </c>
      <c r="E16" s="622">
        <v>0</v>
      </c>
      <c r="F16" s="622">
        <v>110</v>
      </c>
      <c r="G16" s="622">
        <v>1</v>
      </c>
      <c r="H16" s="622">
        <v>13</v>
      </c>
      <c r="I16" s="622">
        <v>0</v>
      </c>
    </row>
    <row r="17" spans="2:9" ht="24.5" thickBot="1" x14ac:dyDescent="0.4">
      <c r="B17" s="621" t="s">
        <v>720</v>
      </c>
      <c r="C17" s="622">
        <v>0</v>
      </c>
      <c r="D17" s="622">
        <v>1</v>
      </c>
      <c r="E17" s="622">
        <v>1</v>
      </c>
      <c r="F17" s="622">
        <v>0</v>
      </c>
      <c r="G17" s="622">
        <v>0</v>
      </c>
      <c r="H17" s="622">
        <v>0</v>
      </c>
      <c r="I17" s="622">
        <v>0</v>
      </c>
    </row>
    <row r="18" spans="2:9" ht="15" thickBot="1" x14ac:dyDescent="0.4">
      <c r="B18" s="621" t="s">
        <v>721</v>
      </c>
      <c r="C18" s="622">
        <v>0</v>
      </c>
      <c r="D18" s="622">
        <v>137</v>
      </c>
      <c r="E18" s="622">
        <v>137</v>
      </c>
      <c r="F18" s="622">
        <v>86</v>
      </c>
      <c r="G18" s="622">
        <v>7</v>
      </c>
      <c r="H18" s="622">
        <v>9</v>
      </c>
      <c r="I18" s="622">
        <v>1</v>
      </c>
    </row>
    <row r="19" spans="2:9" ht="15" thickBot="1" x14ac:dyDescent="0.4">
      <c r="B19" s="621" t="s">
        <v>722</v>
      </c>
      <c r="C19" s="622">
        <v>-2</v>
      </c>
      <c r="D19" s="622">
        <v>8</v>
      </c>
      <c r="E19" s="622">
        <v>7</v>
      </c>
      <c r="F19" s="622">
        <v>42</v>
      </c>
      <c r="G19" s="622">
        <v>3</v>
      </c>
      <c r="H19" s="622">
        <v>1</v>
      </c>
      <c r="I19" s="622">
        <v>0</v>
      </c>
    </row>
    <row r="20" spans="2:9" ht="24.5" thickBot="1" x14ac:dyDescent="0.4">
      <c r="B20" s="621" t="s">
        <v>723</v>
      </c>
      <c r="C20" s="622">
        <v>0</v>
      </c>
      <c r="D20" s="622">
        <v>4</v>
      </c>
      <c r="E20" s="622">
        <v>4</v>
      </c>
      <c r="F20" s="622">
        <v>21</v>
      </c>
      <c r="G20" s="622">
        <v>2</v>
      </c>
      <c r="H20" s="622">
        <v>1</v>
      </c>
      <c r="I20" s="622">
        <v>0</v>
      </c>
    </row>
    <row r="21" spans="2:9" ht="15" thickBot="1" x14ac:dyDescent="0.4">
      <c r="B21" s="621" t="s">
        <v>724</v>
      </c>
      <c r="C21" s="622">
        <v>-79</v>
      </c>
      <c r="D21" s="622">
        <v>14</v>
      </c>
      <c r="E21" s="622">
        <v>-76</v>
      </c>
      <c r="F21" s="622">
        <v>0</v>
      </c>
      <c r="G21" s="622">
        <v>0</v>
      </c>
      <c r="H21" s="622">
        <v>0</v>
      </c>
      <c r="I21" s="622">
        <v>0</v>
      </c>
    </row>
    <row r="22" spans="2:9" ht="24.5" thickBot="1" x14ac:dyDescent="0.4">
      <c r="B22" s="623" t="s">
        <v>725</v>
      </c>
      <c r="C22" s="622">
        <v>0</v>
      </c>
      <c r="D22" s="622">
        <v>0</v>
      </c>
      <c r="E22" s="622">
        <v>70</v>
      </c>
      <c r="F22" s="622">
        <v>0</v>
      </c>
      <c r="G22" s="622">
        <v>0</v>
      </c>
      <c r="H22" s="622">
        <v>0</v>
      </c>
      <c r="I22" s="622">
        <v>0</v>
      </c>
    </row>
    <row r="23" spans="2:9" ht="15" thickBot="1" x14ac:dyDescent="0.4">
      <c r="B23" s="623" t="s">
        <v>726</v>
      </c>
      <c r="C23" s="622">
        <v>0</v>
      </c>
      <c r="D23" s="622">
        <v>0</v>
      </c>
      <c r="E23" s="622">
        <v>131</v>
      </c>
      <c r="F23" s="622">
        <v>0</v>
      </c>
      <c r="G23" s="622">
        <v>0</v>
      </c>
      <c r="H23" s="622">
        <v>0</v>
      </c>
      <c r="I23" s="622">
        <v>0</v>
      </c>
    </row>
    <row r="24" spans="2:9" ht="15" thickBot="1" x14ac:dyDescent="0.4">
      <c r="B24" s="621" t="s">
        <v>727</v>
      </c>
      <c r="C24" s="622">
        <v>0</v>
      </c>
      <c r="D24" s="622">
        <v>122</v>
      </c>
      <c r="E24" s="622">
        <v>123</v>
      </c>
      <c r="F24" s="622">
        <v>220</v>
      </c>
      <c r="G24" s="622">
        <v>21</v>
      </c>
      <c r="H24" s="622">
        <v>16</v>
      </c>
      <c r="I24" s="622">
        <v>4</v>
      </c>
    </row>
    <row r="25" spans="2:9" ht="15" thickBot="1" x14ac:dyDescent="0.4">
      <c r="B25" s="621"/>
      <c r="C25" s="622">
        <v>0</v>
      </c>
      <c r="D25" s="622">
        <v>0</v>
      </c>
      <c r="E25" s="622">
        <v>0</v>
      </c>
      <c r="F25" s="622">
        <v>0</v>
      </c>
      <c r="G25" s="622">
        <v>0</v>
      </c>
      <c r="H25" s="622">
        <v>0</v>
      </c>
      <c r="I25" s="622">
        <v>0</v>
      </c>
    </row>
    <row r="26" spans="2:9" ht="15" thickBot="1" x14ac:dyDescent="0.4">
      <c r="B26" s="624" t="s">
        <v>728</v>
      </c>
      <c r="C26" s="629">
        <f>SUM(C5:C25)</f>
        <v>-7272</v>
      </c>
      <c r="D26" s="629">
        <f t="shared" ref="D26:I26" si="0">SUM(D5:D25)</f>
        <v>29903</v>
      </c>
      <c r="E26" s="629">
        <f t="shared" si="0"/>
        <v>24123</v>
      </c>
      <c r="F26" s="629">
        <f t="shared" si="0"/>
        <v>70237</v>
      </c>
      <c r="G26" s="629">
        <f t="shared" si="0"/>
        <v>3620</v>
      </c>
      <c r="H26" s="629">
        <f t="shared" si="0"/>
        <v>1542</v>
      </c>
      <c r="I26" s="629">
        <f t="shared" si="0"/>
        <v>26</v>
      </c>
    </row>
    <row r="27" spans="2:9" x14ac:dyDescent="0.35">
      <c r="B27" s="625"/>
      <c r="C27" s="626"/>
      <c r="D27" s="627"/>
      <c r="E27" s="626"/>
      <c r="F27" s="626"/>
      <c r="G27" s="626"/>
      <c r="H27" s="626"/>
      <c r="I27" s="628"/>
    </row>
  </sheetData>
  <mergeCells count="6">
    <mergeCell ref="D2:D3"/>
    <mergeCell ref="E2:E3"/>
    <mergeCell ref="F2:G2"/>
    <mergeCell ref="H2:I2"/>
    <mergeCell ref="B2:B4"/>
    <mergeCell ref="C2:C3"/>
  </mergeCells>
  <pageMargins left="0.7" right="0.7" top="0.75" bottom="0.75" header="0.3" footer="0.3"/>
  <customProperties>
    <customPr name="EpmWorksheetKeyString_GUID" r:id="rId1"/>
  </customProperties>
</worksheet>
</file>

<file path=docMetadata/LabelInfo.xml><?xml version="1.0" encoding="utf-8"?>
<clbl:labelList xmlns:clbl="http://schemas.microsoft.com/office/2020/mipLabelMetadata">
  <clbl:label id="{f0c28fc3-7798-4269-87f4-d58050cd53cb}" enabled="1" method="Privileged" siteId="{28b782fb-41e1-48ea-bfc3-ad7558ce713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90</vt:i4>
      </vt:variant>
      <vt:variant>
        <vt:lpstr>Named Ranges</vt:lpstr>
      </vt:variant>
      <vt:variant>
        <vt:i4>3</vt:i4>
      </vt:variant>
    </vt:vector>
  </HeadingPairs>
  <TitlesOfParts>
    <vt:vector size="93" baseType="lpstr">
      <vt:lpstr>Datasheet workbook contents</vt:lpstr>
      <vt:lpstr>Core Metrics Data</vt:lpstr>
      <vt:lpstr>Summary for resource outturn</vt:lpstr>
      <vt:lpstr>Net cash requirement</vt:lpstr>
      <vt:lpstr>Administration costs</vt:lpstr>
      <vt:lpstr>SoPS 1.1</vt:lpstr>
      <vt:lpstr>SoPS 1.2</vt:lpstr>
      <vt:lpstr>SoPS 2</vt:lpstr>
      <vt:lpstr>SOPS3 </vt:lpstr>
      <vt:lpstr>SOPS 4.1</vt:lpstr>
      <vt:lpstr>SOPS 4.2</vt:lpstr>
      <vt:lpstr>Losses Statement</vt:lpstr>
      <vt:lpstr>NatH - Cancelled Road schemes</vt:lpstr>
      <vt:lpstr>Special Payments</vt:lpstr>
      <vt:lpstr>Fees and charges</vt:lpstr>
      <vt:lpstr>Quantifiable remote CLs</vt:lpstr>
      <vt:lpstr>SOCNE</vt:lpstr>
      <vt:lpstr>SOFP</vt:lpstr>
      <vt:lpstr>SOCF</vt:lpstr>
      <vt:lpstr>GSCTE</vt:lpstr>
      <vt:lpstr>SCTE</vt:lpstr>
      <vt:lpstr>1.25 Prior Period Adjustments</vt:lpstr>
      <vt:lpstr>2 Segmental CY&amp;PY</vt:lpstr>
      <vt:lpstr>3.1</vt:lpstr>
      <vt:lpstr>3.2</vt:lpstr>
      <vt:lpstr>3.3</vt:lpstr>
      <vt:lpstr>3.4</vt:lpstr>
      <vt:lpstr>3.5</vt:lpstr>
      <vt:lpstr>3.6</vt:lpstr>
      <vt:lpstr>3.7</vt:lpstr>
      <vt:lpstr>4</vt:lpstr>
      <vt:lpstr>5 CY</vt:lpstr>
      <vt:lpstr>5 PY</vt:lpstr>
      <vt:lpstr>5.1a</vt:lpstr>
      <vt:lpstr>5.1b</vt:lpstr>
      <vt:lpstr>5.2</vt:lpstr>
      <vt:lpstr>5.3 AUC</vt:lpstr>
      <vt:lpstr>6 CY</vt:lpstr>
      <vt:lpstr>6 PY</vt:lpstr>
      <vt:lpstr>7.1</vt:lpstr>
      <vt:lpstr>7.2a</vt:lpstr>
      <vt:lpstr>7.2b</vt:lpstr>
      <vt:lpstr>7.2c</vt:lpstr>
      <vt:lpstr>7.3</vt:lpstr>
      <vt:lpstr>8</vt:lpstr>
      <vt:lpstr>9</vt:lpstr>
      <vt:lpstr>10</vt:lpstr>
      <vt:lpstr>10.1</vt:lpstr>
      <vt:lpstr>10.2</vt:lpstr>
      <vt:lpstr>10.3</vt:lpstr>
      <vt:lpstr>11</vt:lpstr>
      <vt:lpstr>12</vt:lpstr>
      <vt:lpstr>13.1</vt:lpstr>
      <vt:lpstr>13.2</vt:lpstr>
      <vt:lpstr>14</vt:lpstr>
      <vt:lpstr>14.1 (NATS) a</vt:lpstr>
      <vt:lpstr>14.1 (NATS) b</vt:lpstr>
      <vt:lpstr>14.2 (NR insurance) a</vt:lpstr>
      <vt:lpstr>14.2 (NR insurance) b</vt:lpstr>
      <vt:lpstr>15</vt:lpstr>
      <vt:lpstr>16</vt:lpstr>
      <vt:lpstr>17</vt:lpstr>
      <vt:lpstr>17 Cash table</vt:lpstr>
      <vt:lpstr>18</vt:lpstr>
      <vt:lpstr>19</vt:lpstr>
      <vt:lpstr>19.1</vt:lpstr>
      <vt:lpstr>20</vt:lpstr>
      <vt:lpstr>21</vt:lpstr>
      <vt:lpstr>22</vt:lpstr>
      <vt:lpstr>23</vt:lpstr>
      <vt:lpstr>24</vt:lpstr>
      <vt:lpstr>24.1</vt:lpstr>
      <vt:lpstr>24.2</vt:lpstr>
      <vt:lpstr>24.3</vt:lpstr>
      <vt:lpstr>24.4</vt:lpstr>
      <vt:lpstr>24.5</vt:lpstr>
      <vt:lpstr>24.6</vt:lpstr>
      <vt:lpstr>24.7</vt:lpstr>
      <vt:lpstr>26 LCR Ltd Financial Results</vt:lpstr>
      <vt:lpstr>26 DFTO Financial Results</vt:lpstr>
      <vt:lpstr>26 NRC - Financial Results</vt:lpstr>
      <vt:lpstr>27.1</vt:lpstr>
      <vt:lpstr>27.2</vt:lpstr>
      <vt:lpstr>29</vt:lpstr>
      <vt:lpstr>29 Financial assets</vt:lpstr>
      <vt:lpstr>29 Financial liabilities</vt:lpstr>
      <vt:lpstr>30</vt:lpstr>
      <vt:lpstr>Annex C</vt:lpstr>
      <vt:lpstr>Annex D</vt:lpstr>
      <vt:lpstr>Annex E</vt:lpstr>
      <vt:lpstr>'5.3 AUC'!_Hlk101959310</vt:lpstr>
      <vt:lpstr>'5.3 AUC'!_Hlk87455957</vt:lpstr>
      <vt:lpstr>'5.3 AUC'!_Hlk87456016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2025-09-30T10:26:21Z</dcterms:created>
  <dcterms:modified xsi:type="dcterms:W3CDTF">2025-09-30T10:26:27Z</dcterms:modified>
</cp:coreProperties>
</file>