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P:\fishstat\Callum\Nat stats Publication\2025\August\"/>
    </mc:Choice>
  </mc:AlternateContent>
  <xr:revisionPtr revIDLastSave="0" documentId="13_ncr:1_{61AB037C-8333-4BF9-B10C-D4FF978CC267}" xr6:coauthVersionLast="47" xr6:coauthVersionMax="47" xr10:uidLastSave="{00000000-0000-0000-0000-000000000000}"/>
  <bookViews>
    <workbookView xWindow="885" yWindow="-16320" windowWidth="29040" windowHeight="15720" tabRatio="922" xr2:uid="{2FE1976C-BB84-4386-B8A9-5AB75290ECF4}"/>
  </bookViews>
  <sheets>
    <sheet name="Intro" sheetId="2" r:id="rId1"/>
    <sheet name="Highlights - Time Series" sheetId="106" r:id="rId2"/>
    <sheet name="Highlights - Time Series Data" sheetId="107" r:id="rId3"/>
    <sheet name="Highlights - August" sheetId="45" r:id="rId4"/>
    <sheet name="Table 1 " sheetId="4" r:id="rId5"/>
    <sheet name="Table 1a" sheetId="55" r:id="rId6"/>
    <sheet name="Table 1b" sheetId="56" r:id="rId7"/>
    <sheet name="Table 2" sheetId="57" r:id="rId8"/>
    <sheet name="Table 3" sheetId="87" r:id="rId9"/>
    <sheet name="Table 4 "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 i="107" l="1"/>
  <c r="H33" i="107"/>
  <c r="M8" i="107"/>
  <c r="H15" i="107"/>
  <c r="M15" i="107"/>
  <c r="H14" i="107" l="1"/>
  <c r="M14" i="107" l="1"/>
  <c r="K27" i="107"/>
  <c r="K28" i="107" s="1"/>
  <c r="L22" i="47" l="1"/>
  <c r="K22" i="47"/>
  <c r="J22" i="47"/>
  <c r="I22" i="47"/>
  <c r="H22" i="47"/>
  <c r="G22" i="47"/>
  <c r="F22" i="47"/>
  <c r="E22" i="47"/>
  <c r="D22" i="47"/>
  <c r="C22" i="47"/>
  <c r="L37" i="47"/>
  <c r="K37" i="47"/>
  <c r="J37" i="47"/>
  <c r="I37" i="47"/>
  <c r="H37" i="47"/>
  <c r="G37" i="47"/>
  <c r="F37" i="47"/>
  <c r="E37" i="47"/>
  <c r="D37" i="47"/>
  <c r="C37" i="47"/>
  <c r="M13" i="107" l="1"/>
  <c r="H13" i="107"/>
  <c r="H12" i="107" l="1"/>
  <c r="M12" i="107"/>
  <c r="H8" i="107" l="1"/>
  <c r="H9" i="107" l="1"/>
  <c r="M9" i="107"/>
  <c r="H10" i="107"/>
  <c r="M10" i="107"/>
  <c r="H11" i="107"/>
  <c r="M11" i="107"/>
  <c r="L27" i="107"/>
  <c r="M27" i="107" s="1"/>
  <c r="K29" i="107"/>
  <c r="K30" i="107" s="1"/>
  <c r="K31" i="107" s="1"/>
  <c r="K32" i="107" s="1"/>
  <c r="K33" i="107" s="1"/>
  <c r="K34" i="107" s="1"/>
  <c r="K35" i="107" s="1"/>
  <c r="K36" i="107" s="1"/>
  <c r="K37" i="107" s="1"/>
  <c r="K38" i="107" s="1"/>
  <c r="G27" i="107"/>
  <c r="G28" i="107" s="1"/>
  <c r="F27" i="107"/>
  <c r="F28" i="107" s="1"/>
  <c r="F29" i="107" s="1"/>
  <c r="F30" i="107" s="1"/>
  <c r="F31" i="107" s="1"/>
  <c r="F32" i="107" l="1"/>
  <c r="F33" i="107" s="1"/>
  <c r="F34" i="107" s="1"/>
  <c r="F35" i="107" s="1"/>
  <c r="F36" i="107" s="1"/>
  <c r="F37" i="107" s="1"/>
  <c r="F38" i="107" s="1"/>
  <c r="L28" i="107"/>
  <c r="L29" i="107" s="1"/>
  <c r="L30" i="107" s="1"/>
  <c r="H27" i="107"/>
  <c r="G29" i="107"/>
  <c r="H29" i="107" s="1"/>
  <c r="G30" i="107" l="1"/>
  <c r="G31" i="107" s="1"/>
  <c r="M30" i="107"/>
  <c r="L31" i="107"/>
  <c r="M28" i="107"/>
  <c r="M29" i="107"/>
  <c r="H28" i="107"/>
  <c r="H30" i="107" l="1"/>
  <c r="H31" i="107"/>
  <c r="G32" i="107"/>
  <c r="M31" i="107"/>
  <c r="L32" i="107"/>
  <c r="H32" i="107" l="1"/>
  <c r="G33" i="107"/>
  <c r="M32" i="107"/>
  <c r="L33" i="107"/>
  <c r="M33" i="107" l="1"/>
  <c r="L34" i="107"/>
  <c r="M34" i="107" s="1"/>
  <c r="G34" i="107"/>
</calcChain>
</file>

<file path=xl/sharedStrings.xml><?xml version="1.0" encoding="utf-8"?>
<sst xmlns="http://schemas.openxmlformats.org/spreadsheetml/2006/main" count="818" uniqueCount="212">
  <si>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</si>
  <si>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</si>
  <si>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</si>
  <si>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</si>
  <si>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</si>
  <si>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</si>
  <si>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</si>
  <si>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</si>
  <si>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</si>
  <si>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</si>
  <si>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</si>
  <si>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</si>
  <si>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</si>
  <si>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</si>
  <si>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</si>
  <si>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</si>
  <si>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</si>
  <si>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</si>
  <si>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</si>
  <si>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</si>
  <si>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</si>
  <si>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</si>
  <si>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</si>
  <si>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</si>
  <si>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</si>
  <si>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</si>
  <si>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</si>
  <si>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</si>
  <si>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</si>
  <si>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</si>
  <si>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</si>
  <si>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</si>
  <si>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</si>
  <si>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</si>
  <si>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</si>
  <si>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</si>
  <si>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</si>
  <si>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</si>
  <si>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</si>
  <si>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</si>
  <si>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</si>
  <si>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</si>
  <si>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</si>
  <si>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</si>
  <si>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</si>
  <si>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</si>
  <si>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</si>
  <si>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</si>
  <si>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</si>
  <si>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</si>
  <si>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</si>
  <si>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</si>
  <si>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</si>
  <si>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</si>
  <si>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</si>
  <si>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</si>
  <si>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</si>
  <si>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</si>
  <si>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</si>
  <si>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</si>
  <si>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</si>
  <si>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</si>
  <si>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</si>
  <si>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</si>
  <si>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</si>
  <si>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</si>
  <si>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</si>
  <si>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</si>
  <si>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</si>
  <si>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</si>
  <si>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</si>
  <si>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</si>
  <si>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</si>
  <si>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</si>
  <si>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</si>
  <si>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</si>
  <si>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</si>
  <si>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</si>
  <si>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</si>
  <si>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</si>
  <si>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</si>
  <si>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</si>
  <si>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</si>
  <si>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</si>
  <si>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</si>
  <si>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</si>
  <si>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</si>
  <si>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</si>
  <si>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</si>
  <si>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</si>
  <si>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</si>
  <si>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</si>
  <si>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</si>
  <si>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</si>
  <si>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</si>
  <si>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</si>
  <si>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</si>
  <si>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</si>
  <si>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</si>
  <si>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</si>
  <si>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</si>
  <si>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</si>
  <si>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</si>
  <si>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</si>
  <si>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</si>
  <si>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</si>
  <si>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</si>
  <si>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</si>
  <si>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</si>
  <si>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</si>
  <si>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</si>
  <si>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</si>
  <si>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</si>
  <si>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</si>
  <si>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</si>
  <si>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</si>
  <si>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</si>
  <si>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</si>
  <si>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</si>
  <si>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</si>
  <si>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</si>
  <si>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</si>
  <si>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</si>
  <si>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</si>
  <si>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</si>
  <si>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</si>
  <si>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</si>
  <si>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</si>
  <si>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</si>
  <si>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</si>
  <si>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</si>
  <si>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</si>
  <si>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</si>
  <si>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</si>
  <si>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</si>
  <si>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</si>
  <si>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</si>
  <si>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</si>
  <si>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</si>
  <si>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</si>
  <si>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</si>
  <si>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</si>
  <si>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</si>
  <si>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</si>
  <si>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</si>
  <si>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</si>
  <si>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</si>
  <si>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</si>
  <si>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</si>
  <si>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</si>
  <si>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</si>
  <si>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</si>
  <si>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</si>
  <si>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</si>
  <si>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</si>
  <si>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</si>
  <si>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</si>
  <si>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</si>
  <si>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</si>
  <si>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</si>
  <si>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</si>
  <si>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</si>
  <si>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</si>
  <si>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</si>
  <si>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</si>
  <si>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</si>
  <si>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</si>
  <si>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</si>
  <si>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</si>
  <si>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</si>
  <si>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</si>
  <si>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</si>
  <si>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</si>
  <si>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</si>
  <si>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</si>
  <si>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</si>
  <si>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</si>
  <si>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</si>
  <si>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</si>
  <si>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</si>
  <si>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</si>
  <si>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</si>
  <si>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</si>
  <si>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</si>
  <si>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</si>
  <si>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</si>
  <si>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</si>
  <si>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</si>
  <si>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</si>
  <si>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</si>
  <si>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</si>
  <si>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</si>
  <si>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</si>
  <si>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</si>
  <si>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</si>
  <si>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</si>
  <si>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</si>
  <si>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</si>
  <si>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</si>
  <si>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</si>
  <si>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</si>
  <si>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</si>
  <si>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</si>
  <si>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</si>
  <si>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t>
  </si>
  <si>
    <t>*Note this data provides the underlying data that was used to produce the trends graphs on the previous tabs. This can be used to identify specific months that saw the most change from 2024 to 2025</t>
  </si>
  <si>
    <t>Monthly Provisional UK Sea Fisheries Statistics August 2025</t>
  </si>
  <si>
    <t>This workbook was updated 26th September 2025</t>
  </si>
  <si>
    <t>Highlights - August 2025</t>
  </si>
  <si>
    <t>Highlights - August</t>
  </si>
  <si>
    <t>Highlights - August (compared to same month in 2024)</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</si>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</sst>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0.0"/>
    <numFmt numFmtId="173" formatCode="_-* #,##0_-;\-* #,##0_-;_-* &quot;-&quot;??_-;_-@_-"/>
    <numFmt numFmtId="174" formatCode="&quot; &quot;#,##0&quot; &quot;;&quot;-&quot;#,##0&quot; &quot;;&quot; &quot;0&quot; &quot;;&quot; &quot;@&quot; &quot;"/>
    <numFmt numFmtId="175" formatCode="_-* #,##0_-;\-* #,##0_-;_-* &quot;&quot;??_-;_-@_-"/>
    <numFmt numFmtId="176" formatCode="&quot; &quot;#,##0&quot; &quot;;&quot;-&quot;#,##0.00&quot; &quot;;&quot; &quot;0&quot; &quot;;&quot; &quot;@&quot; &quot;"/>
    <numFmt numFmtId="177" formatCode="_-* #,##0.0_-;\-* #,##0.0_-;_-* &quot;-&quot;??_-;_-@_-"/>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5">
    <xf numFmtId="0" fontId="0" fillId="0" borderId="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applyNumberFormat="0" applyFont="0" applyBorder="0" applyProtection="0"/>
    <xf numFmtId="0" fontId="22" fillId="0" borderId="0" applyNumberFormat="0" applyBorder="0" applyProtection="0"/>
    <xf numFmtId="9" fontId="29" fillId="0" borderId="0" applyFont="0" applyFill="0" applyBorder="0" applyAlignment="0" applyProtection="0"/>
    <xf numFmtId="0" fontId="31" fillId="0" borderId="0" applyNumberFormat="0" applyFill="0" applyBorder="0" applyAlignment="0" applyProtection="0"/>
    <xf numFmtId="0" fontId="36" fillId="0" borderId="0"/>
    <xf numFmtId="0" fontId="41" fillId="0" borderId="0" applyNumberFormat="0" applyBorder="0" applyProtection="0"/>
    <xf numFmtId="0" fontId="42" fillId="0" borderId="0" applyNumberFormat="0" applyBorder="0" applyProtection="0"/>
    <xf numFmtId="43" fontId="29" fillId="0" borderId="0" applyFont="0" applyFill="0" applyBorder="0" applyAlignment="0" applyProtection="0"/>
    <xf numFmtId="0" fontId="8" fillId="0" borderId="0"/>
    <xf numFmtId="0" fontId="6" fillId="0" borderId="0"/>
    <xf numFmtId="0" fontId="1" fillId="0" borderId="0"/>
  </cellStyleXfs>
  <cellXfs count="233">
    <xf numFmtId="0" fontId="0" fillId="0" borderId="0" xfId="0"/>
    <xf numFmtId="0" fontId="17" fillId="0" borderId="0" xfId="0" applyFont="1"/>
    <xf numFmtId="0" fontId="18" fillId="0" borderId="0" xfId="0" applyFont="1"/>
    <xf numFmtId="0" fontId="19" fillId="0" borderId="0" xfId="0" applyFont="1"/>
    <xf numFmtId="0" fontId="25" fillId="0" borderId="0" xfId="0" applyFont="1"/>
    <xf numFmtId="0" fontId="26" fillId="0" borderId="0" xfId="0" applyFont="1"/>
    <xf numFmtId="0" fontId="27" fillId="0" borderId="0" xfId="0" applyFont="1"/>
    <xf numFmtId="0" fontId="26" fillId="0" borderId="0" xfId="0" applyFont="1" applyAlignment="1">
      <alignment horizontal="left" indent="1"/>
    </xf>
    <xf numFmtId="0" fontId="17" fillId="0" borderId="3" xfId="0" applyFont="1" applyBorder="1"/>
    <xf numFmtId="9" fontId="23" fillId="0" borderId="0" xfId="6" applyFont="1" applyAlignment="1">
      <alignment horizontal="right"/>
    </xf>
    <xf numFmtId="0" fontId="32" fillId="0" borderId="0" xfId="0" applyFont="1"/>
    <xf numFmtId="0" fontId="33" fillId="0" borderId="0" xfId="0" applyFont="1"/>
    <xf numFmtId="0" fontId="35" fillId="0" borderId="0" xfId="0" applyFont="1"/>
    <xf numFmtId="0" fontId="0" fillId="2" borderId="0" xfId="0" applyFill="1"/>
    <xf numFmtId="0" fontId="17" fillId="0" borderId="0" xfId="0" applyFont="1" applyAlignment="1">
      <alignment vertical="top" wrapText="1"/>
    </xf>
    <xf numFmtId="168" fontId="37" fillId="0" borderId="0" xfId="8" applyNumberFormat="1" applyFont="1" applyAlignment="1">
      <alignment horizontal="right"/>
    </xf>
    <xf numFmtId="0" fontId="38" fillId="0" borderId="0" xfId="0" applyFont="1"/>
    <xf numFmtId="0" fontId="37" fillId="0" borderId="0" xfId="0" applyFont="1"/>
    <xf numFmtId="0" fontId="38" fillId="0" borderId="0" xfId="0" applyFont="1" applyAlignment="1">
      <alignment vertical="top" wrapText="1"/>
    </xf>
    <xf numFmtId="0" fontId="18" fillId="2" borderId="0" xfId="0" applyFont="1" applyFill="1"/>
    <xf numFmtId="0" fontId="25" fillId="2" borderId="0" xfId="0" applyFont="1" applyFill="1"/>
    <xf numFmtId="0" fontId="16" fillId="2" borderId="0" xfId="0" applyFont="1" applyFill="1"/>
    <xf numFmtId="0" fontId="32" fillId="2" borderId="0" xfId="0" applyFont="1" applyFill="1" applyAlignment="1">
      <alignment vertical="top" wrapText="1"/>
    </xf>
    <xf numFmtId="9" fontId="26" fillId="0" borderId="0" xfId="0" applyNumberFormat="1" applyFont="1"/>
    <xf numFmtId="0" fontId="28" fillId="0" borderId="0" xfId="7" applyFont="1" applyFill="1"/>
    <xf numFmtId="3" fontId="23" fillId="0" borderId="0" xfId="1" applyNumberFormat="1" applyFont="1" applyAlignment="1">
      <alignment horizontal="left"/>
    </xf>
    <xf numFmtId="0" fontId="21" fillId="0" borderId="0" xfId="1"/>
    <xf numFmtId="0" fontId="23" fillId="0" borderId="0" xfId="4" applyFont="1" applyProtection="1"/>
    <xf numFmtId="0" fontId="21" fillId="0" borderId="0" xfId="4" applyFont="1" applyAlignment="1" applyProtection="1">
      <alignment horizontal="left"/>
    </xf>
    <xf numFmtId="0" fontId="23" fillId="0" borderId="0" xfId="1" applyFont="1"/>
    <xf numFmtId="3" fontId="23" fillId="0" borderId="0" xfId="1" applyNumberFormat="1" applyFont="1"/>
    <xf numFmtId="0" fontId="24" fillId="0" borderId="0" xfId="1" applyFont="1"/>
    <xf numFmtId="3" fontId="24" fillId="0" borderId="0" xfId="1" applyNumberFormat="1" applyFont="1"/>
    <xf numFmtId="0" fontId="39" fillId="0" borderId="0" xfId="10" applyFont="1" applyBorder="1" applyProtection="1"/>
    <xf numFmtId="3" fontId="24" fillId="0" borderId="0" xfId="1" applyNumberFormat="1" applyFont="1" applyAlignment="1">
      <alignment horizontal="left"/>
    </xf>
    <xf numFmtId="0" fontId="40" fillId="0" borderId="0" xfId="1" applyFont="1"/>
    <xf numFmtId="0" fontId="17" fillId="0" borderId="7" xfId="0" applyFont="1" applyBorder="1"/>
    <xf numFmtId="0" fontId="0" fillId="0" borderId="3" xfId="0" applyBorder="1"/>
    <xf numFmtId="0" fontId="43" fillId="0" borderId="0" xfId="1" applyFont="1"/>
    <xf numFmtId="0" fontId="0" fillId="0" borderId="0" xfId="0" applyAlignment="1">
      <alignment horizontal="left"/>
    </xf>
    <xf numFmtId="0" fontId="0" fillId="0" borderId="0" xfId="0" applyAlignment="1">
      <alignment horizontal="left" indent="1"/>
    </xf>
    <xf numFmtId="168" fontId="44" fillId="0" borderId="0" xfId="8" applyNumberFormat="1" applyFont="1" applyAlignment="1">
      <alignment horizontal="right"/>
    </xf>
    <xf numFmtId="0" fontId="38" fillId="0" borderId="0" xfId="0" applyFont="1" applyAlignment="1">
      <alignment horizontal="left" wrapText="1"/>
    </xf>
    <xf numFmtId="0" fontId="43" fillId="0" borderId="0" xfId="1" applyFont="1" applyAlignment="1">
      <alignment horizontal="right"/>
    </xf>
    <xf numFmtId="3" fontId="40" fillId="0" borderId="0" xfId="1" applyNumberFormat="1" applyFont="1" applyAlignment="1">
      <alignment horizontal="left"/>
    </xf>
    <xf numFmtId="3" fontId="43" fillId="0" borderId="0" xfId="1" applyNumberFormat="1" applyFont="1" applyAlignment="1">
      <alignment horizontal="left" indent="1"/>
    </xf>
    <xf numFmtId="0" fontId="17" fillId="0" borderId="0" xfId="0" applyFont="1" applyAlignment="1">
      <alignment horizontal="left" indent="1"/>
    </xf>
    <xf numFmtId="3" fontId="43" fillId="0" borderId="0" xfId="1" applyNumberFormat="1" applyFont="1" applyAlignment="1">
      <alignment horizontal="left"/>
    </xf>
    <xf numFmtId="0" fontId="17" fillId="0" borderId="0" xfId="0" applyFont="1" applyAlignment="1">
      <alignment horizontal="right"/>
    </xf>
    <xf numFmtId="165" fontId="43" fillId="0" borderId="2" xfId="1" applyNumberFormat="1" applyFont="1" applyBorder="1" applyAlignment="1">
      <alignment horizontal="left"/>
    </xf>
    <xf numFmtId="0" fontId="43" fillId="0" borderId="2" xfId="1" applyFont="1" applyBorder="1" applyAlignment="1">
      <alignment horizontal="left"/>
    </xf>
    <xf numFmtId="0" fontId="43" fillId="0" borderId="2" xfId="1" applyFont="1" applyBorder="1"/>
    <xf numFmtId="0" fontId="43" fillId="0" borderId="2" xfId="1" applyFont="1" applyBorder="1" applyAlignment="1">
      <alignment horizontal="right"/>
    </xf>
    <xf numFmtId="1" fontId="43" fillId="0" borderId="2" xfId="1" applyNumberFormat="1" applyFont="1" applyBorder="1"/>
    <xf numFmtId="165" fontId="43" fillId="0" borderId="0" xfId="1" applyNumberFormat="1" applyFont="1" applyAlignment="1">
      <alignment horizontal="right"/>
    </xf>
    <xf numFmtId="9" fontId="43" fillId="0" borderId="0" xfId="6" applyFont="1" applyAlignment="1">
      <alignment horizontal="right"/>
    </xf>
    <xf numFmtId="0" fontId="43" fillId="0" borderId="0" xfId="1" applyFont="1" applyAlignment="1">
      <alignment horizontal="left"/>
    </xf>
    <xf numFmtId="0" fontId="43" fillId="0" borderId="4" xfId="1" applyFont="1" applyBorder="1" applyAlignment="1">
      <alignment horizontal="left"/>
    </xf>
    <xf numFmtId="3" fontId="32" fillId="0" borderId="0" xfId="1" applyNumberFormat="1" applyFont="1" applyAlignment="1">
      <alignment horizontal="left"/>
    </xf>
    <xf numFmtId="3" fontId="43" fillId="0" borderId="3" xfId="1" applyNumberFormat="1" applyFont="1" applyBorder="1" applyAlignment="1">
      <alignment horizontal="left"/>
    </xf>
    <xf numFmtId="0" fontId="17" fillId="0" borderId="3" xfId="0" applyFont="1" applyBorder="1" applyAlignment="1">
      <alignment horizontal="left" indent="1"/>
    </xf>
    <xf numFmtId="0" fontId="17" fillId="0" borderId="0" xfId="0" quotePrefix="1" applyFont="1"/>
    <xf numFmtId="169" fontId="32" fillId="0" borderId="0" xfId="8" applyNumberFormat="1" applyFont="1" applyAlignment="1">
      <alignment horizontal="right"/>
    </xf>
    <xf numFmtId="166" fontId="43" fillId="0" borderId="3" xfId="1" applyNumberFormat="1" applyFont="1" applyBorder="1" applyAlignment="1">
      <alignment horizontal="right"/>
    </xf>
    <xf numFmtId="3" fontId="43" fillId="0" borderId="0" xfId="1" applyNumberFormat="1" applyFont="1"/>
    <xf numFmtId="170" fontId="43" fillId="0" borderId="0" xfId="1" applyNumberFormat="1" applyFont="1" applyAlignment="1">
      <alignment horizontal="center"/>
    </xf>
    <xf numFmtId="3" fontId="43" fillId="0" borderId="0" xfId="1" applyNumberFormat="1" applyFont="1" applyAlignment="1">
      <alignment horizontal="right"/>
    </xf>
    <xf numFmtId="164" fontId="43" fillId="0" borderId="0" xfId="1" applyNumberFormat="1" applyFont="1" applyAlignment="1">
      <alignment horizontal="right"/>
    </xf>
    <xf numFmtId="3" fontId="43" fillId="0" borderId="2" xfId="1" applyNumberFormat="1" applyFont="1" applyBorder="1"/>
    <xf numFmtId="164" fontId="43" fillId="0" borderId="2" xfId="1" applyNumberFormat="1" applyFont="1" applyBorder="1" applyAlignment="1">
      <alignment horizontal="right"/>
    </xf>
    <xf numFmtId="164" fontId="40" fillId="0" borderId="0" xfId="1" applyNumberFormat="1" applyFont="1" applyAlignment="1">
      <alignment horizontal="right"/>
    </xf>
    <xf numFmtId="3" fontId="40" fillId="0" borderId="0" xfId="1" applyNumberFormat="1" applyFont="1"/>
    <xf numFmtId="0" fontId="43" fillId="0" borderId="6" xfId="1" applyFont="1" applyBorder="1"/>
    <xf numFmtId="3" fontId="43" fillId="0" borderId="4" xfId="1" applyNumberFormat="1" applyFont="1" applyBorder="1" applyAlignment="1">
      <alignment horizontal="right"/>
    </xf>
    <xf numFmtId="164" fontId="43" fillId="0" borderId="4" xfId="1" applyNumberFormat="1" applyFont="1" applyBorder="1" applyAlignment="1">
      <alignment horizontal="right"/>
    </xf>
    <xf numFmtId="0" fontId="17" fillId="0" borderId="8" xfId="0" applyFont="1" applyBorder="1"/>
    <xf numFmtId="3" fontId="43" fillId="0" borderId="1" xfId="4" applyNumberFormat="1" applyFont="1" applyBorder="1" applyAlignment="1" applyProtection="1">
      <alignment horizontal="left"/>
    </xf>
    <xf numFmtId="3" fontId="43" fillId="0" borderId="0" xfId="4" applyNumberFormat="1" applyFont="1" applyAlignment="1" applyProtection="1">
      <alignment horizontal="left"/>
    </xf>
    <xf numFmtId="170" fontId="43" fillId="0" borderId="0" xfId="4" applyNumberFormat="1" applyFont="1" applyAlignment="1" applyProtection="1">
      <alignment horizontal="right" wrapText="1"/>
    </xf>
    <xf numFmtId="170" fontId="43" fillId="0" borderId="0" xfId="4" applyNumberFormat="1" applyFont="1" applyBorder="1" applyAlignment="1" applyProtection="1">
      <alignment horizontal="right" wrapText="1"/>
    </xf>
    <xf numFmtId="3" fontId="43" fillId="0" borderId="2" xfId="4" applyNumberFormat="1" applyFont="1" applyBorder="1" applyProtection="1"/>
    <xf numFmtId="3" fontId="43" fillId="0" borderId="2" xfId="4" applyNumberFormat="1" applyFont="1" applyBorder="1" applyAlignment="1" applyProtection="1">
      <alignment horizontal="right"/>
    </xf>
    <xf numFmtId="3" fontId="43" fillId="0" borderId="0" xfId="4" applyNumberFormat="1" applyFont="1" applyProtection="1"/>
    <xf numFmtId="3" fontId="43" fillId="0" borderId="0" xfId="4" applyNumberFormat="1" applyFont="1" applyAlignment="1" applyProtection="1">
      <alignment horizontal="right"/>
    </xf>
    <xf numFmtId="0" fontId="40" fillId="0" borderId="0" xfId="4" applyFont="1" applyAlignment="1" applyProtection="1">
      <alignment horizontal="left"/>
    </xf>
    <xf numFmtId="0" fontId="43" fillId="0" borderId="0" xfId="4" applyFont="1" applyProtection="1"/>
    <xf numFmtId="0" fontId="40" fillId="0" borderId="0" xfId="4" applyFont="1" applyProtection="1"/>
    <xf numFmtId="0" fontId="43" fillId="0" borderId="6" xfId="4" applyFont="1" applyBorder="1" applyProtection="1"/>
    <xf numFmtId="164" fontId="43" fillId="0" borderId="6" xfId="4" applyNumberFormat="1" applyFont="1" applyBorder="1" applyProtection="1"/>
    <xf numFmtId="0" fontId="45" fillId="0" borderId="0" xfId="0" applyFont="1"/>
    <xf numFmtId="0" fontId="45" fillId="0" borderId="0" xfId="0" applyFont="1" applyAlignment="1">
      <alignment horizontal="left"/>
    </xf>
    <xf numFmtId="0" fontId="45" fillId="0" borderId="0" xfId="0" applyFont="1" applyAlignment="1">
      <alignment horizontal="left" indent="1"/>
    </xf>
    <xf numFmtId="0" fontId="46" fillId="0" borderId="0" xfId="0" applyFont="1" applyAlignment="1">
      <alignment horizontal="left" indent="2"/>
    </xf>
    <xf numFmtId="0" fontId="46" fillId="0" borderId="0" xfId="0" applyFont="1"/>
    <xf numFmtId="0" fontId="30" fillId="0" borderId="0" xfId="0" applyFont="1"/>
    <xf numFmtId="0" fontId="19" fillId="0" borderId="0" xfId="0" applyFont="1" applyAlignment="1">
      <alignment horizontal="right"/>
    </xf>
    <xf numFmtId="0" fontId="32" fillId="0" borderId="0" xfId="0" applyFont="1" applyAlignment="1">
      <alignment horizontal="right"/>
    </xf>
    <xf numFmtId="0" fontId="16" fillId="0" borderId="0" xfId="0" applyFont="1"/>
    <xf numFmtId="166" fontId="40" fillId="0" borderId="0" xfId="2" applyNumberFormat="1" applyFont="1" applyFill="1" applyBorder="1" applyAlignment="1">
      <alignment horizontal="right"/>
    </xf>
    <xf numFmtId="3" fontId="43" fillId="0" borderId="5" xfId="1" applyNumberFormat="1" applyFont="1" applyBorder="1" applyAlignment="1">
      <alignment horizontal="right"/>
    </xf>
    <xf numFmtId="171" fontId="17" fillId="0" borderId="0" xfId="0" applyNumberFormat="1" applyFont="1"/>
    <xf numFmtId="0" fontId="38" fillId="0" borderId="0" xfId="0" applyFont="1" applyAlignment="1">
      <alignment horizontal="left"/>
    </xf>
    <xf numFmtId="0" fontId="26" fillId="0" borderId="0" xfId="0" pivotButton="1" applyFont="1"/>
    <xf numFmtId="171" fontId="43" fillId="0" borderId="0" xfId="1" applyNumberFormat="1" applyFont="1" applyAlignment="1">
      <alignment horizontal="right"/>
    </xf>
    <xf numFmtId="0" fontId="43" fillId="0" borderId="3" xfId="1" applyFont="1" applyBorder="1"/>
    <xf numFmtId="172" fontId="17" fillId="2" borderId="0" xfId="0" applyNumberFormat="1" applyFont="1" applyFill="1"/>
    <xf numFmtId="166" fontId="17" fillId="0" borderId="0" xfId="0" applyNumberFormat="1" applyFont="1" applyAlignment="1">
      <alignment horizontal="right"/>
    </xf>
    <xf numFmtId="0" fontId="43" fillId="0" borderId="2" xfId="1" applyFont="1" applyBorder="1" applyAlignment="1">
      <alignment horizontal="right" wrapText="1"/>
    </xf>
    <xf numFmtId="166" fontId="19" fillId="0" borderId="0" xfId="0" applyNumberFormat="1" applyFont="1" applyAlignment="1">
      <alignment horizontal="right"/>
    </xf>
    <xf numFmtId="3" fontId="19" fillId="0" borderId="0" xfId="0" applyNumberFormat="1" applyFont="1" applyAlignment="1">
      <alignment horizontal="right"/>
    </xf>
    <xf numFmtId="3" fontId="17" fillId="0" borderId="0" xfId="0" applyNumberFormat="1" applyFont="1" applyAlignment="1">
      <alignment horizontal="right"/>
    </xf>
    <xf numFmtId="9" fontId="40" fillId="0" borderId="0" xfId="6" applyFont="1" applyAlignment="1">
      <alignment horizontal="right"/>
    </xf>
    <xf numFmtId="166" fontId="40" fillId="0" borderId="0" xfId="1" applyNumberFormat="1" applyFont="1" applyAlignment="1">
      <alignment horizontal="right"/>
    </xf>
    <xf numFmtId="166" fontId="43" fillId="0" borderId="0" xfId="1" applyNumberFormat="1" applyFont="1" applyAlignment="1">
      <alignment horizontal="right"/>
    </xf>
    <xf numFmtId="9" fontId="19" fillId="0" borderId="0" xfId="0" applyNumberFormat="1" applyFont="1" applyAlignment="1">
      <alignment horizontal="right"/>
    </xf>
    <xf numFmtId="9" fontId="17" fillId="0" borderId="0" xfId="0" applyNumberFormat="1" applyFont="1" applyAlignment="1">
      <alignment horizontal="right"/>
    </xf>
    <xf numFmtId="9" fontId="32" fillId="0" borderId="0" xfId="0" applyNumberFormat="1" applyFont="1" applyAlignment="1">
      <alignment horizontal="right"/>
    </xf>
    <xf numFmtId="3" fontId="19" fillId="0" borderId="0" xfId="0" applyNumberFormat="1" applyFont="1"/>
    <xf numFmtId="3" fontId="17" fillId="0" borderId="0" xfId="0" applyNumberFormat="1" applyFont="1"/>
    <xf numFmtId="9" fontId="43" fillId="0" borderId="0" xfId="6" applyFont="1" applyFill="1" applyAlignment="1">
      <alignment horizontal="right"/>
    </xf>
    <xf numFmtId="166" fontId="19" fillId="0" borderId="0" xfId="0" applyNumberFormat="1" applyFont="1"/>
    <xf numFmtId="166" fontId="17" fillId="0" borderId="0" xfId="0" applyNumberFormat="1" applyFont="1"/>
    <xf numFmtId="166" fontId="17" fillId="0" borderId="3" xfId="0" applyNumberFormat="1" applyFont="1" applyBorder="1"/>
    <xf numFmtId="166" fontId="43" fillId="0" borderId="0" xfId="4" applyNumberFormat="1" applyFont="1" applyAlignment="1" applyProtection="1">
      <alignment horizontal="right"/>
    </xf>
    <xf numFmtId="166" fontId="43" fillId="0" borderId="0" xfId="1" applyNumberFormat="1" applyFont="1"/>
    <xf numFmtId="166" fontId="43" fillId="0" borderId="0" xfId="4" applyNumberFormat="1" applyFont="1" applyProtection="1"/>
    <xf numFmtId="166" fontId="40" fillId="0" borderId="0" xfId="4" applyNumberFormat="1" applyFont="1" applyAlignment="1" applyProtection="1">
      <alignment horizontal="right"/>
    </xf>
    <xf numFmtId="0" fontId="46" fillId="0" borderId="0" xfId="0" applyFont="1" applyAlignment="1">
      <alignment horizontal="left" indent="1"/>
    </xf>
    <xf numFmtId="0" fontId="34" fillId="0" borderId="0" xfId="0" applyFont="1"/>
    <xf numFmtId="0" fontId="34" fillId="0" borderId="0" xfId="0" applyFont="1" applyAlignment="1">
      <alignment horizontal="left"/>
    </xf>
    <xf numFmtId="0" fontId="34" fillId="0" borderId="0" xfId="0" applyFont="1" applyAlignment="1">
      <alignment horizontal="left" indent="1"/>
    </xf>
    <xf numFmtId="0" fontId="17" fillId="0" borderId="0" xfId="0" applyFont="1" applyAlignment="1">
      <alignment horizontal="left"/>
    </xf>
    <xf numFmtId="0" fontId="20" fillId="0" borderId="0" xfId="0" applyFont="1"/>
    <xf numFmtId="9" fontId="34" fillId="0" borderId="0" xfId="6" applyFont="1" applyAlignment="1">
      <alignment horizontal="right"/>
    </xf>
    <xf numFmtId="9" fontId="32" fillId="0" borderId="0" xfId="6" applyFont="1" applyAlignment="1">
      <alignment horizontal="right"/>
    </xf>
    <xf numFmtId="173" fontId="40" fillId="0" borderId="0" xfId="11" applyNumberFormat="1" applyFont="1" applyFill="1" applyBorder="1" applyAlignment="1">
      <alignment horizontal="right"/>
    </xf>
    <xf numFmtId="173" fontId="43" fillId="0" borderId="0" xfId="11" applyNumberFormat="1" applyFont="1" applyFill="1" applyBorder="1" applyAlignment="1">
      <alignment horizontal="right"/>
    </xf>
    <xf numFmtId="173" fontId="43" fillId="0" borderId="4" xfId="11" applyNumberFormat="1" applyFont="1" applyFill="1" applyBorder="1" applyAlignment="1">
      <alignment horizontal="right"/>
    </xf>
    <xf numFmtId="173" fontId="43" fillId="0" borderId="0" xfId="11" applyNumberFormat="1" applyFont="1" applyFill="1" applyAlignment="1">
      <alignment horizontal="right"/>
    </xf>
    <xf numFmtId="173" fontId="40" fillId="0" borderId="0" xfId="11" applyNumberFormat="1" applyFont="1" applyFill="1" applyAlignment="1">
      <alignment horizontal="right"/>
    </xf>
    <xf numFmtId="9" fontId="27" fillId="0" borderId="0" xfId="0" applyNumberFormat="1" applyFont="1"/>
    <xf numFmtId="9" fontId="19" fillId="0" borderId="0" xfId="6" applyFont="1" applyBorder="1" applyAlignment="1">
      <alignment horizontal="right"/>
    </xf>
    <xf numFmtId="0" fontId="48" fillId="0" borderId="0" xfId="0" applyFont="1"/>
    <xf numFmtId="0" fontId="14" fillId="0" borderId="0" xfId="0" applyFont="1"/>
    <xf numFmtId="166" fontId="15" fillId="0" borderId="0" xfId="0" applyNumberFormat="1" applyFont="1" applyAlignment="1">
      <alignment horizontal="right"/>
    </xf>
    <xf numFmtId="0" fontId="13" fillId="0" borderId="0" xfId="0" applyFont="1"/>
    <xf numFmtId="3" fontId="0" fillId="0" borderId="0" xfId="0" applyNumberFormat="1"/>
    <xf numFmtId="0" fontId="30" fillId="0" borderId="0" xfId="0" applyFont="1" applyAlignment="1">
      <alignment horizontal="left"/>
    </xf>
    <xf numFmtId="165" fontId="43" fillId="0" borderId="0" xfId="1" applyNumberFormat="1" applyFont="1" applyAlignment="1">
      <alignment horizontal="left"/>
    </xf>
    <xf numFmtId="174" fontId="43" fillId="0" borderId="0" xfId="1" applyNumberFormat="1" applyFont="1" applyAlignment="1">
      <alignment horizontal="right"/>
    </xf>
    <xf numFmtId="3" fontId="17" fillId="0" borderId="3" xfId="0" applyNumberFormat="1" applyFont="1" applyBorder="1"/>
    <xf numFmtId="0" fontId="12" fillId="0" borderId="0" xfId="0" applyFont="1"/>
    <xf numFmtId="0" fontId="12" fillId="0" borderId="0" xfId="0" quotePrefix="1" applyFont="1"/>
    <xf numFmtId="175" fontId="43" fillId="0" borderId="0" xfId="11" applyNumberFormat="1" applyFont="1" applyFill="1" applyBorder="1" applyAlignment="1">
      <alignment horizontal="right"/>
    </xf>
    <xf numFmtId="175" fontId="40" fillId="0" borderId="0" xfId="11" applyNumberFormat="1" applyFont="1" applyFill="1" applyBorder="1" applyAlignment="1">
      <alignment horizontal="right"/>
    </xf>
    <xf numFmtId="173" fontId="0" fillId="0" borderId="0" xfId="0" applyNumberFormat="1"/>
    <xf numFmtId="174" fontId="0" fillId="0" borderId="0" xfId="0" applyNumberFormat="1"/>
    <xf numFmtId="0" fontId="11" fillId="0" borderId="0" xfId="0" applyFont="1"/>
    <xf numFmtId="0" fontId="30" fillId="0" borderId="0" xfId="0" applyFont="1" applyAlignment="1">
      <alignment horizontal="center"/>
    </xf>
    <xf numFmtId="0" fontId="10" fillId="0" borderId="0" xfId="0" applyFont="1" applyAlignment="1">
      <alignment horizontal="left" indent="1"/>
    </xf>
    <xf numFmtId="176" fontId="17" fillId="0" borderId="0" xfId="0" applyNumberFormat="1" applyFont="1" applyAlignment="1">
      <alignment horizontal="right"/>
    </xf>
    <xf numFmtId="0" fontId="9" fillId="0" borderId="0" xfId="0" applyFont="1"/>
    <xf numFmtId="3" fontId="40" fillId="0" borderId="0" xfId="1" applyNumberFormat="1" applyFont="1" applyAlignment="1">
      <alignment horizontal="right"/>
    </xf>
    <xf numFmtId="3" fontId="17" fillId="0" borderId="4" xfId="0" applyNumberFormat="1" applyFont="1" applyBorder="1" applyAlignment="1">
      <alignment horizontal="right"/>
    </xf>
    <xf numFmtId="3" fontId="17" fillId="0" borderId="0" xfId="11" applyNumberFormat="1" applyFont="1" applyBorder="1" applyAlignment="1">
      <alignment horizontal="right"/>
    </xf>
    <xf numFmtId="3" fontId="40" fillId="0" borderId="0" xfId="11" applyNumberFormat="1" applyFont="1" applyFill="1" applyBorder="1" applyAlignment="1">
      <alignment horizontal="right"/>
    </xf>
    <xf numFmtId="9" fontId="40" fillId="0" borderId="0" xfId="6" applyFont="1" applyBorder="1" applyAlignment="1">
      <alignment horizontal="right"/>
    </xf>
    <xf numFmtId="166" fontId="7" fillId="0" borderId="0" xfId="0" applyNumberFormat="1" applyFont="1" applyAlignment="1">
      <alignment horizontal="right"/>
    </xf>
    <xf numFmtId="9" fontId="43" fillId="0" borderId="0" xfId="6" applyFont="1" applyBorder="1" applyAlignment="1">
      <alignment horizontal="right"/>
    </xf>
    <xf numFmtId="176" fontId="19" fillId="0" borderId="0" xfId="0" applyNumberFormat="1" applyFont="1" applyAlignment="1">
      <alignment horizontal="right"/>
    </xf>
    <xf numFmtId="176" fontId="7" fillId="0" borderId="0" xfId="0" applyNumberFormat="1" applyFont="1" applyAlignment="1">
      <alignment horizontal="right"/>
    </xf>
    <xf numFmtId="0" fontId="7" fillId="0" borderId="0" xfId="0" applyFont="1" applyAlignment="1">
      <alignment horizontal="right"/>
    </xf>
    <xf numFmtId="168" fontId="32" fillId="0" borderId="0" xfId="8" applyNumberFormat="1" applyFont="1" applyAlignment="1">
      <alignment horizontal="right"/>
    </xf>
    <xf numFmtId="168" fontId="37" fillId="0" borderId="0" xfId="8" applyNumberFormat="1" applyFont="1" applyAlignment="1">
      <alignment horizontal="left"/>
    </xf>
    <xf numFmtId="170" fontId="34" fillId="0" borderId="7" xfId="1" applyNumberFormat="1" applyFont="1" applyBorder="1"/>
    <xf numFmtId="170" fontId="34" fillId="0" borderId="0" xfId="1" applyNumberFormat="1" applyFont="1"/>
    <xf numFmtId="0" fontId="5" fillId="0" borderId="0" xfId="0" applyFont="1"/>
    <xf numFmtId="0" fontId="49" fillId="0" borderId="0" xfId="0" applyFont="1" applyAlignment="1">
      <alignment vertical="top" wrapText="1"/>
    </xf>
    <xf numFmtId="0" fontId="50" fillId="0" borderId="0" xfId="7" applyFont="1"/>
    <xf numFmtId="0" fontId="51" fillId="0" borderId="0" xfId="0" applyFont="1" applyAlignment="1">
      <alignment horizontal="left"/>
    </xf>
    <xf numFmtId="1" fontId="51" fillId="0" borderId="0" xfId="0" applyNumberFormat="1" applyFont="1" applyAlignment="1">
      <alignment horizontal="right"/>
    </xf>
    <xf numFmtId="0" fontId="39" fillId="0" borderId="0" xfId="0" applyFont="1"/>
    <xf numFmtId="0" fontId="40" fillId="0" borderId="0" xfId="0" applyFont="1" applyAlignment="1">
      <alignment horizontal="left" vertical="center" readingOrder="1"/>
    </xf>
    <xf numFmtId="0" fontId="32" fillId="0" borderId="0" xfId="0" applyFont="1" applyAlignment="1">
      <alignment horizontal="center" vertical="top" wrapText="1"/>
    </xf>
    <xf numFmtId="0" fontId="32" fillId="0" borderId="0" xfId="0" applyFont="1" applyAlignment="1">
      <alignment vertical="top" wrapText="1"/>
    </xf>
    <xf numFmtId="0" fontId="20" fillId="0" borderId="0" xfId="0" applyFont="1" applyAlignment="1">
      <alignment vertical="top" wrapText="1"/>
    </xf>
    <xf numFmtId="0" fontId="34" fillId="0" borderId="0" xfId="0" applyFont="1" applyAlignment="1">
      <alignment vertical="top" wrapText="1"/>
    </xf>
    <xf numFmtId="0" fontId="52" fillId="0" borderId="0" xfId="0" applyFont="1"/>
    <xf numFmtId="0" fontId="52" fillId="0" borderId="0" xfId="0" applyFont="1" applyAlignment="1">
      <alignment vertical="top"/>
    </xf>
    <xf numFmtId="0" fontId="32" fillId="0" borderId="0" xfId="0" applyFont="1" applyAlignment="1">
      <alignment horizontal="left" vertical="top" wrapText="1"/>
    </xf>
    <xf numFmtId="0" fontId="0" fillId="0" borderId="0" xfId="0" applyAlignment="1">
      <alignment horizontal="right"/>
    </xf>
    <xf numFmtId="0" fontId="19" fillId="0" borderId="4" xfId="0" applyFont="1" applyBorder="1"/>
    <xf numFmtId="0" fontId="3" fillId="0" borderId="4" xfId="0" applyFont="1" applyBorder="1"/>
    <xf numFmtId="0" fontId="3" fillId="0" borderId="0" xfId="0" applyFont="1"/>
    <xf numFmtId="0" fontId="3" fillId="0" borderId="4" xfId="0" applyFont="1" applyBorder="1" applyAlignment="1">
      <alignment horizontal="right"/>
    </xf>
    <xf numFmtId="0" fontId="3" fillId="0" borderId="9" xfId="0" applyFont="1" applyBorder="1"/>
    <xf numFmtId="0" fontId="3" fillId="0" borderId="9" xfId="0" applyFont="1" applyBorder="1" applyAlignment="1">
      <alignment horizontal="right"/>
    </xf>
    <xf numFmtId="0" fontId="3" fillId="0" borderId="0" xfId="0" applyFont="1" applyAlignment="1">
      <alignment horizontal="right"/>
    </xf>
    <xf numFmtId="0" fontId="2" fillId="0" borderId="0" xfId="0" applyFont="1"/>
    <xf numFmtId="3" fontId="2" fillId="0" borderId="0" xfId="0" applyNumberFormat="1" applyFont="1"/>
    <xf numFmtId="9" fontId="2" fillId="0" borderId="0" xfId="0" applyNumberFormat="1" applyFont="1"/>
    <xf numFmtId="0" fontId="2" fillId="0" borderId="4" xfId="0" applyFont="1" applyBorder="1"/>
    <xf numFmtId="9" fontId="2" fillId="0" borderId="4" xfId="0" applyNumberFormat="1" applyFont="1" applyBorder="1"/>
    <xf numFmtId="3" fontId="2" fillId="0" borderId="4" xfId="0" applyNumberFormat="1" applyFont="1" applyBorder="1"/>
    <xf numFmtId="3" fontId="2" fillId="0" borderId="0" xfId="0" applyNumberFormat="1" applyFont="1" applyAlignment="1">
      <alignment horizontal="right"/>
    </xf>
    <xf numFmtId="173" fontId="0" fillId="0" borderId="0" xfId="11" applyNumberFormat="1" applyFont="1"/>
    <xf numFmtId="173" fontId="30" fillId="0" borderId="0" xfId="11" applyNumberFormat="1" applyFont="1"/>
    <xf numFmtId="173" fontId="30" fillId="0" borderId="0" xfId="11" applyNumberFormat="1" applyFont="1" applyAlignment="1">
      <alignment horizontal="center"/>
    </xf>
    <xf numFmtId="0" fontId="1" fillId="0" borderId="0" xfId="0" applyFont="1"/>
    <xf numFmtId="173" fontId="1" fillId="0" borderId="0" xfId="11" applyNumberFormat="1" applyFont="1"/>
    <xf numFmtId="173" fontId="1" fillId="0" borderId="0" xfId="11" applyNumberFormat="1" applyFont="1" applyFill="1"/>
    <xf numFmtId="3" fontId="26" fillId="0" borderId="0" xfId="0" applyNumberFormat="1" applyFont="1"/>
    <xf numFmtId="177" fontId="0" fillId="0" borderId="0" xfId="0" applyNumberFormat="1"/>
    <xf numFmtId="166" fontId="43" fillId="0" borderId="0" xfId="2" applyNumberFormat="1" applyFont="1" applyFill="1"/>
    <xf numFmtId="166" fontId="1" fillId="0" borderId="0" xfId="0" applyNumberFormat="1" applyFont="1" applyAlignment="1">
      <alignment horizontal="right"/>
    </xf>
    <xf numFmtId="0" fontId="19" fillId="0" borderId="9" xfId="0" applyFont="1" applyBorder="1"/>
    <xf numFmtId="0" fontId="3" fillId="0" borderId="5" xfId="0" applyFont="1" applyBorder="1"/>
    <xf numFmtId="0" fontId="4" fillId="0" borderId="0" xfId="0" applyFont="1" applyAlignment="1">
      <alignment horizontal="left" vertical="top" wrapText="1"/>
    </xf>
    <xf numFmtId="0" fontId="7" fillId="0" borderId="0" xfId="0" applyFont="1" applyAlignment="1">
      <alignment horizontal="left" vertical="top" wrapText="1"/>
    </xf>
    <xf numFmtId="170" fontId="34" fillId="0" borderId="7" xfId="1" applyNumberFormat="1" applyFont="1" applyBorder="1" applyAlignment="1">
      <alignment horizontal="center"/>
    </xf>
    <xf numFmtId="0" fontId="38" fillId="0" borderId="0" xfId="0" applyFont="1" applyAlignment="1">
      <alignment horizontal="left" wrapText="1"/>
    </xf>
    <xf numFmtId="165" fontId="43" fillId="0" borderId="4" xfId="1" applyNumberFormat="1" applyFont="1" applyBorder="1" applyAlignment="1">
      <alignment horizontal="right" wrapText="1"/>
    </xf>
    <xf numFmtId="165" fontId="43" fillId="0" borderId="5" xfId="1" applyNumberFormat="1" applyFont="1" applyBorder="1" applyAlignment="1">
      <alignment horizontal="right" wrapText="1"/>
    </xf>
    <xf numFmtId="165" fontId="43" fillId="0" borderId="0" xfId="1" applyNumberFormat="1" applyFont="1" applyAlignment="1">
      <alignment horizontal="right" wrapText="1"/>
    </xf>
    <xf numFmtId="165" fontId="43" fillId="0" borderId="4" xfId="1" applyNumberFormat="1" applyFont="1" applyBorder="1" applyAlignment="1">
      <alignment horizontal="center" wrapText="1"/>
    </xf>
    <xf numFmtId="165" fontId="43" fillId="0" borderId="5" xfId="1" applyNumberFormat="1" applyFont="1" applyBorder="1" applyAlignment="1">
      <alignment horizontal="center" wrapText="1"/>
    </xf>
    <xf numFmtId="165" fontId="43" fillId="0" borderId="0" xfId="1" applyNumberFormat="1" applyFont="1" applyAlignment="1">
      <alignment horizontal="center" wrapText="1"/>
    </xf>
    <xf numFmtId="170" fontId="34" fillId="0" borderId="8" xfId="1" applyNumberFormat="1" applyFont="1" applyBorder="1" applyAlignment="1">
      <alignment horizontal="center"/>
    </xf>
    <xf numFmtId="170" fontId="43" fillId="0" borderId="1" xfId="4" applyNumberFormat="1" applyFont="1" applyBorder="1" applyAlignment="1" applyProtection="1">
      <alignment horizontal="center" wrapText="1"/>
    </xf>
    <xf numFmtId="164" fontId="43" fillId="0" borderId="1" xfId="4" applyNumberFormat="1" applyFont="1" applyBorder="1" applyAlignment="1" applyProtection="1">
      <alignment horizontal="center" wrapText="1"/>
    </xf>
    <xf numFmtId="3" fontId="43" fillId="0" borderId="1" xfId="4" applyNumberFormat="1" applyFont="1" applyBorder="1" applyAlignment="1" applyProtection="1">
      <alignment horizontal="center" wrapText="1"/>
    </xf>
    <xf numFmtId="165" fontId="43" fillId="0" borderId="2" xfId="1" applyNumberFormat="1" applyFont="1" applyBorder="1" applyAlignment="1">
      <alignment horizontal="center" wrapText="1"/>
    </xf>
    <xf numFmtId="0" fontId="17" fillId="0" borderId="0" xfId="0" applyFont="1" applyAlignment="1">
      <alignment horizontal="left" vertical="top" wrapText="1"/>
    </xf>
  </cellXfs>
  <cellStyles count="15">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 7" xfId="14" xr:uid="{ECC62B61-4FDE-4358-BBD1-8BCA5E9F9A6A}"/>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E78AC3"/>
      <color rgb="FFA6D854"/>
      <color rgb="FFE5C494"/>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441324</xdr:colOff>
      <xdr:row>6</xdr:row>
      <xdr:rowOff>44655</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689099" cy="1301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2024)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84150</xdr:colOff>
      <xdr:row>51</xdr:row>
      <xdr:rowOff>55790</xdr:rowOff>
    </xdr:from>
    <xdr:to>
      <xdr:col>20</xdr:col>
      <xdr:colOff>14300</xdr:colOff>
      <xdr:row>68</xdr:row>
      <xdr:rowOff>166913</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52466" y="10102158"/>
          <a:ext cx="10999202" cy="3179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August</a:t>
          </a:r>
          <a:r>
            <a:rPr lang="en-GB" sz="1100" b="0" baseline="0">
              <a:latin typeface="Arial" panose="020B0604020202020204" pitchFamily="34" charset="0"/>
              <a:cs typeface="Arial" panose="020B0604020202020204" pitchFamily="34" charset="0"/>
            </a:rPr>
            <a:t> </a:t>
          </a:r>
          <a:r>
            <a:rPr lang="en-GB" sz="1100" b="0">
              <a:latin typeface="Arial" panose="020B0604020202020204" pitchFamily="34" charset="0"/>
              <a:cs typeface="Arial" panose="020B0604020202020204" pitchFamily="34" charset="0"/>
            </a:rPr>
            <a:t>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increased </a:t>
          </a:r>
          <a:r>
            <a:rPr lang="en-GB" sz="1100" b="0" baseline="0">
              <a:latin typeface="Arial" panose="020B0604020202020204" pitchFamily="34" charset="0"/>
              <a:cs typeface="Arial" panose="020B0604020202020204" pitchFamily="34" charset="0"/>
            </a:rPr>
            <a:t>slightly (0.3%) </a:t>
          </a:r>
          <a:r>
            <a:rPr lang="en-GB" sz="1100" b="0">
              <a:latin typeface="Arial" panose="020B0604020202020204" pitchFamily="34" charset="0"/>
              <a:cs typeface="Arial" panose="020B0604020202020204" pitchFamily="34" charset="0"/>
            </a:rPr>
            <a:t> compared to 2024. Quantity of landings has</a:t>
          </a:r>
          <a:r>
            <a:rPr lang="en-GB" sz="1100" b="0" baseline="0">
              <a:latin typeface="Arial" panose="020B0604020202020204" pitchFamily="34" charset="0"/>
              <a:cs typeface="Arial" panose="020B0604020202020204" pitchFamily="34" charset="0"/>
            </a:rPr>
            <a:t> decreased by 5%</a:t>
          </a:r>
          <a:r>
            <a:rPr lang="en-GB" sz="1100" b="1" baseline="0">
              <a:latin typeface="Arial" panose="020B0604020202020204" pitchFamily="34" charset="0"/>
              <a:cs typeface="Arial" panose="020B0604020202020204" pitchFamily="34" charset="0"/>
            </a:rPr>
            <a:t> </a:t>
          </a:r>
          <a:r>
            <a:rPr lang="en-GB" sz="1100" b="0" baseline="0">
              <a:latin typeface="Arial" panose="020B0604020202020204" pitchFamily="34" charset="0"/>
              <a:cs typeface="Arial" panose="020B0604020202020204" pitchFamily="34" charset="0"/>
            </a:rPr>
            <a:t>compared to tonnage landed in between January - August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732566</xdr:colOff>
      <xdr:row>4</xdr:row>
      <xdr:rowOff>104775</xdr:rowOff>
    </xdr:from>
    <xdr:to>
      <xdr:col>19</xdr:col>
      <xdr:colOff>419100</xdr:colOff>
      <xdr:row>29</xdr:row>
      <xdr:rowOff>25813</xdr:rowOff>
    </xdr:to>
    <xdr:pic>
      <xdr:nvPicPr>
        <xdr:cNvPr id="5" name="Picture 4">
          <a:extLst>
            <a:ext uri="{FF2B5EF4-FFF2-40B4-BE49-F238E27FC236}">
              <a16:creationId xmlns:a16="http://schemas.microsoft.com/office/drawing/2014/main" id="{FB1CD678-A482-50E0-5753-E430005F5F60}"/>
            </a:ext>
          </a:extLst>
        </xdr:cNvPr>
        <xdr:cNvPicPr>
          <a:picLocks noChangeAspect="1"/>
        </xdr:cNvPicPr>
      </xdr:nvPicPr>
      <xdr:blipFill>
        <a:blip xmlns:r="http://schemas.openxmlformats.org/officeDocument/2006/relationships" r:embed="rId2"/>
        <a:stretch>
          <a:fillRect/>
        </a:stretch>
      </xdr:blipFill>
      <xdr:spPr>
        <a:xfrm>
          <a:off x="2589941" y="914400"/>
          <a:ext cx="11421334" cy="4454938"/>
        </a:xfrm>
        <a:prstGeom prst="rect">
          <a:avLst/>
        </a:prstGeom>
      </xdr:spPr>
    </xdr:pic>
    <xdr:clientData/>
  </xdr:twoCellAnchor>
  <xdr:twoCellAnchor editAs="oneCell">
    <xdr:from>
      <xdr:col>3</xdr:col>
      <xdr:colOff>809625</xdr:colOff>
      <xdr:row>28</xdr:row>
      <xdr:rowOff>161926</xdr:rowOff>
    </xdr:from>
    <xdr:to>
      <xdr:col>19</xdr:col>
      <xdr:colOff>31749</xdr:colOff>
      <xdr:row>51</xdr:row>
      <xdr:rowOff>38855</xdr:rowOff>
    </xdr:to>
    <xdr:pic>
      <xdr:nvPicPr>
        <xdr:cNvPr id="6" name="Picture 5">
          <a:extLst>
            <a:ext uri="{FF2B5EF4-FFF2-40B4-BE49-F238E27FC236}">
              <a16:creationId xmlns:a16="http://schemas.microsoft.com/office/drawing/2014/main" id="{6C1D8A84-42B9-4571-95E0-2D0FD252BD18}"/>
            </a:ext>
          </a:extLst>
        </xdr:cNvPr>
        <xdr:cNvPicPr>
          <a:picLocks noChangeAspect="1"/>
        </xdr:cNvPicPr>
      </xdr:nvPicPr>
      <xdr:blipFill>
        <a:blip xmlns:r="http://schemas.openxmlformats.org/officeDocument/2006/relationships" r:embed="rId3"/>
        <a:stretch>
          <a:fillRect/>
        </a:stretch>
      </xdr:blipFill>
      <xdr:spPr>
        <a:xfrm>
          <a:off x="2667000" y="5324476"/>
          <a:ext cx="10956924" cy="47823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139905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131379</xdr:rowOff>
    </xdr:from>
    <xdr:to>
      <xdr:col>20</xdr:col>
      <xdr:colOff>429420</xdr:colOff>
      <xdr:row>78</xdr:row>
      <xdr:rowOff>85342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321720" y="9441298"/>
          <a:ext cx="11893345" cy="5115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August 2025 is compared to activity in August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August 2025 compared to 2024, down 9%. The value of landings in August 2025 (£82.3) decreased compared to 2024 down by 9%.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August 2025 were comprised of more Pelagic species (65%) compared to the other species groups (T6). This was driven by uptake of Herring which made up 96% of the total live weight (40,326 tonnes) of Pelagic species landed in August 2025. This is in line with the expected seasonality of Herring stocks where landings are typically higher in summer months (June - August). Pelagic, Demersal and Shellfish species each accounted for a similar amount of value of landings, 35%, 33% and 32%, respectively.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August 2025 decreased, down by 3% compared to 2024 (T5). The value landed showed a decrease (down by 5%) compared to 2024. </a:t>
          </a:r>
        </a:p>
        <a:p>
          <a:endParaRPr lang="en-GB"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628652</xdr:colOff>
      <xdr:row>2</xdr:row>
      <xdr:rowOff>139700</xdr:rowOff>
    </xdr:from>
    <xdr:to>
      <xdr:col>18</xdr:col>
      <xdr:colOff>400050</xdr:colOff>
      <xdr:row>25</xdr:row>
      <xdr:rowOff>50119</xdr:rowOff>
    </xdr:to>
    <xdr:pic>
      <xdr:nvPicPr>
        <xdr:cNvPr id="3" name="Picture 2">
          <a:extLst>
            <a:ext uri="{FF2B5EF4-FFF2-40B4-BE49-F238E27FC236}">
              <a16:creationId xmlns:a16="http://schemas.microsoft.com/office/drawing/2014/main" id="{F8C9C08F-10BB-10F8-B043-C664DD0791D6}"/>
            </a:ext>
          </a:extLst>
        </xdr:cNvPr>
        <xdr:cNvPicPr>
          <a:picLocks noChangeAspect="1"/>
        </xdr:cNvPicPr>
      </xdr:nvPicPr>
      <xdr:blipFill>
        <a:blip xmlns:r="http://schemas.openxmlformats.org/officeDocument/2006/relationships" r:embed="rId2"/>
        <a:stretch>
          <a:fillRect/>
        </a:stretch>
      </xdr:blipFill>
      <xdr:spPr>
        <a:xfrm>
          <a:off x="2543177" y="577850"/>
          <a:ext cx="10429873" cy="4088719"/>
        </a:xfrm>
        <a:prstGeom prst="rect">
          <a:avLst/>
        </a:prstGeom>
      </xdr:spPr>
    </xdr:pic>
    <xdr:clientData/>
  </xdr:twoCellAnchor>
  <xdr:twoCellAnchor editAs="oneCell">
    <xdr:from>
      <xdr:col>4</xdr:col>
      <xdr:colOff>44450</xdr:colOff>
      <xdr:row>27</xdr:row>
      <xdr:rowOff>120650</xdr:rowOff>
    </xdr:from>
    <xdr:to>
      <xdr:col>18</xdr:col>
      <xdr:colOff>200025</xdr:colOff>
      <xdr:row>50</xdr:row>
      <xdr:rowOff>65311</xdr:rowOff>
    </xdr:to>
    <xdr:pic>
      <xdr:nvPicPr>
        <xdr:cNvPr id="4" name="Picture 3">
          <a:extLst>
            <a:ext uri="{FF2B5EF4-FFF2-40B4-BE49-F238E27FC236}">
              <a16:creationId xmlns:a16="http://schemas.microsoft.com/office/drawing/2014/main" id="{398C19EC-2343-DE4A-644F-5151229E4C3F}"/>
            </a:ext>
          </a:extLst>
        </xdr:cNvPr>
        <xdr:cNvPicPr>
          <a:picLocks noChangeAspect="1"/>
        </xdr:cNvPicPr>
      </xdr:nvPicPr>
      <xdr:blipFill>
        <a:blip xmlns:r="http://schemas.openxmlformats.org/officeDocument/2006/relationships" r:embed="rId3"/>
        <a:stretch>
          <a:fillRect/>
        </a:stretch>
      </xdr:blipFill>
      <xdr:spPr>
        <a:xfrm>
          <a:off x="2597150" y="5102225"/>
          <a:ext cx="10175875" cy="4107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zoomScaleNormal="100" workbookViewId="0">
      <selection activeCell="D1" sqref="D1"/>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E1" s="4" t="s">
        <v>206</v>
      </c>
      <c r="F1" s="10"/>
      <c r="G1" s="10"/>
      <c r="H1" s="10"/>
      <c r="I1" s="10"/>
      <c r="J1" s="10"/>
      <c r="K1" s="10"/>
      <c r="L1" s="10"/>
      <c r="M1" s="10"/>
      <c r="N1" s="10"/>
      <c r="O1" s="10"/>
      <c r="P1" s="10"/>
      <c r="Q1" s="10"/>
    </row>
    <row r="2" spans="4:21" ht="15.5" x14ac:dyDescent="0.35">
      <c r="E2" s="12"/>
      <c r="F2" s="10"/>
      <c r="G2" s="10"/>
      <c r="H2" s="10"/>
      <c r="I2" s="10"/>
      <c r="J2" s="10"/>
      <c r="K2" s="10"/>
      <c r="L2" s="10"/>
      <c r="M2" s="10"/>
      <c r="N2" s="10"/>
      <c r="O2" s="10"/>
      <c r="P2" s="10"/>
      <c r="Q2" s="10"/>
    </row>
    <row r="3" spans="4:21" x14ac:dyDescent="0.3">
      <c r="E3" s="10"/>
      <c r="F3" s="10"/>
      <c r="G3" s="10"/>
      <c r="H3" s="10"/>
      <c r="I3" s="10"/>
      <c r="J3" s="10"/>
      <c r="K3" s="10"/>
      <c r="L3" s="10"/>
      <c r="M3" s="10"/>
      <c r="N3" s="10"/>
      <c r="O3" s="10"/>
      <c r="P3" s="10"/>
      <c r="Q3" s="10"/>
    </row>
    <row r="4" spans="4:21" x14ac:dyDescent="0.3">
      <c r="E4" s="10" t="s">
        <v>207</v>
      </c>
      <c r="F4" s="10"/>
      <c r="G4" s="10"/>
      <c r="H4" s="10"/>
      <c r="I4" s="10"/>
      <c r="J4" s="10"/>
      <c r="K4" s="10"/>
      <c r="L4" s="10"/>
      <c r="M4" s="10"/>
      <c r="N4" s="10"/>
      <c r="O4" s="10"/>
      <c r="P4" s="10"/>
      <c r="Q4" s="10"/>
    </row>
    <row r="5" spans="4:21" x14ac:dyDescent="0.3">
      <c r="E5" s="10"/>
      <c r="F5" s="10"/>
      <c r="G5" s="10"/>
      <c r="H5" s="10"/>
      <c r="I5" s="10"/>
      <c r="J5" s="10"/>
      <c r="K5" s="10"/>
      <c r="L5" s="10"/>
      <c r="M5" s="10"/>
      <c r="N5" s="10"/>
      <c r="O5" s="10"/>
      <c r="P5" s="10"/>
      <c r="Q5" s="10"/>
    </row>
    <row r="6" spans="4:21" ht="20" x14ac:dyDescent="0.4">
      <c r="E6" s="2" t="s">
        <v>3</v>
      </c>
      <c r="R6" s="10"/>
      <c r="S6" s="10"/>
      <c r="T6" s="10"/>
      <c r="U6" s="10"/>
    </row>
    <row r="7" spans="4:21" ht="18" customHeight="1" x14ac:dyDescent="0.4">
      <c r="E7" s="2"/>
      <c r="F7" s="161"/>
      <c r="R7" s="10"/>
      <c r="S7" s="10"/>
      <c r="T7" s="10"/>
      <c r="U7" s="10"/>
    </row>
    <row r="8" spans="4:21" ht="18" customHeight="1" x14ac:dyDescent="0.3">
      <c r="E8" s="178" t="s">
        <v>199</v>
      </c>
      <c r="F8" s="193" t="s">
        <v>200</v>
      </c>
      <c r="G8" s="193"/>
      <c r="R8" s="10"/>
      <c r="S8" s="10"/>
      <c r="T8" s="10"/>
      <c r="U8" s="10"/>
    </row>
    <row r="9" spans="4:21" ht="15.75" customHeight="1" x14ac:dyDescent="0.3">
      <c r="E9" s="178" t="s">
        <v>201</v>
      </c>
      <c r="F9" s="193" t="s">
        <v>202</v>
      </c>
      <c r="G9" s="193"/>
      <c r="R9" s="10"/>
      <c r="S9" s="10"/>
      <c r="T9" s="10"/>
      <c r="U9" s="10"/>
    </row>
    <row r="10" spans="4:21" ht="15.75" customHeight="1" x14ac:dyDescent="0.3">
      <c r="D10" s="142"/>
      <c r="E10" s="178" t="s">
        <v>209</v>
      </c>
      <c r="F10" s="208" t="s">
        <v>210</v>
      </c>
      <c r="R10" s="10"/>
      <c r="T10" s="10"/>
      <c r="U10" s="10"/>
    </row>
    <row r="11" spans="4:21" x14ac:dyDescent="0.3">
      <c r="D11" s="142"/>
      <c r="E11" s="178" t="s">
        <v>0</v>
      </c>
      <c r="F11" s="1" t="s">
        <v>154</v>
      </c>
      <c r="R11" s="10"/>
      <c r="S11" s="10"/>
      <c r="T11" s="10"/>
      <c r="U11" s="10"/>
    </row>
    <row r="12" spans="4:21" x14ac:dyDescent="0.3">
      <c r="D12" s="142"/>
      <c r="E12" s="178" t="s">
        <v>115</v>
      </c>
      <c r="F12" s="1" t="s">
        <v>155</v>
      </c>
      <c r="R12" s="10"/>
      <c r="S12" s="10"/>
      <c r="T12" s="10"/>
      <c r="U12" s="10"/>
    </row>
    <row r="13" spans="4:21" x14ac:dyDescent="0.3">
      <c r="D13" s="142"/>
      <c r="E13" s="178" t="s">
        <v>116</v>
      </c>
      <c r="F13" s="1" t="s">
        <v>156</v>
      </c>
      <c r="R13" s="10"/>
      <c r="S13" s="10"/>
      <c r="T13" s="10"/>
    </row>
    <row r="14" spans="4:21" x14ac:dyDescent="0.3">
      <c r="D14" s="142"/>
      <c r="E14" s="178" t="s">
        <v>1</v>
      </c>
      <c r="F14" s="1" t="s">
        <v>157</v>
      </c>
    </row>
    <row r="15" spans="4:21" x14ac:dyDescent="0.3">
      <c r="D15" s="142"/>
      <c r="E15" s="178" t="s">
        <v>2</v>
      </c>
      <c r="F15" s="1" t="s">
        <v>158</v>
      </c>
    </row>
    <row r="16" spans="4:21" x14ac:dyDescent="0.3">
      <c r="D16" s="142"/>
      <c r="E16" s="178" t="s">
        <v>39</v>
      </c>
      <c r="F16" s="1" t="s">
        <v>159</v>
      </c>
    </row>
    <row r="17" spans="4:18" x14ac:dyDescent="0.3">
      <c r="D17" s="142"/>
      <c r="E17" s="178" t="s">
        <v>42</v>
      </c>
      <c r="F17" s="1" t="s">
        <v>160</v>
      </c>
    </row>
    <row r="18" spans="4:18" x14ac:dyDescent="0.3">
      <c r="D18" s="142"/>
      <c r="E18" s="178" t="s">
        <v>117</v>
      </c>
      <c r="F18" s="1" t="s">
        <v>161</v>
      </c>
    </row>
    <row r="19" spans="4:18" x14ac:dyDescent="0.3">
      <c r="D19" s="142"/>
      <c r="E19" s="178" t="s">
        <v>124</v>
      </c>
      <c r="F19" s="38" t="s">
        <v>162</v>
      </c>
    </row>
    <row r="20" spans="4:18" x14ac:dyDescent="0.3">
      <c r="E20" s="178" t="s">
        <v>163</v>
      </c>
      <c r="F20" s="157" t="s">
        <v>177</v>
      </c>
      <c r="R20" s="14"/>
    </row>
    <row r="21" spans="4:18" x14ac:dyDescent="0.3">
      <c r="E21" s="177"/>
      <c r="F21" s="14"/>
      <c r="G21" s="14"/>
      <c r="H21" s="14"/>
      <c r="I21" s="14"/>
      <c r="J21" s="14"/>
      <c r="K21" s="14"/>
      <c r="L21" s="14"/>
      <c r="M21" s="14"/>
      <c r="N21" s="14"/>
      <c r="O21" s="14"/>
      <c r="P21" s="14"/>
      <c r="Q21" s="14"/>
      <c r="R21" s="14"/>
    </row>
    <row r="22" spans="4:18" ht="20" x14ac:dyDescent="0.4">
      <c r="E22" s="2" t="s">
        <v>127</v>
      </c>
    </row>
    <row r="24" spans="4:18" ht="14.25" customHeight="1" x14ac:dyDescent="0.3">
      <c r="E24" s="217"/>
      <c r="F24" s="218"/>
      <c r="G24" s="218"/>
      <c r="H24" s="218"/>
      <c r="I24" s="218"/>
      <c r="J24" s="218"/>
      <c r="K24" s="218"/>
      <c r="L24" s="218"/>
      <c r="M24" s="218"/>
      <c r="N24" s="218"/>
      <c r="O24" s="218"/>
      <c r="P24" s="218"/>
      <c r="Q24" s="218"/>
      <c r="R24" s="218"/>
    </row>
    <row r="25" spans="4:18" x14ac:dyDescent="0.3">
      <c r="E25" s="218"/>
      <c r="F25" s="218"/>
      <c r="G25" s="218"/>
      <c r="H25" s="218"/>
      <c r="I25" s="218"/>
      <c r="J25" s="218"/>
      <c r="K25" s="218"/>
      <c r="L25" s="218"/>
      <c r="M25" s="218"/>
      <c r="N25" s="218"/>
      <c r="O25" s="218"/>
      <c r="P25" s="218"/>
      <c r="Q25" s="218"/>
      <c r="R25" s="218"/>
    </row>
    <row r="26" spans="4:18" x14ac:dyDescent="0.3">
      <c r="E26" s="218"/>
      <c r="F26" s="218"/>
      <c r="G26" s="218"/>
      <c r="H26" s="218"/>
      <c r="I26" s="218"/>
      <c r="J26" s="218"/>
      <c r="K26" s="218"/>
      <c r="L26" s="218"/>
      <c r="M26" s="218"/>
      <c r="N26" s="218"/>
      <c r="O26" s="218"/>
      <c r="P26" s="218"/>
      <c r="Q26" s="218"/>
      <c r="R26" s="218"/>
    </row>
    <row r="27" spans="4:18" x14ac:dyDescent="0.3">
      <c r="E27" s="218"/>
      <c r="F27" s="218"/>
      <c r="G27" s="218"/>
      <c r="H27" s="218"/>
      <c r="I27" s="218"/>
      <c r="J27" s="218"/>
      <c r="K27" s="218"/>
      <c r="L27" s="218"/>
      <c r="M27" s="218"/>
      <c r="N27" s="218"/>
      <c r="O27" s="218"/>
      <c r="P27" s="218"/>
      <c r="Q27" s="218"/>
      <c r="R27" s="218"/>
    </row>
    <row r="28" spans="4:18" x14ac:dyDescent="0.3">
      <c r="E28" s="218"/>
      <c r="F28" s="218"/>
      <c r="G28" s="218"/>
      <c r="H28" s="218"/>
      <c r="I28" s="218"/>
      <c r="J28" s="218"/>
      <c r="K28" s="218"/>
      <c r="L28" s="218"/>
      <c r="M28" s="218"/>
      <c r="N28" s="218"/>
      <c r="O28" s="218"/>
      <c r="P28" s="218"/>
      <c r="Q28" s="218"/>
      <c r="R28" s="218"/>
    </row>
    <row r="29" spans="4:18" x14ac:dyDescent="0.3">
      <c r="E29" s="218"/>
      <c r="F29" s="218"/>
      <c r="G29" s="218"/>
      <c r="H29" s="218"/>
      <c r="I29" s="218"/>
      <c r="J29" s="218"/>
      <c r="K29" s="218"/>
      <c r="L29" s="218"/>
      <c r="M29" s="218"/>
      <c r="N29" s="218"/>
      <c r="O29" s="218"/>
      <c r="P29" s="218"/>
      <c r="Q29" s="218"/>
      <c r="R29" s="218"/>
    </row>
    <row r="30" spans="4:18" x14ac:dyDescent="0.3">
      <c r="E30" s="218"/>
      <c r="F30" s="218"/>
      <c r="G30" s="218"/>
      <c r="H30" s="218"/>
      <c r="I30" s="218"/>
      <c r="J30" s="218"/>
      <c r="K30" s="218"/>
      <c r="L30" s="218"/>
      <c r="M30" s="218"/>
      <c r="N30" s="218"/>
      <c r="O30" s="218"/>
      <c r="P30" s="218"/>
      <c r="Q30" s="218"/>
      <c r="R30" s="218"/>
    </row>
    <row r="31" spans="4:18" x14ac:dyDescent="0.3">
      <c r="E31" s="218"/>
      <c r="F31" s="218"/>
      <c r="G31" s="218"/>
      <c r="H31" s="218"/>
      <c r="I31" s="218"/>
      <c r="J31" s="218"/>
      <c r="K31" s="218"/>
      <c r="L31" s="218"/>
      <c r="M31" s="218"/>
      <c r="N31" s="218"/>
      <c r="O31" s="218"/>
      <c r="P31" s="218"/>
      <c r="Q31" s="218"/>
      <c r="R31" s="218"/>
    </row>
    <row r="32" spans="4:18" x14ac:dyDescent="0.3">
      <c r="E32" s="218"/>
      <c r="F32" s="218"/>
      <c r="G32" s="218"/>
      <c r="H32" s="218"/>
      <c r="I32" s="218"/>
      <c r="J32" s="218"/>
      <c r="K32" s="218"/>
      <c r="L32" s="218"/>
      <c r="M32" s="218"/>
      <c r="N32" s="218"/>
      <c r="O32" s="218"/>
      <c r="P32" s="218"/>
      <c r="Q32" s="218"/>
      <c r="R32" s="218"/>
    </row>
    <row r="33" spans="5:18" x14ac:dyDescent="0.3">
      <c r="E33" s="218"/>
      <c r="F33" s="218"/>
      <c r="G33" s="218"/>
      <c r="H33" s="218"/>
      <c r="I33" s="218"/>
      <c r="J33" s="218"/>
      <c r="K33" s="218"/>
      <c r="L33" s="218"/>
      <c r="M33" s="218"/>
      <c r="N33" s="218"/>
      <c r="O33" s="218"/>
      <c r="P33" s="218"/>
      <c r="Q33" s="218"/>
      <c r="R33" s="218"/>
    </row>
    <row r="34" spans="5:18" x14ac:dyDescent="0.3">
      <c r="E34" s="218"/>
      <c r="F34" s="218"/>
      <c r="G34" s="218"/>
      <c r="H34" s="218"/>
      <c r="I34" s="218"/>
      <c r="J34" s="218"/>
      <c r="K34" s="218"/>
      <c r="L34" s="218"/>
      <c r="M34" s="218"/>
      <c r="N34" s="218"/>
      <c r="O34" s="218"/>
      <c r="P34" s="218"/>
      <c r="Q34" s="218"/>
      <c r="R34" s="218"/>
    </row>
    <row r="35" spans="5:18" x14ac:dyDescent="0.3">
      <c r="E35" s="218"/>
      <c r="F35" s="218"/>
      <c r="G35" s="218"/>
      <c r="H35" s="218"/>
      <c r="I35" s="218"/>
      <c r="J35" s="218"/>
      <c r="K35" s="218"/>
      <c r="L35" s="218"/>
      <c r="M35" s="218"/>
      <c r="N35" s="218"/>
      <c r="O35" s="218"/>
      <c r="P35" s="218"/>
      <c r="Q35" s="218"/>
      <c r="R35" s="218"/>
    </row>
    <row r="36" spans="5:18" x14ac:dyDescent="0.3">
      <c r="E36" s="218"/>
      <c r="F36" s="218"/>
      <c r="G36" s="218"/>
      <c r="H36" s="218"/>
      <c r="I36" s="218"/>
      <c r="J36" s="218"/>
      <c r="K36" s="218"/>
      <c r="L36" s="218"/>
      <c r="M36" s="218"/>
      <c r="N36" s="218"/>
      <c r="O36" s="218"/>
      <c r="P36" s="218"/>
      <c r="Q36" s="218"/>
      <c r="R36" s="218"/>
    </row>
    <row r="37" spans="5:18" x14ac:dyDescent="0.3">
      <c r="E37" s="218"/>
      <c r="F37" s="218"/>
      <c r="G37" s="218"/>
      <c r="H37" s="218"/>
      <c r="I37" s="218"/>
      <c r="J37" s="218"/>
      <c r="K37" s="218"/>
      <c r="L37" s="218"/>
      <c r="M37" s="218"/>
      <c r="N37" s="218"/>
      <c r="O37" s="218"/>
      <c r="P37" s="218"/>
      <c r="Q37" s="218"/>
      <c r="R37" s="218"/>
    </row>
    <row r="38" spans="5:18" x14ac:dyDescent="0.3">
      <c r="E38" s="218"/>
      <c r="F38" s="218"/>
      <c r="G38" s="218"/>
      <c r="H38" s="218"/>
      <c r="I38" s="218"/>
      <c r="J38" s="218"/>
      <c r="K38" s="218"/>
      <c r="L38" s="218"/>
      <c r="M38" s="218"/>
      <c r="N38" s="218"/>
      <c r="O38" s="218"/>
      <c r="P38" s="218"/>
      <c r="Q38" s="218"/>
      <c r="R38" s="218"/>
    </row>
    <row r="39" spans="5:18" x14ac:dyDescent="0.3">
      <c r="E39" s="218"/>
      <c r="F39" s="218"/>
      <c r="G39" s="218"/>
      <c r="H39" s="218"/>
      <c r="I39" s="218"/>
      <c r="J39" s="218"/>
      <c r="K39" s="218"/>
      <c r="L39" s="218"/>
      <c r="M39" s="218"/>
      <c r="N39" s="218"/>
      <c r="O39" s="218"/>
      <c r="P39" s="218"/>
      <c r="Q39" s="218"/>
      <c r="R39" s="218"/>
    </row>
    <row r="40" spans="5:18" x14ac:dyDescent="0.3">
      <c r="E40" s="218"/>
      <c r="F40" s="218"/>
      <c r="G40" s="218"/>
      <c r="H40" s="218"/>
      <c r="I40" s="218"/>
      <c r="J40" s="218"/>
      <c r="K40" s="218"/>
      <c r="L40" s="218"/>
      <c r="M40" s="218"/>
      <c r="N40" s="218"/>
      <c r="O40" s="218"/>
      <c r="P40" s="218"/>
      <c r="Q40" s="218"/>
      <c r="R40" s="218"/>
    </row>
    <row r="41" spans="5:18" x14ac:dyDescent="0.3">
      <c r="E41" s="218"/>
      <c r="F41" s="218"/>
      <c r="G41" s="218"/>
      <c r="H41" s="218"/>
      <c r="I41" s="218"/>
      <c r="J41" s="218"/>
      <c r="K41" s="218"/>
      <c r="L41" s="218"/>
      <c r="M41" s="218"/>
      <c r="N41" s="218"/>
      <c r="O41" s="218"/>
      <c r="P41" s="218"/>
      <c r="Q41" s="218"/>
      <c r="R41" s="218"/>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June'!A1" display="Highlights - June"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zoomScaleNormal="100" workbookViewId="0">
      <selection activeCell="D1" sqref="D1"/>
    </sheetView>
  </sheetViews>
  <sheetFormatPr defaultRowHeight="14.5" x14ac:dyDescent="0.35"/>
  <cols>
    <col min="3" max="3" width="9.1796875" customWidth="1"/>
    <col min="4" max="4" width="18.7265625" customWidth="1"/>
    <col min="5" max="5" width="26.7265625" style="97" customWidth="1"/>
    <col min="12" max="12" width="9.1796875" customWidth="1"/>
  </cols>
  <sheetData>
    <row r="2" spans="4:18" ht="20" x14ac:dyDescent="0.4">
      <c r="D2" s="2"/>
      <c r="E2" s="2" t="s">
        <v>183</v>
      </c>
    </row>
    <row r="4" spans="4:18" ht="15" customHeight="1" x14ac:dyDescent="0.35">
      <c r="D4" s="182"/>
      <c r="G4" s="183"/>
      <c r="H4" s="183"/>
      <c r="I4" s="184"/>
      <c r="J4" s="184"/>
      <c r="K4" s="184"/>
      <c r="L4" s="184"/>
      <c r="M4" s="184"/>
      <c r="N4" s="184"/>
      <c r="O4" s="184"/>
      <c r="P4" s="184"/>
      <c r="Q4" s="184"/>
      <c r="R4" s="184"/>
    </row>
    <row r="5" spans="4:18" x14ac:dyDescent="0.35">
      <c r="D5" s="97"/>
      <c r="E5" s="185"/>
      <c r="F5" s="185"/>
      <c r="G5" s="185"/>
      <c r="H5" s="184"/>
      <c r="I5" s="184"/>
      <c r="J5" s="184"/>
      <c r="K5" s="184"/>
      <c r="L5" s="184"/>
      <c r="M5" s="184"/>
      <c r="N5" s="184"/>
      <c r="O5" s="184"/>
      <c r="P5" s="184"/>
      <c r="Q5" s="184"/>
      <c r="R5" s="184"/>
    </row>
    <row r="6" spans="4:18" x14ac:dyDescent="0.35">
      <c r="H6" s="184"/>
      <c r="I6" s="184"/>
      <c r="J6" s="184"/>
      <c r="K6" s="184"/>
      <c r="L6" s="184"/>
      <c r="M6" s="184"/>
      <c r="N6" s="184"/>
      <c r="O6" s="184"/>
      <c r="P6" s="184"/>
      <c r="Q6" s="184"/>
      <c r="R6" s="184"/>
    </row>
    <row r="7" spans="4:18" x14ac:dyDescent="0.35">
      <c r="E7" s="184"/>
      <c r="F7" s="184"/>
      <c r="G7" s="184"/>
      <c r="H7" s="184"/>
      <c r="I7" s="184"/>
      <c r="J7" s="184"/>
      <c r="K7" s="184"/>
      <c r="L7" s="184"/>
      <c r="M7" s="184"/>
      <c r="N7" s="184"/>
      <c r="O7" s="184"/>
      <c r="P7" s="184"/>
      <c r="Q7" s="184"/>
      <c r="R7" s="184"/>
    </row>
    <row r="8" spans="4:18" x14ac:dyDescent="0.35">
      <c r="E8" s="184"/>
      <c r="F8" s="184"/>
      <c r="G8" s="184"/>
      <c r="H8" s="184"/>
      <c r="I8" s="184"/>
      <c r="J8" s="184"/>
      <c r="K8" s="184"/>
      <c r="L8" s="184"/>
      <c r="M8" s="184"/>
      <c r="N8" s="184"/>
      <c r="O8" s="184"/>
      <c r="P8" s="184"/>
      <c r="Q8" s="184"/>
      <c r="R8" s="184"/>
    </row>
    <row r="9" spans="4:18" x14ac:dyDescent="0.35">
      <c r="E9" s="184"/>
      <c r="F9" s="184"/>
      <c r="G9" s="184"/>
      <c r="H9" s="184"/>
      <c r="I9" s="184"/>
      <c r="J9" s="184"/>
      <c r="K9" s="184"/>
      <c r="L9" s="184"/>
      <c r="M9" s="184"/>
      <c r="N9" s="184"/>
      <c r="O9" s="184"/>
      <c r="P9" s="184"/>
      <c r="Q9" s="184"/>
      <c r="R9" s="184"/>
    </row>
    <row r="10" spans="4:18" x14ac:dyDescent="0.35">
      <c r="E10" s="184"/>
      <c r="F10" s="184"/>
      <c r="G10" s="184"/>
      <c r="H10" s="184"/>
      <c r="I10" s="184"/>
      <c r="J10" s="184"/>
      <c r="K10" s="184"/>
      <c r="L10" s="184"/>
      <c r="M10" s="184"/>
      <c r="N10" s="184"/>
      <c r="O10" s="184"/>
      <c r="P10" s="184"/>
      <c r="Q10" s="184"/>
      <c r="R10" s="184"/>
    </row>
    <row r="11" spans="4:18" x14ac:dyDescent="0.35">
      <c r="E11" s="184"/>
      <c r="F11" s="184"/>
      <c r="G11" s="184"/>
      <c r="H11" s="184"/>
      <c r="I11" s="184"/>
      <c r="J11" s="184"/>
      <c r="K11" s="184"/>
      <c r="L11" s="184"/>
      <c r="M11" s="184"/>
      <c r="N11" s="184"/>
      <c r="O11" s="184"/>
      <c r="P11" s="184"/>
      <c r="Q11" s="184"/>
      <c r="R11" s="184"/>
    </row>
    <row r="12" spans="4:18" x14ac:dyDescent="0.35">
      <c r="E12" s="184"/>
      <c r="F12" s="184"/>
      <c r="G12" s="184"/>
      <c r="H12" s="184"/>
      <c r="I12" s="184"/>
      <c r="J12" s="184"/>
      <c r="K12" s="184"/>
      <c r="L12" s="184"/>
      <c r="M12" s="184"/>
      <c r="N12" s="184"/>
      <c r="O12" s="184"/>
      <c r="P12" s="184"/>
      <c r="Q12" s="184"/>
      <c r="R12" s="184"/>
    </row>
    <row r="13" spans="4:18" x14ac:dyDescent="0.35">
      <c r="E13" s="184"/>
      <c r="F13" s="184"/>
      <c r="G13" s="184"/>
      <c r="H13" s="184"/>
      <c r="I13" s="184"/>
      <c r="J13" s="184"/>
      <c r="K13" s="184"/>
      <c r="L13" s="184"/>
      <c r="M13" s="184"/>
      <c r="N13" s="184"/>
      <c r="O13" s="184"/>
      <c r="P13" s="184"/>
      <c r="Q13" s="184"/>
      <c r="R13" s="184"/>
    </row>
    <row r="14" spans="4:18" x14ac:dyDescent="0.35">
      <c r="E14" s="184"/>
      <c r="F14" s="184"/>
      <c r="G14" s="184"/>
      <c r="H14" s="184"/>
      <c r="I14" s="184"/>
      <c r="J14" s="184"/>
      <c r="K14" s="184"/>
      <c r="L14" s="184"/>
      <c r="M14" s="184"/>
      <c r="N14" s="184"/>
      <c r="O14" s="184"/>
      <c r="P14" s="184"/>
      <c r="Q14" s="184"/>
      <c r="R14" s="184"/>
    </row>
    <row r="15" spans="4:18" x14ac:dyDescent="0.35">
      <c r="E15" s="184"/>
      <c r="F15" s="184"/>
      <c r="G15" s="184"/>
      <c r="H15" s="184"/>
      <c r="I15" s="184"/>
      <c r="J15" s="184"/>
      <c r="K15" s="184"/>
      <c r="L15" s="184"/>
      <c r="M15" s="184"/>
      <c r="N15" s="184"/>
      <c r="O15" s="184"/>
      <c r="P15" s="184"/>
      <c r="Q15" s="184"/>
      <c r="R15" s="184"/>
    </row>
    <row r="16" spans="4:18" x14ac:dyDescent="0.35">
      <c r="E16" s="184"/>
      <c r="F16" s="184"/>
      <c r="G16" s="184"/>
      <c r="H16" s="184"/>
      <c r="I16" s="184"/>
      <c r="J16" s="184"/>
      <c r="K16" s="184"/>
      <c r="L16" s="184"/>
      <c r="M16" s="184"/>
      <c r="N16" s="184"/>
      <c r="O16" s="184"/>
      <c r="P16" s="184"/>
      <c r="Q16" s="184"/>
      <c r="R16" s="184"/>
    </row>
    <row r="17" spans="5:18" x14ac:dyDescent="0.35">
      <c r="E17" s="184"/>
      <c r="F17" s="184"/>
      <c r="G17" s="184"/>
      <c r="H17" s="184"/>
      <c r="I17" s="184"/>
      <c r="J17" s="184"/>
      <c r="K17" s="184"/>
      <c r="L17" s="184"/>
      <c r="M17" s="184"/>
      <c r="N17" s="184"/>
      <c r="O17" s="184"/>
      <c r="P17" s="184"/>
      <c r="Q17" s="184"/>
      <c r="R17" s="184"/>
    </row>
    <row r="18" spans="5:18" x14ac:dyDescent="0.35">
      <c r="E18" s="184"/>
      <c r="F18" s="184"/>
      <c r="G18" s="184"/>
      <c r="H18" s="184"/>
      <c r="I18" s="184"/>
      <c r="J18" s="184"/>
      <c r="K18" s="184"/>
      <c r="L18" s="184"/>
      <c r="M18" s="184"/>
      <c r="N18" s="184"/>
      <c r="O18" s="184"/>
      <c r="P18" s="184"/>
      <c r="Q18" s="184"/>
      <c r="R18" s="184"/>
    </row>
    <row r="19" spans="5:18" x14ac:dyDescent="0.35">
      <c r="E19" s="184"/>
      <c r="F19" s="184"/>
      <c r="G19" s="184"/>
      <c r="H19" s="184"/>
      <c r="I19" s="184"/>
      <c r="J19" s="184"/>
      <c r="K19" s="184"/>
      <c r="L19" s="184"/>
      <c r="M19" s="184"/>
      <c r="N19" s="184"/>
      <c r="O19" s="184"/>
      <c r="P19" s="184"/>
      <c r="Q19" s="184"/>
      <c r="R19" s="184"/>
    </row>
    <row r="20" spans="5:18" x14ac:dyDescent="0.35">
      <c r="E20" s="184"/>
      <c r="F20" s="184"/>
      <c r="G20" s="184"/>
      <c r="H20" s="184"/>
      <c r="I20" s="184"/>
      <c r="J20" s="184"/>
      <c r="K20" s="184"/>
      <c r="L20" s="184"/>
      <c r="M20" s="184"/>
      <c r="N20" s="184"/>
      <c r="O20" s="184"/>
      <c r="P20" s="184"/>
      <c r="Q20" s="184"/>
      <c r="R20" s="184"/>
    </row>
    <row r="21" spans="5:18" x14ac:dyDescent="0.35">
      <c r="E21" s="184"/>
      <c r="F21" s="184"/>
      <c r="G21" s="184"/>
      <c r="H21" s="184"/>
      <c r="I21" s="184"/>
      <c r="J21" s="184"/>
      <c r="K21" s="184"/>
      <c r="L21" s="184"/>
      <c r="M21" s="184"/>
      <c r="N21" s="184"/>
      <c r="O21" s="184"/>
      <c r="P21" s="184"/>
      <c r="Q21" s="184"/>
      <c r="R21" s="184"/>
    </row>
    <row r="22" spans="5:18" x14ac:dyDescent="0.35">
      <c r="F22" s="184"/>
      <c r="G22" s="184"/>
      <c r="H22" s="184"/>
      <c r="I22" s="184"/>
      <c r="J22" s="184"/>
      <c r="K22" s="184"/>
      <c r="L22" s="184"/>
      <c r="N22" s="184"/>
      <c r="O22" s="184"/>
      <c r="P22" s="184"/>
      <c r="Q22" s="184"/>
      <c r="R22" s="184"/>
    </row>
    <row r="23" spans="5:18" x14ac:dyDescent="0.35">
      <c r="E23" s="184"/>
      <c r="F23" s="184"/>
      <c r="G23" s="184"/>
      <c r="H23" s="184"/>
      <c r="I23" s="184"/>
      <c r="J23" s="184"/>
      <c r="K23" s="184"/>
      <c r="L23" s="184"/>
      <c r="M23" s="184"/>
      <c r="N23" s="184"/>
      <c r="O23" s="184"/>
      <c r="P23" s="184"/>
      <c r="Q23" s="184"/>
      <c r="R23" s="184"/>
    </row>
    <row r="24" spans="5:18" ht="15" customHeight="1" x14ac:dyDescent="0.35">
      <c r="E24" s="184"/>
      <c r="F24" s="184"/>
      <c r="G24" s="184"/>
      <c r="H24" s="184"/>
      <c r="I24" s="184"/>
      <c r="J24" s="184"/>
      <c r="K24" s="184"/>
      <c r="L24" s="184"/>
      <c r="M24" s="184"/>
      <c r="N24" s="184"/>
      <c r="O24" s="184"/>
      <c r="P24" s="184"/>
      <c r="Q24" s="184"/>
      <c r="R24" s="184"/>
    </row>
    <row r="25" spans="5:18" x14ac:dyDescent="0.35">
      <c r="E25" s="184"/>
      <c r="F25" s="184"/>
      <c r="G25" s="184"/>
      <c r="H25" s="184"/>
      <c r="I25" s="184"/>
      <c r="J25" s="184"/>
      <c r="K25" s="184"/>
      <c r="L25" s="184"/>
      <c r="M25" s="184"/>
      <c r="N25" s="184"/>
      <c r="O25" s="184"/>
      <c r="P25" s="184"/>
      <c r="Q25" s="184"/>
      <c r="R25" s="184"/>
    </row>
    <row r="26" spans="5:18" x14ac:dyDescent="0.35">
      <c r="E26" s="186"/>
      <c r="F26" s="184"/>
      <c r="G26" s="184"/>
      <c r="H26" s="184"/>
      <c r="I26" s="184"/>
      <c r="J26" s="184"/>
      <c r="K26" s="184"/>
      <c r="L26" s="184"/>
      <c r="M26" s="184"/>
      <c r="N26" s="184"/>
      <c r="O26" s="184"/>
      <c r="P26" s="184"/>
      <c r="Q26" s="184"/>
      <c r="R26" s="184"/>
    </row>
    <row r="27" spans="5:18" x14ac:dyDescent="0.35">
      <c r="E27" s="184"/>
      <c r="F27" s="184"/>
      <c r="G27" s="184"/>
      <c r="H27" s="184"/>
      <c r="I27" s="184"/>
      <c r="J27" s="184"/>
      <c r="K27" s="184"/>
      <c r="L27" s="184"/>
      <c r="M27" s="184"/>
      <c r="N27" s="184"/>
      <c r="O27" s="184"/>
      <c r="P27" s="184"/>
      <c r="Q27" s="184"/>
      <c r="R27" s="184"/>
    </row>
    <row r="28" spans="5:18" x14ac:dyDescent="0.35">
      <c r="E28" s="184"/>
      <c r="F28" s="184"/>
      <c r="G28" s="184"/>
      <c r="H28" s="184"/>
      <c r="I28" s="184"/>
      <c r="J28" s="184"/>
      <c r="K28" s="184"/>
      <c r="L28" s="184"/>
      <c r="M28" s="184"/>
      <c r="N28" s="184"/>
      <c r="O28" s="184"/>
      <c r="P28" s="184"/>
      <c r="Q28" s="184"/>
      <c r="R28" s="184"/>
    </row>
    <row r="29" spans="5:18" x14ac:dyDescent="0.35">
      <c r="E29" s="184"/>
      <c r="F29" s="184"/>
      <c r="G29" s="184"/>
      <c r="H29" s="184"/>
      <c r="I29" s="184"/>
      <c r="J29" s="184"/>
      <c r="K29" s="184"/>
      <c r="L29" s="184"/>
      <c r="M29" s="184"/>
      <c r="N29" s="184"/>
      <c r="O29" s="184"/>
      <c r="P29" s="184"/>
      <c r="Q29" s="184"/>
      <c r="R29" s="184"/>
    </row>
    <row r="30" spans="5:18" x14ac:dyDescent="0.35">
      <c r="E30" s="184"/>
      <c r="F30" s="184"/>
      <c r="G30" s="184"/>
      <c r="H30" s="184"/>
      <c r="I30" s="184"/>
      <c r="J30" s="184"/>
      <c r="K30" s="184"/>
      <c r="L30" s="184"/>
      <c r="M30" s="184"/>
      <c r="N30" s="184"/>
      <c r="O30" s="184"/>
      <c r="P30" s="184"/>
      <c r="Q30" s="184"/>
      <c r="R30" s="184"/>
    </row>
    <row r="31" spans="5:18" x14ac:dyDescent="0.35">
      <c r="E31" s="184"/>
      <c r="F31" s="184"/>
      <c r="G31" s="184"/>
      <c r="H31" s="184"/>
      <c r="I31" s="184"/>
      <c r="J31" s="184"/>
      <c r="K31" s="184"/>
      <c r="L31" s="184"/>
      <c r="M31" s="184"/>
      <c r="N31" s="184"/>
      <c r="O31" s="184"/>
      <c r="P31" s="184"/>
      <c r="Q31" s="184"/>
      <c r="R31" s="184"/>
    </row>
    <row r="32" spans="5:18" x14ac:dyDescent="0.35">
      <c r="E32" s="184"/>
      <c r="F32" s="184"/>
      <c r="G32" s="184"/>
      <c r="H32" s="184"/>
      <c r="I32" s="184"/>
      <c r="J32" s="184"/>
      <c r="K32" s="184"/>
      <c r="L32" s="184"/>
      <c r="M32" s="184"/>
      <c r="N32" s="184"/>
      <c r="O32" s="184"/>
      <c r="P32" s="184"/>
      <c r="Q32" s="184"/>
      <c r="R32" s="184"/>
    </row>
    <row r="33" spans="5:22" x14ac:dyDescent="0.35">
      <c r="E33" s="184"/>
      <c r="F33" s="184"/>
      <c r="G33" s="184"/>
      <c r="H33" s="184"/>
      <c r="I33" s="184"/>
      <c r="J33" s="184"/>
      <c r="K33" s="184"/>
      <c r="L33" s="184"/>
      <c r="M33" s="184"/>
      <c r="N33" s="184"/>
      <c r="O33" s="184"/>
      <c r="P33" s="184"/>
      <c r="Q33" s="184"/>
      <c r="R33" s="184"/>
    </row>
    <row r="34" spans="5:22" x14ac:dyDescent="0.35">
      <c r="E34" s="184"/>
      <c r="F34" s="184"/>
      <c r="G34" s="184"/>
      <c r="H34" s="184"/>
      <c r="I34" s="184"/>
      <c r="J34" s="184"/>
      <c r="K34" s="184"/>
      <c r="L34" s="184"/>
      <c r="M34" s="184"/>
      <c r="N34" s="184"/>
      <c r="O34" s="184"/>
      <c r="P34" s="184"/>
      <c r="Q34" s="184"/>
      <c r="R34" s="184"/>
    </row>
    <row r="35" spans="5:22" x14ac:dyDescent="0.35">
      <c r="E35" s="184"/>
      <c r="F35" s="184"/>
      <c r="G35" s="184"/>
      <c r="H35" s="184"/>
      <c r="I35" s="184"/>
      <c r="J35" s="184"/>
      <c r="K35" s="184"/>
      <c r="L35" s="184"/>
      <c r="M35" s="184"/>
      <c r="N35" s="184"/>
      <c r="O35" s="184"/>
      <c r="P35" s="184"/>
      <c r="Q35" s="184"/>
      <c r="R35" s="184"/>
    </row>
    <row r="36" spans="5:22" x14ac:dyDescent="0.35">
      <c r="E36" s="184"/>
      <c r="F36" s="184"/>
      <c r="G36" s="184"/>
      <c r="H36" s="184"/>
      <c r="I36" s="184"/>
      <c r="J36" s="184"/>
      <c r="K36" s="184"/>
      <c r="L36" s="184"/>
      <c r="M36" s="184"/>
      <c r="N36" s="184"/>
      <c r="O36" s="184"/>
      <c r="P36" s="184"/>
      <c r="Q36" s="184"/>
      <c r="R36" s="184"/>
    </row>
    <row r="37" spans="5:22" x14ac:dyDescent="0.35">
      <c r="E37" s="184"/>
      <c r="F37" s="184"/>
      <c r="G37" s="184"/>
      <c r="H37" s="184"/>
      <c r="I37" s="184"/>
      <c r="J37" s="184"/>
      <c r="K37" s="184"/>
      <c r="L37" s="184"/>
      <c r="M37" s="184"/>
      <c r="N37" s="184"/>
      <c r="O37" s="184"/>
      <c r="P37" s="184"/>
      <c r="Q37" s="184"/>
      <c r="R37" s="184"/>
    </row>
    <row r="38" spans="5:22" x14ac:dyDescent="0.35">
      <c r="E38" s="184"/>
      <c r="F38" s="184"/>
      <c r="G38" s="184"/>
      <c r="H38" s="184"/>
      <c r="I38" s="184"/>
      <c r="J38" s="184"/>
      <c r="K38" s="184"/>
      <c r="L38" s="184"/>
      <c r="M38" s="184"/>
      <c r="N38" s="184"/>
      <c r="O38" s="184"/>
      <c r="P38" s="184"/>
      <c r="Q38" s="184"/>
      <c r="R38" s="184"/>
    </row>
    <row r="39" spans="5:22" x14ac:dyDescent="0.35">
      <c r="E39" s="184"/>
      <c r="F39" s="184"/>
      <c r="G39" s="184"/>
      <c r="H39" s="184"/>
      <c r="I39" s="184"/>
      <c r="J39" s="184"/>
      <c r="K39" s="184"/>
      <c r="L39" s="184"/>
      <c r="M39" s="184"/>
      <c r="N39" s="184"/>
      <c r="O39" s="184"/>
      <c r="P39" s="184"/>
      <c r="Q39" s="184"/>
    </row>
    <row r="40" spans="5:22" x14ac:dyDescent="0.35">
      <c r="E40" s="184"/>
      <c r="F40" s="184"/>
      <c r="G40" s="184"/>
      <c r="H40" s="184"/>
      <c r="I40" s="184"/>
      <c r="J40" s="184"/>
      <c r="K40" s="184"/>
      <c r="L40" s="184"/>
      <c r="M40" s="184"/>
      <c r="N40" s="184"/>
      <c r="O40" s="184"/>
      <c r="P40" s="184"/>
      <c r="Q40" s="184"/>
    </row>
    <row r="44" spans="5:22" ht="15" customHeight="1" x14ac:dyDescent="0.35">
      <c r="E44" s="187"/>
      <c r="F44" s="184"/>
      <c r="G44" s="184"/>
      <c r="H44" s="184"/>
      <c r="I44" s="184"/>
      <c r="J44" s="184"/>
      <c r="K44" s="184"/>
      <c r="L44" s="184"/>
      <c r="M44" s="184"/>
      <c r="N44" s="187"/>
      <c r="O44" s="184"/>
      <c r="P44" s="184"/>
      <c r="Q44" s="184"/>
    </row>
    <row r="45" spans="5:22" x14ac:dyDescent="0.35">
      <c r="E45" s="188"/>
      <c r="F45" s="184"/>
      <c r="G45" s="184"/>
      <c r="H45" s="184"/>
      <c r="I45" s="184"/>
      <c r="J45" s="184"/>
      <c r="K45" s="184"/>
      <c r="L45" s="184"/>
      <c r="M45" s="184"/>
      <c r="N45" s="188"/>
      <c r="O45" s="184"/>
      <c r="P45" s="184"/>
      <c r="Q45" s="184"/>
    </row>
    <row r="46" spans="5:22" ht="15" customHeight="1" x14ac:dyDescent="0.35">
      <c r="E46" s="184"/>
      <c r="F46" s="184"/>
      <c r="G46" s="184"/>
      <c r="H46" s="184"/>
      <c r="I46" s="184"/>
      <c r="J46" s="184"/>
      <c r="K46" s="184"/>
      <c r="L46" s="184"/>
      <c r="M46" s="184"/>
      <c r="N46" s="184"/>
      <c r="O46" s="184"/>
      <c r="P46" s="184"/>
      <c r="Q46" s="184"/>
    </row>
    <row r="47" spans="5:22" x14ac:dyDescent="0.35">
      <c r="E47" s="184"/>
      <c r="F47" s="184"/>
      <c r="G47" s="184"/>
      <c r="H47" s="184"/>
      <c r="I47" s="184"/>
      <c r="J47" s="184"/>
      <c r="K47" s="184"/>
      <c r="L47" s="184"/>
      <c r="M47" s="184"/>
      <c r="N47" s="184"/>
      <c r="O47" s="184"/>
      <c r="P47" s="184"/>
      <c r="Q47" s="184"/>
      <c r="R47" s="184"/>
      <c r="S47" s="184"/>
      <c r="T47" s="184"/>
      <c r="U47" s="184"/>
      <c r="V47" s="184"/>
    </row>
    <row r="48" spans="5:22" x14ac:dyDescent="0.35">
      <c r="E48" s="184"/>
      <c r="F48" s="184"/>
      <c r="G48" s="184"/>
      <c r="H48" s="184"/>
      <c r="I48" s="184"/>
      <c r="J48" s="184"/>
      <c r="K48" s="184"/>
      <c r="L48" s="184"/>
      <c r="M48" s="184"/>
      <c r="N48" s="184"/>
      <c r="O48" s="184"/>
      <c r="P48" s="184"/>
      <c r="Q48" s="184"/>
      <c r="R48" s="184"/>
      <c r="S48" s="184"/>
      <c r="T48" s="184"/>
      <c r="U48" s="184"/>
      <c r="V48" s="184"/>
    </row>
    <row r="49" spans="5:22" ht="71" customHeight="1" x14ac:dyDescent="0.35">
      <c r="E49" s="184"/>
      <c r="F49" s="184"/>
      <c r="G49" s="184"/>
      <c r="H49" s="184"/>
      <c r="I49" s="184"/>
      <c r="J49" s="184"/>
      <c r="K49" s="184"/>
      <c r="L49" s="184"/>
      <c r="M49" s="184"/>
      <c r="N49" s="184"/>
      <c r="O49" s="184"/>
      <c r="P49" s="184"/>
      <c r="Q49" s="184"/>
      <c r="R49" s="184"/>
      <c r="S49" s="184"/>
      <c r="T49" s="184"/>
      <c r="U49" s="189"/>
      <c r="V49" s="189"/>
    </row>
    <row r="50" spans="5:22" x14ac:dyDescent="0.35">
      <c r="E50" s="184"/>
      <c r="F50" s="184"/>
      <c r="G50" s="184"/>
      <c r="H50" s="184"/>
      <c r="I50" s="184"/>
      <c r="J50" s="184"/>
      <c r="K50" s="184"/>
      <c r="L50" s="184"/>
      <c r="M50" s="184"/>
      <c r="N50" s="184"/>
      <c r="O50" s="184"/>
      <c r="P50" s="184"/>
      <c r="Q50" s="184"/>
      <c r="R50" s="184"/>
      <c r="S50" s="184"/>
      <c r="T50" s="184"/>
      <c r="U50" s="189"/>
      <c r="V50" s="189"/>
    </row>
    <row r="51" spans="5:22" x14ac:dyDescent="0.35">
      <c r="E51" s="184"/>
      <c r="F51" s="184"/>
      <c r="G51" s="184"/>
      <c r="H51" s="184"/>
      <c r="I51" s="184"/>
      <c r="J51" s="184"/>
      <c r="K51" s="184"/>
      <c r="L51" s="184"/>
      <c r="M51" s="184"/>
      <c r="N51" s="184"/>
      <c r="O51" s="184"/>
      <c r="P51" s="184"/>
      <c r="Q51" s="184"/>
      <c r="R51" s="184"/>
      <c r="S51" s="184"/>
      <c r="T51" s="184"/>
      <c r="U51" s="189"/>
      <c r="V51" s="189"/>
    </row>
    <row r="52" spans="5:22" x14ac:dyDescent="0.35">
      <c r="E52" s="184"/>
      <c r="F52" s="184"/>
      <c r="G52" s="184"/>
      <c r="H52" s="184"/>
      <c r="I52" s="184"/>
      <c r="J52" s="184"/>
      <c r="K52" s="184"/>
      <c r="L52" s="184"/>
      <c r="M52" s="184"/>
      <c r="N52" s="184"/>
      <c r="O52" s="184"/>
      <c r="P52" s="184"/>
      <c r="Q52" s="184"/>
      <c r="R52" s="184"/>
      <c r="S52" s="184"/>
      <c r="T52" s="184"/>
      <c r="U52" s="189"/>
      <c r="V52" s="189"/>
    </row>
    <row r="53" spans="5:22" x14ac:dyDescent="0.35">
      <c r="E53" s="184"/>
      <c r="F53" s="184"/>
      <c r="G53" s="184"/>
      <c r="H53" s="184"/>
      <c r="I53" s="184"/>
      <c r="J53" s="184"/>
      <c r="K53" s="184"/>
      <c r="L53" s="184"/>
      <c r="M53" s="184"/>
      <c r="N53" s="184"/>
      <c r="O53" s="184"/>
      <c r="P53" s="184"/>
      <c r="Q53" s="184"/>
      <c r="R53" s="184"/>
      <c r="S53" s="184"/>
      <c r="T53" s="184"/>
      <c r="U53" s="189"/>
      <c r="V53" s="189"/>
    </row>
    <row r="54" spans="5:22" x14ac:dyDescent="0.35">
      <c r="E54" s="184"/>
      <c r="F54" s="184"/>
      <c r="G54" s="184"/>
      <c r="H54" s="184"/>
      <c r="I54" s="184"/>
      <c r="J54" s="184"/>
      <c r="K54" s="184"/>
      <c r="L54" s="184"/>
      <c r="M54" s="184"/>
      <c r="N54" s="184"/>
      <c r="O54" s="184"/>
      <c r="P54" s="184"/>
      <c r="Q54" s="184"/>
      <c r="R54" s="184"/>
      <c r="S54" s="184"/>
      <c r="T54" s="184"/>
      <c r="U54" s="189"/>
      <c r="V54" s="189"/>
    </row>
    <row r="55" spans="5:22" x14ac:dyDescent="0.35">
      <c r="E55" s="184"/>
      <c r="F55" s="184"/>
      <c r="G55" s="184"/>
      <c r="H55" s="184"/>
      <c r="I55" s="184"/>
      <c r="J55" s="184"/>
      <c r="K55" s="184"/>
      <c r="L55" s="184"/>
      <c r="M55" s="184"/>
      <c r="N55" s="184"/>
      <c r="O55" s="184"/>
      <c r="P55" s="184"/>
      <c r="Q55" s="184"/>
      <c r="R55" s="184"/>
      <c r="S55" s="184"/>
      <c r="T55" s="184"/>
      <c r="U55" s="189"/>
      <c r="V55" s="189"/>
    </row>
    <row r="56" spans="5:22" x14ac:dyDescent="0.35">
      <c r="E56" s="184"/>
      <c r="F56" s="184"/>
      <c r="G56" s="184"/>
      <c r="H56" s="184"/>
      <c r="I56" s="184"/>
      <c r="J56" s="184"/>
      <c r="K56" s="184"/>
      <c r="L56" s="184"/>
      <c r="M56" s="184"/>
      <c r="N56" s="184"/>
      <c r="O56" s="184"/>
      <c r="P56" s="184"/>
      <c r="Q56" s="184"/>
      <c r="R56" s="184"/>
      <c r="S56" s="184"/>
      <c r="T56" s="184"/>
      <c r="U56" s="189"/>
      <c r="V56" s="189"/>
    </row>
    <row r="57" spans="5:22" x14ac:dyDescent="0.35">
      <c r="E57" s="184"/>
      <c r="F57" s="184"/>
      <c r="G57" s="184"/>
      <c r="H57" s="184"/>
      <c r="I57" s="184"/>
      <c r="J57" s="184"/>
      <c r="K57" s="184"/>
      <c r="L57" s="184"/>
      <c r="M57" s="184"/>
      <c r="N57" s="184"/>
      <c r="O57" s="184"/>
      <c r="P57" s="184"/>
      <c r="Q57" s="184"/>
      <c r="R57" s="184"/>
      <c r="S57" s="184"/>
      <c r="T57" s="184"/>
      <c r="U57" s="189"/>
      <c r="V57" s="189"/>
    </row>
    <row r="58" spans="5:22" x14ac:dyDescent="0.35">
      <c r="E58" s="184"/>
      <c r="F58" s="184"/>
      <c r="G58" s="184"/>
      <c r="H58" s="184"/>
      <c r="I58" s="184"/>
      <c r="J58" s="184"/>
      <c r="K58" s="184"/>
      <c r="L58" s="184"/>
      <c r="M58" s="184"/>
      <c r="N58" s="184"/>
      <c r="O58" s="184"/>
      <c r="P58" s="184"/>
      <c r="Q58" s="184"/>
      <c r="R58" s="184"/>
      <c r="S58" s="184"/>
      <c r="T58" s="184"/>
      <c r="U58" s="189"/>
      <c r="V58" s="189"/>
    </row>
    <row r="59" spans="5:22" x14ac:dyDescent="0.35">
      <c r="E59" s="184"/>
      <c r="F59" s="184"/>
      <c r="G59" s="184"/>
      <c r="H59" s="184"/>
      <c r="I59" s="184"/>
      <c r="J59" s="184"/>
      <c r="K59" s="184"/>
      <c r="L59" s="184"/>
      <c r="M59" s="184"/>
      <c r="N59" s="184"/>
      <c r="O59" s="184"/>
      <c r="P59" s="184"/>
      <c r="Q59" s="184"/>
      <c r="R59" s="184"/>
      <c r="S59" s="184"/>
      <c r="T59" s="184"/>
      <c r="U59" s="189"/>
      <c r="V59" s="189"/>
    </row>
    <row r="60" spans="5:22" x14ac:dyDescent="0.35">
      <c r="E60" s="184"/>
      <c r="F60" s="184"/>
      <c r="G60" s="184"/>
      <c r="H60" s="184"/>
      <c r="I60" s="184"/>
      <c r="J60" s="184"/>
      <c r="K60" s="184"/>
      <c r="L60" s="184"/>
      <c r="M60" s="184"/>
      <c r="N60" s="184"/>
      <c r="O60" s="184"/>
      <c r="P60" s="184"/>
      <c r="Q60" s="184"/>
      <c r="R60" s="184"/>
      <c r="S60" s="184"/>
      <c r="T60" s="184"/>
      <c r="U60" s="189"/>
      <c r="V60" s="189"/>
    </row>
    <row r="61" spans="5:22" x14ac:dyDescent="0.35">
      <c r="E61"/>
      <c r="F61" s="189"/>
      <c r="G61" s="189"/>
      <c r="H61" s="189"/>
      <c r="I61" s="189"/>
      <c r="J61" s="189"/>
      <c r="K61" s="189"/>
      <c r="L61" s="189"/>
      <c r="M61" s="189"/>
      <c r="N61" s="189"/>
      <c r="O61" s="189"/>
      <c r="P61" s="189"/>
      <c r="Q61" s="189"/>
      <c r="R61" s="189"/>
      <c r="S61" s="189"/>
      <c r="T61" s="189"/>
      <c r="U61" s="189"/>
      <c r="V61" s="189"/>
    </row>
    <row r="62" spans="5:22" x14ac:dyDescent="0.35">
      <c r="E62" s="189"/>
      <c r="F62" s="189"/>
      <c r="G62" s="189"/>
      <c r="H62" s="189"/>
      <c r="I62" s="189"/>
      <c r="J62" s="189"/>
      <c r="K62" s="189"/>
      <c r="L62" s="189"/>
      <c r="M62" s="189"/>
      <c r="N62" s="189"/>
      <c r="O62" s="189"/>
      <c r="P62" s="189"/>
      <c r="Q62" s="189"/>
      <c r="R62" s="189"/>
      <c r="S62" s="189"/>
      <c r="T62" s="189"/>
      <c r="U62" s="189"/>
      <c r="V62" s="189"/>
    </row>
    <row r="63" spans="5:22" x14ac:dyDescent="0.35">
      <c r="E63" s="189"/>
      <c r="F63" s="189"/>
      <c r="G63" s="189"/>
      <c r="H63" s="189"/>
      <c r="I63" s="189"/>
      <c r="J63" s="189"/>
      <c r="K63" s="189"/>
      <c r="L63" s="189"/>
      <c r="M63" s="189"/>
      <c r="N63" s="189"/>
      <c r="O63" s="189"/>
      <c r="P63" s="189"/>
      <c r="Q63" s="189"/>
      <c r="R63" s="189"/>
      <c r="S63" s="189"/>
      <c r="T63" s="189"/>
      <c r="U63" s="189"/>
      <c r="V63" s="189"/>
    </row>
    <row r="64" spans="5:22" x14ac:dyDescent="0.35">
      <c r="E64" s="189"/>
      <c r="F64" s="189"/>
      <c r="G64" s="189"/>
      <c r="H64" s="189"/>
      <c r="I64" s="189"/>
      <c r="J64" s="189"/>
      <c r="K64" s="189"/>
      <c r="L64" s="189"/>
      <c r="M64" s="189"/>
      <c r="N64" s="189"/>
      <c r="O64" s="189"/>
      <c r="P64" s="189"/>
      <c r="Q64" s="189"/>
      <c r="R64" s="189"/>
      <c r="S64" s="189"/>
      <c r="T64" s="189"/>
      <c r="U64" s="189"/>
      <c r="V64" s="189"/>
    </row>
    <row r="65" spans="5:22" x14ac:dyDescent="0.35">
      <c r="E65" s="189"/>
      <c r="F65" s="189"/>
      <c r="G65" s="189"/>
      <c r="H65" s="189"/>
      <c r="I65" s="189"/>
      <c r="J65" s="189"/>
      <c r="K65" s="189"/>
      <c r="L65" s="189"/>
      <c r="M65" s="189"/>
      <c r="N65" s="189"/>
      <c r="O65" s="189"/>
      <c r="P65" s="189"/>
      <c r="Q65" s="189"/>
      <c r="R65" s="189"/>
      <c r="S65" s="189"/>
      <c r="T65" s="189"/>
      <c r="U65" s="189"/>
      <c r="V65" s="189"/>
    </row>
    <row r="66" spans="5:22" x14ac:dyDescent="0.35">
      <c r="E66" s="189"/>
      <c r="F66" s="189"/>
      <c r="G66" s="189"/>
      <c r="H66" s="189"/>
      <c r="I66" s="189"/>
      <c r="J66" s="189"/>
      <c r="K66" s="189"/>
      <c r="L66" s="189"/>
      <c r="M66" s="189"/>
      <c r="N66" s="189"/>
      <c r="O66" s="189"/>
      <c r="P66" s="189"/>
      <c r="Q66" s="189"/>
      <c r="R66" s="189"/>
      <c r="S66" s="189"/>
      <c r="T66" s="189"/>
      <c r="U66" s="189"/>
      <c r="V66" s="189"/>
    </row>
    <row r="67" spans="5:22" x14ac:dyDescent="0.35">
      <c r="E67" s="189"/>
      <c r="F67" s="189"/>
      <c r="G67" s="189"/>
      <c r="H67" s="189"/>
      <c r="I67" s="189"/>
      <c r="J67" s="189"/>
      <c r="K67" s="189"/>
      <c r="L67" s="189"/>
      <c r="M67" s="189"/>
      <c r="N67" s="189"/>
      <c r="O67" s="189"/>
      <c r="P67" s="189"/>
      <c r="Q67" s="189"/>
      <c r="R67" s="189"/>
      <c r="S67" s="189"/>
      <c r="T67" s="189"/>
      <c r="U67" s="189"/>
      <c r="V67" s="189"/>
    </row>
    <row r="68" spans="5:22" x14ac:dyDescent="0.35">
      <c r="E68" s="189"/>
      <c r="F68" s="189"/>
      <c r="G68" s="189"/>
      <c r="H68" s="189"/>
      <c r="I68" s="189"/>
      <c r="J68" s="189"/>
      <c r="K68" s="189"/>
      <c r="L68" s="189"/>
      <c r="M68" s="189"/>
      <c r="N68" s="189"/>
      <c r="O68" s="189"/>
      <c r="P68" s="189"/>
      <c r="Q68" s="189"/>
      <c r="R68" s="189"/>
      <c r="S68" s="189"/>
      <c r="T68" s="189"/>
      <c r="U68" s="189"/>
      <c r="V68" s="189"/>
    </row>
    <row r="69" spans="5:22" x14ac:dyDescent="0.35">
      <c r="E69" s="189"/>
      <c r="F69" s="189"/>
      <c r="G69" s="189"/>
      <c r="H69" s="189"/>
      <c r="I69" s="189"/>
      <c r="J69" s="189"/>
      <c r="K69" s="189"/>
      <c r="L69" s="189"/>
      <c r="M69" s="189"/>
      <c r="N69" s="189"/>
      <c r="O69" s="189"/>
      <c r="P69" s="189"/>
      <c r="Q69" s="189"/>
      <c r="R69" s="189"/>
      <c r="S69" s="189"/>
      <c r="T69" s="189"/>
      <c r="U69" s="189"/>
      <c r="V69" s="189"/>
    </row>
    <row r="70" spans="5:22" x14ac:dyDescent="0.35">
      <c r="E70" s="189"/>
      <c r="F70" s="189"/>
      <c r="G70" s="189"/>
      <c r="H70" s="189"/>
      <c r="I70" s="189"/>
      <c r="J70" s="189"/>
      <c r="K70" s="189"/>
      <c r="L70" s="189"/>
      <c r="M70" s="189"/>
      <c r="N70" s="189"/>
      <c r="O70" s="189"/>
      <c r="P70" s="189"/>
      <c r="Q70" s="189"/>
      <c r="R70" s="189"/>
      <c r="S70" s="189"/>
      <c r="T70" s="189"/>
      <c r="U70" s="189"/>
      <c r="V70" s="189"/>
    </row>
    <row r="71" spans="5:22" x14ac:dyDescent="0.35">
      <c r="E71" s="189"/>
      <c r="F71" s="189"/>
      <c r="G71" s="189"/>
      <c r="H71" s="189"/>
      <c r="I71" s="189"/>
      <c r="J71" s="189"/>
      <c r="K71" s="189"/>
      <c r="L71" s="189"/>
      <c r="M71" s="189"/>
      <c r="N71" s="189"/>
      <c r="O71" s="189"/>
      <c r="P71" s="189"/>
      <c r="Q71" s="189"/>
      <c r="R71" s="189"/>
      <c r="S71" s="189"/>
      <c r="T71" s="189"/>
      <c r="U71" s="189"/>
      <c r="V71" s="189"/>
    </row>
    <row r="72" spans="5:22" x14ac:dyDescent="0.35">
      <c r="E72" s="189"/>
      <c r="F72" s="189"/>
      <c r="G72" s="189"/>
      <c r="H72" s="189"/>
      <c r="I72" s="189"/>
      <c r="J72" s="189"/>
      <c r="K72" s="189"/>
      <c r="L72" s="189"/>
      <c r="M72" s="189"/>
      <c r="N72" s="189"/>
      <c r="O72" s="189"/>
      <c r="P72" s="189"/>
      <c r="Q72" s="189"/>
      <c r="R72" s="189"/>
      <c r="S72" s="189"/>
      <c r="T72" s="189"/>
      <c r="U72" s="189"/>
      <c r="V72" s="189"/>
    </row>
    <row r="73" spans="5:22" x14ac:dyDescent="0.35">
      <c r="E73" s="189"/>
      <c r="F73" s="189"/>
      <c r="G73" s="189"/>
      <c r="H73" s="189"/>
      <c r="I73" s="189"/>
      <c r="J73" s="189"/>
      <c r="K73" s="189"/>
      <c r="L73" s="189"/>
      <c r="M73" s="189"/>
      <c r="N73" s="189"/>
      <c r="O73" s="189"/>
      <c r="P73" s="189"/>
      <c r="Q73" s="189"/>
      <c r="R73" s="189"/>
      <c r="S73" s="189"/>
      <c r="T73" s="189"/>
      <c r="U73" s="189"/>
      <c r="V73" s="189"/>
    </row>
    <row r="74" spans="5:22" x14ac:dyDescent="0.35">
      <c r="E74" s="189"/>
      <c r="F74" s="189"/>
      <c r="G74" s="189"/>
      <c r="H74" s="189"/>
      <c r="I74" s="189"/>
      <c r="J74" s="189"/>
      <c r="K74" s="189"/>
      <c r="L74" s="189"/>
      <c r="M74" s="189"/>
      <c r="N74" s="189"/>
      <c r="O74" s="189"/>
      <c r="P74" s="189"/>
      <c r="Q74" s="189"/>
      <c r="R74" s="189"/>
      <c r="S74" s="189"/>
      <c r="T74" s="189"/>
      <c r="U74" s="189"/>
      <c r="V74" s="189"/>
    </row>
    <row r="75" spans="5:22" x14ac:dyDescent="0.35">
      <c r="E75" s="189"/>
      <c r="F75" s="189"/>
      <c r="G75" s="189"/>
      <c r="H75" s="189"/>
      <c r="I75" s="189"/>
      <c r="J75" s="189"/>
      <c r="K75" s="189"/>
      <c r="L75" s="189"/>
      <c r="M75" s="189"/>
      <c r="N75" s="189"/>
      <c r="O75" s="189"/>
      <c r="P75" s="189"/>
      <c r="Q75" s="189"/>
      <c r="R75" s="189"/>
      <c r="S75" s="189"/>
      <c r="T75" s="189"/>
      <c r="U75" s="189"/>
      <c r="V75" s="189"/>
    </row>
    <row r="76" spans="5:22" x14ac:dyDescent="0.35">
      <c r="E76" s="189"/>
      <c r="F76" s="189"/>
      <c r="G76" s="189"/>
      <c r="H76" s="189"/>
      <c r="I76" s="189"/>
      <c r="J76" s="189"/>
      <c r="K76" s="189"/>
      <c r="L76" s="189"/>
      <c r="M76" s="189"/>
      <c r="N76" s="189"/>
      <c r="O76" s="189"/>
      <c r="P76" s="189"/>
      <c r="Q76" s="189"/>
      <c r="R76" s="189"/>
      <c r="S76" s="189"/>
      <c r="T76" s="189"/>
      <c r="U76" s="189"/>
      <c r="V76" s="189"/>
    </row>
    <row r="77" spans="5:22" x14ac:dyDescent="0.35">
      <c r="E77" s="189"/>
      <c r="F77" s="189"/>
      <c r="G77" s="189"/>
      <c r="H77" s="189"/>
      <c r="I77" s="189"/>
      <c r="J77" s="189"/>
      <c r="K77" s="189"/>
      <c r="L77" s="189"/>
      <c r="M77" s="189"/>
      <c r="N77" s="189"/>
      <c r="O77" s="189"/>
      <c r="P77" s="189"/>
      <c r="Q77" s="189"/>
      <c r="R77" s="189"/>
      <c r="S77" s="189"/>
      <c r="T77" s="189"/>
      <c r="U77" s="189"/>
      <c r="V77" s="189"/>
    </row>
    <row r="78" spans="5:22" x14ac:dyDescent="0.35">
      <c r="E78" s="189"/>
      <c r="F78" s="189"/>
      <c r="G78" s="189"/>
      <c r="H78" s="189"/>
      <c r="I78" s="189"/>
      <c r="J78" s="189"/>
      <c r="K78" s="189"/>
      <c r="L78" s="189"/>
      <c r="M78" s="189"/>
      <c r="N78" s="189"/>
      <c r="O78" s="189"/>
      <c r="P78" s="189"/>
      <c r="Q78" s="189"/>
      <c r="R78" s="189"/>
      <c r="S78" s="189"/>
      <c r="T78" s="189"/>
      <c r="U78" s="189"/>
      <c r="V78" s="189"/>
    </row>
    <row r="79" spans="5:22" x14ac:dyDescent="0.35">
      <c r="E79" s="189"/>
      <c r="F79" s="189"/>
      <c r="G79" s="189"/>
      <c r="H79" s="189"/>
      <c r="I79" s="189"/>
      <c r="J79" s="189"/>
      <c r="K79" s="189"/>
      <c r="L79" s="189"/>
      <c r="M79" s="189"/>
      <c r="N79" s="189"/>
      <c r="O79" s="189"/>
      <c r="P79" s="189"/>
      <c r="Q79" s="189"/>
      <c r="R79" s="189"/>
      <c r="S79" s="189"/>
      <c r="T79" s="189"/>
      <c r="U79" s="189"/>
      <c r="V79" s="189"/>
    </row>
    <row r="80" spans="5:22" x14ac:dyDescent="0.35">
      <c r="E80" s="189"/>
      <c r="F80" s="189"/>
      <c r="G80" s="189"/>
      <c r="H80" s="189"/>
      <c r="I80" s="189"/>
      <c r="J80" s="189"/>
      <c r="K80" s="189"/>
      <c r="L80" s="189"/>
      <c r="M80" s="189"/>
      <c r="N80" s="189"/>
      <c r="O80" s="189"/>
      <c r="P80" s="189"/>
      <c r="Q80" s="189"/>
      <c r="R80" s="189"/>
      <c r="S80" s="189"/>
      <c r="T80" s="189"/>
      <c r="U80" s="189"/>
      <c r="V80" s="189"/>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R43"/>
  <sheetViews>
    <sheetView showGridLines="0" zoomScaleNormal="100" workbookViewId="0">
      <selection activeCell="D1" sqref="D1"/>
    </sheetView>
  </sheetViews>
  <sheetFormatPr defaultRowHeight="14.5" x14ac:dyDescent="0.35"/>
  <cols>
    <col min="6" max="6" width="15.453125" bestFit="1" customWidth="1"/>
    <col min="7" max="7" width="12.1796875" customWidth="1"/>
    <col min="8" max="8" width="19" bestFit="1" customWidth="1"/>
    <col min="11" max="11" width="10.1796875" bestFit="1" customWidth="1"/>
    <col min="12" max="12" width="10.7265625" style="190" customWidth="1"/>
    <col min="13" max="13" width="19.81640625" bestFit="1" customWidth="1"/>
    <col min="14" max="16" width="9.36328125" bestFit="1" customWidth="1"/>
    <col min="17" max="18" width="9.08984375" bestFit="1" customWidth="1"/>
    <col min="19" max="19" width="12.90625" bestFit="1" customWidth="1"/>
    <col min="20" max="20" width="17.81640625" bestFit="1" customWidth="1"/>
  </cols>
  <sheetData>
    <row r="3" spans="5:18" ht="20" x14ac:dyDescent="0.4">
      <c r="E3" s="2" t="s">
        <v>203</v>
      </c>
    </row>
    <row r="6" spans="5:18" x14ac:dyDescent="0.35">
      <c r="E6" s="191" t="s">
        <v>184</v>
      </c>
      <c r="F6" s="192"/>
      <c r="G6" s="192"/>
      <c r="H6" s="192"/>
      <c r="I6" s="193"/>
      <c r="J6" s="191" t="s">
        <v>185</v>
      </c>
      <c r="K6" s="192"/>
      <c r="L6" s="194"/>
      <c r="M6" s="192"/>
    </row>
    <row r="7" spans="5:18" x14ac:dyDescent="0.35">
      <c r="E7" s="195" t="s">
        <v>43</v>
      </c>
      <c r="F7" s="195">
        <v>2024</v>
      </c>
      <c r="G7" s="195">
        <v>2025</v>
      </c>
      <c r="H7" s="196" t="s">
        <v>182</v>
      </c>
      <c r="I7" s="193"/>
      <c r="J7" s="192" t="s">
        <v>43</v>
      </c>
      <c r="K7" s="195">
        <v>2024</v>
      </c>
      <c r="L7" s="195">
        <v>2025</v>
      </c>
      <c r="M7" s="196" t="s">
        <v>182</v>
      </c>
    </row>
    <row r="8" spans="5:18" x14ac:dyDescent="0.35">
      <c r="E8" s="193" t="s">
        <v>186</v>
      </c>
      <c r="F8" s="209">
        <v>147147.66114867691</v>
      </c>
      <c r="G8" s="209">
        <v>176684.05513176491</v>
      </c>
      <c r="H8" s="200">
        <f>(G8-F8)/F8</f>
        <v>0.20072622121560357</v>
      </c>
      <c r="I8" s="193"/>
      <c r="J8" s="201" t="s">
        <v>186</v>
      </c>
      <c r="K8" s="209">
        <v>99067.381999999998</v>
      </c>
      <c r="L8" s="209">
        <v>97947.9755</v>
      </c>
      <c r="M8" s="202">
        <f t="shared" ref="M8:M15" si="0">(L8-K8)/K8</f>
        <v>-1.1299445664164189E-2</v>
      </c>
      <c r="N8" s="209"/>
      <c r="O8" s="209"/>
      <c r="Q8" s="209"/>
      <c r="R8" s="209"/>
    </row>
    <row r="9" spans="5:18" x14ac:dyDescent="0.35">
      <c r="E9" s="193" t="s">
        <v>187</v>
      </c>
      <c r="F9" s="209">
        <v>68095.734983753006</v>
      </c>
      <c r="G9" s="209">
        <v>65662.756128168607</v>
      </c>
      <c r="H9" s="200">
        <f t="shared" ref="H9:H11" si="1">(G9-F9)/F9</f>
        <v>-3.5728799405203342E-2</v>
      </c>
      <c r="I9" s="193"/>
      <c r="J9" s="198" t="s">
        <v>187</v>
      </c>
      <c r="K9" s="209">
        <v>54802.838900000002</v>
      </c>
      <c r="L9" s="209">
        <v>51310.896800000002</v>
      </c>
      <c r="M9" s="200">
        <f t="shared" si="0"/>
        <v>-6.3718270259170831E-2</v>
      </c>
      <c r="N9" s="209"/>
      <c r="O9" s="209"/>
      <c r="Q9" s="209"/>
      <c r="R9" s="209"/>
    </row>
    <row r="10" spans="5:18" x14ac:dyDescent="0.35">
      <c r="E10" s="193" t="s">
        <v>188</v>
      </c>
      <c r="F10" s="209">
        <v>78629.665901663655</v>
      </c>
      <c r="G10" s="209">
        <v>78368.745253264104</v>
      </c>
      <c r="H10" s="200">
        <f t="shared" si="1"/>
        <v>-3.318348684399417E-3</v>
      </c>
      <c r="I10" s="193"/>
      <c r="J10" s="198" t="s">
        <v>188</v>
      </c>
      <c r="K10" s="209">
        <v>88739.276799999992</v>
      </c>
      <c r="L10" s="209">
        <v>80659.434200000003</v>
      </c>
      <c r="M10" s="200">
        <f t="shared" si="0"/>
        <v>-9.1051481275988833E-2</v>
      </c>
      <c r="N10" s="209"/>
      <c r="O10" s="209"/>
      <c r="Q10" s="209"/>
      <c r="R10" s="209"/>
    </row>
    <row r="11" spans="5:18" x14ac:dyDescent="0.35">
      <c r="E11" s="193" t="s">
        <v>189</v>
      </c>
      <c r="F11" s="209">
        <v>60542.652440307458</v>
      </c>
      <c r="G11" s="209">
        <v>61967.31072014766</v>
      </c>
      <c r="H11" s="200">
        <f t="shared" si="1"/>
        <v>2.3531481070223268E-2</v>
      </c>
      <c r="I11" s="193"/>
      <c r="J11" s="198" t="s">
        <v>189</v>
      </c>
      <c r="K11" s="209">
        <v>45496.694199999998</v>
      </c>
      <c r="L11" s="209">
        <v>49972.792200000004</v>
      </c>
      <c r="M11" s="200">
        <f t="shared" si="0"/>
        <v>9.8382928226024943E-2</v>
      </c>
      <c r="N11" s="209"/>
      <c r="O11" s="209"/>
      <c r="Q11" s="209"/>
      <c r="R11" s="209"/>
    </row>
    <row r="12" spans="5:18" x14ac:dyDescent="0.35">
      <c r="E12" s="193" t="s">
        <v>40</v>
      </c>
      <c r="F12" s="209">
        <v>62174.697131570523</v>
      </c>
      <c r="G12" s="209">
        <v>52718.824101334452</v>
      </c>
      <c r="H12" s="200">
        <f>(G12-F12)/F12</f>
        <v>-0.15208555033611335</v>
      </c>
      <c r="I12" s="193"/>
      <c r="J12" s="198" t="s">
        <v>40</v>
      </c>
      <c r="K12" s="209">
        <v>23525.6005</v>
      </c>
      <c r="L12" s="209">
        <v>20112.195899999999</v>
      </c>
      <c r="M12" s="200">
        <f t="shared" si="0"/>
        <v>-0.14509319751476701</v>
      </c>
      <c r="N12" s="209"/>
      <c r="O12" s="209"/>
      <c r="Q12" s="209"/>
      <c r="R12" s="209"/>
    </row>
    <row r="13" spans="5:18" x14ac:dyDescent="0.35">
      <c r="E13" s="193" t="s">
        <v>190</v>
      </c>
      <c r="F13" s="209">
        <v>62803.379764688027</v>
      </c>
      <c r="G13" s="209">
        <v>64082.921281012786</v>
      </c>
      <c r="H13" s="200">
        <f>(G13-F13)/F13</f>
        <v>2.037376843601334E-2</v>
      </c>
      <c r="I13" s="193"/>
      <c r="J13" s="198" t="s">
        <v>190</v>
      </c>
      <c r="K13" s="209">
        <v>24098.519499999999</v>
      </c>
      <c r="L13" s="209">
        <v>24527.1711</v>
      </c>
      <c r="M13" s="200">
        <f t="shared" si="0"/>
        <v>1.7787466155337928E-2</v>
      </c>
      <c r="N13" s="209"/>
      <c r="O13" s="209"/>
      <c r="Q13" s="209"/>
      <c r="R13" s="209"/>
    </row>
    <row r="14" spans="5:18" x14ac:dyDescent="0.35">
      <c r="E14" s="193" t="s">
        <v>191</v>
      </c>
      <c r="F14" s="209">
        <v>83235.533516109106</v>
      </c>
      <c r="G14" s="209">
        <v>73644.903444606345</v>
      </c>
      <c r="H14" s="200">
        <f>(G14-F14)/F14</f>
        <v>-0.11522278606704221</v>
      </c>
      <c r="I14" s="193"/>
      <c r="J14" s="198" t="s">
        <v>191</v>
      </c>
      <c r="K14" s="209">
        <v>42072.990899999997</v>
      </c>
      <c r="L14" s="209">
        <v>37203.322</v>
      </c>
      <c r="M14" s="200">
        <f t="shared" si="0"/>
        <v>-0.11574334973176335</v>
      </c>
      <c r="N14" s="209"/>
      <c r="O14" s="209"/>
      <c r="Q14" s="209"/>
      <c r="R14" s="209"/>
    </row>
    <row r="15" spans="5:18" x14ac:dyDescent="0.35">
      <c r="E15" s="193" t="s">
        <v>192</v>
      </c>
      <c r="F15" s="209">
        <v>90760.629464687285</v>
      </c>
      <c r="G15" s="210">
        <v>82299.099963021275</v>
      </c>
      <c r="H15" s="200">
        <f>(G15-F15)/F15</f>
        <v>-9.3229074672274953E-2</v>
      </c>
      <c r="I15" s="193"/>
      <c r="J15" s="198" t="s">
        <v>192</v>
      </c>
      <c r="K15" s="210">
        <v>70392.358399999997</v>
      </c>
      <c r="L15" s="210">
        <v>64294.8387</v>
      </c>
      <c r="M15" s="200">
        <f t="shared" si="0"/>
        <v>-8.6621898151944821E-2</v>
      </c>
      <c r="O15" s="209"/>
      <c r="P15" s="212"/>
      <c r="Q15" s="209"/>
      <c r="R15" s="209"/>
    </row>
    <row r="16" spans="5:18" x14ac:dyDescent="0.35">
      <c r="E16" s="193" t="s">
        <v>193</v>
      </c>
      <c r="F16" s="209">
        <v>85408.846307016865</v>
      </c>
      <c r="G16" s="213"/>
      <c r="H16" s="200"/>
      <c r="I16" s="193"/>
      <c r="J16" s="198" t="s">
        <v>193</v>
      </c>
      <c r="K16" s="210">
        <v>64269.050999999999</v>
      </c>
      <c r="L16" s="214"/>
      <c r="M16" s="200"/>
      <c r="O16" s="209"/>
    </row>
    <row r="17" spans="5:15" x14ac:dyDescent="0.35">
      <c r="E17" s="193" t="s">
        <v>194</v>
      </c>
      <c r="F17" s="209">
        <v>188491.32513675181</v>
      </c>
      <c r="G17" s="213"/>
      <c r="H17" s="200"/>
      <c r="I17" s="193"/>
      <c r="J17" s="198" t="s">
        <v>194</v>
      </c>
      <c r="K17" s="210">
        <v>109744.19040000001</v>
      </c>
      <c r="L17" s="214"/>
      <c r="M17" s="200"/>
      <c r="O17" s="209"/>
    </row>
    <row r="18" spans="5:15" x14ac:dyDescent="0.35">
      <c r="E18" s="193" t="s">
        <v>195</v>
      </c>
      <c r="F18" s="209">
        <v>130147.76661758681</v>
      </c>
      <c r="G18" s="213"/>
      <c r="H18" s="200"/>
      <c r="I18" s="193"/>
      <c r="J18" s="198" t="s">
        <v>195</v>
      </c>
      <c r="K18" s="210">
        <v>76418.85560000001</v>
      </c>
      <c r="L18" s="214"/>
      <c r="M18" s="200"/>
      <c r="O18" s="209"/>
    </row>
    <row r="19" spans="5:15" x14ac:dyDescent="0.35">
      <c r="E19" s="193" t="s">
        <v>196</v>
      </c>
      <c r="F19" s="209">
        <v>48973.957137469682</v>
      </c>
      <c r="G19" s="213"/>
      <c r="H19" s="200"/>
      <c r="I19" s="193"/>
      <c r="J19" s="198" t="s">
        <v>196</v>
      </c>
      <c r="K19" s="210">
        <v>20783.23</v>
      </c>
      <c r="L19" s="214"/>
      <c r="M19" s="200"/>
      <c r="O19" s="209"/>
    </row>
    <row r="20" spans="5:15" x14ac:dyDescent="0.35">
      <c r="E20" s="193"/>
      <c r="F20" s="193"/>
      <c r="G20" s="193"/>
      <c r="H20" s="193"/>
      <c r="I20" s="193"/>
      <c r="J20" s="193"/>
      <c r="K20" s="193"/>
      <c r="L20" s="197"/>
      <c r="M20" s="193"/>
    </row>
    <row r="21" spans="5:15" x14ac:dyDescent="0.35">
      <c r="E21" s="193"/>
      <c r="F21" s="193"/>
      <c r="G21" s="193"/>
      <c r="H21" s="193"/>
      <c r="I21" s="193"/>
      <c r="J21" s="193"/>
      <c r="K21" s="193"/>
      <c r="L21" s="197"/>
      <c r="M21" s="193"/>
    </row>
    <row r="22" spans="5:15" x14ac:dyDescent="0.35">
      <c r="E22" s="193"/>
      <c r="F22" s="193"/>
      <c r="G22" s="193"/>
      <c r="H22" s="193"/>
      <c r="I22" s="193"/>
      <c r="J22" s="193"/>
      <c r="K22" s="193"/>
      <c r="L22" s="197"/>
      <c r="M22" s="193"/>
    </row>
    <row r="23" spans="5:15" x14ac:dyDescent="0.35">
      <c r="E23" s="193"/>
      <c r="F23" s="193"/>
      <c r="G23" s="193"/>
      <c r="H23" s="193"/>
      <c r="I23" s="193"/>
      <c r="J23" s="193"/>
      <c r="K23" s="193"/>
      <c r="L23" s="197"/>
      <c r="M23" s="193"/>
    </row>
    <row r="24" spans="5:15" x14ac:dyDescent="0.35">
      <c r="E24" s="193"/>
      <c r="F24" s="193"/>
      <c r="G24" s="193"/>
      <c r="H24" s="193"/>
      <c r="I24" s="193"/>
      <c r="J24" s="193"/>
      <c r="K24" s="193"/>
      <c r="L24" s="197"/>
      <c r="M24" s="193"/>
    </row>
    <row r="25" spans="5:15" x14ac:dyDescent="0.35">
      <c r="E25" s="191" t="s">
        <v>197</v>
      </c>
      <c r="F25" s="192"/>
      <c r="G25" s="192"/>
      <c r="H25" s="192"/>
      <c r="I25" s="193"/>
      <c r="J25" s="215" t="s">
        <v>198</v>
      </c>
      <c r="K25" s="195"/>
      <c r="L25" s="196"/>
      <c r="M25" s="195"/>
    </row>
    <row r="26" spans="5:15" x14ac:dyDescent="0.35">
      <c r="E26" s="192" t="s">
        <v>43</v>
      </c>
      <c r="F26" s="195">
        <v>2024</v>
      </c>
      <c r="G26" s="195">
        <v>2025</v>
      </c>
      <c r="H26" s="196" t="s">
        <v>182</v>
      </c>
      <c r="I26" s="193"/>
      <c r="J26" s="216" t="s">
        <v>43</v>
      </c>
      <c r="K26" s="195">
        <v>2024</v>
      </c>
      <c r="L26" s="195">
        <v>2025</v>
      </c>
      <c r="M26" s="196" t="s">
        <v>182</v>
      </c>
    </row>
    <row r="27" spans="5:15" x14ac:dyDescent="0.35">
      <c r="E27" s="201" t="s">
        <v>186</v>
      </c>
      <c r="F27" s="203">
        <f>F8</f>
        <v>147147.66114867691</v>
      </c>
      <c r="G27" s="203">
        <f>G8</f>
        <v>176684.05513176491</v>
      </c>
      <c r="H27" s="202">
        <f t="shared" ref="H27:H31" si="2">(G27-F27)/F27</f>
        <v>0.20072622121560357</v>
      </c>
      <c r="I27" s="193"/>
      <c r="J27" s="198" t="s">
        <v>186</v>
      </c>
      <c r="K27" s="199">
        <f>K8</f>
        <v>99067.381999999998</v>
      </c>
      <c r="L27" s="204">
        <f>L8</f>
        <v>97947.9755</v>
      </c>
      <c r="M27" s="202">
        <f t="shared" ref="M27:M31" si="3">(L27-K27)/K27</f>
        <v>-1.1299445664164189E-2</v>
      </c>
      <c r="N27" s="210"/>
    </row>
    <row r="28" spans="5:15" x14ac:dyDescent="0.35">
      <c r="E28" s="198" t="s">
        <v>187</v>
      </c>
      <c r="F28" s="199">
        <f>F27+F9</f>
        <v>215243.39613242992</v>
      </c>
      <c r="G28" s="204">
        <f>G27+G9</f>
        <v>242346.81125993351</v>
      </c>
      <c r="H28" s="200">
        <f t="shared" si="2"/>
        <v>0.12591984522873836</v>
      </c>
      <c r="I28" s="193"/>
      <c r="J28" s="198" t="s">
        <v>187</v>
      </c>
      <c r="K28" s="199">
        <f t="shared" ref="K28:L34" si="4">K27+K9</f>
        <v>153870.22090000001</v>
      </c>
      <c r="L28" s="204">
        <f t="shared" si="4"/>
        <v>149258.87229999999</v>
      </c>
      <c r="M28" s="200">
        <f t="shared" si="3"/>
        <v>-2.9969077661862419E-2</v>
      </c>
      <c r="N28" s="210"/>
    </row>
    <row r="29" spans="5:15" x14ac:dyDescent="0.35">
      <c r="E29" s="198" t="s">
        <v>188</v>
      </c>
      <c r="F29" s="199">
        <f t="shared" ref="F29:F38" si="5">F28+F10</f>
        <v>293873.06203409354</v>
      </c>
      <c r="G29" s="204">
        <f t="shared" ref="G29:G34" si="6">G28+G10</f>
        <v>320715.5565131976</v>
      </c>
      <c r="H29" s="200">
        <f t="shared" si="2"/>
        <v>9.134043894091233E-2</v>
      </c>
      <c r="I29" s="193"/>
      <c r="J29" s="198" t="s">
        <v>188</v>
      </c>
      <c r="K29" s="199">
        <f t="shared" si="4"/>
        <v>242609.49770000001</v>
      </c>
      <c r="L29" s="204">
        <f t="shared" si="4"/>
        <v>229918.30650000001</v>
      </c>
      <c r="M29" s="200">
        <f t="shared" si="3"/>
        <v>-5.2311188639833701E-2</v>
      </c>
      <c r="N29" s="210"/>
    </row>
    <row r="30" spans="5:15" x14ac:dyDescent="0.35">
      <c r="E30" s="198" t="s">
        <v>189</v>
      </c>
      <c r="F30" s="199">
        <f t="shared" si="5"/>
        <v>354415.71447440097</v>
      </c>
      <c r="G30" s="204">
        <f t="shared" si="6"/>
        <v>382682.86723334529</v>
      </c>
      <c r="H30" s="200">
        <f t="shared" si="2"/>
        <v>7.9757052536072057E-2</v>
      </c>
      <c r="I30" s="193"/>
      <c r="J30" s="198" t="s">
        <v>189</v>
      </c>
      <c r="K30" s="199">
        <f t="shared" si="4"/>
        <v>288106.19189999998</v>
      </c>
      <c r="L30" s="204">
        <f t="shared" si="4"/>
        <v>279891.09870000003</v>
      </c>
      <c r="M30" s="200">
        <f t="shared" si="3"/>
        <v>-2.8514115388576435E-2</v>
      </c>
      <c r="N30" s="210"/>
    </row>
    <row r="31" spans="5:15" x14ac:dyDescent="0.35">
      <c r="E31" s="198" t="s">
        <v>40</v>
      </c>
      <c r="F31" s="199">
        <f t="shared" si="5"/>
        <v>416590.41160597152</v>
      </c>
      <c r="G31" s="204">
        <f t="shared" si="6"/>
        <v>435401.69133467972</v>
      </c>
      <c r="H31" s="200">
        <f t="shared" si="2"/>
        <v>4.5155335323705664E-2</v>
      </c>
      <c r="I31" s="193"/>
      <c r="J31" s="198" t="s">
        <v>40</v>
      </c>
      <c r="K31" s="199">
        <f t="shared" si="4"/>
        <v>311631.79239999998</v>
      </c>
      <c r="L31" s="204">
        <f t="shared" si="4"/>
        <v>300003.29460000002</v>
      </c>
      <c r="M31" s="200">
        <f t="shared" si="3"/>
        <v>-3.7314863513906213E-2</v>
      </c>
      <c r="N31" s="210"/>
    </row>
    <row r="32" spans="5:15" x14ac:dyDescent="0.35">
      <c r="E32" s="198" t="s">
        <v>190</v>
      </c>
      <c r="F32" s="199">
        <f t="shared" si="5"/>
        <v>479393.79137065954</v>
      </c>
      <c r="G32" s="204">
        <f t="shared" si="6"/>
        <v>499484.61261569249</v>
      </c>
      <c r="H32" s="200">
        <f t="shared" ref="H32" si="7">(G32-F32)/F32</f>
        <v>4.1908805676415292E-2</v>
      </c>
      <c r="I32" s="193"/>
      <c r="J32" s="198" t="s">
        <v>190</v>
      </c>
      <c r="K32" s="199">
        <f t="shared" si="4"/>
        <v>335730.31189999997</v>
      </c>
      <c r="L32" s="204">
        <f t="shared" si="4"/>
        <v>324530.4657</v>
      </c>
      <c r="M32" s="200">
        <f>(L32-K32)/K32</f>
        <v>-3.335965149115263E-2</v>
      </c>
      <c r="N32" s="210"/>
    </row>
    <row r="33" spans="5:14" x14ac:dyDescent="0.35">
      <c r="E33" s="198" t="s">
        <v>191</v>
      </c>
      <c r="F33" s="199">
        <f t="shared" si="5"/>
        <v>562629.32488676859</v>
      </c>
      <c r="G33" s="204">
        <f t="shared" si="6"/>
        <v>573129.51606029877</v>
      </c>
      <c r="H33" s="200">
        <f>(G33-F33)/F33</f>
        <v>1.866271576875839E-2</v>
      </c>
      <c r="I33" s="193"/>
      <c r="J33" s="198" t="s">
        <v>191</v>
      </c>
      <c r="K33" s="199">
        <f t="shared" si="4"/>
        <v>377803.30279999995</v>
      </c>
      <c r="L33" s="204">
        <f t="shared" si="4"/>
        <v>361733.78769999999</v>
      </c>
      <c r="M33" s="200">
        <f>(L33-K33)/K33</f>
        <v>-4.2534077867780788E-2</v>
      </c>
      <c r="N33" s="210"/>
    </row>
    <row r="34" spans="5:14" x14ac:dyDescent="0.35">
      <c r="E34" s="198" t="s">
        <v>192</v>
      </c>
      <c r="F34" s="199">
        <f t="shared" si="5"/>
        <v>653389.9543514559</v>
      </c>
      <c r="G34" s="204">
        <f t="shared" si="6"/>
        <v>655428.61602332001</v>
      </c>
      <c r="H34" s="200">
        <f>(G34-F34)/F34</f>
        <v>3.1201301126333411E-3</v>
      </c>
      <c r="I34" s="193"/>
      <c r="J34" s="198" t="s">
        <v>192</v>
      </c>
      <c r="K34" s="199">
        <f t="shared" si="4"/>
        <v>448195.66119999997</v>
      </c>
      <c r="L34" s="204">
        <f t="shared" si="4"/>
        <v>426028.62640000001</v>
      </c>
      <c r="M34" s="200">
        <f>(L34-K34)/K34</f>
        <v>-4.9458387751121685E-2</v>
      </c>
      <c r="N34" s="210"/>
    </row>
    <row r="35" spans="5:14" x14ac:dyDescent="0.35">
      <c r="E35" s="198" t="s">
        <v>193</v>
      </c>
      <c r="F35" s="199">
        <f t="shared" si="5"/>
        <v>738798.80065847281</v>
      </c>
      <c r="G35" s="204"/>
      <c r="H35" s="200"/>
      <c r="I35" s="193"/>
      <c r="J35" s="198" t="s">
        <v>193</v>
      </c>
      <c r="K35" s="199">
        <f>K34+K16</f>
        <v>512464.71219999995</v>
      </c>
      <c r="L35" s="204"/>
      <c r="M35" s="200"/>
      <c r="N35" s="210"/>
    </row>
    <row r="36" spans="5:14" x14ac:dyDescent="0.35">
      <c r="E36" s="198" t="s">
        <v>194</v>
      </c>
      <c r="F36" s="199">
        <f t="shared" si="5"/>
        <v>927290.12579522468</v>
      </c>
      <c r="G36" s="204"/>
      <c r="H36" s="200"/>
      <c r="I36" s="193"/>
      <c r="J36" s="198" t="s">
        <v>194</v>
      </c>
      <c r="K36" s="199">
        <f>K35+K17</f>
        <v>622208.90259999991</v>
      </c>
      <c r="L36" s="204"/>
      <c r="M36" s="200"/>
      <c r="N36" s="210"/>
    </row>
    <row r="37" spans="5:14" x14ac:dyDescent="0.35">
      <c r="E37" s="198" t="s">
        <v>195</v>
      </c>
      <c r="F37" s="199">
        <f t="shared" si="5"/>
        <v>1057437.8924128115</v>
      </c>
      <c r="G37" s="204"/>
      <c r="H37" s="200"/>
      <c r="I37" s="193"/>
      <c r="J37" s="198" t="s">
        <v>195</v>
      </c>
      <c r="K37" s="199">
        <f>K36+K18</f>
        <v>698627.75819999992</v>
      </c>
      <c r="L37" s="204"/>
      <c r="M37" s="200"/>
      <c r="N37" s="210"/>
    </row>
    <row r="38" spans="5:14" x14ac:dyDescent="0.35">
      <c r="E38" s="198" t="s">
        <v>196</v>
      </c>
      <c r="F38" s="199">
        <f t="shared" si="5"/>
        <v>1106411.8495502812</v>
      </c>
      <c r="G38" s="204"/>
      <c r="H38" s="200"/>
      <c r="I38" s="193"/>
      <c r="J38" s="198" t="s">
        <v>196</v>
      </c>
      <c r="K38" s="199">
        <f>K37+K19</f>
        <v>719410.98819999991</v>
      </c>
      <c r="L38" s="204"/>
      <c r="M38" s="200"/>
      <c r="N38" s="210"/>
    </row>
    <row r="39" spans="5:14" x14ac:dyDescent="0.35">
      <c r="E39" s="193"/>
      <c r="F39" s="193"/>
      <c r="G39" s="193"/>
      <c r="H39" s="193"/>
      <c r="I39" s="193"/>
      <c r="J39" s="193"/>
      <c r="K39" s="193"/>
      <c r="L39" s="197"/>
      <c r="M39" s="193"/>
    </row>
    <row r="40" spans="5:14" x14ac:dyDescent="0.35">
      <c r="E40" s="193"/>
      <c r="F40" s="193"/>
      <c r="G40" s="193"/>
      <c r="H40" s="193"/>
      <c r="I40" s="193"/>
      <c r="J40" s="193"/>
      <c r="K40" s="193"/>
      <c r="L40" s="197"/>
      <c r="M40" s="193"/>
    </row>
    <row r="41" spans="5:14" x14ac:dyDescent="0.35">
      <c r="E41" s="193"/>
      <c r="F41" s="193"/>
      <c r="G41" s="193"/>
      <c r="H41" s="193"/>
      <c r="I41" s="193"/>
      <c r="J41" s="193"/>
      <c r="K41" s="193"/>
      <c r="L41" s="197"/>
      <c r="M41" s="193"/>
    </row>
    <row r="42" spans="5:14" x14ac:dyDescent="0.35">
      <c r="E42" s="193"/>
      <c r="F42" s="193"/>
      <c r="G42" s="193"/>
      <c r="H42" s="193"/>
      <c r="I42" s="193"/>
      <c r="J42" s="193"/>
      <c r="K42" s="193"/>
      <c r="L42" s="197"/>
      <c r="M42" s="193"/>
    </row>
    <row r="43" spans="5:14" x14ac:dyDescent="0.35">
      <c r="E43" t="s">
        <v>205</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9"/>
  <sheetViews>
    <sheetView showGridLines="0" zoomScaleNormal="100" workbookViewId="0">
      <selection activeCell="D1" sqref="D1"/>
    </sheetView>
  </sheetViews>
  <sheetFormatPr defaultColWidth="9.1796875" defaultRowHeight="14.5" x14ac:dyDescent="0.35"/>
  <cols>
    <col min="1" max="4" width="9.1796875" style="13"/>
    <col min="5" max="5" width="24.7265625" style="21" customWidth="1"/>
    <col min="6" max="31" width="9.1796875" style="13"/>
    <col min="32" max="32" width="10.7265625" style="13" customWidth="1"/>
    <col min="33" max="16384" width="9.1796875" style="13"/>
  </cols>
  <sheetData>
    <row r="2" spans="4:30" ht="20" x14ac:dyDescent="0.4">
      <c r="D2" s="19"/>
      <c r="E2" s="20" t="s">
        <v>208</v>
      </c>
    </row>
    <row r="4" spans="4:30" ht="15" customHeight="1" x14ac:dyDescent="0.35">
      <c r="F4" s="22"/>
      <c r="G4" s="22"/>
      <c r="H4" s="22"/>
      <c r="I4" s="22"/>
      <c r="J4" s="22"/>
      <c r="K4" s="22"/>
      <c r="L4" s="22"/>
      <c r="M4" s="22"/>
      <c r="N4" s="22"/>
      <c r="O4" s="22"/>
      <c r="P4" s="22"/>
      <c r="Q4" s="22"/>
      <c r="R4" s="22"/>
    </row>
    <row r="5" spans="4:30" x14ac:dyDescent="0.35">
      <c r="E5" s="22"/>
      <c r="F5" s="22"/>
      <c r="G5" s="22"/>
      <c r="H5" s="22"/>
      <c r="I5" s="22"/>
      <c r="J5" s="22"/>
      <c r="K5" s="22"/>
      <c r="L5" s="22"/>
      <c r="M5" s="22"/>
      <c r="N5" s="22"/>
      <c r="O5" s="22"/>
      <c r="P5" s="22"/>
      <c r="Q5" s="22"/>
      <c r="R5" s="22"/>
    </row>
    <row r="6" spans="4:30" x14ac:dyDescent="0.35">
      <c r="E6" s="22"/>
      <c r="F6" s="22"/>
      <c r="G6" s="22"/>
      <c r="H6" s="22"/>
      <c r="I6" s="22"/>
      <c r="J6" s="22"/>
      <c r="K6" s="22"/>
      <c r="L6" s="22"/>
      <c r="M6" s="22"/>
      <c r="N6" s="22"/>
      <c r="O6" s="22"/>
      <c r="P6" s="22"/>
      <c r="Q6" s="22"/>
      <c r="R6" s="22"/>
    </row>
    <row r="7" spans="4:30" x14ac:dyDescent="0.35">
      <c r="E7" s="22"/>
      <c r="F7" s="22"/>
      <c r="G7" s="22"/>
      <c r="H7" s="22"/>
      <c r="I7" s="22"/>
      <c r="J7" s="22"/>
      <c r="K7" s="22"/>
      <c r="L7" s="22"/>
      <c r="M7" s="22"/>
      <c r="N7" s="22"/>
      <c r="O7" s="22"/>
      <c r="P7" s="22"/>
      <c r="Q7" s="22"/>
      <c r="R7" s="22"/>
    </row>
    <row r="8" spans="4:30" x14ac:dyDescent="0.35">
      <c r="E8" s="22"/>
      <c r="F8" s="22"/>
      <c r="G8" s="22"/>
      <c r="H8" s="22"/>
      <c r="I8" s="22"/>
      <c r="J8" s="22"/>
      <c r="K8" s="22"/>
      <c r="L8" s="22"/>
      <c r="M8" s="22"/>
      <c r="N8" s="22"/>
      <c r="O8" s="22"/>
      <c r="P8" s="22"/>
      <c r="Q8" s="22"/>
      <c r="R8" s="22"/>
    </row>
    <row r="9" spans="4:30" x14ac:dyDescent="0.35">
      <c r="E9" s="22"/>
      <c r="F9" s="22"/>
      <c r="G9" s="22"/>
      <c r="H9" s="22"/>
      <c r="I9" s="22"/>
      <c r="J9" s="22"/>
      <c r="K9" s="22"/>
      <c r="L9" s="22"/>
      <c r="M9" s="22"/>
      <c r="N9" s="22"/>
      <c r="O9" s="22"/>
      <c r="P9" s="22"/>
      <c r="Q9" s="22"/>
      <c r="R9" s="22"/>
    </row>
    <row r="10" spans="4:30" x14ac:dyDescent="0.35">
      <c r="E10" s="22"/>
      <c r="F10" s="22"/>
      <c r="G10" s="22"/>
      <c r="H10" s="22"/>
      <c r="I10" s="22"/>
      <c r="J10" s="22"/>
      <c r="K10" s="22"/>
      <c r="L10" s="22"/>
      <c r="M10" s="22"/>
      <c r="N10" s="22"/>
      <c r="O10" s="22"/>
      <c r="P10" s="22"/>
      <c r="Q10" s="22"/>
      <c r="R10" s="22"/>
    </row>
    <row r="11" spans="4:30" x14ac:dyDescent="0.35">
      <c r="E11" s="22"/>
      <c r="F11" s="22"/>
      <c r="G11" s="22"/>
      <c r="H11" s="22"/>
      <c r="I11" s="22"/>
      <c r="J11" s="22"/>
      <c r="K11" s="22"/>
      <c r="L11" s="22"/>
      <c r="M11" s="22"/>
      <c r="N11" s="22"/>
      <c r="O11" s="22"/>
      <c r="P11" s="22"/>
      <c r="Q11" s="22"/>
      <c r="R11" s="22"/>
    </row>
    <row r="12" spans="4:30" x14ac:dyDescent="0.35">
      <c r="E12" s="22"/>
      <c r="F12" s="22"/>
      <c r="G12" s="22"/>
      <c r="H12" s="22"/>
      <c r="I12" s="22"/>
      <c r="J12" s="22"/>
      <c r="K12" s="22"/>
      <c r="L12" s="22"/>
      <c r="M12" s="22"/>
      <c r="N12" s="22"/>
      <c r="O12" s="22"/>
      <c r="P12" s="22"/>
      <c r="Q12" s="22"/>
      <c r="R12" s="22"/>
    </row>
    <row r="13" spans="4:30" x14ac:dyDescent="0.35">
      <c r="E13" s="22"/>
      <c r="F13" s="22"/>
      <c r="G13" s="22"/>
      <c r="H13" s="22"/>
      <c r="I13" s="22"/>
      <c r="J13" s="22"/>
      <c r="K13" s="22"/>
      <c r="L13" s="22"/>
      <c r="M13" s="22"/>
      <c r="N13" s="22"/>
      <c r="O13" s="22"/>
      <c r="P13" s="22"/>
      <c r="Q13" s="22"/>
      <c r="R13" s="22"/>
    </row>
    <row r="14" spans="4:30" x14ac:dyDescent="0.35">
      <c r="E14" s="22"/>
      <c r="F14" s="22"/>
      <c r="G14" s="22"/>
      <c r="H14" s="22"/>
      <c r="I14" s="22"/>
      <c r="J14" s="22"/>
      <c r="K14" s="22"/>
      <c r="L14" s="22"/>
      <c r="M14" s="22"/>
      <c r="N14" s="22"/>
      <c r="O14" s="22"/>
      <c r="P14" s="22"/>
      <c r="Q14" s="22"/>
      <c r="R14" s="22"/>
      <c r="AB14" s="105"/>
      <c r="AC14" s="100"/>
      <c r="AD14" s="105"/>
    </row>
    <row r="15" spans="4:30" x14ac:dyDescent="0.35">
      <c r="E15" s="22"/>
      <c r="F15" s="22"/>
      <c r="G15" s="22"/>
      <c r="H15"/>
      <c r="I15" s="22"/>
      <c r="J15" s="22"/>
      <c r="K15" s="22"/>
      <c r="L15" s="22"/>
      <c r="M15" s="22"/>
      <c r="N15" s="22"/>
      <c r="O15" s="22"/>
      <c r="P15" s="22"/>
      <c r="Q15" s="22"/>
      <c r="R15" s="22"/>
      <c r="AB15" s="105"/>
      <c r="AC15" s="100"/>
      <c r="AD15" s="105"/>
    </row>
    <row r="16" spans="4:30" x14ac:dyDescent="0.35">
      <c r="E16" s="22"/>
      <c r="F16" s="22"/>
      <c r="G16" s="22"/>
      <c r="H16" s="22"/>
      <c r="I16" s="22"/>
      <c r="J16" s="22"/>
      <c r="K16" s="22"/>
      <c r="L16" s="22"/>
      <c r="M16" s="22"/>
      <c r="N16" s="22"/>
      <c r="O16" s="22"/>
      <c r="P16" s="22"/>
      <c r="Q16" s="22"/>
      <c r="R16" s="22"/>
      <c r="AB16" s="105"/>
      <c r="AC16" s="100"/>
      <c r="AD16" s="105"/>
    </row>
    <row r="17" spans="4:35" x14ac:dyDescent="0.35">
      <c r="E17" s="22"/>
      <c r="F17" s="22"/>
      <c r="G17" s="22"/>
      <c r="H17" s="22"/>
      <c r="I17" s="22"/>
      <c r="J17" s="22"/>
      <c r="K17" s="22"/>
      <c r="L17" s="22"/>
      <c r="M17" s="22"/>
      <c r="N17" s="22"/>
      <c r="O17" s="22"/>
      <c r="P17" s="22"/>
      <c r="Q17" s="22"/>
      <c r="R17" s="22"/>
    </row>
    <row r="18" spans="4:35" x14ac:dyDescent="0.35">
      <c r="E18" s="22"/>
      <c r="F18" s="22"/>
      <c r="G18" s="22"/>
      <c r="H18" s="22"/>
      <c r="I18" s="22"/>
      <c r="J18" s="22"/>
      <c r="K18" s="22"/>
      <c r="L18" s="22"/>
      <c r="M18" s="22"/>
      <c r="N18" s="22"/>
      <c r="O18" s="22"/>
      <c r="P18" s="22"/>
      <c r="Q18" s="22"/>
      <c r="R18" s="22"/>
    </row>
    <row r="19" spans="4:35" x14ac:dyDescent="0.35">
      <c r="E19" s="22"/>
      <c r="F19" s="22"/>
      <c r="G19" s="22"/>
      <c r="H19" s="22"/>
      <c r="I19" s="22"/>
      <c r="J19" s="22"/>
      <c r="K19" s="22"/>
      <c r="L19" s="22"/>
      <c r="M19" s="22"/>
      <c r="N19" s="22"/>
      <c r="O19" s="22"/>
      <c r="P19" s="22"/>
      <c r="Q19" s="22"/>
      <c r="R19" s="22"/>
    </row>
    <row r="20" spans="4:35" x14ac:dyDescent="0.35">
      <c r="E20" s="22"/>
      <c r="F20" s="22"/>
      <c r="G20" s="22"/>
      <c r="H20" s="22"/>
      <c r="I20" s="22"/>
      <c r="J20" s="22"/>
      <c r="K20" s="22"/>
      <c r="L20" s="22"/>
      <c r="M20" s="22"/>
      <c r="N20" s="22"/>
      <c r="O20" s="22"/>
      <c r="P20" s="22"/>
      <c r="Q20" s="22"/>
      <c r="R20" s="22"/>
    </row>
    <row r="21" spans="4:35" x14ac:dyDescent="0.35">
      <c r="E21" s="22"/>
      <c r="F21" s="22"/>
      <c r="G21" s="22"/>
      <c r="H21" s="22"/>
      <c r="I21" s="22"/>
      <c r="J21" s="22"/>
      <c r="K21" s="22"/>
      <c r="L21" s="22"/>
      <c r="M21" s="22"/>
      <c r="N21" s="22"/>
      <c r="O21" s="22"/>
      <c r="P21" s="22"/>
      <c r="Q21" s="22"/>
      <c r="R21" s="22"/>
    </row>
    <row r="22" spans="4:35" ht="15" customHeight="1" x14ac:dyDescent="0.35">
      <c r="E22" s="22" t="s">
        <v>102</v>
      </c>
      <c r="F22" s="22"/>
      <c r="G22" s="22"/>
      <c r="H22" s="22"/>
      <c r="I22" s="22"/>
      <c r="J22" s="22"/>
      <c r="K22" s="22"/>
      <c r="L22" s="22"/>
      <c r="M22" s="22"/>
      <c r="N22" s="22"/>
      <c r="O22" s="22"/>
      <c r="P22" s="22"/>
      <c r="Q22" s="22"/>
      <c r="R22" s="22"/>
    </row>
    <row r="23" spans="4:35" x14ac:dyDescent="0.35">
      <c r="E23" s="22"/>
      <c r="F23" s="22"/>
      <c r="G23" s="22"/>
      <c r="H23" s="22"/>
      <c r="I23" s="22"/>
      <c r="J23" s="22"/>
      <c r="K23" s="22"/>
      <c r="L23" s="22"/>
      <c r="M23" s="22"/>
      <c r="N23" s="22"/>
      <c r="O23" s="22"/>
      <c r="P23" s="22"/>
      <c r="Q23" s="22"/>
      <c r="R23" s="22"/>
    </row>
    <row r="24" spans="4:35" x14ac:dyDescent="0.35">
      <c r="E24" s="22" t="s">
        <v>41</v>
      </c>
      <c r="F24" s="22"/>
      <c r="G24" s="22"/>
      <c r="H24" s="22"/>
      <c r="I24" s="22"/>
      <c r="J24" s="22"/>
      <c r="K24" s="22"/>
      <c r="L24" s="22"/>
      <c r="M24" s="22"/>
      <c r="N24" s="22"/>
      <c r="O24" s="22"/>
      <c r="P24" s="22"/>
      <c r="Q24" s="22"/>
      <c r="R24" s="22"/>
      <c r="AG24" s="105"/>
      <c r="AH24" s="100"/>
      <c r="AI24" s="105"/>
    </row>
    <row r="25" spans="4:35" x14ac:dyDescent="0.35">
      <c r="E25" s="22"/>
      <c r="F25" s="22"/>
      <c r="G25" s="22"/>
      <c r="H25" s="22"/>
      <c r="I25" s="22"/>
      <c r="J25" s="22"/>
      <c r="K25" s="22"/>
      <c r="L25" s="22"/>
      <c r="M25" s="22"/>
      <c r="N25" s="22"/>
      <c r="O25" s="22"/>
      <c r="P25" s="22"/>
      <c r="Q25" s="22"/>
      <c r="R25" s="22"/>
      <c r="AG25" s="105"/>
    </row>
    <row r="26" spans="4:35" x14ac:dyDescent="0.35">
      <c r="D26" s="22"/>
      <c r="F26" s="22"/>
      <c r="G26" s="22"/>
      <c r="H26" s="22"/>
      <c r="I26" s="22"/>
      <c r="J26" s="22"/>
      <c r="K26" s="22"/>
      <c r="L26" s="22"/>
      <c r="M26" s="22"/>
      <c r="N26" s="22"/>
      <c r="O26" s="22"/>
      <c r="P26" s="22"/>
      <c r="Q26" s="22"/>
      <c r="R26" s="22"/>
      <c r="AG26" s="105"/>
    </row>
    <row r="27" spans="4:35" x14ac:dyDescent="0.35">
      <c r="F27" s="22"/>
      <c r="G27" s="22"/>
      <c r="H27" s="22"/>
      <c r="I27" s="22"/>
      <c r="J27" s="22"/>
      <c r="K27" s="22"/>
      <c r="L27" s="22"/>
      <c r="M27" s="22"/>
      <c r="N27" s="22"/>
      <c r="O27" s="22"/>
      <c r="P27" s="22"/>
      <c r="Q27" s="22"/>
      <c r="R27" s="22"/>
      <c r="AG27" s="100"/>
    </row>
    <row r="28" spans="4:35" x14ac:dyDescent="0.35">
      <c r="E28" s="22"/>
      <c r="F28" s="22"/>
      <c r="G28" s="22"/>
      <c r="H28" s="22"/>
      <c r="I28" s="22"/>
      <c r="J28" s="22"/>
      <c r="K28" s="22"/>
      <c r="L28" s="22"/>
      <c r="M28" s="22"/>
      <c r="N28" s="22"/>
      <c r="O28" s="22"/>
      <c r="P28" s="22"/>
      <c r="Q28" s="22"/>
      <c r="R28" s="22"/>
      <c r="AG28" s="100"/>
    </row>
    <row r="29" spans="4:35" x14ac:dyDescent="0.35">
      <c r="E29" s="22"/>
      <c r="F29" s="22"/>
      <c r="G29" s="22"/>
      <c r="H29" s="22"/>
      <c r="I29" s="22"/>
      <c r="J29" s="22"/>
      <c r="K29" s="22"/>
      <c r="L29" s="22"/>
      <c r="M29" s="22"/>
      <c r="N29" s="22"/>
      <c r="O29" s="22"/>
      <c r="P29" s="22"/>
      <c r="Q29" s="22"/>
      <c r="R29" s="22"/>
      <c r="AG29" s="100"/>
    </row>
    <row r="30" spans="4:35" x14ac:dyDescent="0.35">
      <c r="E30" s="22"/>
      <c r="F30" s="22"/>
      <c r="G30" s="22"/>
      <c r="H30" s="22"/>
      <c r="I30" s="22"/>
      <c r="J30" s="22"/>
      <c r="K30" s="22"/>
      <c r="L30" s="22"/>
      <c r="M30" s="22"/>
      <c r="N30" s="22"/>
      <c r="O30" s="22"/>
      <c r="P30" s="22"/>
      <c r="Q30" s="22"/>
      <c r="R30" s="22"/>
    </row>
    <row r="31" spans="4:35" x14ac:dyDescent="0.35">
      <c r="E31" s="22"/>
      <c r="F31" s="22"/>
      <c r="G31" s="22"/>
      <c r="H31" s="22"/>
      <c r="I31" s="22"/>
      <c r="J31" s="22"/>
      <c r="K31" s="22"/>
      <c r="L31" s="22"/>
      <c r="M31" s="22"/>
      <c r="N31" s="22"/>
      <c r="O31" s="22"/>
      <c r="P31" s="22"/>
      <c r="Q31" s="22"/>
      <c r="R31" s="22"/>
      <c r="AG31" s="105"/>
    </row>
    <row r="32" spans="4:35" x14ac:dyDescent="0.35">
      <c r="E32" s="22"/>
      <c r="F32" s="22"/>
      <c r="G32" s="22"/>
      <c r="H32" s="22"/>
      <c r="I32" s="22"/>
      <c r="J32" s="22"/>
      <c r="K32" s="22"/>
      <c r="L32" s="22"/>
      <c r="M32" s="22"/>
      <c r="N32" s="22"/>
      <c r="O32" s="22"/>
      <c r="P32" s="22"/>
      <c r="Q32" s="22"/>
      <c r="R32" s="22"/>
      <c r="AG32" s="105"/>
    </row>
    <row r="33" spans="5:18" x14ac:dyDescent="0.35">
      <c r="E33" s="22"/>
      <c r="F33" s="22"/>
      <c r="G33" s="22"/>
      <c r="H33" s="22"/>
      <c r="I33" s="22"/>
      <c r="J33" s="22"/>
      <c r="K33" s="22"/>
      <c r="L33" s="22"/>
      <c r="M33" s="22"/>
      <c r="N33" s="22"/>
      <c r="O33" s="22"/>
      <c r="P33" s="22"/>
      <c r="Q33" s="22"/>
      <c r="R33" s="22"/>
    </row>
    <row r="34" spans="5:18" x14ac:dyDescent="0.35">
      <c r="E34" s="22"/>
      <c r="F34" s="22"/>
      <c r="G34" s="22"/>
      <c r="H34" s="22"/>
      <c r="I34" s="22"/>
      <c r="J34" s="22"/>
      <c r="K34" s="22"/>
      <c r="L34" s="22"/>
      <c r="M34" s="22"/>
      <c r="N34" s="22"/>
      <c r="O34" s="22"/>
      <c r="P34" s="22"/>
      <c r="Q34" s="22"/>
      <c r="R34" s="22"/>
    </row>
    <row r="35" spans="5:18" x14ac:dyDescent="0.35">
      <c r="E35" s="22"/>
      <c r="F35" s="22"/>
      <c r="G35" s="22"/>
      <c r="H35" s="22"/>
      <c r="I35" s="22"/>
      <c r="J35" s="22"/>
      <c r="K35" s="22"/>
      <c r="L35" s="22"/>
      <c r="M35" s="22"/>
      <c r="N35" s="22"/>
      <c r="O35" s="22"/>
      <c r="P35" s="22"/>
      <c r="Q35" s="22"/>
      <c r="R35" s="22"/>
    </row>
    <row r="36" spans="5:18" x14ac:dyDescent="0.35">
      <c r="E36" s="22"/>
      <c r="F36" s="22"/>
      <c r="G36" s="22"/>
      <c r="H36" s="22"/>
      <c r="I36" s="22"/>
      <c r="J36" s="22"/>
      <c r="K36" s="22"/>
      <c r="L36" s="22"/>
      <c r="M36" s="22"/>
      <c r="N36" s="22"/>
      <c r="O36" s="22"/>
      <c r="P36" s="22"/>
      <c r="Q36" s="22"/>
      <c r="R36" s="22"/>
    </row>
    <row r="37" spans="5:18" x14ac:dyDescent="0.35">
      <c r="E37" s="22"/>
      <c r="F37" s="22"/>
      <c r="G37" s="22"/>
      <c r="H37" s="22"/>
      <c r="I37" s="22"/>
      <c r="J37" s="22"/>
      <c r="K37" s="22"/>
      <c r="L37" s="22"/>
      <c r="M37" s="22"/>
      <c r="N37" s="22"/>
      <c r="O37" s="22"/>
      <c r="P37" s="22"/>
      <c r="Q37" s="22"/>
    </row>
    <row r="38" spans="5:18" x14ac:dyDescent="0.35">
      <c r="E38" s="22"/>
      <c r="F38" s="22"/>
      <c r="G38" s="22"/>
      <c r="H38" s="22"/>
      <c r="I38" s="22"/>
      <c r="J38" s="22"/>
      <c r="K38" s="22"/>
      <c r="L38" s="22"/>
      <c r="M38" s="22"/>
      <c r="N38" s="22"/>
      <c r="O38" s="22"/>
      <c r="P38" s="22"/>
      <c r="Q38" s="22"/>
    </row>
    <row r="39" spans="5:18" x14ac:dyDescent="0.35">
      <c r="E39" s="22"/>
      <c r="F39" s="22"/>
      <c r="G39" s="22"/>
      <c r="H39" s="22"/>
      <c r="I39" s="22"/>
      <c r="J39" s="22"/>
      <c r="K39" s="22"/>
      <c r="L39" s="22"/>
      <c r="M39" s="22"/>
      <c r="N39" s="22"/>
      <c r="O39" s="22"/>
      <c r="P39" s="22"/>
      <c r="Q39" s="22"/>
    </row>
    <row r="40" spans="5:18" x14ac:dyDescent="0.35">
      <c r="E40" s="22"/>
      <c r="F40" s="22"/>
      <c r="G40" s="22"/>
      <c r="H40" s="22"/>
      <c r="I40" s="22"/>
      <c r="J40" s="22"/>
      <c r="K40" s="22"/>
      <c r="L40" s="22"/>
      <c r="M40" s="22"/>
      <c r="N40" s="22"/>
      <c r="O40" s="22"/>
      <c r="P40" s="22"/>
      <c r="Q40" s="22"/>
    </row>
    <row r="41" spans="5:18" x14ac:dyDescent="0.35">
      <c r="E41" s="22"/>
      <c r="F41" s="22"/>
      <c r="G41" s="22"/>
      <c r="H41" s="22"/>
      <c r="I41" s="22"/>
      <c r="J41" s="22"/>
      <c r="K41" s="22"/>
      <c r="L41" s="22"/>
      <c r="M41" s="22"/>
      <c r="N41" s="22"/>
      <c r="O41" s="22"/>
      <c r="P41" s="22"/>
      <c r="Q41" s="22"/>
    </row>
    <row r="42" spans="5:18" x14ac:dyDescent="0.35">
      <c r="E42" s="22"/>
      <c r="F42" s="22"/>
      <c r="G42" s="22"/>
      <c r="H42" s="22"/>
      <c r="I42" s="22"/>
      <c r="J42" s="22"/>
      <c r="K42" s="22"/>
      <c r="L42" s="22"/>
      <c r="M42" s="22"/>
      <c r="N42" s="22"/>
      <c r="O42" s="22"/>
      <c r="P42" s="22"/>
      <c r="Q42" s="22"/>
    </row>
    <row r="43" spans="5:18" x14ac:dyDescent="0.35">
      <c r="E43" s="22"/>
      <c r="F43" s="22"/>
      <c r="G43" s="22"/>
      <c r="H43" s="22"/>
      <c r="I43" s="22"/>
      <c r="J43" s="22"/>
      <c r="K43" s="22"/>
      <c r="L43" s="22"/>
      <c r="M43" s="22"/>
      <c r="N43" s="22"/>
      <c r="O43" s="22"/>
      <c r="P43" s="22"/>
      <c r="Q43" s="22"/>
    </row>
    <row r="44" spans="5:18" x14ac:dyDescent="0.35">
      <c r="E44" s="22"/>
      <c r="F44" s="22"/>
      <c r="G44" s="22"/>
      <c r="H44" s="22"/>
      <c r="I44" s="22"/>
      <c r="J44" s="22"/>
      <c r="K44" s="22"/>
      <c r="L44" s="22"/>
      <c r="M44" s="22"/>
      <c r="N44" s="22"/>
      <c r="O44" s="22"/>
      <c r="P44" s="22"/>
      <c r="Q44" s="22"/>
    </row>
    <row r="45" spans="5:18" x14ac:dyDescent="0.35">
      <c r="E45" s="22"/>
      <c r="F45" s="22"/>
      <c r="G45" s="22"/>
      <c r="H45" s="22"/>
      <c r="I45" s="22"/>
      <c r="J45" s="22"/>
      <c r="K45" s="22"/>
      <c r="L45" s="22"/>
      <c r="M45" s="22"/>
      <c r="N45" s="22"/>
      <c r="O45" s="22"/>
      <c r="P45" s="22"/>
      <c r="Q45" s="22"/>
    </row>
    <row r="46" spans="5:18" x14ac:dyDescent="0.35">
      <c r="E46" s="22"/>
      <c r="F46" s="22"/>
      <c r="G46" s="22"/>
      <c r="H46" s="22"/>
      <c r="I46" s="22"/>
      <c r="J46" s="22"/>
      <c r="K46" s="22"/>
      <c r="L46" s="22"/>
      <c r="M46" s="22"/>
      <c r="N46" s="22"/>
      <c r="O46" s="22"/>
      <c r="P46" s="22"/>
      <c r="Q46" s="22"/>
    </row>
    <row r="47" spans="5:18" x14ac:dyDescent="0.35">
      <c r="E47" s="22"/>
      <c r="F47" s="22"/>
      <c r="G47" s="22"/>
      <c r="H47" s="22"/>
      <c r="I47" s="22"/>
      <c r="J47" s="22"/>
      <c r="K47" s="22"/>
      <c r="L47" s="22"/>
      <c r="M47" s="22"/>
      <c r="N47" s="22"/>
      <c r="O47" s="22"/>
      <c r="P47" s="22"/>
      <c r="Q47" s="22"/>
    </row>
    <row r="49" spans="21:21" x14ac:dyDescent="0.35">
      <c r="U49" s="13" t="s">
        <v>204</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C1" sqref="C1"/>
    </sheetView>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11.26953125" style="1" bestFit="1" customWidth="1"/>
    <col min="6" max="6" width="13.54296875" style="1" customWidth="1"/>
    <col min="7" max="7" width="9.1796875" style="1"/>
    <col min="8" max="9" width="11.26953125" style="1" bestFit="1" customWidth="1"/>
    <col min="10" max="10" width="13.54296875" style="1" bestFit="1" customWidth="1"/>
    <col min="11" max="12" width="9.1796875" style="1"/>
    <col min="13" max="13" width="17.7265625" style="1" customWidth="1"/>
    <col min="14" max="14" width="12" style="1" bestFit="1" customWidth="1"/>
    <col min="15" max="15" width="21.7265625" style="1" bestFit="1" customWidth="1"/>
    <col min="16" max="16" width="12" style="1" bestFit="1" customWidth="1"/>
    <col min="17" max="17" width="24.7265625" style="1" bestFit="1" customWidth="1"/>
    <col min="18" max="19" width="26.7265625" style="1" bestFit="1" customWidth="1"/>
    <col min="20" max="20" width="29.7265625" style="1" customWidth="1"/>
    <col min="21" max="16384" width="9.1796875" style="1"/>
  </cols>
  <sheetData>
    <row r="1" spans="1:19" x14ac:dyDescent="0.3">
      <c r="A1" s="3" t="s">
        <v>135</v>
      </c>
    </row>
    <row r="2" spans="1:19" ht="14.5" x14ac:dyDescent="0.35">
      <c r="A2" s="11"/>
    </row>
    <row r="3" spans="1:19" ht="14.5" thickBot="1" x14ac:dyDescent="0.35"/>
    <row r="4" spans="1:19" x14ac:dyDescent="0.3">
      <c r="B4" s="36"/>
      <c r="C4" s="219">
        <v>45870</v>
      </c>
      <c r="D4" s="219"/>
      <c r="E4" s="219"/>
      <c r="F4" s="219"/>
      <c r="G4" s="219"/>
      <c r="H4" s="219"/>
      <c r="I4" s="219"/>
      <c r="J4" s="219"/>
    </row>
    <row r="5" spans="1:19" s="5" customFormat="1" x14ac:dyDescent="0.3">
      <c r="A5" s="1"/>
      <c r="B5" s="38"/>
      <c r="C5" s="38"/>
      <c r="D5" s="49" t="s">
        <v>4</v>
      </c>
      <c r="E5" s="50"/>
      <c r="F5" s="50"/>
      <c r="G5" s="57"/>
      <c r="H5" s="49" t="s">
        <v>125</v>
      </c>
      <c r="I5" s="50"/>
      <c r="J5" s="50"/>
    </row>
    <row r="6" spans="1:19" s="5" customFormat="1" ht="24.75" customHeight="1" x14ac:dyDescent="0.3">
      <c r="A6" s="1"/>
      <c r="B6" s="51"/>
      <c r="C6" s="51"/>
      <c r="D6" s="51">
        <v>2024</v>
      </c>
      <c r="E6" s="51">
        <v>2025</v>
      </c>
      <c r="F6" s="107" t="s">
        <v>182</v>
      </c>
      <c r="G6" s="51"/>
      <c r="H6" s="51">
        <v>2024</v>
      </c>
      <c r="I6" s="51">
        <v>2025</v>
      </c>
      <c r="J6" s="107" t="s">
        <v>182</v>
      </c>
    </row>
    <row r="7" spans="1:19" s="5" customFormat="1" x14ac:dyDescent="0.3">
      <c r="A7" s="1"/>
      <c r="B7" s="38"/>
      <c r="C7" s="38"/>
      <c r="D7" s="43"/>
      <c r="E7" s="113"/>
      <c r="F7" s="43"/>
      <c r="G7" s="43"/>
      <c r="H7" s="54"/>
      <c r="I7" s="43"/>
      <c r="J7" s="43"/>
    </row>
    <row r="8" spans="1:19" s="5" customFormat="1" ht="16.5" customHeight="1" x14ac:dyDescent="0.35">
      <c r="A8" s="1"/>
      <c r="B8" s="35" t="s">
        <v>11</v>
      </c>
      <c r="C8" s="38"/>
      <c r="D8" s="112">
        <v>90760.62946468727</v>
      </c>
      <c r="E8" s="112">
        <v>82299.09996302129</v>
      </c>
      <c r="F8" s="166">
        <v>-9.3229074672274648E-2</v>
      </c>
      <c r="G8" s="43"/>
      <c r="H8" s="112">
        <v>70392.358399999997</v>
      </c>
      <c r="I8" s="112">
        <v>64294.8387</v>
      </c>
      <c r="J8" s="166">
        <v>-8.6621898151944821E-2</v>
      </c>
      <c r="L8" s="158"/>
      <c r="M8" s="158"/>
      <c r="N8" s="158"/>
      <c r="O8" s="158"/>
      <c r="P8" s="158"/>
      <c r="Q8" s="158"/>
      <c r="R8" s="158"/>
    </row>
    <row r="9" spans="1:19" s="6" customFormat="1" ht="22.5" customHeight="1" x14ac:dyDescent="0.35">
      <c r="A9" s="3"/>
      <c r="B9" s="35"/>
      <c r="C9" s="47" t="s">
        <v>12</v>
      </c>
      <c r="D9" s="167">
        <v>12700.989939999999</v>
      </c>
      <c r="E9" s="167">
        <v>9782.4991700000028</v>
      </c>
      <c r="F9" s="168">
        <v>-0.22978451158429913</v>
      </c>
      <c r="G9" s="43"/>
      <c r="H9" s="167">
        <v>2960.1102999999998</v>
      </c>
      <c r="I9" s="167">
        <v>2174.2208000000001</v>
      </c>
      <c r="J9" s="168">
        <v>-0.26549331624568173</v>
      </c>
      <c r="L9"/>
      <c r="M9"/>
      <c r="N9"/>
      <c r="O9" s="146"/>
      <c r="P9" s="146"/>
      <c r="Q9" s="146"/>
      <c r="R9" s="146"/>
    </row>
    <row r="10" spans="1:19" s="5" customFormat="1" ht="14.5" x14ac:dyDescent="0.35">
      <c r="A10" s="1"/>
      <c r="B10" s="38"/>
      <c r="C10" s="45" t="s">
        <v>31</v>
      </c>
      <c r="D10" s="167">
        <v>2790.8039400000007</v>
      </c>
      <c r="E10" s="167">
        <v>2640.9896799999997</v>
      </c>
      <c r="F10" s="168">
        <v>-5.3681399059512927E-2</v>
      </c>
      <c r="G10" s="43"/>
      <c r="H10" s="167">
        <v>285.86019999999996</v>
      </c>
      <c r="I10" s="167">
        <v>269.35469999999998</v>
      </c>
      <c r="J10" s="168">
        <v>-5.773976230339161E-2</v>
      </c>
      <c r="L10"/>
      <c r="M10"/>
      <c r="N10"/>
      <c r="O10" s="146"/>
      <c r="P10" s="146"/>
      <c r="Q10" s="146"/>
      <c r="R10" s="146"/>
    </row>
    <row r="11" spans="1:19" s="5" customFormat="1" ht="14.5" x14ac:dyDescent="0.35">
      <c r="A11" s="1"/>
      <c r="B11" s="38"/>
      <c r="C11" s="46" t="s">
        <v>6</v>
      </c>
      <c r="D11" s="167">
        <v>626.74677999999994</v>
      </c>
      <c r="E11" s="167">
        <v>770.27277000000004</v>
      </c>
      <c r="F11" s="168">
        <v>0.22900155944957565</v>
      </c>
      <c r="G11" s="43"/>
      <c r="H11" s="167">
        <v>431.68200000000002</v>
      </c>
      <c r="I11" s="167">
        <v>508.74490000000003</v>
      </c>
      <c r="J11" s="168">
        <v>0.17851775149299717</v>
      </c>
      <c r="L11"/>
      <c r="M11"/>
      <c r="N11"/>
      <c r="O11" s="146"/>
      <c r="P11" s="146"/>
      <c r="Q11" s="146"/>
      <c r="R11" s="146"/>
    </row>
    <row r="12" spans="1:19" s="5" customFormat="1" ht="14.5" x14ac:dyDescent="0.35">
      <c r="A12" s="1"/>
      <c r="B12" s="38"/>
      <c r="C12" s="46" t="s">
        <v>7</v>
      </c>
      <c r="D12" s="167">
        <v>9283.4392200000002</v>
      </c>
      <c r="E12" s="167">
        <v>6371.2367200000035</v>
      </c>
      <c r="F12" s="168">
        <v>-0.31369866608551961</v>
      </c>
      <c r="G12" s="43"/>
      <c r="H12" s="167">
        <v>2242.5681</v>
      </c>
      <c r="I12" s="167">
        <v>1396.1212000000003</v>
      </c>
      <c r="J12" s="168">
        <v>-0.37744534937422847</v>
      </c>
      <c r="L12"/>
      <c r="M12"/>
      <c r="N12"/>
      <c r="O12" s="146"/>
      <c r="P12" s="146"/>
      <c r="Q12" s="146"/>
      <c r="R12" s="146"/>
    </row>
    <row r="13" spans="1:19" s="6" customFormat="1" ht="21" customHeight="1" x14ac:dyDescent="0.35">
      <c r="A13" s="3"/>
      <c r="B13" s="35"/>
      <c r="C13" s="61" t="s">
        <v>9</v>
      </c>
      <c r="D13" s="167">
        <v>4118.5798600000007</v>
      </c>
      <c r="E13" s="167">
        <v>3232.9424500000005</v>
      </c>
      <c r="F13" s="168">
        <v>-0.21503465760161322</v>
      </c>
      <c r="G13" s="43"/>
      <c r="H13" s="167">
        <v>1352.261</v>
      </c>
      <c r="I13" s="167">
        <v>1021.8438</v>
      </c>
      <c r="J13" s="168">
        <v>-0.24434425011147995</v>
      </c>
      <c r="L13"/>
      <c r="M13"/>
      <c r="N13"/>
      <c r="O13" s="146"/>
      <c r="P13" s="146"/>
      <c r="Q13" s="146"/>
      <c r="R13" s="146"/>
    </row>
    <row r="14" spans="1:19" s="5" customFormat="1" ht="14.5" x14ac:dyDescent="0.35">
      <c r="A14" s="1"/>
      <c r="B14" s="38"/>
      <c r="C14" s="46" t="s">
        <v>32</v>
      </c>
      <c r="D14" s="167">
        <v>479.99712</v>
      </c>
      <c r="E14" s="167">
        <v>414.91163</v>
      </c>
      <c r="F14" s="168">
        <v>-0.13559558440683975</v>
      </c>
      <c r="G14" s="43"/>
      <c r="H14" s="167">
        <v>126.5291</v>
      </c>
      <c r="I14" s="167">
        <v>92.197500000000019</v>
      </c>
      <c r="J14" s="168">
        <v>-0.27133362997128707</v>
      </c>
      <c r="L14"/>
      <c r="M14"/>
      <c r="N14"/>
      <c r="O14" s="146"/>
      <c r="P14" s="146"/>
      <c r="Q14" s="146"/>
      <c r="R14" s="146"/>
    </row>
    <row r="15" spans="1:19" s="5" customFormat="1" ht="14.5" x14ac:dyDescent="0.35">
      <c r="A15" s="1"/>
      <c r="B15" s="38"/>
      <c r="C15" s="46" t="s">
        <v>6</v>
      </c>
      <c r="D15" s="167">
        <v>88.072209999999998</v>
      </c>
      <c r="E15" s="167">
        <v>87.030109999999993</v>
      </c>
      <c r="F15" s="168">
        <v>-1.1832336215930144E-2</v>
      </c>
      <c r="G15" s="43"/>
      <c r="H15" s="167">
        <v>227.155</v>
      </c>
      <c r="I15" s="167">
        <v>211.95930000000001</v>
      </c>
      <c r="J15" s="168">
        <v>-6.6895731989170343E-2</v>
      </c>
      <c r="L15"/>
      <c r="M15"/>
      <c r="N15"/>
      <c r="O15" s="146"/>
      <c r="P15" s="146"/>
      <c r="Q15" s="146"/>
      <c r="R15" s="146"/>
      <c r="S15"/>
    </row>
    <row r="16" spans="1:19" s="5" customFormat="1" ht="14.5" x14ac:dyDescent="0.35">
      <c r="A16" s="1"/>
      <c r="B16" s="38"/>
      <c r="C16" s="46" t="s">
        <v>7</v>
      </c>
      <c r="D16" s="167">
        <v>3550.51053</v>
      </c>
      <c r="E16" s="167">
        <v>2731.0007100000003</v>
      </c>
      <c r="F16" s="168">
        <v>-0.23081464287334469</v>
      </c>
      <c r="G16" s="43"/>
      <c r="H16" s="167">
        <v>998.57689999999991</v>
      </c>
      <c r="I16" s="167">
        <v>717.68700000000001</v>
      </c>
      <c r="J16" s="168">
        <v>-0.28129020408943961</v>
      </c>
      <c r="L16"/>
      <c r="M16"/>
      <c r="N16"/>
      <c r="O16" s="146"/>
      <c r="P16" s="146"/>
      <c r="Q16" s="146"/>
      <c r="R16" s="146"/>
      <c r="S16"/>
    </row>
    <row r="17" spans="1:20" s="6" customFormat="1" ht="24.75" customHeight="1" x14ac:dyDescent="0.35">
      <c r="A17" s="3"/>
      <c r="B17" s="35"/>
      <c r="C17" s="1" t="s">
        <v>10</v>
      </c>
      <c r="D17" s="167">
        <v>73941.059664687273</v>
      </c>
      <c r="E17" s="167">
        <v>69283.658343021278</v>
      </c>
      <c r="F17" s="168">
        <v>-6.2988025094401962E-2</v>
      </c>
      <c r="G17" s="43"/>
      <c r="H17" s="167">
        <v>66079.987099999998</v>
      </c>
      <c r="I17" s="167">
        <v>61098.774100000002</v>
      </c>
      <c r="J17" s="168">
        <v>-7.538156737927082E-2</v>
      </c>
      <c r="L17"/>
      <c r="M17"/>
      <c r="N17"/>
      <c r="O17" s="146"/>
      <c r="P17" s="146"/>
      <c r="Q17" s="146"/>
      <c r="R17" s="146"/>
      <c r="S17" s="94"/>
      <c r="T17" s="94"/>
    </row>
    <row r="18" spans="1:20" s="5" customFormat="1" ht="14.5" x14ac:dyDescent="0.35">
      <c r="A18" s="1"/>
      <c r="B18" s="38"/>
      <c r="C18" s="46" t="s">
        <v>31</v>
      </c>
      <c r="D18" s="167">
        <v>23114.297740621583</v>
      </c>
      <c r="E18" s="167">
        <v>24277.61021629192</v>
      </c>
      <c r="F18" s="168">
        <v>5.0328696494460444E-2</v>
      </c>
      <c r="G18" s="43"/>
      <c r="H18" s="167">
        <v>10783.740099999999</v>
      </c>
      <c r="I18" s="167">
        <v>11724.161700000001</v>
      </c>
      <c r="J18" s="168">
        <v>8.7207368805188618E-2</v>
      </c>
      <c r="L18"/>
      <c r="M18"/>
      <c r="N18"/>
      <c r="O18" s="146"/>
      <c r="P18" s="146"/>
      <c r="Q18" s="146"/>
      <c r="R18" s="146"/>
      <c r="S18"/>
      <c r="T18"/>
    </row>
    <row r="19" spans="1:20" s="5" customFormat="1" ht="14.5" x14ac:dyDescent="0.35">
      <c r="A19" s="1"/>
      <c r="B19" s="38"/>
      <c r="C19" s="46" t="s">
        <v>6</v>
      </c>
      <c r="D19" s="167">
        <v>32190.796688722749</v>
      </c>
      <c r="E19" s="167">
        <v>27857.557728018874</v>
      </c>
      <c r="F19" s="168">
        <v>-0.13461111269178119</v>
      </c>
      <c r="G19" s="43"/>
      <c r="H19" s="167">
        <v>46923.17</v>
      </c>
      <c r="I19" s="167">
        <v>41268.9539</v>
      </c>
      <c r="J19" s="168">
        <v>-0.12049944835355322</v>
      </c>
      <c r="L19"/>
      <c r="M19"/>
      <c r="N19"/>
      <c r="O19" s="146"/>
      <c r="P19" s="146"/>
      <c r="Q19" s="146"/>
      <c r="R19" s="146"/>
      <c r="S19"/>
      <c r="T19"/>
    </row>
    <row r="20" spans="1:20" s="5" customFormat="1" ht="14.5" x14ac:dyDescent="0.35">
      <c r="A20" s="1"/>
      <c r="B20" s="38"/>
      <c r="C20" s="46" t="s">
        <v>7</v>
      </c>
      <c r="D20" s="167">
        <v>18635.965235342945</v>
      </c>
      <c r="E20" s="167">
        <v>17148.490398710492</v>
      </c>
      <c r="F20" s="168">
        <v>-7.9817429247585739E-2</v>
      </c>
      <c r="G20" s="43"/>
      <c r="H20" s="167">
        <v>8373.0769999999993</v>
      </c>
      <c r="I20" s="167">
        <v>8105.6584999999995</v>
      </c>
      <c r="J20" s="168">
        <v>-3.1937900487479069E-2</v>
      </c>
      <c r="L20"/>
      <c r="M20"/>
      <c r="N20"/>
      <c r="O20" s="146"/>
      <c r="P20" s="146"/>
      <c r="Q20" s="146"/>
      <c r="R20" s="146"/>
      <c r="S20"/>
      <c r="T20"/>
    </row>
    <row r="21" spans="1:20" s="5" customFormat="1" ht="24" customHeight="1" x14ac:dyDescent="0.35">
      <c r="A21" s="1"/>
      <c r="B21" s="44" t="s">
        <v>8</v>
      </c>
      <c r="C21" s="47"/>
      <c r="D21" s="169">
        <v>26495.929054486056</v>
      </c>
      <c r="E21" s="169">
        <v>20021.374571321678</v>
      </c>
      <c r="F21" s="166">
        <v>-0.24436034946538945</v>
      </c>
      <c r="G21" s="95"/>
      <c r="H21" s="169">
        <v>13322.221100000001</v>
      </c>
      <c r="I21" s="169">
        <v>7789.7512999999999</v>
      </c>
      <c r="J21" s="166">
        <v>-0.41528133773429121</v>
      </c>
      <c r="L21"/>
      <c r="M21"/>
      <c r="N21"/>
      <c r="O21" s="146"/>
      <c r="P21" s="146"/>
      <c r="Q21" s="146"/>
      <c r="R21" s="146"/>
      <c r="S21"/>
      <c r="T21"/>
    </row>
    <row r="22" spans="1:20" s="6" customFormat="1" ht="24" customHeight="1" x14ac:dyDescent="0.35">
      <c r="A22" s="3"/>
      <c r="B22" s="44"/>
      <c r="C22" s="47" t="s">
        <v>12</v>
      </c>
      <c r="D22" s="170">
        <v>5235.1358799999998</v>
      </c>
      <c r="E22" s="170">
        <v>4896.4954800000023</v>
      </c>
      <c r="F22" s="168">
        <v>-6.4686076495878361E-2</v>
      </c>
      <c r="G22" s="171"/>
      <c r="H22" s="170">
        <v>1384.1804999999999</v>
      </c>
      <c r="I22" s="170">
        <v>976.73890000000006</v>
      </c>
      <c r="J22" s="168">
        <v>-0.29435583003806215</v>
      </c>
      <c r="L22"/>
      <c r="M22"/>
      <c r="N22"/>
      <c r="O22" s="146"/>
      <c r="P22" s="146"/>
      <c r="Q22" s="146"/>
      <c r="R22" s="146"/>
      <c r="S22" s="94"/>
      <c r="T22" s="94"/>
    </row>
    <row r="23" spans="1:20" s="5" customFormat="1" ht="14.5" x14ac:dyDescent="0.35">
      <c r="A23" s="1"/>
      <c r="B23" s="47"/>
      <c r="C23" s="45" t="s">
        <v>31</v>
      </c>
      <c r="D23" s="170">
        <v>1236.6127100000001</v>
      </c>
      <c r="E23" s="170">
        <v>1423.9992199999999</v>
      </c>
      <c r="F23" s="168">
        <v>0.15153209123978661</v>
      </c>
      <c r="G23" s="66"/>
      <c r="H23" s="170">
        <v>236.12629999999999</v>
      </c>
      <c r="I23" s="170">
        <v>233.5849</v>
      </c>
      <c r="J23" s="168">
        <v>-1.0762884100585075E-2</v>
      </c>
      <c r="L23"/>
      <c r="M23"/>
      <c r="N23"/>
      <c r="O23" s="146"/>
      <c r="P23" s="146"/>
      <c r="Q23" s="146"/>
      <c r="R23" s="146"/>
      <c r="S23"/>
      <c r="T23"/>
    </row>
    <row r="24" spans="1:20" s="5" customFormat="1" ht="14.5" x14ac:dyDescent="0.35">
      <c r="A24" s="1"/>
      <c r="B24" s="1"/>
      <c r="C24" s="46" t="s">
        <v>6</v>
      </c>
      <c r="D24" s="170">
        <v>203.75425999999999</v>
      </c>
      <c r="E24" s="170">
        <v>238.18647000000001</v>
      </c>
      <c r="F24" s="168">
        <v>0.16898890850183956</v>
      </c>
      <c r="G24" s="171"/>
      <c r="H24" s="170">
        <v>51.756899999999987</v>
      </c>
      <c r="I24" s="170">
        <v>41.270899999999997</v>
      </c>
      <c r="J24" s="168">
        <v>-0.20260100585622387</v>
      </c>
      <c r="L24"/>
      <c r="M24"/>
      <c r="N24"/>
      <c r="O24" s="146"/>
      <c r="P24" s="146"/>
      <c r="Q24" s="146"/>
      <c r="R24" s="146"/>
      <c r="S24"/>
      <c r="T24"/>
    </row>
    <row r="25" spans="1:20" s="5" customFormat="1" ht="14.5" x14ac:dyDescent="0.35">
      <c r="A25" s="1"/>
      <c r="B25" s="1"/>
      <c r="C25" s="46" t="s">
        <v>7</v>
      </c>
      <c r="D25" s="170">
        <v>3794.7689099999998</v>
      </c>
      <c r="E25" s="170">
        <v>3234.3097900000021</v>
      </c>
      <c r="F25" s="168">
        <v>-0.14769255606660847</v>
      </c>
      <c r="G25" s="171"/>
      <c r="H25" s="170">
        <v>1096.2973</v>
      </c>
      <c r="I25" s="170">
        <v>701.88310000000001</v>
      </c>
      <c r="J25" s="168">
        <v>-0.35976938007600673</v>
      </c>
      <c r="L25"/>
      <c r="M25"/>
      <c r="N25"/>
      <c r="O25" s="146"/>
      <c r="P25" s="146"/>
      <c r="Q25" s="146"/>
      <c r="R25" s="146"/>
      <c r="S25"/>
      <c r="T25"/>
    </row>
    <row r="26" spans="1:20" s="6" customFormat="1" ht="21" customHeight="1" x14ac:dyDescent="0.35">
      <c r="A26" s="3"/>
      <c r="B26" s="3"/>
      <c r="C26" s="61" t="s">
        <v>9</v>
      </c>
      <c r="D26" s="170">
        <v>2147.2940600000002</v>
      </c>
      <c r="E26" s="170">
        <v>1803.8044100000002</v>
      </c>
      <c r="F26" s="168">
        <v>-0.15996395482042172</v>
      </c>
      <c r="G26" s="171"/>
      <c r="H26" s="170">
        <v>945.50419999999997</v>
      </c>
      <c r="I26" s="170">
        <v>699.45830000000001</v>
      </c>
      <c r="J26" s="168">
        <v>-0.26022718883744778</v>
      </c>
      <c r="L26"/>
      <c r="M26"/>
      <c r="N26"/>
      <c r="O26" s="146"/>
      <c r="P26" s="146"/>
      <c r="Q26" s="146"/>
      <c r="R26" s="146"/>
      <c r="S26" s="94"/>
      <c r="T26" s="94"/>
    </row>
    <row r="27" spans="1:20" s="5" customFormat="1" ht="14.5" x14ac:dyDescent="0.35">
      <c r="A27" s="1"/>
      <c r="B27" s="1"/>
      <c r="C27" s="159" t="s">
        <v>31</v>
      </c>
      <c r="D27" s="170">
        <v>331.07519000000002</v>
      </c>
      <c r="E27" s="170">
        <v>334.43085000000002</v>
      </c>
      <c r="F27" s="168">
        <v>1.0135643205399957E-2</v>
      </c>
      <c r="G27" s="171"/>
      <c r="H27" s="170">
        <v>118.9954</v>
      </c>
      <c r="I27" s="170">
        <v>89.982800000000012</v>
      </c>
      <c r="J27" s="168">
        <v>-0.24381278604046872</v>
      </c>
      <c r="L27"/>
      <c r="M27"/>
      <c r="N27"/>
      <c r="O27" s="146"/>
      <c r="P27" s="146"/>
      <c r="Q27" s="146"/>
      <c r="R27" s="146"/>
      <c r="S27"/>
      <c r="T27"/>
    </row>
    <row r="28" spans="1:20" s="5" customFormat="1" ht="14.5" x14ac:dyDescent="0.35">
      <c r="A28" s="1"/>
      <c r="B28" s="1"/>
      <c r="C28" s="46" t="s">
        <v>6</v>
      </c>
      <c r="D28" s="170">
        <v>85.954979999999992</v>
      </c>
      <c r="E28" s="170">
        <v>87.030109999999993</v>
      </c>
      <c r="F28" s="168">
        <v>1.2508059451587349E-2</v>
      </c>
      <c r="G28" s="171"/>
      <c r="H28" s="170">
        <v>225.23500000000001</v>
      </c>
      <c r="I28" s="170">
        <v>211.51230000000001</v>
      </c>
      <c r="J28" s="168">
        <v>-6.0926143805358858E-2</v>
      </c>
      <c r="L28"/>
      <c r="M28"/>
      <c r="N28"/>
      <c r="O28" s="146"/>
      <c r="P28" s="146"/>
      <c r="Q28" s="146"/>
      <c r="R28" s="146"/>
      <c r="S28"/>
      <c r="T28"/>
    </row>
    <row r="29" spans="1:20" s="5" customFormat="1" ht="14.5" x14ac:dyDescent="0.35">
      <c r="A29" s="1"/>
      <c r="B29" s="1"/>
      <c r="C29" s="46" t="s">
        <v>7</v>
      </c>
      <c r="D29" s="170">
        <v>1730.2638899999999</v>
      </c>
      <c r="E29" s="170">
        <v>1382.3434500000001</v>
      </c>
      <c r="F29" s="168">
        <v>-0.20107940876001285</v>
      </c>
      <c r="G29" s="171"/>
      <c r="H29" s="170">
        <v>601.27379999999994</v>
      </c>
      <c r="I29" s="170">
        <v>397.96319999999997</v>
      </c>
      <c r="J29" s="168">
        <v>-0.3381331433366962</v>
      </c>
      <c r="L29"/>
      <c r="M29"/>
      <c r="N29"/>
      <c r="O29" s="146"/>
      <c r="P29" s="146"/>
      <c r="Q29" s="146"/>
      <c r="R29" s="146"/>
      <c r="S29"/>
      <c r="T29"/>
    </row>
    <row r="30" spans="1:20" s="6" customFormat="1" ht="21.75" customHeight="1" x14ac:dyDescent="0.35">
      <c r="A30" s="3"/>
      <c r="B30" s="3"/>
      <c r="C30" s="1" t="s">
        <v>10</v>
      </c>
      <c r="D30" s="170">
        <v>19113.499114486054</v>
      </c>
      <c r="E30" s="170">
        <v>13321.074681321676</v>
      </c>
      <c r="F30" s="168">
        <v>-0.30305410843241781</v>
      </c>
      <c r="G30" s="171"/>
      <c r="H30" s="170">
        <v>10992.536400000001</v>
      </c>
      <c r="I30" s="170">
        <v>6113.5540999999994</v>
      </c>
      <c r="J30" s="168">
        <v>-0.44384499832086077</v>
      </c>
      <c r="L30"/>
      <c r="M30"/>
      <c r="N30"/>
      <c r="O30" s="146"/>
      <c r="P30" s="146"/>
      <c r="Q30" s="146"/>
      <c r="R30" s="146"/>
      <c r="S30" s="94"/>
      <c r="T30" s="94"/>
    </row>
    <row r="31" spans="1:20" s="5" customFormat="1" ht="14.5" x14ac:dyDescent="0.35">
      <c r="A31" s="1"/>
      <c r="B31" s="1"/>
      <c r="C31" s="46" t="s">
        <v>31</v>
      </c>
      <c r="D31" s="170">
        <v>8316.0175853650653</v>
      </c>
      <c r="E31" s="170">
        <v>7209.4191520548666</v>
      </c>
      <c r="F31" s="168">
        <v>-0.13306831328226684</v>
      </c>
      <c r="G31" s="171"/>
      <c r="H31" s="170">
        <v>2814.5709000000002</v>
      </c>
      <c r="I31" s="170">
        <v>2433.5155</v>
      </c>
      <c r="J31" s="168">
        <v>-0.13538667652678429</v>
      </c>
      <c r="L31"/>
      <c r="M31"/>
      <c r="N31"/>
      <c r="O31" s="146"/>
      <c r="P31" s="146"/>
      <c r="Q31" s="146"/>
      <c r="R31" s="146"/>
      <c r="S31"/>
      <c r="T31"/>
    </row>
    <row r="32" spans="1:20" s="5" customFormat="1" ht="14.5" x14ac:dyDescent="0.35">
      <c r="A32" s="1"/>
      <c r="B32" s="1"/>
      <c r="C32" s="46" t="s">
        <v>6</v>
      </c>
      <c r="D32" s="170">
        <v>3621.0903091209898</v>
      </c>
      <c r="E32" s="170">
        <v>397.52090188900462</v>
      </c>
      <c r="F32" s="168">
        <v>-0.89022066064253957</v>
      </c>
      <c r="G32" s="171"/>
      <c r="H32" s="170">
        <v>4288.0815000000002</v>
      </c>
      <c r="I32" s="170">
        <v>781.00969999999995</v>
      </c>
      <c r="J32" s="168">
        <v>-0.81786500559749153</v>
      </c>
      <c r="L32"/>
      <c r="M32"/>
      <c r="N32"/>
      <c r="O32" s="146"/>
      <c r="P32" s="146"/>
      <c r="Q32" s="146"/>
      <c r="R32" s="146"/>
      <c r="S32"/>
      <c r="T32"/>
    </row>
    <row r="33" spans="1:20" s="5" customFormat="1" ht="14.5" x14ac:dyDescent="0.35">
      <c r="A33" s="1"/>
      <c r="B33" s="1"/>
      <c r="C33" s="46" t="s">
        <v>7</v>
      </c>
      <c r="D33" s="170">
        <v>7176.3912200000004</v>
      </c>
      <c r="E33" s="170">
        <v>5714.1346273778036</v>
      </c>
      <c r="F33" s="168">
        <v>-0.20375931966292618</v>
      </c>
      <c r="G33" s="171"/>
      <c r="H33" s="170">
        <v>3889.884</v>
      </c>
      <c r="I33" s="170">
        <v>2899.0288999999998</v>
      </c>
      <c r="J33" s="168">
        <v>-0.25472613065068272</v>
      </c>
      <c r="L33"/>
      <c r="M33"/>
      <c r="N33"/>
      <c r="O33" s="146"/>
      <c r="P33" s="146"/>
      <c r="Q33" s="146"/>
      <c r="R33" s="146"/>
      <c r="S33"/>
      <c r="T33"/>
    </row>
    <row r="34" spans="1:20" s="5" customFormat="1" ht="27" customHeight="1" x14ac:dyDescent="0.35">
      <c r="A34" s="1"/>
      <c r="B34" s="44" t="s">
        <v>13</v>
      </c>
      <c r="C34" s="47"/>
      <c r="D34" s="169">
        <v>8341.3942694687466</v>
      </c>
      <c r="E34" s="169">
        <v>8568.2714640076665</v>
      </c>
      <c r="F34" s="166">
        <v>2.719895346145404E-2</v>
      </c>
      <c r="G34" s="95"/>
      <c r="H34" s="169">
        <v>7728.3225999999995</v>
      </c>
      <c r="I34" s="169">
        <v>9164.2602999999999</v>
      </c>
      <c r="J34" s="166">
        <v>0.18580198761371589</v>
      </c>
      <c r="L34"/>
      <c r="M34"/>
      <c r="N34"/>
      <c r="O34" s="146"/>
      <c r="P34" s="146"/>
      <c r="Q34" s="146"/>
      <c r="R34" s="146"/>
      <c r="S34"/>
      <c r="T34"/>
    </row>
    <row r="35" spans="1:20" s="6" customFormat="1" ht="24" customHeight="1" x14ac:dyDescent="0.35">
      <c r="A35" s="3"/>
      <c r="B35" s="44"/>
      <c r="C35" s="47" t="s">
        <v>12</v>
      </c>
      <c r="D35" s="170">
        <v>384.36144000000002</v>
      </c>
      <c r="E35" s="170">
        <v>189.55562999999998</v>
      </c>
      <c r="F35" s="168">
        <v>-0.50682974337904452</v>
      </c>
      <c r="G35" s="171"/>
      <c r="H35" s="170">
        <v>113.2165</v>
      </c>
      <c r="I35" s="170">
        <v>44.383200000000002</v>
      </c>
      <c r="J35" s="168">
        <v>-0.60797940229560177</v>
      </c>
      <c r="L35"/>
      <c r="M35"/>
      <c r="N35"/>
      <c r="O35" s="146"/>
      <c r="P35" s="146"/>
      <c r="Q35" s="146"/>
      <c r="R35" s="146"/>
      <c r="S35" s="94"/>
      <c r="T35" s="94"/>
    </row>
    <row r="36" spans="1:20" s="5" customFormat="1" ht="14.5" x14ac:dyDescent="0.35">
      <c r="A36" s="1"/>
      <c r="B36" s="47"/>
      <c r="C36" s="45" t="s">
        <v>31</v>
      </c>
      <c r="D36" s="170">
        <v>17.398009999999999</v>
      </c>
      <c r="E36" s="170">
        <v>0.22058</v>
      </c>
      <c r="F36" s="168">
        <v>-0.9873215384977938</v>
      </c>
      <c r="G36" s="171"/>
      <c r="H36" s="170">
        <v>3.5539000000000001</v>
      </c>
      <c r="I36" s="170">
        <v>0.66679999999999995</v>
      </c>
      <c r="J36" s="168">
        <v>-0.81237513717324639</v>
      </c>
      <c r="L36"/>
      <c r="M36"/>
      <c r="N36"/>
      <c r="O36" s="146"/>
      <c r="P36" s="146"/>
      <c r="Q36" s="146"/>
      <c r="R36" s="146"/>
      <c r="S36"/>
      <c r="T36"/>
    </row>
    <row r="37" spans="1:20" s="5" customFormat="1" ht="14.5" x14ac:dyDescent="0.35">
      <c r="A37" s="1"/>
      <c r="B37" s="1"/>
      <c r="C37" s="46" t="s">
        <v>6</v>
      </c>
      <c r="D37" s="170">
        <v>0</v>
      </c>
      <c r="E37" s="170">
        <v>0.06</v>
      </c>
      <c r="F37" s="168" t="s">
        <v>211</v>
      </c>
      <c r="G37" s="171"/>
      <c r="H37" s="170">
        <v>0</v>
      </c>
      <c r="I37" s="170">
        <v>0.03</v>
      </c>
      <c r="J37" s="168" t="s">
        <v>211</v>
      </c>
      <c r="L37"/>
      <c r="M37"/>
      <c r="N37"/>
      <c r="O37" s="146"/>
      <c r="P37" s="146"/>
      <c r="Q37" s="146"/>
      <c r="R37" s="146"/>
      <c r="S37"/>
      <c r="T37"/>
    </row>
    <row r="38" spans="1:20" s="5" customFormat="1" ht="14.5" x14ac:dyDescent="0.35">
      <c r="A38" s="1"/>
      <c r="B38" s="1"/>
      <c r="C38" s="46" t="s">
        <v>7</v>
      </c>
      <c r="D38" s="170">
        <v>366.96343000000002</v>
      </c>
      <c r="E38" s="170">
        <v>189.27504999999999</v>
      </c>
      <c r="F38" s="168">
        <v>-0.48421277291854398</v>
      </c>
      <c r="G38" s="171"/>
      <c r="H38" s="170">
        <v>109.6626</v>
      </c>
      <c r="I38" s="170">
        <v>43.686399999999999</v>
      </c>
      <c r="J38" s="168">
        <v>-0.60162899657677282</v>
      </c>
      <c r="L38"/>
      <c r="M38"/>
      <c r="N38"/>
      <c r="O38" s="146"/>
      <c r="P38" s="146"/>
      <c r="Q38" s="146"/>
      <c r="R38" s="146"/>
      <c r="S38"/>
      <c r="T38"/>
    </row>
    <row r="39" spans="1:20" s="6" customFormat="1" ht="22.5" customHeight="1" x14ac:dyDescent="0.35">
      <c r="A39" s="3"/>
      <c r="B39" s="3"/>
      <c r="C39" s="61" t="s">
        <v>9</v>
      </c>
      <c r="D39" s="170">
        <v>219.96316000000002</v>
      </c>
      <c r="E39" s="170">
        <v>24.96245</v>
      </c>
      <c r="F39" s="168">
        <v>-0.88651531465541777</v>
      </c>
      <c r="G39" s="171"/>
      <c r="H39" s="170">
        <v>87.265000000000001</v>
      </c>
      <c r="I39" s="170">
        <v>13.1585</v>
      </c>
      <c r="J39" s="168">
        <v>-0.84921216982753678</v>
      </c>
      <c r="L39"/>
      <c r="M39"/>
      <c r="N39"/>
      <c r="O39" s="146"/>
      <c r="P39" s="146"/>
      <c r="Q39" s="146"/>
      <c r="R39" s="146"/>
      <c r="S39" s="94"/>
      <c r="T39" s="94"/>
    </row>
    <row r="40" spans="1:20" s="5" customFormat="1" ht="14.5" x14ac:dyDescent="0.35">
      <c r="A40" s="1"/>
      <c r="B40" s="1"/>
      <c r="C40" s="159" t="s">
        <v>31</v>
      </c>
      <c r="D40" s="170">
        <v>3.0456799999999999</v>
      </c>
      <c r="E40" s="170">
        <v>0.20544000000000001</v>
      </c>
      <c r="F40" s="168">
        <v>-0.93254708308161072</v>
      </c>
      <c r="G40" s="171"/>
      <c r="H40" s="170">
        <v>3.2614000000000001</v>
      </c>
      <c r="I40" s="170">
        <v>0.1855</v>
      </c>
      <c r="J40" s="168">
        <v>-0.94312258539277605</v>
      </c>
      <c r="L40" s="140"/>
      <c r="M40" s="141"/>
      <c r="N40"/>
      <c r="O40"/>
      <c r="P40"/>
      <c r="Q40"/>
      <c r="R40"/>
      <c r="S40"/>
      <c r="T40"/>
    </row>
    <row r="41" spans="1:20" s="5" customFormat="1" ht="14.5" x14ac:dyDescent="0.35">
      <c r="A41" s="1"/>
      <c r="B41" s="1"/>
      <c r="C41" s="46" t="s">
        <v>6</v>
      </c>
      <c r="D41" s="170">
        <v>0</v>
      </c>
      <c r="E41" s="170">
        <v>0</v>
      </c>
      <c r="F41" s="168" t="s">
        <v>211</v>
      </c>
      <c r="G41" s="171"/>
      <c r="H41" s="170">
        <v>4.0000000000000001E-3</v>
      </c>
      <c r="I41" s="170">
        <v>0</v>
      </c>
      <c r="J41" s="168" t="s">
        <v>211</v>
      </c>
      <c r="L41" s="140"/>
      <c r="M41" s="141"/>
      <c r="N41"/>
      <c r="O41"/>
      <c r="P41"/>
      <c r="Q41"/>
      <c r="R41"/>
      <c r="S41"/>
      <c r="T41"/>
    </row>
    <row r="42" spans="1:20" s="5" customFormat="1" ht="14.5" x14ac:dyDescent="0.35">
      <c r="A42" s="1"/>
      <c r="B42" s="1"/>
      <c r="C42" s="46" t="s">
        <v>7</v>
      </c>
      <c r="D42" s="170">
        <v>216.91748000000001</v>
      </c>
      <c r="E42" s="170">
        <v>24.757010000000001</v>
      </c>
      <c r="F42" s="168">
        <v>-0.88586899497449445</v>
      </c>
      <c r="G42" s="171"/>
      <c r="H42" s="170">
        <v>83.999600000000001</v>
      </c>
      <c r="I42" s="170">
        <v>12.973000000000001</v>
      </c>
      <c r="J42" s="168">
        <v>-0.84555878837518272</v>
      </c>
      <c r="L42" s="140"/>
      <c r="M42" s="141"/>
      <c r="N42"/>
      <c r="O42"/>
      <c r="P42"/>
      <c r="Q42"/>
      <c r="R42"/>
      <c r="S42"/>
      <c r="T42"/>
    </row>
    <row r="43" spans="1:20" s="6" customFormat="1" ht="21" customHeight="1" x14ac:dyDescent="0.35">
      <c r="A43" s="3"/>
      <c r="B43" s="3"/>
      <c r="C43" s="1" t="s">
        <v>10</v>
      </c>
      <c r="D43" s="170">
        <v>7737.0696694687467</v>
      </c>
      <c r="E43" s="170">
        <v>8353.7533840076667</v>
      </c>
      <c r="F43" s="168">
        <v>7.9705074515797086E-2</v>
      </c>
      <c r="G43" s="171"/>
      <c r="H43" s="170">
        <v>7527.8410999999996</v>
      </c>
      <c r="I43" s="170">
        <v>9106.7186000000002</v>
      </c>
      <c r="J43" s="168">
        <v>0.20973842022249919</v>
      </c>
      <c r="L43" s="140"/>
      <c r="M43" s="141"/>
      <c r="N43" s="94"/>
      <c r="O43" s="94"/>
      <c r="P43" s="94"/>
      <c r="Q43" s="94"/>
      <c r="R43" s="94"/>
      <c r="S43" s="94"/>
      <c r="T43" s="94"/>
    </row>
    <row r="44" spans="1:20" s="5" customFormat="1" ht="14.5" x14ac:dyDescent="0.35">
      <c r="A44" s="1"/>
      <c r="B44" s="1"/>
      <c r="C44" s="46" t="s">
        <v>31</v>
      </c>
      <c r="D44" s="170">
        <v>72.317930000000004</v>
      </c>
      <c r="E44" s="170">
        <v>121.47072</v>
      </c>
      <c r="F44" s="168">
        <v>0.67967639560479665</v>
      </c>
      <c r="G44" s="171"/>
      <c r="H44" s="170">
        <v>69.330600000000004</v>
      </c>
      <c r="I44" s="170">
        <v>113.34529999999999</v>
      </c>
      <c r="J44" s="168">
        <v>0.63485243168240268</v>
      </c>
      <c r="L44" s="140"/>
      <c r="M44" s="141"/>
      <c r="N44"/>
      <c r="O44"/>
      <c r="P44"/>
      <c r="Q44"/>
      <c r="R44"/>
      <c r="S44"/>
      <c r="T44"/>
    </row>
    <row r="45" spans="1:20" s="5" customFormat="1" ht="14.5" x14ac:dyDescent="0.35">
      <c r="A45" s="1"/>
      <c r="B45" s="1"/>
      <c r="C45" s="46" t="s">
        <v>6</v>
      </c>
      <c r="D45" s="170">
        <v>4440.2894858648706</v>
      </c>
      <c r="E45" s="170">
        <v>5613.8998778796367</v>
      </c>
      <c r="F45" s="168">
        <v>0.26430943202032531</v>
      </c>
      <c r="G45" s="171"/>
      <c r="H45" s="170">
        <v>6226.2826999999997</v>
      </c>
      <c r="I45" s="170">
        <v>7879.2357000000002</v>
      </c>
      <c r="J45" s="168">
        <v>0.26547991468488902</v>
      </c>
      <c r="L45" s="140"/>
      <c r="M45" s="141"/>
      <c r="N45"/>
      <c r="O45"/>
      <c r="P45"/>
      <c r="Q45"/>
      <c r="R45"/>
      <c r="S45"/>
      <c r="T45"/>
    </row>
    <row r="46" spans="1:20" s="5" customFormat="1" ht="14.5" x14ac:dyDescent="0.35">
      <c r="A46" s="1"/>
      <c r="B46" s="1"/>
      <c r="C46" s="46" t="s">
        <v>7</v>
      </c>
      <c r="D46" s="170">
        <v>3224.462253603876</v>
      </c>
      <c r="E46" s="170">
        <v>2618.3827861280301</v>
      </c>
      <c r="F46" s="168">
        <v>-0.18796295934258514</v>
      </c>
      <c r="G46" s="171"/>
      <c r="H46" s="170">
        <v>1232.2277999999999</v>
      </c>
      <c r="I46" s="170">
        <v>1114.1376</v>
      </c>
      <c r="J46" s="168">
        <v>-9.5834714977214339E-2</v>
      </c>
      <c r="L46" s="140"/>
      <c r="M46" s="141"/>
      <c r="N46"/>
      <c r="O46"/>
      <c r="P46"/>
      <c r="Q46"/>
      <c r="R46"/>
      <c r="S46"/>
      <c r="T46"/>
    </row>
    <row r="47" spans="1:20" s="5" customFormat="1" ht="21.75" customHeight="1" x14ac:dyDescent="0.35">
      <c r="A47" s="1"/>
      <c r="B47" s="44" t="s">
        <v>14</v>
      </c>
      <c r="C47" s="47"/>
      <c r="D47" s="169">
        <v>55018.248051728915</v>
      </c>
      <c r="E47" s="169">
        <v>53028.493972415665</v>
      </c>
      <c r="F47" s="166">
        <v>-3.6165347857722699E-2</v>
      </c>
      <c r="G47" s="95"/>
      <c r="H47" s="169">
        <v>48992.659100000004</v>
      </c>
      <c r="I47" s="169">
        <v>47104.890800000001</v>
      </c>
      <c r="J47" s="166">
        <v>-3.8531656266030334E-2</v>
      </c>
      <c r="L47" s="140"/>
      <c r="M47" s="141"/>
      <c r="N47"/>
      <c r="O47"/>
      <c r="P47"/>
      <c r="Q47"/>
      <c r="R47"/>
      <c r="S47"/>
      <c r="T47"/>
    </row>
    <row r="48" spans="1:20" s="6" customFormat="1" ht="21" customHeight="1" x14ac:dyDescent="0.35">
      <c r="A48" s="3"/>
      <c r="B48" s="44"/>
      <c r="C48" s="47" t="s">
        <v>12</v>
      </c>
      <c r="D48" s="170">
        <v>6766.8904999999995</v>
      </c>
      <c r="E48" s="170">
        <v>4424.9945400000015</v>
      </c>
      <c r="F48" s="168">
        <v>-0.3460815510462299</v>
      </c>
      <c r="G48" s="171"/>
      <c r="H48" s="170">
        <v>1334.5296000000001</v>
      </c>
      <c r="I48" s="170">
        <v>1070.8355000000001</v>
      </c>
      <c r="J48" s="168">
        <v>-0.19759329429635725</v>
      </c>
      <c r="L48" s="140"/>
      <c r="M48" s="141"/>
      <c r="N48" s="94"/>
      <c r="O48" s="94"/>
      <c r="P48" s="94"/>
      <c r="Q48" s="94"/>
      <c r="R48" s="94"/>
      <c r="S48" s="94"/>
      <c r="T48" s="94"/>
    </row>
    <row r="49" spans="1:20" s="5" customFormat="1" ht="14.5" x14ac:dyDescent="0.35">
      <c r="A49" s="1"/>
      <c r="B49" s="47"/>
      <c r="C49" s="45" t="s">
        <v>31</v>
      </c>
      <c r="D49" s="170">
        <v>1481.0852400000001</v>
      </c>
      <c r="E49" s="170">
        <v>1167.0400400000001</v>
      </c>
      <c r="F49" s="168">
        <v>-0.21203722211153761</v>
      </c>
      <c r="G49" s="171"/>
      <c r="H49" s="170">
        <v>34.838700000000003</v>
      </c>
      <c r="I49" s="170">
        <v>28.1435</v>
      </c>
      <c r="J49" s="168">
        <v>-0.19217709041956224</v>
      </c>
      <c r="L49" s="140"/>
      <c r="M49" s="141"/>
      <c r="N49"/>
      <c r="O49"/>
      <c r="P49"/>
      <c r="Q49"/>
      <c r="R49"/>
      <c r="S49"/>
      <c r="T49"/>
    </row>
    <row r="50" spans="1:20" s="5" customFormat="1" ht="14.5" x14ac:dyDescent="0.35">
      <c r="A50" s="1"/>
      <c r="B50" s="1"/>
      <c r="C50" s="159" t="s">
        <v>6</v>
      </c>
      <c r="D50" s="170">
        <v>422.25074999999998</v>
      </c>
      <c r="E50" s="170">
        <v>531.08478000000002</v>
      </c>
      <c r="F50" s="168">
        <v>0.25774739298864491</v>
      </c>
      <c r="G50" s="172"/>
      <c r="H50" s="170">
        <v>378.98860000000002</v>
      </c>
      <c r="I50" s="170">
        <v>466.67750000000001</v>
      </c>
      <c r="J50" s="168">
        <v>0.23137608888499545</v>
      </c>
      <c r="L50" s="140"/>
      <c r="M50" s="141"/>
      <c r="N50"/>
      <c r="O50"/>
      <c r="P50"/>
      <c r="Q50"/>
      <c r="R50"/>
      <c r="S50"/>
      <c r="T50"/>
    </row>
    <row r="51" spans="1:20" s="5" customFormat="1" ht="14.5" x14ac:dyDescent="0.35">
      <c r="A51" s="1"/>
      <c r="B51" s="1"/>
      <c r="C51" s="46" t="s">
        <v>7</v>
      </c>
      <c r="D51" s="170">
        <v>4863.5545099999999</v>
      </c>
      <c r="E51" s="170">
        <v>2726.8697200000011</v>
      </c>
      <c r="F51" s="168">
        <v>-0.43932576176677807</v>
      </c>
      <c r="G51" s="171"/>
      <c r="H51" s="170">
        <v>920.70230000000004</v>
      </c>
      <c r="I51" s="170">
        <v>576.01450000000011</v>
      </c>
      <c r="J51" s="168">
        <v>-0.37437486579538243</v>
      </c>
      <c r="L51" s="140"/>
      <c r="M51" s="141"/>
      <c r="N51"/>
      <c r="O51"/>
      <c r="P51"/>
      <c r="Q51"/>
      <c r="R51"/>
      <c r="S51"/>
      <c r="T51"/>
    </row>
    <row r="52" spans="1:20" s="6" customFormat="1" ht="24" customHeight="1" x14ac:dyDescent="0.35">
      <c r="A52" s="3"/>
      <c r="B52" s="3"/>
      <c r="C52" s="61" t="s">
        <v>9</v>
      </c>
      <c r="D52" s="170">
        <v>1649.47173</v>
      </c>
      <c r="E52" s="170">
        <v>1306.4694300000001</v>
      </c>
      <c r="F52" s="168">
        <v>-0.20794675880865196</v>
      </c>
      <c r="G52" s="171"/>
      <c r="H52" s="170">
        <v>288.35079999999999</v>
      </c>
      <c r="I52" s="170">
        <v>269.6259</v>
      </c>
      <c r="J52" s="168">
        <v>-6.4937915899661081E-2</v>
      </c>
      <c r="L52" s="140"/>
      <c r="M52" s="141"/>
      <c r="N52" s="94"/>
      <c r="O52" s="94"/>
      <c r="P52" s="94"/>
      <c r="Q52" s="94"/>
      <c r="R52" s="94"/>
      <c r="S52" s="94"/>
      <c r="T52" s="94"/>
    </row>
    <row r="53" spans="1:20" s="5" customFormat="1" ht="14.5" x14ac:dyDescent="0.35">
      <c r="A53" s="1"/>
      <c r="B53" s="1"/>
      <c r="C53" s="159" t="s">
        <v>31</v>
      </c>
      <c r="D53" s="170">
        <v>139.99462</v>
      </c>
      <c r="E53" s="170">
        <v>77.681610000000006</v>
      </c>
      <c r="F53" s="168">
        <v>-0.44511003351414496</v>
      </c>
      <c r="G53" s="172"/>
      <c r="H53" s="170">
        <v>2.5872000000000002</v>
      </c>
      <c r="I53" s="170">
        <v>1.4106000000000001</v>
      </c>
      <c r="J53" s="168">
        <v>-0.45477736549165121</v>
      </c>
      <c r="L53" s="140"/>
      <c r="M53" s="141"/>
      <c r="N53"/>
      <c r="O53"/>
      <c r="P53"/>
      <c r="Q53"/>
      <c r="R53"/>
      <c r="S53"/>
      <c r="T53"/>
    </row>
    <row r="54" spans="1:20" s="5" customFormat="1" ht="14.5" x14ac:dyDescent="0.35">
      <c r="A54" s="1"/>
      <c r="B54" s="1"/>
      <c r="C54" s="159" t="s">
        <v>6</v>
      </c>
      <c r="D54" s="170">
        <v>2.1172300000000002</v>
      </c>
      <c r="E54" s="170">
        <v>0</v>
      </c>
      <c r="F54" s="168">
        <v>-1</v>
      </c>
      <c r="G54" s="172"/>
      <c r="H54" s="170">
        <v>1.9159999999999999</v>
      </c>
      <c r="I54" s="170">
        <v>0.44700000000000001</v>
      </c>
      <c r="J54" s="168">
        <v>-0.76670146137787054</v>
      </c>
      <c r="L54" s="140"/>
      <c r="M54" s="141"/>
      <c r="N54"/>
      <c r="O54"/>
      <c r="P54"/>
      <c r="Q54"/>
      <c r="R54"/>
      <c r="S54"/>
      <c r="T54"/>
    </row>
    <row r="55" spans="1:20" s="5" customFormat="1" ht="14.5" x14ac:dyDescent="0.35">
      <c r="A55" s="1"/>
      <c r="B55" s="1"/>
      <c r="C55" s="46" t="s">
        <v>7</v>
      </c>
      <c r="D55" s="170">
        <v>1507.35988</v>
      </c>
      <c r="E55" s="170">
        <v>1228.78782</v>
      </c>
      <c r="F55" s="168">
        <v>-0.18480793053879074</v>
      </c>
      <c r="G55" s="171"/>
      <c r="H55" s="170">
        <v>283.8476</v>
      </c>
      <c r="I55" s="170">
        <v>267.76830000000001</v>
      </c>
      <c r="J55" s="168">
        <v>-5.6647651768061413E-2</v>
      </c>
      <c r="L55" s="140"/>
      <c r="M55" s="141"/>
      <c r="N55"/>
      <c r="O55"/>
      <c r="P55"/>
      <c r="Q55"/>
      <c r="R55"/>
      <c r="S55"/>
      <c r="T55"/>
    </row>
    <row r="56" spans="1:20" s="6" customFormat="1" ht="22.5" customHeight="1" x14ac:dyDescent="0.35">
      <c r="A56" s="3"/>
      <c r="B56" s="3"/>
      <c r="C56" s="1" t="s">
        <v>10</v>
      </c>
      <c r="D56" s="170">
        <v>46601.885821728916</v>
      </c>
      <c r="E56" s="170">
        <v>47297.03000241566</v>
      </c>
      <c r="F56" s="168">
        <v>1.4916653445011908E-2</v>
      </c>
      <c r="G56" s="171"/>
      <c r="H56" s="170">
        <v>47369.778700000003</v>
      </c>
      <c r="I56" s="170">
        <v>45764.429400000001</v>
      </c>
      <c r="J56" s="168">
        <v>-3.3889736115655565E-2</v>
      </c>
      <c r="L56" s="140"/>
      <c r="M56" s="141"/>
      <c r="N56" s="94"/>
      <c r="O56" s="94"/>
      <c r="P56" s="94"/>
      <c r="Q56" s="94"/>
      <c r="R56" s="94"/>
      <c r="S56" s="94"/>
      <c r="T56" s="94"/>
    </row>
    <row r="57" spans="1:20" s="5" customFormat="1" ht="14.5" x14ac:dyDescent="0.35">
      <c r="A57" s="1"/>
      <c r="B57" s="1"/>
      <c r="C57" s="159" t="s">
        <v>31</v>
      </c>
      <c r="D57" s="170">
        <v>14392.760015256519</v>
      </c>
      <c r="E57" s="170">
        <v>16724.236268960769</v>
      </c>
      <c r="F57" s="168">
        <v>0.1619895177320301</v>
      </c>
      <c r="G57" s="171"/>
      <c r="H57" s="170">
        <v>7804.3364999999994</v>
      </c>
      <c r="I57" s="170">
        <v>9105.8739000000005</v>
      </c>
      <c r="J57" s="168">
        <v>0.16677105094071754</v>
      </c>
      <c r="L57" s="140"/>
      <c r="M57" s="141"/>
      <c r="N57"/>
      <c r="O57"/>
      <c r="P57"/>
      <c r="Q57"/>
      <c r="R57"/>
      <c r="S57"/>
      <c r="T57"/>
    </row>
    <row r="58" spans="1:20" s="5" customFormat="1" ht="14.5" x14ac:dyDescent="0.35">
      <c r="A58" s="1"/>
      <c r="B58" s="1"/>
      <c r="C58" s="46" t="s">
        <v>6</v>
      </c>
      <c r="D58" s="170">
        <v>24129.416893736889</v>
      </c>
      <c r="E58" s="170">
        <v>21846.13694825023</v>
      </c>
      <c r="F58" s="168">
        <v>-9.4626403760271302E-2</v>
      </c>
      <c r="G58" s="171"/>
      <c r="H58" s="170">
        <v>36408.805800000002</v>
      </c>
      <c r="I58" s="170">
        <v>32608.708500000001</v>
      </c>
      <c r="J58" s="168">
        <v>-0.10437302780197205</v>
      </c>
      <c r="L58" s="140"/>
      <c r="M58" s="141"/>
      <c r="N58"/>
      <c r="O58"/>
      <c r="P58"/>
      <c r="Q58"/>
      <c r="R58"/>
      <c r="S58"/>
      <c r="T58"/>
    </row>
    <row r="59" spans="1:20" s="5" customFormat="1" ht="14.5" x14ac:dyDescent="0.35">
      <c r="A59" s="1"/>
      <c r="B59" s="1"/>
      <c r="C59" s="46" t="s">
        <v>7</v>
      </c>
      <c r="D59" s="170">
        <v>8079.7089127355084</v>
      </c>
      <c r="E59" s="170">
        <v>8726.6567852046574</v>
      </c>
      <c r="F59" s="168">
        <v>8.0070690597455557E-2</v>
      </c>
      <c r="G59" s="171"/>
      <c r="H59" s="170">
        <v>3156.6363999999999</v>
      </c>
      <c r="I59" s="170">
        <v>4049.8469999999988</v>
      </c>
      <c r="J59" s="168">
        <v>0.28296277645407591</v>
      </c>
      <c r="L59" s="140"/>
      <c r="M59" s="141"/>
      <c r="N59"/>
      <c r="O59"/>
      <c r="P59"/>
      <c r="Q59"/>
      <c r="R59"/>
      <c r="S59"/>
      <c r="T59"/>
    </row>
    <row r="60" spans="1:20" s="5" customFormat="1" ht="20.25" customHeight="1" x14ac:dyDescent="0.35">
      <c r="A60" s="1"/>
      <c r="B60" s="44" t="s">
        <v>15</v>
      </c>
      <c r="C60" s="47"/>
      <c r="D60" s="169">
        <v>905.05808900355999</v>
      </c>
      <c r="E60" s="169">
        <v>680.95995527628224</v>
      </c>
      <c r="F60" s="166">
        <v>-0.24760635416672827</v>
      </c>
      <c r="G60" s="95"/>
      <c r="H60" s="169">
        <v>349.15559999999999</v>
      </c>
      <c r="I60" s="169">
        <v>235.93630000000002</v>
      </c>
      <c r="J60" s="166">
        <v>-0.32426602924312248</v>
      </c>
      <c r="L60" s="140"/>
      <c r="M60" s="141"/>
      <c r="N60"/>
      <c r="O60"/>
      <c r="P60"/>
      <c r="Q60"/>
      <c r="R60"/>
      <c r="S60"/>
      <c r="T60"/>
    </row>
    <row r="61" spans="1:20" s="6" customFormat="1" ht="24.75" customHeight="1" x14ac:dyDescent="0.35">
      <c r="A61" s="3"/>
      <c r="B61" s="44"/>
      <c r="C61" s="47" t="s">
        <v>12</v>
      </c>
      <c r="D61" s="170">
        <v>314.60212000000001</v>
      </c>
      <c r="E61" s="170">
        <v>271.45352000000003</v>
      </c>
      <c r="F61" s="168">
        <v>-0.13715292191928008</v>
      </c>
      <c r="G61" s="171"/>
      <c r="H61" s="170">
        <v>128.18370000000002</v>
      </c>
      <c r="I61" s="170">
        <v>82.263199999999998</v>
      </c>
      <c r="J61" s="168">
        <v>-0.35823977619619352</v>
      </c>
      <c r="L61" s="140"/>
      <c r="M61" s="141"/>
      <c r="N61" s="94"/>
      <c r="O61" s="94"/>
      <c r="P61" s="94"/>
      <c r="Q61" s="94"/>
      <c r="R61" s="94"/>
      <c r="S61" s="94"/>
      <c r="T61" s="94"/>
    </row>
    <row r="62" spans="1:20" s="5" customFormat="1" ht="14.5" x14ac:dyDescent="0.35">
      <c r="A62" s="1"/>
      <c r="B62" s="47"/>
      <c r="C62" s="45" t="s">
        <v>31</v>
      </c>
      <c r="D62" s="170">
        <v>55.707979999999999</v>
      </c>
      <c r="E62" s="170">
        <v>49.729840000000003</v>
      </c>
      <c r="F62" s="168">
        <v>-0.10731209424574355</v>
      </c>
      <c r="G62" s="171"/>
      <c r="H62" s="170">
        <v>11.3413</v>
      </c>
      <c r="I62" s="170">
        <v>6.9595000000000002</v>
      </c>
      <c r="J62" s="168">
        <v>-0.38635782494070342</v>
      </c>
      <c r="L62" s="140"/>
      <c r="M62" s="141"/>
      <c r="N62"/>
      <c r="O62"/>
      <c r="P62"/>
      <c r="Q62"/>
      <c r="R62"/>
      <c r="S62"/>
      <c r="T62"/>
    </row>
    <row r="63" spans="1:20" s="5" customFormat="1" ht="14.5" x14ac:dyDescent="0.35">
      <c r="A63" s="1"/>
      <c r="B63" s="1"/>
      <c r="C63" s="46" t="s">
        <v>6</v>
      </c>
      <c r="D63" s="170">
        <v>0.74177000000000004</v>
      </c>
      <c r="E63" s="170">
        <v>0.94152000000000002</v>
      </c>
      <c r="F63" s="168">
        <v>0.26928832387397705</v>
      </c>
      <c r="G63" s="171"/>
      <c r="H63" s="170">
        <v>0.9365</v>
      </c>
      <c r="I63" s="170">
        <v>0.76649999999999996</v>
      </c>
      <c r="J63" s="168">
        <v>-0.18152696209289915</v>
      </c>
      <c r="L63" s="140"/>
      <c r="M63" s="141"/>
      <c r="N63"/>
      <c r="O63"/>
      <c r="P63"/>
      <c r="Q63"/>
      <c r="R63"/>
      <c r="S63"/>
      <c r="T63"/>
    </row>
    <row r="64" spans="1:20" s="5" customFormat="1" ht="14.5" x14ac:dyDescent="0.35">
      <c r="A64" s="1"/>
      <c r="B64" s="1"/>
      <c r="C64" s="46" t="s">
        <v>7</v>
      </c>
      <c r="D64" s="170">
        <v>258.15237000000002</v>
      </c>
      <c r="E64" s="170">
        <v>220.78216</v>
      </c>
      <c r="F64" s="168">
        <v>-0.1447602824641897</v>
      </c>
      <c r="G64" s="171"/>
      <c r="H64" s="170">
        <v>115.9059</v>
      </c>
      <c r="I64" s="170">
        <v>74.537199999999999</v>
      </c>
      <c r="J64" s="168">
        <v>-0.35691625706715535</v>
      </c>
      <c r="L64" s="140"/>
      <c r="M64" s="141"/>
      <c r="N64"/>
      <c r="O64"/>
      <c r="P64"/>
      <c r="Q64"/>
      <c r="R64"/>
      <c r="S64"/>
      <c r="T64"/>
    </row>
    <row r="65" spans="1:20" s="6" customFormat="1" ht="22.5" customHeight="1" x14ac:dyDescent="0.35">
      <c r="A65" s="3"/>
      <c r="B65" s="3"/>
      <c r="C65" s="61" t="s">
        <v>9</v>
      </c>
      <c r="D65" s="170">
        <v>101.85091</v>
      </c>
      <c r="E65" s="170">
        <v>97.706159999999997</v>
      </c>
      <c r="F65" s="168">
        <v>-4.0694285402064663E-2</v>
      </c>
      <c r="G65" s="171"/>
      <c r="H65" s="170">
        <v>31.140999999999998</v>
      </c>
      <c r="I65" s="170">
        <v>39.601100000000002</v>
      </c>
      <c r="J65" s="168">
        <v>0.27167078770752401</v>
      </c>
      <c r="L65" s="140"/>
      <c r="M65" s="141"/>
      <c r="N65" s="94"/>
      <c r="O65" s="94"/>
      <c r="P65" s="94"/>
      <c r="Q65" s="94"/>
      <c r="R65" s="94"/>
      <c r="S65" s="94"/>
      <c r="T65" s="94"/>
    </row>
    <row r="66" spans="1:20" s="5" customFormat="1" ht="14.5" x14ac:dyDescent="0.35">
      <c r="A66" s="1"/>
      <c r="B66" s="1"/>
      <c r="C66" s="159" t="s">
        <v>31</v>
      </c>
      <c r="D66" s="170">
        <v>5.8816299999999986</v>
      </c>
      <c r="E66" s="170">
        <v>2.5937299999999999</v>
      </c>
      <c r="F66" s="168">
        <v>-0.55901170253824184</v>
      </c>
      <c r="G66" s="171"/>
      <c r="H66" s="170">
        <v>1.6851</v>
      </c>
      <c r="I66" s="170">
        <v>0.61860000000000004</v>
      </c>
      <c r="J66" s="168">
        <v>-0.63290012462168421</v>
      </c>
      <c r="L66" s="140"/>
      <c r="M66" s="141"/>
      <c r="N66"/>
      <c r="O66"/>
      <c r="P66"/>
      <c r="Q66"/>
      <c r="R66"/>
      <c r="S66"/>
      <c r="T66"/>
    </row>
    <row r="67" spans="1:20" s="5" customFormat="1" ht="14.5" x14ac:dyDescent="0.35">
      <c r="A67" s="1"/>
      <c r="B67" s="1"/>
      <c r="C67" s="46" t="s">
        <v>6</v>
      </c>
      <c r="D67" s="170">
        <v>0</v>
      </c>
      <c r="E67" s="170">
        <v>0</v>
      </c>
      <c r="F67" s="168" t="s">
        <v>211</v>
      </c>
      <c r="G67" s="171"/>
      <c r="H67" s="170">
        <v>0</v>
      </c>
      <c r="I67" s="170">
        <v>0</v>
      </c>
      <c r="J67" s="168" t="s">
        <v>211</v>
      </c>
      <c r="L67" s="140"/>
      <c r="M67" s="141"/>
      <c r="N67"/>
      <c r="O67"/>
      <c r="P67"/>
      <c r="Q67"/>
      <c r="R67"/>
      <c r="S67"/>
      <c r="T67"/>
    </row>
    <row r="68" spans="1:20" s="5" customFormat="1" ht="14.5" x14ac:dyDescent="0.35">
      <c r="A68" s="1"/>
      <c r="B68" s="1"/>
      <c r="C68" s="46" t="s">
        <v>7</v>
      </c>
      <c r="D68" s="170">
        <v>95.969279999999998</v>
      </c>
      <c r="E68" s="170">
        <v>95.112430000000003</v>
      </c>
      <c r="F68" s="168">
        <v>-8.9283779142658396E-3</v>
      </c>
      <c r="G68" s="171"/>
      <c r="H68" s="170">
        <v>29.4559</v>
      </c>
      <c r="I68" s="170">
        <v>38.982500000000002</v>
      </c>
      <c r="J68" s="168">
        <v>0.32341907733255482</v>
      </c>
      <c r="L68" s="140"/>
      <c r="M68" s="141"/>
      <c r="N68"/>
      <c r="O68"/>
      <c r="P68"/>
      <c r="Q68"/>
      <c r="R68"/>
      <c r="S68"/>
      <c r="T68"/>
    </row>
    <row r="69" spans="1:20" s="6" customFormat="1" ht="22.5" customHeight="1" x14ac:dyDescent="0.35">
      <c r="A69" s="3"/>
      <c r="B69" s="3"/>
      <c r="C69" s="1" t="s">
        <v>10</v>
      </c>
      <c r="D69" s="170">
        <v>488.60505900355997</v>
      </c>
      <c r="E69" s="170">
        <v>311.80027527628221</v>
      </c>
      <c r="F69" s="168">
        <v>-0.36185622819347346</v>
      </c>
      <c r="G69" s="171"/>
      <c r="H69" s="170">
        <v>189.83089999999999</v>
      </c>
      <c r="I69" s="170">
        <v>114.072</v>
      </c>
      <c r="J69" s="168">
        <v>-0.39908623938463123</v>
      </c>
      <c r="L69" s="140"/>
      <c r="M69" s="141"/>
      <c r="N69" s="94"/>
      <c r="O69" s="94"/>
      <c r="P69" s="94"/>
      <c r="Q69" s="94"/>
      <c r="R69" s="94"/>
      <c r="S69" s="94"/>
      <c r="T69" s="94"/>
    </row>
    <row r="70" spans="1:20" ht="14.5" x14ac:dyDescent="0.35">
      <c r="C70" s="46" t="s">
        <v>31</v>
      </c>
      <c r="D70" s="170">
        <v>333.20220999999998</v>
      </c>
      <c r="E70" s="170">
        <v>222.4840752762822</v>
      </c>
      <c r="F70" s="168">
        <v>-0.33228511516690656</v>
      </c>
      <c r="G70" s="171"/>
      <c r="H70" s="170">
        <v>95.502099999999999</v>
      </c>
      <c r="I70" s="170">
        <v>71.426999999999992</v>
      </c>
      <c r="J70" s="168">
        <v>-0.25208974462341671</v>
      </c>
      <c r="L70" s="140"/>
      <c r="M70" s="141"/>
      <c r="N70"/>
      <c r="O70"/>
      <c r="P70"/>
      <c r="Q70"/>
      <c r="R70"/>
      <c r="S70"/>
      <c r="T70"/>
    </row>
    <row r="71" spans="1:20" ht="14.5" x14ac:dyDescent="0.35">
      <c r="C71" s="46" t="s">
        <v>6</v>
      </c>
      <c r="D71" s="170">
        <v>0</v>
      </c>
      <c r="E71" s="170">
        <v>0</v>
      </c>
      <c r="F71" s="168" t="s">
        <v>211</v>
      </c>
      <c r="G71" s="171"/>
      <c r="H71" s="170">
        <v>0</v>
      </c>
      <c r="I71" s="170">
        <v>0</v>
      </c>
      <c r="J71" s="168" t="s">
        <v>211</v>
      </c>
      <c r="L71" s="140"/>
      <c r="M71" s="141"/>
      <c r="N71"/>
      <c r="O71"/>
      <c r="P71"/>
      <c r="Q71"/>
      <c r="R71"/>
      <c r="S71"/>
      <c r="T71"/>
    </row>
    <row r="72" spans="1:20" ht="14.5" x14ac:dyDescent="0.35">
      <c r="C72" s="46" t="s">
        <v>7</v>
      </c>
      <c r="D72" s="170">
        <v>155.40284900355999</v>
      </c>
      <c r="E72" s="170">
        <v>89.316199999999995</v>
      </c>
      <c r="F72" s="168">
        <v>-0.42526021515890017</v>
      </c>
      <c r="G72" s="171"/>
      <c r="H72" s="170">
        <v>94.328800000000001</v>
      </c>
      <c r="I72" s="170">
        <v>42.645000000000003</v>
      </c>
      <c r="J72" s="168">
        <v>-0.54791113636556388</v>
      </c>
      <c r="L72" s="140"/>
      <c r="M72" s="141"/>
      <c r="N72"/>
      <c r="O72"/>
      <c r="P72"/>
      <c r="Q72"/>
      <c r="R72"/>
      <c r="S72"/>
      <c r="T72"/>
    </row>
    <row r="73" spans="1:20" ht="15" thickBot="1" x14ac:dyDescent="0.4">
      <c r="B73" s="8"/>
      <c r="C73" s="8"/>
      <c r="D73" s="8"/>
      <c r="E73" s="8"/>
      <c r="F73" s="8"/>
      <c r="G73" s="8"/>
      <c r="H73" s="8"/>
      <c r="I73" s="8"/>
      <c r="J73" s="8"/>
      <c r="N73"/>
      <c r="O73"/>
      <c r="P73"/>
      <c r="Q73"/>
      <c r="R73"/>
      <c r="S73"/>
      <c r="T73"/>
    </row>
    <row r="74" spans="1:20" ht="14.5" x14ac:dyDescent="0.35">
      <c r="N74"/>
      <c r="O74"/>
      <c r="P74"/>
      <c r="Q74"/>
      <c r="R74"/>
      <c r="S74"/>
      <c r="T74"/>
    </row>
    <row r="75" spans="1:20" ht="14.5" x14ac:dyDescent="0.35">
      <c r="B75" s="5"/>
      <c r="C75" s="6" t="s">
        <v>128</v>
      </c>
      <c r="D75" s="5"/>
      <c r="E75" s="5"/>
      <c r="F75" s="5"/>
      <c r="G75" s="5"/>
      <c r="H75" s="5"/>
      <c r="I75" s="5"/>
      <c r="J75" s="5"/>
      <c r="N75"/>
      <c r="O75"/>
      <c r="P75"/>
      <c r="Q75"/>
      <c r="R75"/>
      <c r="S75"/>
      <c r="T75"/>
    </row>
    <row r="76" spans="1:20" ht="14.5" x14ac:dyDescent="0.35">
      <c r="B76" s="41"/>
      <c r="C76" s="16" t="s">
        <v>174</v>
      </c>
      <c r="D76" s="5"/>
      <c r="E76" s="5"/>
      <c r="F76" s="5"/>
      <c r="G76" s="5"/>
      <c r="H76" s="5"/>
      <c r="I76" s="5"/>
      <c r="J76" s="5"/>
      <c r="N76"/>
      <c r="O76"/>
      <c r="P76"/>
      <c r="Q76"/>
      <c r="R76"/>
      <c r="S76"/>
      <c r="T76"/>
    </row>
    <row r="77" spans="1:20" ht="14.5" x14ac:dyDescent="0.35">
      <c r="B77" s="15"/>
      <c r="C77" s="220" t="s">
        <v>126</v>
      </c>
      <c r="D77" s="220"/>
      <c r="E77" s="220"/>
      <c r="F77" s="220"/>
      <c r="G77" s="220"/>
      <c r="H77" s="220"/>
      <c r="I77" s="220"/>
      <c r="J77" s="220"/>
      <c r="N77"/>
      <c r="O77"/>
      <c r="P77"/>
      <c r="Q77"/>
      <c r="R77"/>
      <c r="S77"/>
      <c r="T77"/>
    </row>
    <row r="78" spans="1:20" ht="21.75" customHeight="1" x14ac:dyDescent="0.35">
      <c r="B78" s="15"/>
      <c r="C78" s="220"/>
      <c r="D78" s="220"/>
      <c r="E78" s="220"/>
      <c r="F78" s="220"/>
      <c r="G78" s="220"/>
      <c r="H78" s="220"/>
      <c r="I78" s="220"/>
      <c r="J78" s="220"/>
      <c r="N78"/>
      <c r="O78"/>
      <c r="P78"/>
      <c r="Q78"/>
      <c r="R78"/>
      <c r="S78"/>
      <c r="T78"/>
    </row>
    <row r="79" spans="1:20" ht="14.5" x14ac:dyDescent="0.35">
      <c r="N79"/>
      <c r="O79"/>
      <c r="P79"/>
      <c r="Q79"/>
      <c r="R79"/>
      <c r="S79"/>
      <c r="T79"/>
    </row>
    <row r="80" spans="1:20" ht="14.5" x14ac:dyDescent="0.35">
      <c r="B80" s="17"/>
      <c r="C80" s="181"/>
      <c r="D80" s="179"/>
      <c r="E80" s="180"/>
      <c r="F80" s="180"/>
      <c r="G80" s="180"/>
      <c r="H80" s="180"/>
      <c r="I80" s="180"/>
      <c r="N80"/>
      <c r="O80"/>
      <c r="P80"/>
      <c r="Q80"/>
      <c r="R80"/>
      <c r="S80"/>
      <c r="T80"/>
    </row>
    <row r="81" spans="3:20" ht="14.5" x14ac:dyDescent="0.35">
      <c r="C81" s="181"/>
      <c r="D81" s="179"/>
      <c r="E81" s="180"/>
      <c r="F81" s="180"/>
      <c r="G81" s="180"/>
      <c r="H81" s="180"/>
      <c r="I81" s="180"/>
      <c r="N81"/>
      <c r="O81"/>
      <c r="P81"/>
      <c r="Q81"/>
      <c r="R81"/>
      <c r="S81"/>
      <c r="T81"/>
    </row>
    <row r="82" spans="3:20" ht="14.5" x14ac:dyDescent="0.35">
      <c r="N82"/>
      <c r="O82"/>
      <c r="P82"/>
      <c r="Q82"/>
      <c r="R82"/>
      <c r="S82"/>
      <c r="T82"/>
    </row>
    <row r="83" spans="3:20" ht="14.5" x14ac:dyDescent="0.35">
      <c r="N83"/>
      <c r="O83"/>
      <c r="P83"/>
      <c r="Q83"/>
      <c r="R83"/>
      <c r="S83"/>
      <c r="T83"/>
    </row>
    <row r="84" spans="3:20" ht="14.5" x14ac:dyDescent="0.35">
      <c r="N84"/>
      <c r="O84"/>
      <c r="P84"/>
      <c r="Q84"/>
      <c r="R84"/>
      <c r="S84"/>
      <c r="T84"/>
    </row>
    <row r="85" spans="3:20" ht="14.5" x14ac:dyDescent="0.35">
      <c r="N85"/>
      <c r="O85"/>
      <c r="P85"/>
      <c r="Q85"/>
      <c r="R85"/>
      <c r="S85"/>
      <c r="T85"/>
    </row>
    <row r="86" spans="3:20" ht="14.5" x14ac:dyDescent="0.35">
      <c r="N86"/>
      <c r="O86"/>
      <c r="P86"/>
      <c r="Q86"/>
      <c r="R86"/>
      <c r="S86"/>
      <c r="T86"/>
    </row>
    <row r="87" spans="3:20" ht="14.5" x14ac:dyDescent="0.35">
      <c r="N87"/>
      <c r="O87"/>
      <c r="P87"/>
      <c r="Q87"/>
      <c r="R87"/>
      <c r="S87"/>
      <c r="T87"/>
    </row>
    <row r="88" spans="3:20" ht="14.5" x14ac:dyDescent="0.35">
      <c r="N88"/>
      <c r="O88"/>
      <c r="P88"/>
      <c r="Q88"/>
      <c r="R88"/>
      <c r="S88"/>
      <c r="T88"/>
    </row>
    <row r="89" spans="3:20" ht="14.5" x14ac:dyDescent="0.35">
      <c r="N89"/>
      <c r="O89"/>
      <c r="P89"/>
      <c r="Q89"/>
      <c r="R89"/>
      <c r="S89"/>
      <c r="T89"/>
    </row>
    <row r="90" spans="3:20" ht="14.5" x14ac:dyDescent="0.35">
      <c r="N90"/>
      <c r="O90"/>
      <c r="P90"/>
      <c r="Q90"/>
      <c r="R90"/>
      <c r="S90"/>
      <c r="T90"/>
    </row>
    <row r="91" spans="3:20" ht="14.5" x14ac:dyDescent="0.35">
      <c r="N91"/>
      <c r="O91"/>
      <c r="P91"/>
      <c r="Q91"/>
      <c r="R91"/>
      <c r="S91"/>
      <c r="T91"/>
    </row>
    <row r="92" spans="3:20" ht="14.5" x14ac:dyDescent="0.35">
      <c r="N92"/>
      <c r="O92"/>
      <c r="P92"/>
      <c r="Q92"/>
      <c r="R92"/>
      <c r="S92"/>
      <c r="T92"/>
    </row>
    <row r="93" spans="3:20" ht="14.5" x14ac:dyDescent="0.35">
      <c r="N93"/>
      <c r="O93"/>
      <c r="P93"/>
      <c r="Q93"/>
      <c r="R93"/>
    </row>
    <row r="94" spans="3:20" ht="14.5" x14ac:dyDescent="0.35">
      <c r="N94"/>
      <c r="O94"/>
      <c r="P94"/>
      <c r="Q94"/>
      <c r="R94"/>
    </row>
    <row r="95" spans="3:20" ht="14.5" x14ac:dyDescent="0.35">
      <c r="N95"/>
      <c r="O95"/>
      <c r="P95"/>
      <c r="Q95"/>
      <c r="R95"/>
    </row>
    <row r="96" spans="3:20" ht="14.5" x14ac:dyDescent="0.35">
      <c r="N96"/>
      <c r="O96"/>
      <c r="P96"/>
      <c r="Q96"/>
      <c r="R96"/>
    </row>
    <row r="97" spans="14:18" ht="14.5" x14ac:dyDescent="0.35">
      <c r="N97"/>
      <c r="O97"/>
      <c r="P97"/>
      <c r="Q97"/>
      <c r="R97"/>
    </row>
    <row r="98" spans="14:18" ht="14.5" x14ac:dyDescent="0.35">
      <c r="N98"/>
      <c r="O98"/>
      <c r="P98"/>
      <c r="Q98"/>
      <c r="R98"/>
    </row>
    <row r="99" spans="14:18" ht="14.5" x14ac:dyDescent="0.35">
      <c r="N99"/>
      <c r="O99"/>
      <c r="P99"/>
      <c r="Q99"/>
      <c r="R99"/>
    </row>
  </sheetData>
  <mergeCells count="2">
    <mergeCell ref="C4:J4"/>
    <mergeCell ref="C77:J78"/>
  </mergeCells>
  <phoneticPr fontId="4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zoomScaleNormal="100" workbookViewId="0">
      <selection activeCell="B1" sqref="B1"/>
    </sheetView>
  </sheetViews>
  <sheetFormatPr defaultRowHeight="14.5" x14ac:dyDescent="0.35"/>
  <cols>
    <col min="2" max="2" width="4" customWidth="1"/>
    <col min="3" max="3" width="18.81640625" customWidth="1"/>
    <col min="4" max="4" width="11.1796875" customWidth="1"/>
    <col min="5" max="5" width="11.453125" customWidth="1"/>
    <col min="6" max="6" width="15.1796875" customWidth="1"/>
    <col min="8" max="8" width="11" customWidth="1"/>
    <col min="9" max="9" width="13.1796875" customWidth="1"/>
    <col min="10" max="10" width="17.1796875" customWidth="1"/>
    <col min="12" max="12" width="14.1796875" customWidth="1"/>
    <col min="14" max="15" width="10.1796875" bestFit="1" customWidth="1"/>
    <col min="16" max="17" width="8.81640625" bestFit="1" customWidth="1"/>
    <col min="18" max="19" width="10.1796875" bestFit="1" customWidth="1"/>
    <col min="20" max="20" width="8.81640625" bestFit="1" customWidth="1"/>
  </cols>
  <sheetData>
    <row r="1" spans="1:20" x14ac:dyDescent="0.35">
      <c r="A1" s="3" t="s">
        <v>136</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19">
        <v>45870</v>
      </c>
      <c r="D4" s="219"/>
      <c r="E4" s="219"/>
      <c r="F4" s="219"/>
      <c r="G4" s="219"/>
      <c r="H4" s="219"/>
      <c r="I4" s="219"/>
      <c r="J4" s="219"/>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182</v>
      </c>
      <c r="G6" s="51"/>
      <c r="H6" s="51">
        <v>2024</v>
      </c>
      <c r="I6" s="51">
        <v>2025</v>
      </c>
      <c r="J6" s="107" t="s">
        <v>182</v>
      </c>
      <c r="K6" s="5"/>
    </row>
    <row r="7" spans="1:20" x14ac:dyDescent="0.35">
      <c r="A7" s="1"/>
      <c r="B7" s="38"/>
      <c r="C7" s="38"/>
      <c r="D7" s="43"/>
      <c r="E7" s="43"/>
      <c r="F7" s="43"/>
      <c r="G7" s="43"/>
      <c r="H7" s="109"/>
      <c r="I7" s="109"/>
      <c r="J7" s="43"/>
      <c r="K7" s="5"/>
    </row>
    <row r="8" spans="1:20" ht="16.5" customHeight="1" x14ac:dyDescent="0.35">
      <c r="A8" s="1"/>
      <c r="B8" s="35" t="s">
        <v>11</v>
      </c>
      <c r="C8" s="38"/>
      <c r="D8" s="112">
        <v>74159.344352973887</v>
      </c>
      <c r="E8" s="112">
        <v>70956.7037325563</v>
      </c>
      <c r="F8" s="166">
        <v>-4.3185934939959557E-2</v>
      </c>
      <c r="G8" s="43"/>
      <c r="H8" s="112">
        <v>53975.868699999999</v>
      </c>
      <c r="I8" s="112">
        <v>52824.77399999999</v>
      </c>
      <c r="J8" s="166">
        <v>-2.132609863859419E-2</v>
      </c>
      <c r="K8" s="23"/>
      <c r="M8" s="94"/>
      <c r="N8" s="94"/>
    </row>
    <row r="9" spans="1:20" ht="23.25" customHeight="1" x14ac:dyDescent="0.35">
      <c r="A9" s="1"/>
      <c r="B9" s="35"/>
      <c r="C9" s="47" t="s">
        <v>12</v>
      </c>
      <c r="D9" s="167">
        <v>12634.791359999999</v>
      </c>
      <c r="E9" s="167">
        <v>9756.8018200000006</v>
      </c>
      <c r="F9" s="168">
        <v>-0.22778290974485857</v>
      </c>
      <c r="G9" s="43"/>
      <c r="H9" s="167">
        <v>2933.7622999999999</v>
      </c>
      <c r="I9" s="167">
        <v>2167.3134999999997</v>
      </c>
      <c r="J9" s="168">
        <v>-0.26125115862317821</v>
      </c>
      <c r="K9" s="23"/>
      <c r="M9" s="94"/>
      <c r="N9" s="94"/>
    </row>
    <row r="10" spans="1:20" x14ac:dyDescent="0.35">
      <c r="A10" s="1"/>
      <c r="B10" s="38"/>
      <c r="C10" s="45" t="s">
        <v>31</v>
      </c>
      <c r="D10" s="167">
        <v>2790.5279799999998</v>
      </c>
      <c r="E10" s="167">
        <v>2637.6037900000001</v>
      </c>
      <c r="F10" s="168">
        <v>-5.4801167053698467E-2</v>
      </c>
      <c r="G10" s="43"/>
      <c r="H10" s="167">
        <v>285.67019999999997</v>
      </c>
      <c r="I10" s="167">
        <v>268.92969999999997</v>
      </c>
      <c r="J10" s="168">
        <v>-5.8600792102221369E-2</v>
      </c>
      <c r="K10" s="23"/>
      <c r="M10" s="94"/>
      <c r="N10" s="94"/>
    </row>
    <row r="11" spans="1:20" x14ac:dyDescent="0.35">
      <c r="A11" s="1"/>
      <c r="B11" s="38"/>
      <c r="C11" s="46" t="s">
        <v>6</v>
      </c>
      <c r="D11" s="167">
        <v>626.74677999999994</v>
      </c>
      <c r="E11" s="167">
        <v>770.27277000000004</v>
      </c>
      <c r="F11" s="168">
        <v>0.22900155944957565</v>
      </c>
      <c r="G11" s="43"/>
      <c r="H11" s="167">
        <v>431.68200000000002</v>
      </c>
      <c r="I11" s="167">
        <v>508.74490000000003</v>
      </c>
      <c r="J11" s="168">
        <v>0.17851775149299717</v>
      </c>
      <c r="K11" s="23"/>
      <c r="M11" s="94"/>
      <c r="N11" s="94"/>
    </row>
    <row r="12" spans="1:20" x14ac:dyDescent="0.35">
      <c r="A12" s="1"/>
      <c r="B12" s="38"/>
      <c r="C12" s="46" t="s">
        <v>7</v>
      </c>
      <c r="D12" s="167">
        <v>9217.516599999999</v>
      </c>
      <c r="E12" s="167">
        <v>6348.9252600000018</v>
      </c>
      <c r="F12" s="168">
        <v>-0.31121086779491097</v>
      </c>
      <c r="G12" s="43"/>
      <c r="H12" s="167">
        <v>2216.4101000000005</v>
      </c>
      <c r="I12" s="167">
        <v>1389.6389000000001</v>
      </c>
      <c r="J12" s="168">
        <v>-0.37302266399165035</v>
      </c>
      <c r="K12" s="23"/>
    </row>
    <row r="13" spans="1:20" ht="27" customHeight="1" x14ac:dyDescent="0.35">
      <c r="A13" s="1"/>
      <c r="B13" s="35"/>
      <c r="C13" s="61" t="s">
        <v>9</v>
      </c>
      <c r="D13" s="167">
        <v>4088.5029700000005</v>
      </c>
      <c r="E13" s="167">
        <v>3228.5034000000005</v>
      </c>
      <c r="F13" s="168">
        <v>-0.21034583472492863</v>
      </c>
      <c r="G13" s="43"/>
      <c r="H13" s="167">
        <v>1337.9</v>
      </c>
      <c r="I13" s="167">
        <v>1014.4838</v>
      </c>
      <c r="J13" s="168">
        <v>-0.24173421032962111</v>
      </c>
      <c r="K13" s="23"/>
    </row>
    <row r="14" spans="1:20" x14ac:dyDescent="0.35">
      <c r="A14" s="1"/>
      <c r="B14" s="38"/>
      <c r="C14" s="46" t="s">
        <v>32</v>
      </c>
      <c r="D14" s="167">
        <v>479.99712</v>
      </c>
      <c r="E14" s="167">
        <v>414.91163</v>
      </c>
      <c r="F14" s="168">
        <v>-0.13559558440683975</v>
      </c>
      <c r="G14" s="43"/>
      <c r="H14" s="167">
        <v>126.5291</v>
      </c>
      <c r="I14" s="167">
        <v>92.197500000000019</v>
      </c>
      <c r="J14" s="168">
        <v>-0.27133362997128707</v>
      </c>
      <c r="K14" s="23"/>
      <c r="N14" s="205"/>
      <c r="O14" s="205"/>
      <c r="P14" s="205"/>
      <c r="Q14" s="205"/>
      <c r="R14" s="205"/>
      <c r="S14" s="205"/>
      <c r="T14" s="205"/>
    </row>
    <row r="15" spans="1:20" x14ac:dyDescent="0.35">
      <c r="A15" s="1"/>
      <c r="B15" s="38"/>
      <c r="C15" s="46" t="s">
        <v>6</v>
      </c>
      <c r="D15" s="167">
        <v>88.072209999999998</v>
      </c>
      <c r="E15" s="167">
        <v>87.030109999999993</v>
      </c>
      <c r="F15" s="168">
        <v>-1.1832336215930144E-2</v>
      </c>
      <c r="G15" s="43"/>
      <c r="H15" s="167">
        <v>227.155</v>
      </c>
      <c r="I15" s="167">
        <v>211.95930000000001</v>
      </c>
      <c r="J15" s="168">
        <v>-6.6895731989170343E-2</v>
      </c>
      <c r="K15" s="23"/>
      <c r="M15" s="94"/>
      <c r="N15" s="206"/>
      <c r="O15" s="206"/>
      <c r="P15" s="206"/>
      <c r="Q15" s="206"/>
      <c r="R15" s="206"/>
      <c r="S15" s="206"/>
      <c r="T15" s="206"/>
    </row>
    <row r="16" spans="1:20" x14ac:dyDescent="0.35">
      <c r="A16" s="1"/>
      <c r="B16" s="38"/>
      <c r="C16" s="46" t="s">
        <v>7</v>
      </c>
      <c r="D16" s="167">
        <v>3520.4336399999997</v>
      </c>
      <c r="E16" s="167">
        <v>2726.5616600000003</v>
      </c>
      <c r="F16" s="168">
        <v>-0.22550403194079224</v>
      </c>
      <c r="G16" s="43"/>
      <c r="H16" s="167">
        <v>984.21590000000003</v>
      </c>
      <c r="I16" s="167">
        <v>710.32699999999988</v>
      </c>
      <c r="J16" s="168">
        <v>-0.27828132018594715</v>
      </c>
      <c r="K16" s="23"/>
    </row>
    <row r="17" spans="1:14" ht="24" customHeight="1" x14ac:dyDescent="0.35">
      <c r="A17" s="1"/>
      <c r="B17" s="35"/>
      <c r="C17" s="1" t="s">
        <v>10</v>
      </c>
      <c r="D17" s="167">
        <v>57436.05002297389</v>
      </c>
      <c r="E17" s="167">
        <v>57971.398512556283</v>
      </c>
      <c r="F17" s="168">
        <v>9.3207748333713515E-3</v>
      </c>
      <c r="G17" s="43"/>
      <c r="H17" s="167">
        <v>49704.206399999995</v>
      </c>
      <c r="I17" s="167">
        <v>49642.976699999992</v>
      </c>
      <c r="J17" s="168">
        <v>-1.2318816541853793E-3</v>
      </c>
      <c r="K17" s="23"/>
    </row>
    <row r="18" spans="1:14" x14ac:dyDescent="0.35">
      <c r="A18" s="1"/>
      <c r="B18" s="38"/>
      <c r="C18" s="46" t="s">
        <v>31</v>
      </c>
      <c r="D18" s="167">
        <v>18897.509107013964</v>
      </c>
      <c r="E18" s="167">
        <v>20995.286502548661</v>
      </c>
      <c r="F18" s="168">
        <v>0.11100814311850705</v>
      </c>
      <c r="G18" s="43"/>
      <c r="H18" s="167">
        <v>9262.8043999999991</v>
      </c>
      <c r="I18" s="167">
        <v>10417.972500000002</v>
      </c>
      <c r="J18" s="168">
        <v>0.12471040627825443</v>
      </c>
      <c r="K18" s="23"/>
    </row>
    <row r="19" spans="1:14" x14ac:dyDescent="0.35">
      <c r="A19" s="1"/>
      <c r="B19" s="38"/>
      <c r="C19" s="46" t="s">
        <v>6</v>
      </c>
      <c r="D19" s="167">
        <v>20762.951910370273</v>
      </c>
      <c r="E19" s="167">
        <v>20883.127263879593</v>
      </c>
      <c r="F19" s="168">
        <v>5.7879705172989666E-3</v>
      </c>
      <c r="G19" s="43"/>
      <c r="H19" s="167">
        <v>32402.656299999999</v>
      </c>
      <c r="I19" s="167">
        <v>31540.681</v>
      </c>
      <c r="J19" s="168">
        <v>-2.6601994972862711E-2</v>
      </c>
      <c r="K19" s="23"/>
      <c r="M19" s="94"/>
      <c r="N19" s="94"/>
    </row>
    <row r="20" spans="1:14" x14ac:dyDescent="0.35">
      <c r="A20" s="1"/>
      <c r="B20" s="38"/>
      <c r="C20" s="46" t="s">
        <v>7</v>
      </c>
      <c r="D20" s="167">
        <v>17775.589005589656</v>
      </c>
      <c r="E20" s="167">
        <v>16092.98474612803</v>
      </c>
      <c r="F20" s="168">
        <v>-9.4658143757290966E-2</v>
      </c>
      <c r="G20" s="43"/>
      <c r="H20" s="167">
        <v>8038.7457000000004</v>
      </c>
      <c r="I20" s="167">
        <v>7684.3231999999989</v>
      </c>
      <c r="J20" s="168">
        <v>-4.4089278754022715E-2</v>
      </c>
      <c r="K20" s="23"/>
    </row>
    <row r="21" spans="1:14" ht="21.75" customHeight="1" x14ac:dyDescent="0.35">
      <c r="A21" s="1"/>
      <c r="B21" s="44" t="s">
        <v>8</v>
      </c>
      <c r="C21" s="47"/>
      <c r="D21" s="169">
        <v>20042.961557013965</v>
      </c>
      <c r="E21" s="169">
        <v>17085.139181889008</v>
      </c>
      <c r="F21" s="166">
        <v>-0.14757411806190274</v>
      </c>
      <c r="G21" s="95"/>
      <c r="H21" s="169">
        <v>8477.1039999999994</v>
      </c>
      <c r="I21" s="169">
        <v>6651.4816999999994</v>
      </c>
      <c r="J21" s="166">
        <v>-0.21535919578195575</v>
      </c>
      <c r="K21" s="23"/>
    </row>
    <row r="22" spans="1:14" ht="26.25" customHeight="1" x14ac:dyDescent="0.35">
      <c r="A22" s="1"/>
      <c r="B22" s="44"/>
      <c r="C22" s="47" t="s">
        <v>12</v>
      </c>
      <c r="D22" s="170">
        <v>5200.9372999999996</v>
      </c>
      <c r="E22" s="170">
        <v>4870.798130000001</v>
      </c>
      <c r="F22" s="168">
        <v>-6.3476860219022171E-2</v>
      </c>
      <c r="G22" s="171"/>
      <c r="H22" s="170">
        <v>1371.5525</v>
      </c>
      <c r="I22" s="170">
        <v>970.14289999999994</v>
      </c>
      <c r="J22" s="168">
        <v>-0.29266805317332006</v>
      </c>
      <c r="K22" s="23"/>
      <c r="M22" s="160"/>
    </row>
    <row r="23" spans="1:14" x14ac:dyDescent="0.35">
      <c r="A23" s="1"/>
      <c r="B23" s="47"/>
      <c r="C23" s="45" t="s">
        <v>31</v>
      </c>
      <c r="D23" s="170">
        <v>1236.3367499999999</v>
      </c>
      <c r="E23" s="170">
        <v>1420.6133299999999</v>
      </c>
      <c r="F23" s="168">
        <v>0.14905047512338362</v>
      </c>
      <c r="G23" s="66"/>
      <c r="H23" s="170">
        <v>235.93629999999999</v>
      </c>
      <c r="I23" s="170">
        <v>233.15989999999999</v>
      </c>
      <c r="J23" s="168">
        <v>-1.1767583029826252E-2</v>
      </c>
      <c r="K23" s="23"/>
      <c r="M23" s="160"/>
      <c r="N23" s="94"/>
    </row>
    <row r="24" spans="1:14" x14ac:dyDescent="0.35">
      <c r="A24" s="1"/>
      <c r="B24" s="1"/>
      <c r="C24" s="46" t="s">
        <v>6</v>
      </c>
      <c r="D24" s="170">
        <v>203.75425999999999</v>
      </c>
      <c r="E24" s="170">
        <v>238.18647000000001</v>
      </c>
      <c r="F24" s="168">
        <v>0.16898890850183956</v>
      </c>
      <c r="G24" s="171"/>
      <c r="H24" s="170">
        <v>51.756899999999987</v>
      </c>
      <c r="I24" s="170">
        <v>41.270899999999997</v>
      </c>
      <c r="J24" s="168">
        <v>-0.20260100585622387</v>
      </c>
      <c r="K24" s="23"/>
      <c r="M24" s="94"/>
      <c r="N24" s="94"/>
    </row>
    <row r="25" spans="1:14" x14ac:dyDescent="0.35">
      <c r="A25" s="1"/>
      <c r="B25" s="1"/>
      <c r="C25" s="46" t="s">
        <v>7</v>
      </c>
      <c r="D25" s="170">
        <v>3760.84629</v>
      </c>
      <c r="E25" s="170">
        <v>3211.9983300000008</v>
      </c>
      <c r="F25" s="168">
        <v>-0.14593735496698515</v>
      </c>
      <c r="G25" s="171"/>
      <c r="H25" s="170">
        <v>1083.8593000000001</v>
      </c>
      <c r="I25" s="170">
        <v>695.71209999999996</v>
      </c>
      <c r="J25" s="168">
        <v>-0.35811585507454713</v>
      </c>
      <c r="K25" s="23"/>
    </row>
    <row r="26" spans="1:14" ht="25.5" customHeight="1" x14ac:dyDescent="0.35">
      <c r="A26" s="1"/>
      <c r="B26" s="3"/>
      <c r="C26" s="61" t="s">
        <v>9</v>
      </c>
      <c r="D26" s="170">
        <v>2147.2940600000002</v>
      </c>
      <c r="E26" s="170">
        <v>1803.8044100000002</v>
      </c>
      <c r="F26" s="168">
        <v>-0.15996395482042172</v>
      </c>
      <c r="G26" s="171"/>
      <c r="H26" s="170">
        <v>945.50419999999997</v>
      </c>
      <c r="I26" s="170">
        <v>699.45830000000001</v>
      </c>
      <c r="J26" s="168">
        <v>-0.26022718883744778</v>
      </c>
      <c r="K26" s="23"/>
    </row>
    <row r="27" spans="1:14" x14ac:dyDescent="0.35">
      <c r="A27" s="1"/>
      <c r="B27" s="1"/>
      <c r="C27" s="159" t="s">
        <v>31</v>
      </c>
      <c r="D27" s="170">
        <v>331.07519000000002</v>
      </c>
      <c r="E27" s="170">
        <v>334.43085000000002</v>
      </c>
      <c r="F27" s="168">
        <v>1.0135643205399957E-2</v>
      </c>
      <c r="G27" s="171"/>
      <c r="H27" s="170">
        <v>118.9954</v>
      </c>
      <c r="I27" s="170">
        <v>89.982800000000012</v>
      </c>
      <c r="J27" s="168">
        <v>-0.24381278604046872</v>
      </c>
      <c r="K27" s="23"/>
      <c r="M27" s="94"/>
      <c r="N27" s="94"/>
    </row>
    <row r="28" spans="1:14" x14ac:dyDescent="0.35">
      <c r="A28" s="1"/>
      <c r="B28" s="1"/>
      <c r="C28" s="46" t="s">
        <v>6</v>
      </c>
      <c r="D28" s="170">
        <v>85.954979999999992</v>
      </c>
      <c r="E28" s="170">
        <v>87.030109999999993</v>
      </c>
      <c r="F28" s="168">
        <v>1.2508059451587349E-2</v>
      </c>
      <c r="G28" s="171"/>
      <c r="H28" s="170">
        <v>225.23500000000001</v>
      </c>
      <c r="I28" s="170">
        <v>211.51230000000001</v>
      </c>
      <c r="J28" s="168">
        <v>-6.0926143805358858E-2</v>
      </c>
      <c r="K28" s="23"/>
    </row>
    <row r="29" spans="1:14" x14ac:dyDescent="0.35">
      <c r="A29" s="1"/>
      <c r="B29" s="1"/>
      <c r="C29" s="46" t="s">
        <v>7</v>
      </c>
      <c r="D29" s="170">
        <v>1730.2638899999999</v>
      </c>
      <c r="E29" s="170">
        <v>1382.3434500000001</v>
      </c>
      <c r="F29" s="168">
        <v>-0.20107940876001285</v>
      </c>
      <c r="G29" s="171"/>
      <c r="H29" s="170">
        <v>601.27379999999994</v>
      </c>
      <c r="I29" s="170">
        <v>397.96319999999997</v>
      </c>
      <c r="J29" s="168">
        <v>-0.3381331433366962</v>
      </c>
      <c r="K29" s="23"/>
    </row>
    <row r="30" spans="1:14" ht="25.5" customHeight="1" x14ac:dyDescent="0.35">
      <c r="A30" s="1"/>
      <c r="B30" s="3"/>
      <c r="C30" s="1" t="s">
        <v>10</v>
      </c>
      <c r="D30" s="170">
        <v>12694.730197013963</v>
      </c>
      <c r="E30" s="170">
        <v>10410.536641889006</v>
      </c>
      <c r="F30" s="168">
        <v>-0.17993242232609574</v>
      </c>
      <c r="G30" s="171"/>
      <c r="H30" s="170">
        <v>6160.0473000000002</v>
      </c>
      <c r="I30" s="170">
        <v>4981.8804999999993</v>
      </c>
      <c r="J30" s="168">
        <v>-0.19125937555706771</v>
      </c>
      <c r="K30" s="23"/>
      <c r="M30" s="94"/>
      <c r="N30" s="94"/>
    </row>
    <row r="31" spans="1:14" x14ac:dyDescent="0.35">
      <c r="A31" s="1"/>
      <c r="B31" s="1"/>
      <c r="C31" s="46" t="s">
        <v>31</v>
      </c>
      <c r="D31" s="170">
        <v>5620.7289970139636</v>
      </c>
      <c r="E31" s="170">
        <v>4807.8737200000014</v>
      </c>
      <c r="F31" s="168">
        <v>-0.14461741127277175</v>
      </c>
      <c r="G31" s="171"/>
      <c r="H31" s="170">
        <v>1845.9811999999999</v>
      </c>
      <c r="I31" s="170">
        <v>1539.9495999999999</v>
      </c>
      <c r="J31" s="168">
        <v>-0.16578262010469014</v>
      </c>
      <c r="K31" s="23"/>
    </row>
    <row r="32" spans="1:14" x14ac:dyDescent="0.35">
      <c r="A32" s="1"/>
      <c r="B32" s="1"/>
      <c r="C32" s="46" t="s">
        <v>6</v>
      </c>
      <c r="D32" s="170">
        <v>239.33523</v>
      </c>
      <c r="E32" s="170">
        <v>327.88969188900461</v>
      </c>
      <c r="F32" s="168">
        <v>0.37000178322683464</v>
      </c>
      <c r="G32" s="171"/>
      <c r="H32" s="170">
        <v>590.83040000000005</v>
      </c>
      <c r="I32" s="170">
        <v>748.69619999999986</v>
      </c>
      <c r="J32" s="168">
        <v>0.26719308959051496</v>
      </c>
      <c r="K32" s="23"/>
    </row>
    <row r="33" spans="1:14" x14ac:dyDescent="0.35">
      <c r="A33" s="1"/>
      <c r="B33" s="1"/>
      <c r="C33" s="46" t="s">
        <v>7</v>
      </c>
      <c r="D33" s="170">
        <v>6834.66597</v>
      </c>
      <c r="E33" s="170">
        <v>5274.7732299999998</v>
      </c>
      <c r="F33" s="168">
        <v>-0.22823247644390735</v>
      </c>
      <c r="G33" s="171"/>
      <c r="H33" s="170">
        <v>3723.2357000000002</v>
      </c>
      <c r="I33" s="170">
        <v>2693.2347</v>
      </c>
      <c r="J33" s="168">
        <v>-0.27664136331739625</v>
      </c>
      <c r="K33" s="23"/>
    </row>
    <row r="34" spans="1:14" ht="20.25" customHeight="1" x14ac:dyDescent="0.35">
      <c r="A34" s="1"/>
      <c r="B34" s="44" t="s">
        <v>13</v>
      </c>
      <c r="C34" s="47"/>
      <c r="D34" s="169">
        <v>4944.5894339741453</v>
      </c>
      <c r="E34" s="169">
        <v>3182.496578118617</v>
      </c>
      <c r="F34" s="166">
        <v>-0.3563678803639862</v>
      </c>
      <c r="G34" s="95"/>
      <c r="H34" s="169">
        <v>4392.6740999999993</v>
      </c>
      <c r="I34" s="169">
        <v>1967.0020000000002</v>
      </c>
      <c r="J34" s="166">
        <v>-0.5522085282857655</v>
      </c>
      <c r="K34" s="23"/>
      <c r="M34" s="94"/>
      <c r="N34" s="94"/>
    </row>
    <row r="35" spans="1:14" ht="27" customHeight="1" x14ac:dyDescent="0.35">
      <c r="A35" s="1"/>
      <c r="B35" s="44"/>
      <c r="C35" s="47" t="s">
        <v>12</v>
      </c>
      <c r="D35" s="170">
        <v>352.36144000000002</v>
      </c>
      <c r="E35" s="170">
        <v>189.55562999999998</v>
      </c>
      <c r="F35" s="168">
        <v>-0.4620420724810298</v>
      </c>
      <c r="G35" s="171"/>
      <c r="H35" s="170">
        <v>99.496499999999997</v>
      </c>
      <c r="I35" s="170">
        <v>44.383200000000002</v>
      </c>
      <c r="J35" s="168">
        <v>-0.55392199725618485</v>
      </c>
      <c r="K35" s="23"/>
      <c r="M35" s="94"/>
      <c r="N35" s="94"/>
    </row>
    <row r="36" spans="1:14" x14ac:dyDescent="0.35">
      <c r="A36" s="1"/>
      <c r="B36" s="47"/>
      <c r="C36" s="45" t="s">
        <v>31</v>
      </c>
      <c r="D36" s="170">
        <v>17.398009999999999</v>
      </c>
      <c r="E36" s="170">
        <v>0.22058</v>
      </c>
      <c r="F36" s="168">
        <v>-0.9873215384977938</v>
      </c>
      <c r="G36" s="171"/>
      <c r="H36" s="170">
        <v>3.5539000000000001</v>
      </c>
      <c r="I36" s="170">
        <v>0.66679999999999995</v>
      </c>
      <c r="J36" s="168">
        <v>-0.81237513717324639</v>
      </c>
      <c r="K36" s="23"/>
    </row>
    <row r="37" spans="1:14" x14ac:dyDescent="0.35">
      <c r="A37" s="1"/>
      <c r="B37" s="1"/>
      <c r="C37" s="46" t="s">
        <v>6</v>
      </c>
      <c r="D37" s="170">
        <v>0</v>
      </c>
      <c r="E37" s="170">
        <v>0.06</v>
      </c>
      <c r="F37" s="168" t="s">
        <v>211</v>
      </c>
      <c r="G37" s="171"/>
      <c r="H37" s="170">
        <v>0</v>
      </c>
      <c r="I37" s="170">
        <v>0.03</v>
      </c>
      <c r="J37" s="168" t="s">
        <v>211</v>
      </c>
      <c r="K37" s="23"/>
    </row>
    <row r="38" spans="1:14" x14ac:dyDescent="0.35">
      <c r="A38" s="1"/>
      <c r="B38" s="1"/>
      <c r="C38" s="46" t="s">
        <v>7</v>
      </c>
      <c r="D38" s="170">
        <v>334.96343000000002</v>
      </c>
      <c r="E38" s="170">
        <v>189.27504999999999</v>
      </c>
      <c r="F38" s="168">
        <v>-0.4349381662350425</v>
      </c>
      <c r="G38" s="171"/>
      <c r="H38" s="170">
        <v>95.942599999999999</v>
      </c>
      <c r="I38" s="170">
        <v>43.686399999999999</v>
      </c>
      <c r="J38" s="168">
        <v>-0.54466107860324819</v>
      </c>
      <c r="K38" s="23"/>
    </row>
    <row r="39" spans="1:14" ht="26.25" customHeight="1" x14ac:dyDescent="0.35">
      <c r="A39" s="1"/>
      <c r="B39" s="3"/>
      <c r="C39" s="61" t="s">
        <v>9</v>
      </c>
      <c r="D39" s="170">
        <v>189.88627</v>
      </c>
      <c r="E39" s="170">
        <v>20.523399999999999</v>
      </c>
      <c r="F39" s="168">
        <v>-0.89191740929978769</v>
      </c>
      <c r="G39" s="171"/>
      <c r="H39" s="170">
        <v>72.903999999999996</v>
      </c>
      <c r="I39" s="170">
        <v>5.7985000000000007</v>
      </c>
      <c r="J39" s="168">
        <v>-0.92046389772851966</v>
      </c>
      <c r="K39" s="23"/>
      <c r="M39" s="94"/>
      <c r="N39" s="94"/>
    </row>
    <row r="40" spans="1:14" x14ac:dyDescent="0.35">
      <c r="A40" s="1"/>
      <c r="B40" s="1"/>
      <c r="C40" s="159" t="s">
        <v>31</v>
      </c>
      <c r="D40" s="170">
        <v>3.0456799999999999</v>
      </c>
      <c r="E40" s="170">
        <v>0.20544000000000001</v>
      </c>
      <c r="F40" s="168">
        <v>-0.93254708308161072</v>
      </c>
      <c r="G40" s="171"/>
      <c r="H40" s="170">
        <v>3.2614000000000001</v>
      </c>
      <c r="I40" s="170">
        <v>0.1855</v>
      </c>
      <c r="J40" s="168">
        <v>-0.94312258539277605</v>
      </c>
      <c r="K40" s="23"/>
    </row>
    <row r="41" spans="1:14" x14ac:dyDescent="0.35">
      <c r="A41" s="1"/>
      <c r="B41" s="1"/>
      <c r="C41" s="46" t="s">
        <v>6</v>
      </c>
      <c r="D41" s="170">
        <v>0</v>
      </c>
      <c r="E41" s="170">
        <v>0</v>
      </c>
      <c r="F41" s="168" t="s">
        <v>211</v>
      </c>
      <c r="G41" s="171"/>
      <c r="H41" s="170">
        <v>4.0000000000000001E-3</v>
      </c>
      <c r="I41" s="170">
        <v>0</v>
      </c>
      <c r="J41" s="168" t="s">
        <v>211</v>
      </c>
      <c r="K41" s="23"/>
    </row>
    <row r="42" spans="1:14" x14ac:dyDescent="0.35">
      <c r="A42" s="1"/>
      <c r="B42" s="1"/>
      <c r="C42" s="46" t="s">
        <v>7</v>
      </c>
      <c r="D42" s="170">
        <v>186.84058999999999</v>
      </c>
      <c r="E42" s="170">
        <v>20.317959999999999</v>
      </c>
      <c r="F42" s="168">
        <v>-0.8912551068266269</v>
      </c>
      <c r="G42" s="171"/>
      <c r="H42" s="170">
        <v>69.638599999999997</v>
      </c>
      <c r="I42" s="170">
        <v>5.6130000000000004</v>
      </c>
      <c r="J42" s="168">
        <v>-0.91939814987664892</v>
      </c>
      <c r="K42" s="23"/>
      <c r="M42" s="94"/>
      <c r="N42" s="94"/>
    </row>
    <row r="43" spans="1:14" ht="26.25" customHeight="1" x14ac:dyDescent="0.35">
      <c r="A43" s="1"/>
      <c r="B43" s="3"/>
      <c r="C43" s="1" t="s">
        <v>10</v>
      </c>
      <c r="D43" s="170">
        <v>4402.3417239741457</v>
      </c>
      <c r="E43" s="170">
        <v>2972.4175481186171</v>
      </c>
      <c r="F43" s="168">
        <v>-0.32480990016483469</v>
      </c>
      <c r="G43" s="171"/>
      <c r="H43" s="170">
        <v>4220.2735999999995</v>
      </c>
      <c r="I43" s="170">
        <v>1916.8203000000001</v>
      </c>
      <c r="J43" s="168">
        <v>-0.54580662732387764</v>
      </c>
      <c r="K43" s="23"/>
    </row>
    <row r="44" spans="1:14" x14ac:dyDescent="0.35">
      <c r="A44" s="1"/>
      <c r="B44" s="1"/>
      <c r="C44" s="46" t="s">
        <v>31</v>
      </c>
      <c r="D44" s="170">
        <v>60.95776</v>
      </c>
      <c r="E44" s="170">
        <v>85.883979999999994</v>
      </c>
      <c r="F44" s="168">
        <v>0.40890971059304004</v>
      </c>
      <c r="G44" s="171"/>
      <c r="H44" s="170">
        <v>62.551200000000001</v>
      </c>
      <c r="I44" s="170">
        <v>91.640299999999996</v>
      </c>
      <c r="J44" s="168">
        <v>0.46504463543465185</v>
      </c>
      <c r="K44" s="23"/>
    </row>
    <row r="45" spans="1:14" x14ac:dyDescent="0.35">
      <c r="A45" s="1"/>
      <c r="B45" s="1"/>
      <c r="C45" s="46" t="s">
        <v>6</v>
      </c>
      <c r="D45" s="170">
        <v>1491.36358037027</v>
      </c>
      <c r="E45" s="170">
        <v>554.56439199058707</v>
      </c>
      <c r="F45" s="168">
        <v>-0.62814943365258935</v>
      </c>
      <c r="G45" s="171"/>
      <c r="H45" s="170">
        <v>3012.7628</v>
      </c>
      <c r="I45" s="170">
        <v>788.5453</v>
      </c>
      <c r="J45" s="168">
        <v>-0.73826505691055389</v>
      </c>
      <c r="K45" s="23"/>
    </row>
    <row r="46" spans="1:14" x14ac:dyDescent="0.35">
      <c r="A46" s="1"/>
      <c r="B46" s="1"/>
      <c r="C46" s="46" t="s">
        <v>7</v>
      </c>
      <c r="D46" s="170">
        <v>2850.0203836038759</v>
      </c>
      <c r="E46" s="170">
        <v>2331.9691761280301</v>
      </c>
      <c r="F46" s="168">
        <v>-0.18177105344796357</v>
      </c>
      <c r="G46" s="171"/>
      <c r="H46" s="170">
        <v>1144.9595999999999</v>
      </c>
      <c r="I46" s="170">
        <v>1036.6347000000001</v>
      </c>
      <c r="J46" s="168">
        <v>-9.4610237776075121E-2</v>
      </c>
      <c r="K46" s="23"/>
      <c r="M46" s="94"/>
      <c r="N46" s="94"/>
    </row>
    <row r="47" spans="1:14" ht="23.25" customHeight="1" x14ac:dyDescent="0.35">
      <c r="A47" s="1"/>
      <c r="B47" s="44" t="s">
        <v>14</v>
      </c>
      <c r="C47" s="47"/>
      <c r="D47" s="169">
        <v>48485.824532982224</v>
      </c>
      <c r="E47" s="169">
        <v>50201.939872548668</v>
      </c>
      <c r="F47" s="166">
        <v>3.5394166358851252E-2</v>
      </c>
      <c r="G47" s="95"/>
      <c r="H47" s="169">
        <v>40818.352999999996</v>
      </c>
      <c r="I47" s="169">
        <v>44036.145099999994</v>
      </c>
      <c r="J47" s="166">
        <v>7.8831992559817377E-2</v>
      </c>
      <c r="K47" s="23"/>
      <c r="M47" s="94"/>
      <c r="N47" s="94"/>
    </row>
    <row r="48" spans="1:14" ht="23.25" customHeight="1" x14ac:dyDescent="0.35">
      <c r="A48" s="1"/>
      <c r="B48" s="44"/>
      <c r="C48" s="47" t="s">
        <v>12</v>
      </c>
      <c r="D48" s="170">
        <v>6766.8904999999995</v>
      </c>
      <c r="E48" s="170">
        <v>4424.9945400000015</v>
      </c>
      <c r="F48" s="168">
        <v>-0.3460815510462299</v>
      </c>
      <c r="G48" s="171"/>
      <c r="H48" s="170">
        <v>1334.5296000000001</v>
      </c>
      <c r="I48" s="170">
        <v>1070.5242000000001</v>
      </c>
      <c r="J48" s="168">
        <v>-0.1978265600103587</v>
      </c>
      <c r="K48" s="23"/>
    </row>
    <row r="49" spans="1:14" x14ac:dyDescent="0.35">
      <c r="A49" s="1"/>
      <c r="B49" s="47"/>
      <c r="C49" s="45" t="s">
        <v>31</v>
      </c>
      <c r="D49" s="170">
        <v>1481.0852400000001</v>
      </c>
      <c r="E49" s="170">
        <v>1167.0400400000001</v>
      </c>
      <c r="F49" s="168">
        <v>-0.21203722211153761</v>
      </c>
      <c r="G49" s="171"/>
      <c r="H49" s="170">
        <v>34.838700000000003</v>
      </c>
      <c r="I49" s="170">
        <v>28.1435</v>
      </c>
      <c r="J49" s="168">
        <v>-0.19217709041956224</v>
      </c>
      <c r="K49" s="23"/>
    </row>
    <row r="50" spans="1:14" x14ac:dyDescent="0.35">
      <c r="A50" s="1"/>
      <c r="B50" s="1"/>
      <c r="C50" s="159" t="s">
        <v>6</v>
      </c>
      <c r="D50" s="170">
        <v>422.25074999999998</v>
      </c>
      <c r="E50" s="170">
        <v>531.08478000000002</v>
      </c>
      <c r="F50" s="168">
        <v>0.25774739298864491</v>
      </c>
      <c r="G50" s="172"/>
      <c r="H50" s="170">
        <v>378.98860000000002</v>
      </c>
      <c r="I50" s="170">
        <v>466.67750000000001</v>
      </c>
      <c r="J50" s="168">
        <v>0.23137608888499545</v>
      </c>
      <c r="K50" s="23"/>
    </row>
    <row r="51" spans="1:14" x14ac:dyDescent="0.35">
      <c r="A51" s="1"/>
      <c r="B51" s="1"/>
      <c r="C51" s="46" t="s">
        <v>7</v>
      </c>
      <c r="D51" s="170">
        <v>4863.5545099999999</v>
      </c>
      <c r="E51" s="170">
        <v>2726.8697200000011</v>
      </c>
      <c r="F51" s="168">
        <v>-0.43932576176677807</v>
      </c>
      <c r="G51" s="171"/>
      <c r="H51" s="170">
        <v>920.70230000000004</v>
      </c>
      <c r="I51" s="170">
        <v>575.70320000000004</v>
      </c>
      <c r="J51" s="168">
        <v>-0.37471297725660074</v>
      </c>
      <c r="K51" s="23"/>
      <c r="M51" s="94"/>
      <c r="N51" s="94"/>
    </row>
    <row r="52" spans="1:14" ht="24.75" customHeight="1" x14ac:dyDescent="0.35">
      <c r="A52" s="1"/>
      <c r="B52" s="3"/>
      <c r="C52" s="61" t="s">
        <v>9</v>
      </c>
      <c r="D52" s="170">
        <v>1649.47173</v>
      </c>
      <c r="E52" s="170">
        <v>1306.4694300000001</v>
      </c>
      <c r="F52" s="168">
        <v>-0.20794675880865196</v>
      </c>
      <c r="G52" s="171"/>
      <c r="H52" s="170">
        <v>288.35079999999999</v>
      </c>
      <c r="I52" s="170">
        <v>269.6259</v>
      </c>
      <c r="J52" s="168">
        <v>-6.4937915899661081E-2</v>
      </c>
      <c r="K52" s="23"/>
    </row>
    <row r="53" spans="1:14" x14ac:dyDescent="0.35">
      <c r="A53" s="1"/>
      <c r="B53" s="1"/>
      <c r="C53" s="159" t="s">
        <v>31</v>
      </c>
      <c r="D53" s="170">
        <v>139.99462</v>
      </c>
      <c r="E53" s="170">
        <v>77.681610000000006</v>
      </c>
      <c r="F53" s="168">
        <v>-0.44511003351414496</v>
      </c>
      <c r="G53" s="172"/>
      <c r="H53" s="170">
        <v>2.5872000000000002</v>
      </c>
      <c r="I53" s="170">
        <v>1.4106000000000001</v>
      </c>
      <c r="J53" s="168">
        <v>-0.45477736549165121</v>
      </c>
      <c r="K53" s="23"/>
      <c r="M53" s="94"/>
      <c r="N53" s="94"/>
    </row>
    <row r="54" spans="1:14" x14ac:dyDescent="0.35">
      <c r="A54" s="1"/>
      <c r="B54" s="1"/>
      <c r="C54" s="159" t="s">
        <v>6</v>
      </c>
      <c r="D54" s="170">
        <v>2.1172300000000002</v>
      </c>
      <c r="E54" s="170">
        <v>0</v>
      </c>
      <c r="F54" s="168">
        <v>-1</v>
      </c>
      <c r="G54" s="172"/>
      <c r="H54" s="170">
        <v>1.9159999999999999</v>
      </c>
      <c r="I54" s="170">
        <v>0.44700000000000001</v>
      </c>
      <c r="J54" s="168">
        <v>-0.76670146137787054</v>
      </c>
      <c r="K54" s="23"/>
    </row>
    <row r="55" spans="1:14" x14ac:dyDescent="0.35">
      <c r="A55" s="1"/>
      <c r="B55" s="1"/>
      <c r="C55" s="46" t="s">
        <v>7</v>
      </c>
      <c r="D55" s="170">
        <v>1507.35988</v>
      </c>
      <c r="E55" s="170">
        <v>1228.78782</v>
      </c>
      <c r="F55" s="168">
        <v>-0.18480793053879074</v>
      </c>
      <c r="G55" s="171"/>
      <c r="H55" s="170">
        <v>283.8476</v>
      </c>
      <c r="I55" s="170">
        <v>267.76830000000001</v>
      </c>
      <c r="J55" s="168">
        <v>-5.6647651768061413E-2</v>
      </c>
      <c r="K55" s="23"/>
    </row>
    <row r="56" spans="1:14" ht="23.25" customHeight="1" x14ac:dyDescent="0.35">
      <c r="A56" s="1"/>
      <c r="B56" s="3"/>
      <c r="C56" s="1" t="s">
        <v>10</v>
      </c>
      <c r="D56" s="170">
        <v>40069.462302982225</v>
      </c>
      <c r="E56" s="170">
        <v>44470.475902548664</v>
      </c>
      <c r="F56" s="168">
        <v>0.10983460587238494</v>
      </c>
      <c r="G56" s="171"/>
      <c r="H56" s="170">
        <v>39195.472599999994</v>
      </c>
      <c r="I56" s="170">
        <v>42695.994999999995</v>
      </c>
      <c r="J56" s="168">
        <v>8.9309355591237399E-2</v>
      </c>
      <c r="K56" s="23"/>
    </row>
    <row r="57" spans="1:14" x14ac:dyDescent="0.35">
      <c r="A57" s="1"/>
      <c r="B57" s="1"/>
      <c r="C57" s="159" t="s">
        <v>31</v>
      </c>
      <c r="D57" s="170">
        <v>13101.591200000001</v>
      </c>
      <c r="E57" s="170">
        <v>16072.62530254866</v>
      </c>
      <c r="F57" s="168">
        <v>0.226768951739897</v>
      </c>
      <c r="G57" s="171"/>
      <c r="H57" s="170">
        <v>7319.8278999999984</v>
      </c>
      <c r="I57" s="170">
        <v>8780.0827000000008</v>
      </c>
      <c r="J57" s="168">
        <v>0.19949305092268668</v>
      </c>
      <c r="K57" s="23"/>
    </row>
    <row r="58" spans="1:14" x14ac:dyDescent="0.35">
      <c r="A58" s="1"/>
      <c r="B58" s="1"/>
      <c r="C58" s="46" t="s">
        <v>6</v>
      </c>
      <c r="D58" s="170">
        <v>19032.253100000002</v>
      </c>
      <c r="E58" s="170">
        <v>20000.673180000002</v>
      </c>
      <c r="F58" s="168">
        <v>5.0883102221880382E-2</v>
      </c>
      <c r="G58" s="171"/>
      <c r="H58" s="170">
        <v>28799.063099999999</v>
      </c>
      <c r="I58" s="170">
        <v>30003.4395</v>
      </c>
      <c r="J58" s="168">
        <v>4.1819985456401913E-2</v>
      </c>
      <c r="K58" s="23"/>
    </row>
    <row r="59" spans="1:14" x14ac:dyDescent="0.35">
      <c r="A59" s="1"/>
      <c r="B59" s="1"/>
      <c r="C59" s="46" t="s">
        <v>7</v>
      </c>
      <c r="D59" s="170">
        <v>7935.6180029822199</v>
      </c>
      <c r="E59" s="170">
        <v>8397.17742</v>
      </c>
      <c r="F59" s="168">
        <v>5.8163008456849262E-2</v>
      </c>
      <c r="G59" s="171"/>
      <c r="H59" s="170">
        <v>3076.5816</v>
      </c>
      <c r="I59" s="170">
        <v>3912.4727999999991</v>
      </c>
      <c r="J59" s="168">
        <v>0.27169479268809221</v>
      </c>
      <c r="K59" s="23"/>
    </row>
    <row r="60" spans="1:14" ht="26.25" customHeight="1" x14ac:dyDescent="0.35">
      <c r="A60" s="1"/>
      <c r="B60" s="44" t="s">
        <v>15</v>
      </c>
      <c r="C60" s="47"/>
      <c r="D60" s="169">
        <v>685.96882900356002</v>
      </c>
      <c r="E60" s="169">
        <v>487.12810000000002</v>
      </c>
      <c r="F60" s="166">
        <v>-0.28986846135909194</v>
      </c>
      <c r="G60" s="95"/>
      <c r="H60" s="169">
        <v>287.73760000000004</v>
      </c>
      <c r="I60" s="169">
        <v>170.14519999999999</v>
      </c>
      <c r="J60" s="166">
        <v>-0.40867929669254222</v>
      </c>
      <c r="K60" s="23"/>
    </row>
    <row r="61" spans="1:14" ht="22.5" customHeight="1" x14ac:dyDescent="0.35">
      <c r="A61" s="1"/>
      <c r="B61" s="44"/>
      <c r="C61" s="47" t="s">
        <v>12</v>
      </c>
      <c r="D61" s="170">
        <v>314.60212000000001</v>
      </c>
      <c r="E61" s="170">
        <v>271.45352000000003</v>
      </c>
      <c r="F61" s="168">
        <v>-0.13715292191928008</v>
      </c>
      <c r="G61" s="171"/>
      <c r="H61" s="170">
        <v>128.18370000000002</v>
      </c>
      <c r="I61" s="170">
        <v>82.263199999999998</v>
      </c>
      <c r="J61" s="168">
        <v>-0.35823977619619352</v>
      </c>
      <c r="K61" s="23"/>
    </row>
    <row r="62" spans="1:14" x14ac:dyDescent="0.35">
      <c r="A62" s="1"/>
      <c r="B62" s="47"/>
      <c r="C62" s="45" t="s">
        <v>31</v>
      </c>
      <c r="D62" s="170">
        <v>55.707979999999999</v>
      </c>
      <c r="E62" s="170">
        <v>49.729840000000003</v>
      </c>
      <c r="F62" s="168">
        <v>-0.10731209424574355</v>
      </c>
      <c r="G62" s="171"/>
      <c r="H62" s="170">
        <v>11.3413</v>
      </c>
      <c r="I62" s="170">
        <v>6.9595000000000002</v>
      </c>
      <c r="J62" s="168">
        <v>-0.38635782494070342</v>
      </c>
      <c r="K62" s="23"/>
    </row>
    <row r="63" spans="1:14" x14ac:dyDescent="0.35">
      <c r="A63" s="1"/>
      <c r="B63" s="1"/>
      <c r="C63" s="46" t="s">
        <v>6</v>
      </c>
      <c r="D63" s="170">
        <v>0.74177000000000004</v>
      </c>
      <c r="E63" s="170">
        <v>0.94152000000000002</v>
      </c>
      <c r="F63" s="168">
        <v>0.26928832387397705</v>
      </c>
      <c r="G63" s="171"/>
      <c r="H63" s="170">
        <v>0.9365</v>
      </c>
      <c r="I63" s="170">
        <v>0.76649999999999996</v>
      </c>
      <c r="J63" s="168">
        <v>-0.18152696209289915</v>
      </c>
      <c r="K63" s="23"/>
    </row>
    <row r="64" spans="1:14" x14ac:dyDescent="0.35">
      <c r="A64" s="1"/>
      <c r="B64" s="1"/>
      <c r="C64" s="46" t="s">
        <v>7</v>
      </c>
      <c r="D64" s="170">
        <v>258.15237000000002</v>
      </c>
      <c r="E64" s="170">
        <v>220.78216</v>
      </c>
      <c r="F64" s="168">
        <v>-0.1447602824641897</v>
      </c>
      <c r="G64" s="171"/>
      <c r="H64" s="170">
        <v>115.9059</v>
      </c>
      <c r="I64" s="170">
        <v>74.537199999999999</v>
      </c>
      <c r="J64" s="168">
        <v>-0.35691625706715535</v>
      </c>
      <c r="K64" s="23"/>
    </row>
    <row r="65" spans="1:11" ht="23.25" customHeight="1" x14ac:dyDescent="0.35">
      <c r="A65" s="1"/>
      <c r="B65" s="3"/>
      <c r="C65" s="61" t="s">
        <v>9</v>
      </c>
      <c r="D65" s="170">
        <v>101.85091</v>
      </c>
      <c r="E65" s="170">
        <v>97.706159999999997</v>
      </c>
      <c r="F65" s="168">
        <v>-4.0694285402064663E-2</v>
      </c>
      <c r="G65" s="171"/>
      <c r="H65" s="170">
        <v>31.140999999999998</v>
      </c>
      <c r="I65" s="170">
        <v>39.601100000000002</v>
      </c>
      <c r="J65" s="168">
        <v>0.27167078770752401</v>
      </c>
      <c r="K65" s="23"/>
    </row>
    <row r="66" spans="1:11" x14ac:dyDescent="0.35">
      <c r="A66" s="1"/>
      <c r="B66" s="1"/>
      <c r="C66" s="159" t="s">
        <v>31</v>
      </c>
      <c r="D66" s="170">
        <v>5.8816299999999986</v>
      </c>
      <c r="E66" s="170">
        <v>2.5937299999999999</v>
      </c>
      <c r="F66" s="168">
        <v>-0.55901170253824184</v>
      </c>
      <c r="G66" s="171"/>
      <c r="H66" s="170">
        <v>1.6851</v>
      </c>
      <c r="I66" s="170">
        <v>0.61860000000000004</v>
      </c>
      <c r="J66" s="168">
        <v>-0.63290012462168421</v>
      </c>
      <c r="K66" s="23"/>
    </row>
    <row r="67" spans="1:11" x14ac:dyDescent="0.35">
      <c r="A67" s="1"/>
      <c r="B67" s="1"/>
      <c r="C67" s="46" t="s">
        <v>6</v>
      </c>
      <c r="D67" s="170">
        <v>0</v>
      </c>
      <c r="E67" s="170">
        <v>0</v>
      </c>
      <c r="F67" s="168" t="s">
        <v>211</v>
      </c>
      <c r="G67" s="171"/>
      <c r="H67" s="170">
        <v>0</v>
      </c>
      <c r="I67" s="170">
        <v>0</v>
      </c>
      <c r="J67" s="168" t="s">
        <v>211</v>
      </c>
      <c r="K67" s="23"/>
    </row>
    <row r="68" spans="1:11" x14ac:dyDescent="0.35">
      <c r="A68" s="1"/>
      <c r="B68" s="1"/>
      <c r="C68" s="46" t="s">
        <v>7</v>
      </c>
      <c r="D68" s="170">
        <v>95.969279999999998</v>
      </c>
      <c r="E68" s="170">
        <v>95.112430000000003</v>
      </c>
      <c r="F68" s="168">
        <v>-8.9283779142658396E-3</v>
      </c>
      <c r="G68" s="171"/>
      <c r="H68" s="170">
        <v>29.4559</v>
      </c>
      <c r="I68" s="170">
        <v>38.982500000000002</v>
      </c>
      <c r="J68" s="168">
        <v>0.32341907733255482</v>
      </c>
      <c r="K68" s="23"/>
    </row>
    <row r="69" spans="1:11" ht="23.25" customHeight="1" x14ac:dyDescent="0.35">
      <c r="A69" s="1"/>
      <c r="B69" s="3"/>
      <c r="C69" s="1" t="s">
        <v>10</v>
      </c>
      <c r="D69" s="170">
        <v>269.51579900356001</v>
      </c>
      <c r="E69" s="170">
        <v>117.96842000000001</v>
      </c>
      <c r="F69" s="168">
        <v>-0.56229497329601152</v>
      </c>
      <c r="G69" s="171"/>
      <c r="H69" s="170">
        <v>128.41290000000001</v>
      </c>
      <c r="I69" s="170">
        <v>48.280899999999988</v>
      </c>
      <c r="J69" s="168">
        <v>-0.62401830345705156</v>
      </c>
      <c r="K69" s="23"/>
    </row>
    <row r="70" spans="1:11" x14ac:dyDescent="0.35">
      <c r="A70" s="1"/>
      <c r="B70" s="1"/>
      <c r="C70" s="46" t="s">
        <v>31</v>
      </c>
      <c r="D70" s="170">
        <v>114.23115</v>
      </c>
      <c r="E70" s="170">
        <v>28.903500000000001</v>
      </c>
      <c r="F70" s="168">
        <v>-0.74697357069415837</v>
      </c>
      <c r="G70" s="171"/>
      <c r="H70" s="170">
        <v>34.444099999999999</v>
      </c>
      <c r="I70" s="170">
        <v>6.2999000000000001</v>
      </c>
      <c r="J70" s="168">
        <v>-0.81709784839783883</v>
      </c>
      <c r="K70" s="23"/>
    </row>
    <row r="71" spans="1:11" x14ac:dyDescent="0.35">
      <c r="A71" s="1"/>
      <c r="B71" s="1"/>
      <c r="C71" s="46" t="s">
        <v>6</v>
      </c>
      <c r="D71" s="170">
        <v>0</v>
      </c>
      <c r="E71" s="170">
        <v>0</v>
      </c>
      <c r="F71" s="168" t="s">
        <v>211</v>
      </c>
      <c r="G71" s="171"/>
      <c r="H71" s="170">
        <v>0</v>
      </c>
      <c r="I71" s="170">
        <v>0</v>
      </c>
      <c r="J71" s="168" t="s">
        <v>211</v>
      </c>
      <c r="K71" s="23"/>
    </row>
    <row r="72" spans="1:11" x14ac:dyDescent="0.35">
      <c r="A72" s="1"/>
      <c r="B72" s="1"/>
      <c r="C72" s="46" t="s">
        <v>7</v>
      </c>
      <c r="D72" s="170">
        <v>155.28464900355999</v>
      </c>
      <c r="E72" s="170">
        <v>89.064920000000001</v>
      </c>
      <c r="F72" s="168">
        <v>-0.42644092270860506</v>
      </c>
      <c r="G72" s="171"/>
      <c r="H72" s="170">
        <v>93.968800000000002</v>
      </c>
      <c r="I72" s="170">
        <v>41.980999999999987</v>
      </c>
      <c r="J72" s="168">
        <v>-0.5532453324933384</v>
      </c>
      <c r="K72" s="23"/>
    </row>
    <row r="73" spans="1:11" ht="15" thickBot="1" x14ac:dyDescent="0.4">
      <c r="A73" s="1"/>
      <c r="B73" s="8"/>
      <c r="C73" s="8"/>
      <c r="D73" s="8"/>
      <c r="E73" s="8"/>
      <c r="F73" s="8"/>
      <c r="G73" s="8"/>
      <c r="H73" s="8"/>
      <c r="I73" s="8"/>
      <c r="J73" s="8"/>
      <c r="K73" s="1"/>
    </row>
    <row r="74" spans="1:11" x14ac:dyDescent="0.35">
      <c r="B74" s="1"/>
      <c r="C74" s="1"/>
      <c r="D74" s="1"/>
      <c r="E74" s="1"/>
      <c r="F74" s="1"/>
      <c r="G74" s="1"/>
      <c r="H74" s="1"/>
      <c r="I74" s="1"/>
      <c r="J74" s="1"/>
      <c r="K74" s="1"/>
    </row>
    <row r="75" spans="1:11" x14ac:dyDescent="0.35">
      <c r="A75" s="5"/>
      <c r="B75" s="6" t="s">
        <v>128</v>
      </c>
      <c r="C75" s="5"/>
      <c r="D75" s="5"/>
      <c r="E75" s="5"/>
      <c r="F75" s="9" t="s">
        <v>41</v>
      </c>
      <c r="G75" s="5"/>
      <c r="H75" s="5"/>
      <c r="I75" s="5"/>
      <c r="J75" s="1"/>
      <c r="K75" s="1"/>
    </row>
    <row r="76" spans="1:11" ht="15" customHeight="1" x14ac:dyDescent="0.35">
      <c r="A76" s="41"/>
      <c r="B76" s="16" t="s">
        <v>174</v>
      </c>
      <c r="C76" s="5"/>
      <c r="D76" s="5"/>
      <c r="E76" s="5"/>
      <c r="F76" s="5"/>
      <c r="G76" s="5"/>
      <c r="H76" s="5"/>
      <c r="I76" s="5"/>
      <c r="J76" s="42"/>
      <c r="K76" s="1"/>
    </row>
    <row r="77" spans="1:11" ht="24.75" customHeight="1" x14ac:dyDescent="0.35">
      <c r="A77" s="15"/>
      <c r="B77" s="220" t="s">
        <v>126</v>
      </c>
      <c r="C77" s="220"/>
      <c r="D77" s="220"/>
      <c r="E77" s="220"/>
      <c r="F77" s="220"/>
      <c r="G77" s="220"/>
      <c r="H77" s="220"/>
      <c r="I77" s="220"/>
      <c r="J77" s="42"/>
      <c r="K77" s="1"/>
    </row>
    <row r="78" spans="1:11" x14ac:dyDescent="0.35">
      <c r="A78" s="15"/>
      <c r="B78" s="220"/>
      <c r="C78" s="220"/>
      <c r="D78" s="220"/>
      <c r="E78" s="220"/>
      <c r="F78" s="220"/>
      <c r="G78" s="220"/>
      <c r="H78" s="220"/>
      <c r="I78" s="220"/>
      <c r="K78" s="1"/>
    </row>
    <row r="79" spans="1:11" x14ac:dyDescent="0.35">
      <c r="A79" s="1"/>
      <c r="C79" s="1"/>
      <c r="D79" s="1"/>
      <c r="E79" s="1"/>
      <c r="F79" s="1"/>
      <c r="G79" s="1"/>
      <c r="H79" s="1"/>
      <c r="I79" s="1"/>
      <c r="J79" s="1"/>
    </row>
    <row r="80" spans="1:11" x14ac:dyDescent="0.35">
      <c r="B80" s="181"/>
      <c r="C80" s="1"/>
      <c r="D80" s="1"/>
      <c r="E80" s="1"/>
      <c r="F80" s="1"/>
      <c r="G80" s="1"/>
      <c r="H80" s="1"/>
      <c r="I80" s="1"/>
      <c r="J80" s="1"/>
    </row>
    <row r="81" spans="1:10" x14ac:dyDescent="0.35">
      <c r="A81" s="1"/>
      <c r="B81" s="181"/>
      <c r="C81" s="1"/>
      <c r="D81" s="1"/>
      <c r="E81" s="1"/>
      <c r="F81" s="1"/>
      <c r="G81" s="1"/>
      <c r="H81" s="1"/>
      <c r="I81" s="1"/>
      <c r="J81" s="1"/>
    </row>
  </sheetData>
  <mergeCells count="2">
    <mergeCell ref="C4:J4"/>
    <mergeCell ref="B77:I78"/>
  </mergeCells>
  <phoneticPr fontId="47"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zoomScaleNormal="100" workbookViewId="0">
      <selection activeCell="B1" sqref="B1"/>
    </sheetView>
  </sheetViews>
  <sheetFormatPr defaultRowHeight="14.5" x14ac:dyDescent="0.35"/>
  <cols>
    <col min="2" max="2" width="4" customWidth="1"/>
    <col min="3" max="3" width="20.453125" customWidth="1"/>
    <col min="4" max="5" width="11.81640625" bestFit="1" customWidth="1"/>
    <col min="6" max="6" width="16.1796875" customWidth="1"/>
    <col min="8" max="8" width="9.54296875" bestFit="1" customWidth="1"/>
    <col min="9" max="9" width="10.26953125" customWidth="1"/>
    <col min="10" max="10" width="13.54296875" bestFit="1" customWidth="1"/>
    <col min="14" max="14" width="14.26953125" customWidth="1"/>
  </cols>
  <sheetData>
    <row r="1" spans="1:20" x14ac:dyDescent="0.35">
      <c r="A1" s="3" t="s">
        <v>178</v>
      </c>
      <c r="B1" s="1"/>
      <c r="C1" s="1"/>
      <c r="D1" s="1"/>
      <c r="E1" s="1"/>
      <c r="F1" s="1"/>
      <c r="G1" s="1"/>
      <c r="H1" s="1"/>
      <c r="I1" s="1"/>
      <c r="J1" s="1"/>
      <c r="K1" s="1"/>
    </row>
    <row r="2" spans="1:20" x14ac:dyDescent="0.35">
      <c r="A2" s="11"/>
      <c r="B2" s="1"/>
      <c r="C2" s="1"/>
      <c r="D2" s="1"/>
      <c r="E2" s="1"/>
      <c r="F2" s="1"/>
      <c r="G2" s="1"/>
      <c r="H2" s="1"/>
      <c r="I2" s="1"/>
      <c r="J2" s="1"/>
      <c r="K2" s="1"/>
    </row>
    <row r="3" spans="1:20" ht="15" thickBot="1" x14ac:dyDescent="0.4">
      <c r="A3" s="1"/>
      <c r="B3" s="1"/>
      <c r="C3" s="1"/>
      <c r="D3" s="1"/>
      <c r="E3" s="1"/>
      <c r="F3" s="1"/>
      <c r="G3" s="1"/>
      <c r="H3" s="1"/>
      <c r="I3" s="1"/>
      <c r="J3" s="1"/>
      <c r="K3" s="1"/>
    </row>
    <row r="4" spans="1:20" x14ac:dyDescent="0.35">
      <c r="A4" s="1"/>
      <c r="B4" s="36"/>
      <c r="C4" s="219">
        <v>45870</v>
      </c>
      <c r="D4" s="219"/>
      <c r="E4" s="219"/>
      <c r="F4" s="219"/>
      <c r="G4" s="219"/>
      <c r="H4" s="219"/>
      <c r="I4" s="219"/>
      <c r="J4" s="219"/>
      <c r="K4" s="1"/>
    </row>
    <row r="5" spans="1:20" x14ac:dyDescent="0.35">
      <c r="A5" s="1"/>
      <c r="B5" s="38"/>
      <c r="C5" s="38"/>
      <c r="D5" s="49" t="s">
        <v>4</v>
      </c>
      <c r="E5" s="50"/>
      <c r="F5" s="50"/>
      <c r="G5" s="57"/>
      <c r="H5" s="49" t="s">
        <v>125</v>
      </c>
      <c r="I5" s="50"/>
      <c r="J5" s="50"/>
      <c r="K5" s="5"/>
    </row>
    <row r="6" spans="1:20" x14ac:dyDescent="0.35">
      <c r="A6" s="1"/>
      <c r="B6" s="51"/>
      <c r="C6" s="51"/>
      <c r="D6" s="51">
        <v>2024</v>
      </c>
      <c r="E6" s="51">
        <v>2025</v>
      </c>
      <c r="F6" s="107" t="s">
        <v>182</v>
      </c>
      <c r="G6" s="51"/>
      <c r="H6" s="51">
        <v>2024</v>
      </c>
      <c r="I6" s="51">
        <v>2025</v>
      </c>
      <c r="J6" s="107" t="s">
        <v>182</v>
      </c>
      <c r="K6" s="5"/>
    </row>
    <row r="7" spans="1:20" x14ac:dyDescent="0.35">
      <c r="A7" s="1"/>
      <c r="B7" s="38"/>
      <c r="C7" s="38"/>
      <c r="D7" s="43"/>
      <c r="E7" s="43"/>
      <c r="F7" s="43"/>
      <c r="G7" s="43"/>
      <c r="H7" s="54"/>
      <c r="I7" s="43"/>
      <c r="J7" s="43"/>
      <c r="K7" s="5"/>
    </row>
    <row r="8" spans="1:20" x14ac:dyDescent="0.35">
      <c r="A8" s="1"/>
      <c r="B8" s="35" t="s">
        <v>11</v>
      </c>
      <c r="C8" s="38"/>
      <c r="D8" s="112">
        <v>16601.285111713394</v>
      </c>
      <c r="E8" s="112">
        <v>11342.396230464987</v>
      </c>
      <c r="F8" s="166">
        <v>-0.3167760113666071</v>
      </c>
      <c r="G8" s="43"/>
      <c r="H8" s="112">
        <v>16416.489700000002</v>
      </c>
      <c r="I8" s="112">
        <v>11470.064700000001</v>
      </c>
      <c r="J8" s="166">
        <v>-0.30130832415409736</v>
      </c>
      <c r="K8" s="23"/>
      <c r="N8" s="146"/>
    </row>
    <row r="9" spans="1:20" ht="22.5" customHeight="1" x14ac:dyDescent="0.35">
      <c r="A9" s="1"/>
      <c r="B9" s="35"/>
      <c r="C9" s="47" t="s">
        <v>12</v>
      </c>
      <c r="D9" s="170">
        <v>66.198579999999993</v>
      </c>
      <c r="E9" s="170">
        <v>25.69735</v>
      </c>
      <c r="F9" s="168">
        <v>-0.61181418090841222</v>
      </c>
      <c r="G9" s="43"/>
      <c r="H9" s="170">
        <v>26.347999999999999</v>
      </c>
      <c r="I9" s="170">
        <v>6.9072999999999993</v>
      </c>
      <c r="J9" s="168">
        <v>-0.73784347958099283</v>
      </c>
      <c r="K9" s="23"/>
      <c r="N9" s="146"/>
    </row>
    <row r="10" spans="1:20" x14ac:dyDescent="0.35">
      <c r="A10" s="1"/>
      <c r="B10" s="38"/>
      <c r="C10" s="45" t="s">
        <v>31</v>
      </c>
      <c r="D10" s="170">
        <v>0.27595999999999998</v>
      </c>
      <c r="E10" s="170">
        <v>3.3858899999999998</v>
      </c>
      <c r="F10" s="168" t="s">
        <v>211</v>
      </c>
      <c r="G10" s="43"/>
      <c r="H10" s="170">
        <v>0.19</v>
      </c>
      <c r="I10" s="170">
        <v>0.42499999999999999</v>
      </c>
      <c r="J10" s="168" t="s">
        <v>211</v>
      </c>
      <c r="K10" s="23"/>
      <c r="M10" s="146"/>
      <c r="O10" s="89"/>
      <c r="P10" s="89"/>
      <c r="Q10" s="89"/>
      <c r="R10" s="89"/>
      <c r="S10" s="89"/>
      <c r="T10" s="89"/>
    </row>
    <row r="11" spans="1:20" x14ac:dyDescent="0.35">
      <c r="A11" s="1"/>
      <c r="B11" s="38"/>
      <c r="C11" s="46" t="s">
        <v>6</v>
      </c>
      <c r="D11" s="170">
        <v>0</v>
      </c>
      <c r="E11" s="170">
        <v>0</v>
      </c>
      <c r="F11" s="168" t="s">
        <v>211</v>
      </c>
      <c r="G11" s="43"/>
      <c r="H11" s="170">
        <v>0</v>
      </c>
      <c r="I11" s="170">
        <v>0</v>
      </c>
      <c r="J11" s="168" t="s">
        <v>211</v>
      </c>
      <c r="K11" s="23"/>
      <c r="O11" s="89"/>
      <c r="P11" s="89"/>
      <c r="Q11" s="89"/>
      <c r="R11" s="89"/>
      <c r="S11" s="89"/>
      <c r="T11" s="89"/>
    </row>
    <row r="12" spans="1:20" x14ac:dyDescent="0.35">
      <c r="A12" s="1"/>
      <c r="B12" s="38"/>
      <c r="C12" s="46" t="s">
        <v>7</v>
      </c>
      <c r="D12" s="170">
        <v>65.922619999999995</v>
      </c>
      <c r="E12" s="170">
        <v>22.31146</v>
      </c>
      <c r="F12" s="168">
        <v>-0.66155076967511306</v>
      </c>
      <c r="G12" s="43"/>
      <c r="H12" s="170">
        <v>26.158000000000001</v>
      </c>
      <c r="I12" s="170">
        <v>6.4822999999999995</v>
      </c>
      <c r="J12" s="168">
        <v>-0.75218671152228767</v>
      </c>
      <c r="K12" s="23"/>
      <c r="O12" s="89"/>
      <c r="P12" s="89"/>
      <c r="Q12" s="89"/>
      <c r="R12" s="89"/>
      <c r="S12" s="89"/>
      <c r="T12" s="89"/>
    </row>
    <row r="13" spans="1:20" ht="23.25" customHeight="1" x14ac:dyDescent="0.35">
      <c r="A13" s="1"/>
      <c r="B13" s="35"/>
      <c r="C13" s="61" t="s">
        <v>9</v>
      </c>
      <c r="D13" s="170">
        <v>30.076889999999999</v>
      </c>
      <c r="E13" s="170">
        <v>4.4390499999999999</v>
      </c>
      <c r="F13" s="168">
        <v>-0.85240993999047099</v>
      </c>
      <c r="G13" s="43"/>
      <c r="H13" s="170">
        <v>14.361000000000001</v>
      </c>
      <c r="I13" s="170">
        <v>7.3599999999999994</v>
      </c>
      <c r="J13" s="168">
        <v>-0.48750087041292395</v>
      </c>
      <c r="K13" s="23"/>
      <c r="O13" s="89"/>
      <c r="P13" s="89"/>
      <c r="Q13" s="89"/>
      <c r="R13" s="89"/>
      <c r="S13" s="89"/>
      <c r="T13" s="89"/>
    </row>
    <row r="14" spans="1:20" x14ac:dyDescent="0.35">
      <c r="A14" s="1"/>
      <c r="B14" s="38"/>
      <c r="C14" s="46" t="s">
        <v>32</v>
      </c>
      <c r="D14" s="170">
        <v>0</v>
      </c>
      <c r="E14" s="170">
        <v>0</v>
      </c>
      <c r="F14" s="168" t="s">
        <v>211</v>
      </c>
      <c r="G14" s="43"/>
      <c r="H14" s="170">
        <v>0</v>
      </c>
      <c r="I14" s="170">
        <v>0</v>
      </c>
      <c r="J14" s="168" t="s">
        <v>211</v>
      </c>
      <c r="K14" s="23"/>
      <c r="O14" s="93"/>
      <c r="P14" s="93"/>
      <c r="Q14" s="93"/>
      <c r="R14" s="93"/>
      <c r="S14" s="93"/>
      <c r="T14" s="93"/>
    </row>
    <row r="15" spans="1:20" x14ac:dyDescent="0.35">
      <c r="A15" s="1"/>
      <c r="B15" s="38"/>
      <c r="C15" s="46" t="s">
        <v>6</v>
      </c>
      <c r="D15" s="170">
        <v>0</v>
      </c>
      <c r="E15" s="170">
        <v>0</v>
      </c>
      <c r="F15" s="168" t="s">
        <v>211</v>
      </c>
      <c r="G15" s="43"/>
      <c r="H15" s="170">
        <v>0</v>
      </c>
      <c r="I15" s="170">
        <v>0</v>
      </c>
      <c r="J15" s="168" t="s">
        <v>211</v>
      </c>
      <c r="K15" s="23"/>
      <c r="O15" s="93"/>
      <c r="P15" s="93"/>
      <c r="Q15" s="93"/>
      <c r="R15" s="93"/>
      <c r="S15" s="93"/>
      <c r="T15" s="93"/>
    </row>
    <row r="16" spans="1:20" x14ac:dyDescent="0.35">
      <c r="A16" s="1"/>
      <c r="B16" s="38"/>
      <c r="C16" s="46" t="s">
        <v>7</v>
      </c>
      <c r="D16" s="170">
        <v>30.076889999999999</v>
      </c>
      <c r="E16" s="170">
        <v>4.4390499999999999</v>
      </c>
      <c r="F16" s="168">
        <v>-0.85240993999047099</v>
      </c>
      <c r="G16" s="43"/>
      <c r="H16" s="170">
        <v>14.361000000000001</v>
      </c>
      <c r="I16" s="170">
        <v>7.3599999999999994</v>
      </c>
      <c r="J16" s="168">
        <v>-0.48750087041292395</v>
      </c>
      <c r="K16" s="23"/>
      <c r="O16" s="93"/>
      <c r="P16" s="93"/>
      <c r="Q16" s="93"/>
      <c r="R16" s="93"/>
      <c r="S16" s="93"/>
      <c r="T16" s="93"/>
    </row>
    <row r="17" spans="1:20" ht="23.25" customHeight="1" x14ac:dyDescent="0.35">
      <c r="A17" s="1"/>
      <c r="B17" s="35"/>
      <c r="C17" s="1" t="s">
        <v>10</v>
      </c>
      <c r="D17" s="167">
        <v>16505.009641713394</v>
      </c>
      <c r="E17" s="167">
        <v>11312.259830464987</v>
      </c>
      <c r="F17" s="168">
        <v>-0.31461658756773342</v>
      </c>
      <c r="G17" s="43"/>
      <c r="H17" s="167">
        <v>16375.780700000001</v>
      </c>
      <c r="I17" s="167">
        <v>11455.797400000001</v>
      </c>
      <c r="J17" s="168">
        <v>-0.30044267141413289</v>
      </c>
      <c r="K17" s="23"/>
      <c r="O17" s="93"/>
      <c r="P17" s="93"/>
      <c r="Q17" s="93"/>
      <c r="R17" s="93"/>
      <c r="S17" s="93"/>
      <c r="T17" s="93"/>
    </row>
    <row r="18" spans="1:20" x14ac:dyDescent="0.35">
      <c r="A18" s="1"/>
      <c r="B18" s="38"/>
      <c r="C18" s="46" t="s">
        <v>31</v>
      </c>
      <c r="D18" s="167">
        <v>4216.7886336076181</v>
      </c>
      <c r="E18" s="167">
        <v>3282.3237137432538</v>
      </c>
      <c r="F18" s="168">
        <v>-0.22160582401895138</v>
      </c>
      <c r="G18" s="43"/>
      <c r="H18" s="167">
        <v>1520.9357</v>
      </c>
      <c r="I18" s="167">
        <v>1306.1892</v>
      </c>
      <c r="J18" s="168">
        <v>-0.14119367439399311</v>
      </c>
      <c r="K18" s="23"/>
      <c r="N18" s="92"/>
      <c r="O18" s="93"/>
      <c r="P18" s="93"/>
      <c r="Q18" s="93"/>
      <c r="R18" s="93"/>
      <c r="S18" s="93"/>
      <c r="T18" s="93"/>
    </row>
    <row r="19" spans="1:20" x14ac:dyDescent="0.35">
      <c r="A19" s="1"/>
      <c r="B19" s="38"/>
      <c r="C19" s="46" t="s">
        <v>6</v>
      </c>
      <c r="D19" s="167">
        <v>11427.844778352486</v>
      </c>
      <c r="E19" s="167">
        <v>6974.4304641392755</v>
      </c>
      <c r="F19" s="168">
        <v>-0.38969853026436052</v>
      </c>
      <c r="G19" s="43"/>
      <c r="H19" s="167">
        <v>14520.513700000001</v>
      </c>
      <c r="I19" s="167">
        <v>9728.2728999999999</v>
      </c>
      <c r="J19" s="168">
        <v>-0.33003245608314813</v>
      </c>
      <c r="K19" s="23"/>
      <c r="N19" s="91"/>
      <c r="O19" s="89"/>
      <c r="P19" s="89"/>
      <c r="Q19" s="89"/>
      <c r="R19" s="89"/>
      <c r="S19" s="89"/>
      <c r="T19" s="89"/>
    </row>
    <row r="20" spans="1:20" x14ac:dyDescent="0.35">
      <c r="A20" s="1"/>
      <c r="B20" s="38"/>
      <c r="C20" s="46" t="s">
        <v>7</v>
      </c>
      <c r="D20" s="167">
        <v>860.3762297532877</v>
      </c>
      <c r="E20" s="167">
        <v>1055.5056525824593</v>
      </c>
      <c r="F20" s="168">
        <v>0.22679546003394918</v>
      </c>
      <c r="G20" s="43"/>
      <c r="H20" s="167">
        <v>334.3313</v>
      </c>
      <c r="I20" s="167">
        <v>421.33529999999996</v>
      </c>
      <c r="J20" s="168">
        <v>0.26023288875435824</v>
      </c>
      <c r="K20" s="23"/>
      <c r="N20" s="92"/>
      <c r="O20" s="93"/>
      <c r="P20" s="93"/>
      <c r="Q20" s="93"/>
      <c r="R20" s="93"/>
      <c r="S20" s="93"/>
      <c r="T20" s="93"/>
    </row>
    <row r="21" spans="1:20" ht="21" customHeight="1" x14ac:dyDescent="0.35">
      <c r="A21" s="1"/>
      <c r="B21" s="44" t="s">
        <v>8</v>
      </c>
      <c r="C21" s="47"/>
      <c r="D21" s="169">
        <v>6452.9674974720929</v>
      </c>
      <c r="E21" s="169">
        <v>2936.2353894326707</v>
      </c>
      <c r="F21" s="166">
        <v>-0.54497905179548456</v>
      </c>
      <c r="G21" s="95"/>
      <c r="H21" s="169">
        <v>4845.1170999999995</v>
      </c>
      <c r="I21" s="169">
        <v>1138.2696000000001</v>
      </c>
      <c r="J21" s="166">
        <v>-0.76506871216796801</v>
      </c>
      <c r="K21" s="23"/>
      <c r="N21" s="92"/>
      <c r="O21" s="93"/>
      <c r="P21" s="93"/>
      <c r="Q21" s="93"/>
      <c r="R21" s="93"/>
      <c r="S21" s="93"/>
      <c r="T21" s="93"/>
    </row>
    <row r="22" spans="1:20" ht="23.25" customHeight="1" x14ac:dyDescent="0.35">
      <c r="A22" s="1"/>
      <c r="B22" s="44"/>
      <c r="C22" s="47" t="s">
        <v>12</v>
      </c>
      <c r="D22" s="170">
        <v>34.198579999999986</v>
      </c>
      <c r="E22" s="170">
        <v>25.69735</v>
      </c>
      <c r="F22" s="168">
        <v>-0.24858429794453421</v>
      </c>
      <c r="G22" s="171"/>
      <c r="H22" s="170">
        <v>12.628</v>
      </c>
      <c r="I22" s="170">
        <v>6.5959999999999992</v>
      </c>
      <c r="J22" s="168">
        <v>-0.47766867279062408</v>
      </c>
      <c r="K22" s="23"/>
      <c r="N22" s="92"/>
      <c r="O22" s="93"/>
      <c r="P22" s="93"/>
      <c r="Q22" s="93"/>
      <c r="R22" s="93"/>
      <c r="S22" s="93"/>
      <c r="T22" s="93"/>
    </row>
    <row r="23" spans="1:20" x14ac:dyDescent="0.35">
      <c r="A23" s="1"/>
      <c r="B23" s="47"/>
      <c r="C23" s="45" t="s">
        <v>31</v>
      </c>
      <c r="D23" s="170">
        <v>0.27595999999999998</v>
      </c>
      <c r="E23" s="170">
        <v>3.3858899999999998</v>
      </c>
      <c r="F23" s="168" t="s">
        <v>211</v>
      </c>
      <c r="G23" s="66"/>
      <c r="H23" s="170">
        <v>0.19</v>
      </c>
      <c r="I23" s="170">
        <v>0.42499999999999999</v>
      </c>
      <c r="J23" s="168" t="s">
        <v>211</v>
      </c>
      <c r="K23" s="23"/>
      <c r="N23" s="90"/>
      <c r="O23" s="89"/>
      <c r="P23" s="89"/>
      <c r="Q23" s="89"/>
      <c r="R23" s="89"/>
      <c r="S23" s="89"/>
      <c r="T23" s="89"/>
    </row>
    <row r="24" spans="1:20" x14ac:dyDescent="0.35">
      <c r="A24" s="1"/>
      <c r="B24" s="1"/>
      <c r="C24" s="46" t="s">
        <v>6</v>
      </c>
      <c r="D24" s="170">
        <v>0</v>
      </c>
      <c r="E24" s="170">
        <v>0</v>
      </c>
      <c r="F24" s="168" t="s">
        <v>211</v>
      </c>
      <c r="G24" s="171"/>
      <c r="H24" s="170">
        <v>0</v>
      </c>
      <c r="I24" s="170">
        <v>0</v>
      </c>
      <c r="J24" s="168" t="s">
        <v>211</v>
      </c>
      <c r="K24" s="23"/>
      <c r="N24" s="91"/>
      <c r="O24" s="89"/>
      <c r="P24" s="89"/>
      <c r="Q24" s="89"/>
      <c r="R24" s="89"/>
      <c r="S24" s="89"/>
      <c r="T24" s="89"/>
    </row>
    <row r="25" spans="1:20" x14ac:dyDescent="0.35">
      <c r="A25" s="1"/>
      <c r="B25" s="1"/>
      <c r="C25" s="46" t="s">
        <v>7</v>
      </c>
      <c r="D25" s="170">
        <v>33.922619999999988</v>
      </c>
      <c r="E25" s="170">
        <v>22.31146</v>
      </c>
      <c r="F25" s="168">
        <v>-0.34228370332244362</v>
      </c>
      <c r="G25" s="171"/>
      <c r="H25" s="170">
        <v>12.438000000000001</v>
      </c>
      <c r="I25" s="170">
        <v>6.1709999999999994</v>
      </c>
      <c r="J25" s="168">
        <v>-0.5038591413410517</v>
      </c>
      <c r="K25" s="23"/>
      <c r="N25" s="92"/>
      <c r="O25" s="93"/>
      <c r="P25" s="93"/>
      <c r="Q25" s="93"/>
      <c r="R25" s="93"/>
      <c r="S25" s="93"/>
      <c r="T25" s="93"/>
    </row>
    <row r="26" spans="1:20" ht="23.25" customHeight="1" x14ac:dyDescent="0.35">
      <c r="A26" s="1"/>
      <c r="B26" s="3"/>
      <c r="C26" s="61" t="s">
        <v>9</v>
      </c>
      <c r="D26" s="170">
        <v>0</v>
      </c>
      <c r="E26" s="170">
        <v>0</v>
      </c>
      <c r="F26" s="168" t="s">
        <v>211</v>
      </c>
      <c r="G26" s="171"/>
      <c r="H26" s="170">
        <v>0</v>
      </c>
      <c r="I26" s="170">
        <v>0</v>
      </c>
      <c r="J26" s="168" t="s">
        <v>211</v>
      </c>
      <c r="K26" s="23"/>
      <c r="N26" s="127"/>
      <c r="O26" s="93"/>
      <c r="P26" s="93"/>
      <c r="Q26" s="93"/>
      <c r="R26" s="93"/>
      <c r="S26" s="93"/>
      <c r="T26" s="93"/>
    </row>
    <row r="27" spans="1:20" x14ac:dyDescent="0.35">
      <c r="A27" s="1"/>
      <c r="B27" s="1"/>
      <c r="C27" s="159" t="s">
        <v>31</v>
      </c>
      <c r="D27" s="170">
        <v>0</v>
      </c>
      <c r="E27" s="170">
        <v>0</v>
      </c>
      <c r="F27" s="168" t="s">
        <v>211</v>
      </c>
      <c r="G27" s="171"/>
      <c r="H27" s="170">
        <v>0</v>
      </c>
      <c r="I27" s="170">
        <v>0</v>
      </c>
      <c r="J27" s="168" t="s">
        <v>211</v>
      </c>
      <c r="K27" s="23"/>
      <c r="N27" s="92"/>
      <c r="O27" s="93"/>
      <c r="P27" s="93"/>
      <c r="Q27" s="93"/>
      <c r="R27" s="93"/>
      <c r="S27" s="93"/>
      <c r="T27" s="93"/>
    </row>
    <row r="28" spans="1:20" x14ac:dyDescent="0.35">
      <c r="A28" s="1"/>
      <c r="B28" s="1"/>
      <c r="C28" s="46" t="s">
        <v>6</v>
      </c>
      <c r="D28" s="170">
        <v>0</v>
      </c>
      <c r="E28" s="170">
        <v>0</v>
      </c>
      <c r="F28" s="168" t="s">
        <v>211</v>
      </c>
      <c r="G28" s="171"/>
      <c r="H28" s="170">
        <v>0</v>
      </c>
      <c r="I28" s="170">
        <v>0</v>
      </c>
      <c r="J28" s="168" t="s">
        <v>211</v>
      </c>
      <c r="K28" s="23"/>
      <c r="N28" s="91"/>
      <c r="O28" s="89"/>
      <c r="P28" s="89"/>
      <c r="Q28" s="89"/>
      <c r="R28" s="89"/>
      <c r="S28" s="89"/>
      <c r="T28" s="89"/>
    </row>
    <row r="29" spans="1:20" x14ac:dyDescent="0.35">
      <c r="A29" s="1"/>
      <c r="B29" s="1"/>
      <c r="C29" s="46" t="s">
        <v>7</v>
      </c>
      <c r="D29" s="170">
        <v>0</v>
      </c>
      <c r="E29" s="170">
        <v>0</v>
      </c>
      <c r="F29" s="168" t="s">
        <v>211</v>
      </c>
      <c r="G29" s="171"/>
      <c r="H29" s="170">
        <v>0</v>
      </c>
      <c r="I29" s="170">
        <v>0</v>
      </c>
      <c r="J29" s="168" t="s">
        <v>211</v>
      </c>
      <c r="K29" s="23"/>
      <c r="N29" s="92"/>
      <c r="O29" s="93"/>
      <c r="P29" s="93"/>
      <c r="Q29" s="93"/>
      <c r="R29" s="93"/>
      <c r="S29" s="93"/>
      <c r="T29" s="93"/>
    </row>
    <row r="30" spans="1:20" ht="22.5" customHeight="1" x14ac:dyDescent="0.35">
      <c r="A30" s="1"/>
      <c r="B30" s="3"/>
      <c r="C30" s="1" t="s">
        <v>10</v>
      </c>
      <c r="D30" s="170">
        <v>6418.7689174720927</v>
      </c>
      <c r="E30" s="170">
        <v>2910.5380394326708</v>
      </c>
      <c r="F30" s="168">
        <v>-0.54655821437813501</v>
      </c>
      <c r="G30" s="171"/>
      <c r="H30" s="170">
        <v>4832.4890999999998</v>
      </c>
      <c r="I30" s="170">
        <v>1131.6736000000001</v>
      </c>
      <c r="J30" s="168">
        <v>-0.76581973045733298</v>
      </c>
      <c r="K30" s="23"/>
      <c r="N30" s="92"/>
      <c r="O30" s="93"/>
      <c r="P30" s="93"/>
      <c r="Q30" s="93"/>
      <c r="R30" s="93"/>
      <c r="S30" s="93"/>
      <c r="T30" s="93"/>
    </row>
    <row r="31" spans="1:20" x14ac:dyDescent="0.35">
      <c r="A31" s="1"/>
      <c r="B31" s="1"/>
      <c r="C31" s="46" t="s">
        <v>31</v>
      </c>
      <c r="D31" s="170">
        <v>2695.2885883511021</v>
      </c>
      <c r="E31" s="170">
        <v>2401.545432054867</v>
      </c>
      <c r="F31" s="168">
        <v>-0.10898393499151737</v>
      </c>
      <c r="G31" s="171"/>
      <c r="H31" s="170">
        <v>968.58969999999999</v>
      </c>
      <c r="I31" s="170">
        <v>893.56590000000006</v>
      </c>
      <c r="J31" s="168">
        <v>-7.7456739422275434E-2</v>
      </c>
      <c r="K31" s="23"/>
      <c r="N31" s="92"/>
      <c r="O31" s="93"/>
      <c r="P31" s="93"/>
      <c r="Q31" s="93"/>
      <c r="R31" s="93"/>
      <c r="S31" s="93"/>
      <c r="T31" s="93"/>
    </row>
    <row r="32" spans="1:20" x14ac:dyDescent="0.35">
      <c r="A32" s="1"/>
      <c r="B32" s="1"/>
      <c r="C32" s="46" t="s">
        <v>6</v>
      </c>
      <c r="D32" s="170">
        <v>3381.7550791209901</v>
      </c>
      <c r="E32" s="170">
        <v>69.63121000000001</v>
      </c>
      <c r="F32" s="168">
        <v>-0.97940974187341234</v>
      </c>
      <c r="G32" s="171"/>
      <c r="H32" s="170">
        <v>3697.2511</v>
      </c>
      <c r="I32" s="170">
        <v>32.313499999999998</v>
      </c>
      <c r="J32" s="168">
        <v>-0.99126012836942556</v>
      </c>
      <c r="K32" s="23"/>
      <c r="N32" s="90"/>
      <c r="O32" s="89"/>
      <c r="P32" s="89"/>
      <c r="Q32" s="89"/>
      <c r="R32" s="89"/>
      <c r="S32" s="89"/>
      <c r="T32" s="89"/>
    </row>
    <row r="33" spans="1:20" x14ac:dyDescent="0.35">
      <c r="A33" s="1"/>
      <c r="B33" s="1"/>
      <c r="C33" s="46" t="s">
        <v>7</v>
      </c>
      <c r="D33" s="170">
        <v>341.72525000000002</v>
      </c>
      <c r="E33" s="170">
        <v>439.3613973778036</v>
      </c>
      <c r="F33" s="168">
        <v>0.28571534406018745</v>
      </c>
      <c r="G33" s="171"/>
      <c r="H33" s="170">
        <v>166.64830000000001</v>
      </c>
      <c r="I33" s="170">
        <v>205.79419999999999</v>
      </c>
      <c r="J33" s="168">
        <v>0.2349012861217305</v>
      </c>
      <c r="K33" s="23"/>
      <c r="N33" s="91"/>
      <c r="O33" s="89"/>
      <c r="P33" s="89"/>
      <c r="Q33" s="89"/>
      <c r="R33" s="89"/>
      <c r="S33" s="89"/>
      <c r="T33" s="89"/>
    </row>
    <row r="34" spans="1:20" ht="21" customHeight="1" x14ac:dyDescent="0.35">
      <c r="A34" s="1"/>
      <c r="B34" s="44" t="s">
        <v>13</v>
      </c>
      <c r="C34" s="47"/>
      <c r="D34" s="169">
        <v>3396.8048354946018</v>
      </c>
      <c r="E34" s="169">
        <v>5385.7748858890491</v>
      </c>
      <c r="F34" s="166">
        <v>0.58554145637420396</v>
      </c>
      <c r="G34" s="95"/>
      <c r="H34" s="169">
        <v>3335.6484999999998</v>
      </c>
      <c r="I34" s="169">
        <v>7197.2583000000004</v>
      </c>
      <c r="J34" s="166">
        <v>1.1576788741379678</v>
      </c>
      <c r="K34" s="23"/>
      <c r="N34" s="92"/>
      <c r="O34" s="93"/>
      <c r="P34" s="93"/>
      <c r="Q34" s="93"/>
      <c r="R34" s="93"/>
      <c r="S34" s="93"/>
      <c r="T34" s="93"/>
    </row>
    <row r="35" spans="1:20" ht="22.5" customHeight="1" x14ac:dyDescent="0.35">
      <c r="A35" s="1"/>
      <c r="B35" s="44"/>
      <c r="C35" s="47" t="s">
        <v>12</v>
      </c>
      <c r="D35" s="170">
        <v>32</v>
      </c>
      <c r="E35" s="170">
        <v>0</v>
      </c>
      <c r="F35" s="168">
        <v>-1</v>
      </c>
      <c r="G35" s="171"/>
      <c r="H35" s="170">
        <v>13.72</v>
      </c>
      <c r="I35" s="170">
        <v>0</v>
      </c>
      <c r="J35" s="168">
        <v>-1</v>
      </c>
      <c r="K35" s="23"/>
      <c r="N35" s="92"/>
      <c r="O35" s="93"/>
      <c r="P35" s="93"/>
      <c r="Q35" s="93"/>
      <c r="R35" s="93"/>
      <c r="S35" s="93"/>
      <c r="T35" s="93"/>
    </row>
    <row r="36" spans="1:20" x14ac:dyDescent="0.35">
      <c r="A36" s="1"/>
      <c r="B36" s="47"/>
      <c r="C36" s="45" t="s">
        <v>31</v>
      </c>
      <c r="D36" s="170">
        <v>0</v>
      </c>
      <c r="E36" s="170">
        <v>0</v>
      </c>
      <c r="F36" s="168" t="s">
        <v>211</v>
      </c>
      <c r="G36" s="171"/>
      <c r="H36" s="170">
        <v>0</v>
      </c>
      <c r="I36" s="170">
        <v>0</v>
      </c>
      <c r="J36" s="168" t="s">
        <v>211</v>
      </c>
      <c r="K36" s="23"/>
      <c r="N36" s="92"/>
      <c r="O36" s="93"/>
      <c r="P36" s="93"/>
      <c r="Q36" s="93"/>
      <c r="R36" s="93"/>
      <c r="S36" s="93"/>
      <c r="T36" s="93"/>
    </row>
    <row r="37" spans="1:20" x14ac:dyDescent="0.35">
      <c r="A37" s="1"/>
      <c r="B37" s="1"/>
      <c r="C37" s="46" t="s">
        <v>6</v>
      </c>
      <c r="D37" s="170">
        <v>0</v>
      </c>
      <c r="E37" s="170">
        <v>0</v>
      </c>
      <c r="F37" s="168" t="s">
        <v>211</v>
      </c>
      <c r="G37" s="171"/>
      <c r="H37" s="170">
        <v>0</v>
      </c>
      <c r="I37" s="170">
        <v>0</v>
      </c>
      <c r="J37" s="168" t="s">
        <v>211</v>
      </c>
      <c r="K37" s="23"/>
      <c r="N37" s="90"/>
      <c r="O37" s="89"/>
      <c r="P37" s="89"/>
      <c r="Q37" s="89"/>
      <c r="R37" s="89"/>
      <c r="S37" s="89"/>
      <c r="T37" s="89"/>
    </row>
    <row r="38" spans="1:20" x14ac:dyDescent="0.35">
      <c r="A38" s="1"/>
      <c r="B38" s="1"/>
      <c r="C38" s="46" t="s">
        <v>7</v>
      </c>
      <c r="D38" s="170">
        <v>32</v>
      </c>
      <c r="E38" s="170">
        <v>0</v>
      </c>
      <c r="F38" s="168">
        <v>-1</v>
      </c>
      <c r="G38" s="171"/>
      <c r="H38" s="170">
        <v>13.72</v>
      </c>
      <c r="I38" s="170">
        <v>0</v>
      </c>
      <c r="J38" s="168">
        <v>-1</v>
      </c>
      <c r="K38" s="23"/>
      <c r="N38" s="91"/>
      <c r="O38" s="89"/>
      <c r="P38" s="89"/>
      <c r="Q38" s="89"/>
      <c r="R38" s="89"/>
      <c r="S38" s="89"/>
      <c r="T38" s="89"/>
    </row>
    <row r="39" spans="1:20" ht="23.25" customHeight="1" x14ac:dyDescent="0.35">
      <c r="A39" s="1"/>
      <c r="B39" s="3"/>
      <c r="C39" s="61" t="s">
        <v>9</v>
      </c>
      <c r="D39" s="170">
        <v>30.076889999999999</v>
      </c>
      <c r="E39" s="170">
        <v>4.4390499999999999</v>
      </c>
      <c r="F39" s="168">
        <v>-0.85240993999047099</v>
      </c>
      <c r="G39" s="171"/>
      <c r="H39" s="170">
        <v>14.361000000000001</v>
      </c>
      <c r="I39" s="170">
        <v>7.3599999999999994</v>
      </c>
      <c r="J39" s="168">
        <v>-0.48750087041292395</v>
      </c>
      <c r="K39" s="23"/>
      <c r="N39" s="92"/>
      <c r="O39" s="93"/>
      <c r="P39" s="93"/>
      <c r="Q39" s="93"/>
      <c r="R39" s="93"/>
      <c r="S39" s="93"/>
      <c r="T39" s="93"/>
    </row>
    <row r="40" spans="1:20" x14ac:dyDescent="0.35">
      <c r="A40" s="1"/>
      <c r="B40" s="1"/>
      <c r="C40" s="159" t="s">
        <v>31</v>
      </c>
      <c r="D40" s="170">
        <v>0</v>
      </c>
      <c r="E40" s="170">
        <v>0</v>
      </c>
      <c r="F40" s="168" t="s">
        <v>211</v>
      </c>
      <c r="G40" s="171"/>
      <c r="H40" s="170">
        <v>0</v>
      </c>
      <c r="I40" s="170">
        <v>0</v>
      </c>
      <c r="J40" s="168" t="s">
        <v>211</v>
      </c>
      <c r="K40" s="23"/>
      <c r="N40" s="92"/>
      <c r="O40" s="93"/>
      <c r="P40" s="93"/>
      <c r="Q40" s="93"/>
      <c r="R40" s="93"/>
      <c r="S40" s="93"/>
      <c r="T40" s="93"/>
    </row>
    <row r="41" spans="1:20" x14ac:dyDescent="0.35">
      <c r="A41" s="1"/>
      <c r="B41" s="1"/>
      <c r="C41" s="46" t="s">
        <v>6</v>
      </c>
      <c r="D41" s="170">
        <v>0</v>
      </c>
      <c r="E41" s="170">
        <v>0</v>
      </c>
      <c r="F41" s="168" t="s">
        <v>211</v>
      </c>
      <c r="G41" s="171"/>
      <c r="H41" s="170">
        <v>0</v>
      </c>
      <c r="I41" s="170">
        <v>0</v>
      </c>
      <c r="J41" s="168" t="s">
        <v>211</v>
      </c>
      <c r="K41" s="23"/>
      <c r="N41" s="90"/>
      <c r="O41" s="89"/>
      <c r="P41" s="89"/>
      <c r="Q41" s="89"/>
      <c r="R41" s="89"/>
      <c r="S41" s="89"/>
      <c r="T41" s="89"/>
    </row>
    <row r="42" spans="1:20" x14ac:dyDescent="0.35">
      <c r="A42" s="1"/>
      <c r="B42" s="1"/>
      <c r="C42" s="46" t="s">
        <v>7</v>
      </c>
      <c r="D42" s="170">
        <v>30.076889999999999</v>
      </c>
      <c r="E42" s="170">
        <v>4.4390499999999999</v>
      </c>
      <c r="F42" s="168">
        <v>-0.85240993999047099</v>
      </c>
      <c r="G42" s="171"/>
      <c r="H42" s="170">
        <v>14.361000000000001</v>
      </c>
      <c r="I42" s="170">
        <v>7.3599999999999994</v>
      </c>
      <c r="J42" s="168">
        <v>-0.48750087041292395</v>
      </c>
      <c r="K42" s="23"/>
    </row>
    <row r="43" spans="1:20" ht="23.25" customHeight="1" x14ac:dyDescent="0.35">
      <c r="A43" s="1"/>
      <c r="B43" s="3"/>
      <c r="C43" s="1" t="s">
        <v>10</v>
      </c>
      <c r="D43" s="170">
        <v>3334.727945494602</v>
      </c>
      <c r="E43" s="170">
        <v>5381.3358358890491</v>
      </c>
      <c r="F43" s="168">
        <v>0.61372559436505913</v>
      </c>
      <c r="G43" s="171"/>
      <c r="H43" s="170">
        <v>3307.5674999999997</v>
      </c>
      <c r="I43" s="170">
        <v>7189.8983000000007</v>
      </c>
      <c r="J43" s="168">
        <v>1.1737722057070645</v>
      </c>
      <c r="K43" s="23"/>
    </row>
    <row r="44" spans="1:20" x14ac:dyDescent="0.35">
      <c r="A44" s="1"/>
      <c r="B44" s="1"/>
      <c r="C44" s="46" t="s">
        <v>31</v>
      </c>
      <c r="D44" s="170">
        <v>11.36017</v>
      </c>
      <c r="E44" s="170">
        <v>35.586739999999999</v>
      </c>
      <c r="F44" s="168">
        <v>2.1325886848524274</v>
      </c>
      <c r="G44" s="171"/>
      <c r="H44" s="170">
        <v>6.7793999999999999</v>
      </c>
      <c r="I44" s="170">
        <v>21.704999999999998</v>
      </c>
      <c r="J44" s="168">
        <v>2.2016107620143375</v>
      </c>
      <c r="K44" s="23"/>
    </row>
    <row r="45" spans="1:20" x14ac:dyDescent="0.35">
      <c r="A45" s="1"/>
      <c r="B45" s="1"/>
      <c r="C45" s="46" t="s">
        <v>6</v>
      </c>
      <c r="D45" s="170">
        <v>2948.9259054946019</v>
      </c>
      <c r="E45" s="170">
        <v>5059.3354858890498</v>
      </c>
      <c r="F45" s="168">
        <v>0.71565364747286997</v>
      </c>
      <c r="G45" s="171"/>
      <c r="H45" s="170">
        <v>3213.5198999999998</v>
      </c>
      <c r="I45" s="170">
        <v>7090.6904000000004</v>
      </c>
      <c r="J45" s="168">
        <v>1.2065182792239753</v>
      </c>
      <c r="K45" s="23"/>
    </row>
    <row r="46" spans="1:20" x14ac:dyDescent="0.35">
      <c r="A46" s="1"/>
      <c r="B46" s="1"/>
      <c r="C46" s="46" t="s">
        <v>7</v>
      </c>
      <c r="D46" s="170">
        <v>374.44186999999999</v>
      </c>
      <c r="E46" s="170">
        <v>286.41360999999989</v>
      </c>
      <c r="F46" s="168">
        <v>-0.23509192494952583</v>
      </c>
      <c r="G46" s="171"/>
      <c r="H46" s="170">
        <v>87.268199999999993</v>
      </c>
      <c r="I46" s="170">
        <v>77.502899999999997</v>
      </c>
      <c r="J46" s="168">
        <v>-0.11189986730561645</v>
      </c>
      <c r="K46" s="23"/>
    </row>
    <row r="47" spans="1:20" ht="21" customHeight="1" x14ac:dyDescent="0.35">
      <c r="A47" s="1"/>
      <c r="B47" s="44" t="s">
        <v>14</v>
      </c>
      <c r="C47" s="47"/>
      <c r="D47" s="169">
        <v>6532.4235187466975</v>
      </c>
      <c r="E47" s="169">
        <v>2826.5540998669849</v>
      </c>
      <c r="F47" s="166">
        <v>-0.56730391228380062</v>
      </c>
      <c r="G47" s="95"/>
      <c r="H47" s="169">
        <v>8174.3061000000016</v>
      </c>
      <c r="I47" s="169">
        <v>3068.7456999999999</v>
      </c>
      <c r="J47" s="166">
        <v>-0.6245863976148387</v>
      </c>
      <c r="K47" s="23"/>
    </row>
    <row r="48" spans="1:20" ht="24.75" customHeight="1" x14ac:dyDescent="0.35">
      <c r="A48" s="1"/>
      <c r="B48" s="44"/>
      <c r="C48" s="47" t="s">
        <v>12</v>
      </c>
      <c r="D48" s="170">
        <v>0</v>
      </c>
      <c r="E48" s="170">
        <v>0</v>
      </c>
      <c r="F48" s="168" t="s">
        <v>211</v>
      </c>
      <c r="G48" s="171"/>
      <c r="H48" s="170">
        <v>0</v>
      </c>
      <c r="I48" s="170">
        <v>0.31130000000000002</v>
      </c>
      <c r="J48" s="168" t="s">
        <v>211</v>
      </c>
      <c r="K48" s="23"/>
    </row>
    <row r="49" spans="1:11" x14ac:dyDescent="0.35">
      <c r="A49" s="1"/>
      <c r="B49" s="47"/>
      <c r="C49" s="45" t="s">
        <v>31</v>
      </c>
      <c r="D49" s="170">
        <v>0</v>
      </c>
      <c r="E49" s="170">
        <v>0</v>
      </c>
      <c r="F49" s="168" t="s">
        <v>211</v>
      </c>
      <c r="G49" s="171"/>
      <c r="H49" s="170">
        <v>0</v>
      </c>
      <c r="I49" s="170">
        <v>0</v>
      </c>
      <c r="J49" s="168" t="s">
        <v>211</v>
      </c>
      <c r="K49" s="23"/>
    </row>
    <row r="50" spans="1:11" x14ac:dyDescent="0.35">
      <c r="A50" s="1"/>
      <c r="B50" s="1"/>
      <c r="C50" s="159" t="s">
        <v>6</v>
      </c>
      <c r="D50" s="170">
        <v>0</v>
      </c>
      <c r="E50" s="170">
        <v>0</v>
      </c>
      <c r="F50" s="168" t="s">
        <v>211</v>
      </c>
      <c r="G50" s="172"/>
      <c r="H50" s="170">
        <v>0</v>
      </c>
      <c r="I50" s="170">
        <v>0</v>
      </c>
      <c r="J50" s="168" t="s">
        <v>211</v>
      </c>
      <c r="K50" s="23"/>
    </row>
    <row r="51" spans="1:11" x14ac:dyDescent="0.35">
      <c r="A51" s="1"/>
      <c r="B51" s="1"/>
      <c r="C51" s="46" t="s">
        <v>7</v>
      </c>
      <c r="D51" s="170">
        <v>0</v>
      </c>
      <c r="E51" s="170">
        <v>0</v>
      </c>
      <c r="F51" s="168" t="s">
        <v>211</v>
      </c>
      <c r="G51" s="171"/>
      <c r="H51" s="170">
        <v>0</v>
      </c>
      <c r="I51" s="170">
        <v>0.31130000000000002</v>
      </c>
      <c r="J51" s="168" t="s">
        <v>211</v>
      </c>
      <c r="K51" s="23"/>
    </row>
    <row r="52" spans="1:11" ht="23.25" customHeight="1" x14ac:dyDescent="0.35">
      <c r="A52" s="1"/>
      <c r="B52" s="3"/>
      <c r="C52" s="61" t="s">
        <v>9</v>
      </c>
      <c r="D52" s="170">
        <v>0</v>
      </c>
      <c r="E52" s="170">
        <v>0</v>
      </c>
      <c r="F52" s="168" t="s">
        <v>211</v>
      </c>
      <c r="G52" s="171"/>
      <c r="H52" s="170">
        <v>0</v>
      </c>
      <c r="I52" s="170">
        <v>0</v>
      </c>
      <c r="J52" s="168" t="s">
        <v>211</v>
      </c>
      <c r="K52" s="23"/>
    </row>
    <row r="53" spans="1:11" x14ac:dyDescent="0.35">
      <c r="A53" s="1"/>
      <c r="B53" s="1"/>
      <c r="C53" s="159" t="s">
        <v>31</v>
      </c>
      <c r="D53" s="170">
        <v>0</v>
      </c>
      <c r="E53" s="170">
        <v>0</v>
      </c>
      <c r="F53" s="168" t="s">
        <v>211</v>
      </c>
      <c r="G53" s="172"/>
      <c r="H53" s="170">
        <v>0</v>
      </c>
      <c r="I53" s="170">
        <v>0</v>
      </c>
      <c r="J53" s="168" t="s">
        <v>211</v>
      </c>
      <c r="K53" s="23"/>
    </row>
    <row r="54" spans="1:11" x14ac:dyDescent="0.35">
      <c r="A54" s="1"/>
      <c r="B54" s="1"/>
      <c r="C54" s="159" t="s">
        <v>6</v>
      </c>
      <c r="D54" s="170">
        <v>0</v>
      </c>
      <c r="E54" s="170">
        <v>0</v>
      </c>
      <c r="F54" s="168" t="s">
        <v>211</v>
      </c>
      <c r="G54" s="172"/>
      <c r="H54" s="170">
        <v>0</v>
      </c>
      <c r="I54" s="170">
        <v>0</v>
      </c>
      <c r="J54" s="168" t="s">
        <v>211</v>
      </c>
      <c r="K54" s="23"/>
    </row>
    <row r="55" spans="1:11" x14ac:dyDescent="0.35">
      <c r="A55" s="1"/>
      <c r="B55" s="1"/>
      <c r="C55" s="46" t="s">
        <v>7</v>
      </c>
      <c r="D55" s="170">
        <v>0</v>
      </c>
      <c r="E55" s="170">
        <v>0</v>
      </c>
      <c r="F55" s="168" t="s">
        <v>211</v>
      </c>
      <c r="G55" s="171"/>
      <c r="H55" s="170">
        <v>0</v>
      </c>
      <c r="I55" s="170">
        <v>0</v>
      </c>
      <c r="J55" s="168" t="s">
        <v>211</v>
      </c>
      <c r="K55" s="23"/>
    </row>
    <row r="56" spans="1:11" ht="23.25" customHeight="1" x14ac:dyDescent="0.35">
      <c r="A56" s="1"/>
      <c r="B56" s="3"/>
      <c r="C56" s="1" t="s">
        <v>10</v>
      </c>
      <c r="D56" s="170">
        <v>6532.4235187466975</v>
      </c>
      <c r="E56" s="170">
        <v>2826.5540998669849</v>
      </c>
      <c r="F56" s="168">
        <v>-0.56730391228380062</v>
      </c>
      <c r="G56" s="171"/>
      <c r="H56" s="170">
        <v>8174.3061000000016</v>
      </c>
      <c r="I56" s="170">
        <v>3068.4344000000001</v>
      </c>
      <c r="J56" s="168">
        <v>-0.6246244803580332</v>
      </c>
      <c r="K56" s="23"/>
    </row>
    <row r="57" spans="1:11" x14ac:dyDescent="0.35">
      <c r="A57" s="1"/>
      <c r="B57" s="1"/>
      <c r="C57" s="159" t="s">
        <v>31</v>
      </c>
      <c r="D57" s="170">
        <v>1291.1688152565159</v>
      </c>
      <c r="E57" s="170">
        <v>651.61096641210452</v>
      </c>
      <c r="F57" s="168">
        <v>-0.49533247805195074</v>
      </c>
      <c r="G57" s="171"/>
      <c r="H57" s="170">
        <v>484.5086</v>
      </c>
      <c r="I57" s="170">
        <v>325.7912</v>
      </c>
      <c r="J57" s="168">
        <v>-0.32758427817380331</v>
      </c>
      <c r="K57" s="23"/>
    </row>
    <row r="58" spans="1:11" x14ac:dyDescent="0.35">
      <c r="A58" s="1"/>
      <c r="B58" s="1"/>
      <c r="C58" s="46" t="s">
        <v>6</v>
      </c>
      <c r="D58" s="170">
        <v>5097.1637937368941</v>
      </c>
      <c r="E58" s="170">
        <v>1845.463768250225</v>
      </c>
      <c r="F58" s="168">
        <v>-0.63794301244197282</v>
      </c>
      <c r="G58" s="171"/>
      <c r="H58" s="170">
        <v>7609.7427000000016</v>
      </c>
      <c r="I58" s="170">
        <v>2605.2689999999998</v>
      </c>
      <c r="J58" s="168">
        <v>-0.65764032994177335</v>
      </c>
      <c r="K58" s="23"/>
    </row>
    <row r="59" spans="1:11" x14ac:dyDescent="0.35">
      <c r="A59" s="1"/>
      <c r="B59" s="1"/>
      <c r="C59" s="46" t="s">
        <v>7</v>
      </c>
      <c r="D59" s="170">
        <v>144.0909097532876</v>
      </c>
      <c r="E59" s="170">
        <v>329.47936520465578</v>
      </c>
      <c r="F59" s="168">
        <v>1.2866075713505467</v>
      </c>
      <c r="G59" s="171"/>
      <c r="H59" s="170">
        <v>80.0548</v>
      </c>
      <c r="I59" s="170">
        <v>137.3742</v>
      </c>
      <c r="J59" s="168">
        <v>0.7160020386035566</v>
      </c>
      <c r="K59" s="23"/>
    </row>
    <row r="60" spans="1:11" x14ac:dyDescent="0.35">
      <c r="A60" s="1"/>
      <c r="B60" s="44" t="s">
        <v>15</v>
      </c>
      <c r="C60" s="47"/>
      <c r="D60" s="169">
        <v>219.08926</v>
      </c>
      <c r="E60" s="169">
        <v>193.8318552762822</v>
      </c>
      <c r="F60" s="166">
        <v>-0.11528362788626791</v>
      </c>
      <c r="G60" s="95"/>
      <c r="H60" s="169">
        <v>61.417999999999999</v>
      </c>
      <c r="I60" s="169">
        <v>65.7911</v>
      </c>
      <c r="J60" s="166">
        <v>7.1202253411052144E-2</v>
      </c>
      <c r="K60" s="23"/>
    </row>
    <row r="61" spans="1:11" ht="23.25" customHeight="1" x14ac:dyDescent="0.35">
      <c r="A61" s="1"/>
      <c r="B61" s="44"/>
      <c r="C61" s="47" t="s">
        <v>12</v>
      </c>
      <c r="D61" s="170">
        <v>0</v>
      </c>
      <c r="E61" s="170">
        <v>0</v>
      </c>
      <c r="F61" s="168" t="s">
        <v>211</v>
      </c>
      <c r="G61" s="171"/>
      <c r="H61" s="170">
        <v>0</v>
      </c>
      <c r="I61" s="170">
        <v>0</v>
      </c>
      <c r="J61" s="168" t="s">
        <v>211</v>
      </c>
      <c r="K61" s="23"/>
    </row>
    <row r="62" spans="1:11" x14ac:dyDescent="0.35">
      <c r="A62" s="1"/>
      <c r="B62" s="47"/>
      <c r="C62" s="45" t="s">
        <v>31</v>
      </c>
      <c r="D62" s="170">
        <v>0</v>
      </c>
      <c r="E62" s="170">
        <v>0</v>
      </c>
      <c r="F62" s="168" t="s">
        <v>211</v>
      </c>
      <c r="G62" s="171"/>
      <c r="H62" s="170">
        <v>0</v>
      </c>
      <c r="I62" s="170">
        <v>0</v>
      </c>
      <c r="J62" s="168" t="s">
        <v>211</v>
      </c>
      <c r="K62" s="23"/>
    </row>
    <row r="63" spans="1:11" x14ac:dyDescent="0.35">
      <c r="A63" s="1"/>
      <c r="B63" s="1"/>
      <c r="C63" s="46" t="s">
        <v>6</v>
      </c>
      <c r="D63" s="170">
        <v>0</v>
      </c>
      <c r="E63" s="170">
        <v>0</v>
      </c>
      <c r="F63" s="168" t="s">
        <v>211</v>
      </c>
      <c r="G63" s="171"/>
      <c r="H63" s="170">
        <v>0</v>
      </c>
      <c r="I63" s="170">
        <v>0</v>
      </c>
      <c r="J63" s="168" t="s">
        <v>211</v>
      </c>
      <c r="K63" s="23"/>
    </row>
    <row r="64" spans="1:11" x14ac:dyDescent="0.35">
      <c r="A64" s="1"/>
      <c r="B64" s="1"/>
      <c r="C64" s="46" t="s">
        <v>7</v>
      </c>
      <c r="D64" s="170">
        <v>0</v>
      </c>
      <c r="E64" s="170">
        <v>0</v>
      </c>
      <c r="F64" s="168" t="s">
        <v>211</v>
      </c>
      <c r="G64" s="171"/>
      <c r="H64" s="170">
        <v>0</v>
      </c>
      <c r="I64" s="170">
        <v>0</v>
      </c>
      <c r="J64" s="168" t="s">
        <v>211</v>
      </c>
      <c r="K64" s="23"/>
    </row>
    <row r="65" spans="1:11" ht="21.75" customHeight="1" x14ac:dyDescent="0.35">
      <c r="A65" s="1"/>
      <c r="B65" s="3"/>
      <c r="C65" s="61" t="s">
        <v>9</v>
      </c>
      <c r="D65" s="170">
        <v>0</v>
      </c>
      <c r="E65" s="170">
        <v>0</v>
      </c>
      <c r="F65" s="168" t="s">
        <v>211</v>
      </c>
      <c r="G65" s="171"/>
      <c r="H65" s="170">
        <v>0</v>
      </c>
      <c r="I65" s="170">
        <v>0</v>
      </c>
      <c r="J65" s="168" t="s">
        <v>211</v>
      </c>
      <c r="K65" s="23"/>
    </row>
    <row r="66" spans="1:11" x14ac:dyDescent="0.35">
      <c r="A66" s="1"/>
      <c r="B66" s="1"/>
      <c r="C66" s="159" t="s">
        <v>31</v>
      </c>
      <c r="D66" s="170">
        <v>0</v>
      </c>
      <c r="E66" s="170">
        <v>0</v>
      </c>
      <c r="F66" s="168" t="s">
        <v>211</v>
      </c>
      <c r="G66" s="171"/>
      <c r="H66" s="170">
        <v>0</v>
      </c>
      <c r="I66" s="170">
        <v>0</v>
      </c>
      <c r="J66" s="168" t="s">
        <v>211</v>
      </c>
      <c r="K66" s="23"/>
    </row>
    <row r="67" spans="1:11" x14ac:dyDescent="0.35">
      <c r="A67" s="1"/>
      <c r="B67" s="1"/>
      <c r="C67" s="46" t="s">
        <v>6</v>
      </c>
      <c r="D67" s="170">
        <v>0</v>
      </c>
      <c r="E67" s="170">
        <v>0</v>
      </c>
      <c r="F67" s="168" t="s">
        <v>211</v>
      </c>
      <c r="G67" s="171"/>
      <c r="H67" s="170">
        <v>0</v>
      </c>
      <c r="I67" s="170">
        <v>0</v>
      </c>
      <c r="J67" s="168" t="s">
        <v>211</v>
      </c>
      <c r="K67" s="23"/>
    </row>
    <row r="68" spans="1:11" x14ac:dyDescent="0.35">
      <c r="A68" s="1"/>
      <c r="B68" s="1"/>
      <c r="C68" s="46" t="s">
        <v>7</v>
      </c>
      <c r="D68" s="170">
        <v>0</v>
      </c>
      <c r="E68" s="170">
        <v>0</v>
      </c>
      <c r="F68" s="168" t="s">
        <v>211</v>
      </c>
      <c r="G68" s="171"/>
      <c r="H68" s="170">
        <v>0</v>
      </c>
      <c r="I68" s="170">
        <v>0</v>
      </c>
      <c r="J68" s="168" t="s">
        <v>211</v>
      </c>
      <c r="K68" s="23"/>
    </row>
    <row r="69" spans="1:11" ht="24" customHeight="1" x14ac:dyDescent="0.35">
      <c r="A69" s="1"/>
      <c r="B69" s="3"/>
      <c r="C69" s="1" t="s">
        <v>10</v>
      </c>
      <c r="D69" s="170">
        <v>219.08926</v>
      </c>
      <c r="E69" s="170">
        <v>193.8318552762822</v>
      </c>
      <c r="F69" s="168">
        <v>-0.11528362788626791</v>
      </c>
      <c r="G69" s="171"/>
      <c r="H69" s="170">
        <v>61.417999999999999</v>
      </c>
      <c r="I69" s="170">
        <v>65.7911</v>
      </c>
      <c r="J69" s="168">
        <v>7.1202253411052144E-2</v>
      </c>
      <c r="K69" s="23"/>
    </row>
    <row r="70" spans="1:11" x14ac:dyDescent="0.35">
      <c r="A70" s="1"/>
      <c r="B70" s="1"/>
      <c r="C70" s="46" t="s">
        <v>31</v>
      </c>
      <c r="D70" s="170">
        <v>218.97105999999999</v>
      </c>
      <c r="E70" s="170">
        <v>193.58057527628219</v>
      </c>
      <c r="F70" s="168">
        <v>-0.11595360922908171</v>
      </c>
      <c r="G70" s="171"/>
      <c r="H70" s="170">
        <v>61.058</v>
      </c>
      <c r="I70" s="170">
        <v>65.127099999999999</v>
      </c>
      <c r="J70" s="168">
        <v>6.6643191719348793E-2</v>
      </c>
      <c r="K70" s="23"/>
    </row>
    <row r="71" spans="1:11" x14ac:dyDescent="0.35">
      <c r="A71" s="1"/>
      <c r="B71" s="1"/>
      <c r="C71" s="46" t="s">
        <v>6</v>
      </c>
      <c r="D71" s="170">
        <v>0</v>
      </c>
      <c r="E71" s="170">
        <v>0</v>
      </c>
      <c r="F71" s="168" t="s">
        <v>211</v>
      </c>
      <c r="G71" s="171"/>
      <c r="H71" s="170">
        <v>0</v>
      </c>
      <c r="I71" s="170">
        <v>0</v>
      </c>
      <c r="J71" s="168" t="s">
        <v>211</v>
      </c>
      <c r="K71" s="23"/>
    </row>
    <row r="72" spans="1:11" x14ac:dyDescent="0.35">
      <c r="A72" s="1"/>
      <c r="B72" s="1"/>
      <c r="C72" s="46" t="s">
        <v>7</v>
      </c>
      <c r="D72" s="170">
        <v>0.1182</v>
      </c>
      <c r="E72" s="170">
        <v>0.25128</v>
      </c>
      <c r="F72" s="168" t="s">
        <v>211</v>
      </c>
      <c r="G72" s="171"/>
      <c r="H72" s="170">
        <v>0.36</v>
      </c>
      <c r="I72" s="170">
        <v>0.66400000000000003</v>
      </c>
      <c r="J72" s="168" t="s">
        <v>211</v>
      </c>
      <c r="K72" s="23"/>
    </row>
    <row r="73" spans="1:11" ht="15" thickBot="1" x14ac:dyDescent="0.4">
      <c r="A73" s="1"/>
      <c r="B73" s="8"/>
      <c r="C73" s="8"/>
      <c r="D73" s="8"/>
      <c r="E73" s="8"/>
      <c r="F73" s="8"/>
      <c r="G73" s="8"/>
      <c r="H73" s="8"/>
      <c r="I73" s="8"/>
      <c r="J73" s="8"/>
      <c r="K73" s="1"/>
    </row>
    <row r="74" spans="1:11" x14ac:dyDescent="0.35">
      <c r="A74" s="1"/>
      <c r="B74" s="1"/>
      <c r="C74" s="1"/>
      <c r="D74" s="1"/>
      <c r="E74" s="1"/>
      <c r="F74" s="1"/>
      <c r="G74" s="1"/>
      <c r="H74" s="1"/>
      <c r="I74" s="1"/>
      <c r="J74" s="1"/>
      <c r="K74" s="1"/>
    </row>
    <row r="75" spans="1:11" x14ac:dyDescent="0.35">
      <c r="A75" s="1"/>
      <c r="B75" s="5"/>
      <c r="C75" s="6" t="s">
        <v>128</v>
      </c>
      <c r="D75" s="5"/>
      <c r="E75" s="5"/>
      <c r="F75" s="5"/>
      <c r="G75" s="5"/>
      <c r="H75" s="5"/>
      <c r="I75" s="5"/>
      <c r="J75" s="5"/>
      <c r="K75" s="1"/>
    </row>
    <row r="76" spans="1:11" x14ac:dyDescent="0.35">
      <c r="A76" s="1"/>
      <c r="B76" s="41"/>
      <c r="C76" s="16" t="s">
        <v>174</v>
      </c>
      <c r="D76" s="5"/>
      <c r="E76" s="5"/>
      <c r="F76" s="5"/>
      <c r="G76" s="5"/>
      <c r="H76" s="5"/>
      <c r="I76" s="5"/>
      <c r="J76" s="5"/>
      <c r="K76" s="1"/>
    </row>
    <row r="77" spans="1:11" x14ac:dyDescent="0.35">
      <c r="A77" s="1"/>
      <c r="B77" s="15"/>
      <c r="C77" s="220" t="s">
        <v>126</v>
      </c>
      <c r="D77" s="220"/>
      <c r="E77" s="220"/>
      <c r="F77" s="220"/>
      <c r="G77" s="220"/>
      <c r="H77" s="220"/>
      <c r="I77" s="220"/>
      <c r="J77" s="220"/>
      <c r="K77" s="1"/>
    </row>
    <row r="78" spans="1:11" x14ac:dyDescent="0.35">
      <c r="A78" s="1"/>
      <c r="B78" s="15"/>
      <c r="C78" s="220"/>
      <c r="D78" s="220"/>
      <c r="E78" s="220"/>
      <c r="F78" s="220"/>
      <c r="G78" s="220"/>
      <c r="H78" s="220"/>
      <c r="I78" s="220"/>
      <c r="J78" s="220"/>
      <c r="K78" s="1"/>
    </row>
    <row r="79" spans="1:11" x14ac:dyDescent="0.35">
      <c r="A79" s="1"/>
      <c r="B79" s="1"/>
      <c r="C79" s="1"/>
      <c r="D79" s="1"/>
      <c r="E79" s="1"/>
      <c r="F79" s="1"/>
      <c r="G79" s="1"/>
      <c r="H79" s="1"/>
      <c r="I79" s="1"/>
      <c r="J79" s="1"/>
      <c r="K79" s="1"/>
    </row>
    <row r="80" spans="1:11" x14ac:dyDescent="0.35">
      <c r="B80" s="17"/>
      <c r="C80" s="181"/>
      <c r="D80" s="1"/>
      <c r="E80" s="1"/>
      <c r="F80" s="1"/>
      <c r="G80" s="1"/>
      <c r="H80" s="1"/>
      <c r="I80" s="1"/>
      <c r="J80" s="1"/>
    </row>
    <row r="81" spans="3:3" x14ac:dyDescent="0.35">
      <c r="C81" s="181"/>
    </row>
  </sheetData>
  <mergeCells count="2">
    <mergeCell ref="C4:J4"/>
    <mergeCell ref="C77:J78"/>
  </mergeCells>
  <phoneticPr fontId="47"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K71"/>
  <sheetViews>
    <sheetView showGridLines="0" zoomScaleNormal="100" workbookViewId="0">
      <selection activeCell="B1" sqref="B1"/>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9" max="9" width="13.1796875" bestFit="1" customWidth="1"/>
    <col min="10" max="10" width="21.7265625" bestFit="1" customWidth="1"/>
    <col min="11" max="11" width="19.7265625" bestFit="1" customWidth="1"/>
  </cols>
  <sheetData>
    <row r="1" spans="1:9" x14ac:dyDescent="0.35">
      <c r="A1" s="3" t="s">
        <v>146</v>
      </c>
      <c r="B1" s="35"/>
      <c r="C1" s="35"/>
      <c r="D1" s="35"/>
      <c r="E1" s="35"/>
      <c r="F1" s="35"/>
    </row>
    <row r="2" spans="1:9" x14ac:dyDescent="0.35">
      <c r="A2" s="11"/>
      <c r="B2" s="29"/>
      <c r="C2" s="29"/>
      <c r="D2" s="29"/>
      <c r="E2" s="29"/>
      <c r="F2" s="29"/>
    </row>
    <row r="3" spans="1:9" ht="15" thickBot="1" x14ac:dyDescent="0.4">
      <c r="B3" s="37"/>
      <c r="C3" s="37"/>
      <c r="D3" s="37"/>
      <c r="E3" s="37"/>
      <c r="F3" s="37"/>
    </row>
    <row r="4" spans="1:9" x14ac:dyDescent="0.35">
      <c r="B4" s="64"/>
      <c r="C4" s="219">
        <v>45870</v>
      </c>
      <c r="D4" s="219"/>
      <c r="E4" s="219"/>
      <c r="F4" s="65"/>
    </row>
    <row r="5" spans="1:9" x14ac:dyDescent="0.35">
      <c r="B5" s="47"/>
      <c r="C5" s="221" t="s">
        <v>125</v>
      </c>
      <c r="D5" s="73" t="s">
        <v>56</v>
      </c>
      <c r="E5" s="74" t="s">
        <v>57</v>
      </c>
      <c r="F5" s="67"/>
    </row>
    <row r="6" spans="1:9" x14ac:dyDescent="0.35">
      <c r="B6" s="68"/>
      <c r="C6" s="222"/>
      <c r="D6" s="99" t="s">
        <v>164</v>
      </c>
      <c r="E6" s="67" t="s">
        <v>58</v>
      </c>
      <c r="F6" s="69"/>
      <c r="H6" s="94"/>
      <c r="I6" s="94"/>
    </row>
    <row r="7" spans="1:9" x14ac:dyDescent="0.35">
      <c r="B7" s="38" t="s">
        <v>59</v>
      </c>
      <c r="C7" s="163">
        <v>55.486400000000003</v>
      </c>
      <c r="D7" s="163">
        <v>616.42005000000006</v>
      </c>
      <c r="E7" s="137">
        <v>11109.38986850832</v>
      </c>
      <c r="F7" s="66"/>
    </row>
    <row r="8" spans="1:9" x14ac:dyDescent="0.35">
      <c r="B8" s="38" t="s">
        <v>60</v>
      </c>
      <c r="C8" s="110">
        <v>2.2054999999999998</v>
      </c>
      <c r="D8" s="110">
        <v>20.87032</v>
      </c>
      <c r="E8" s="136">
        <v>9462.8519610065741</v>
      </c>
      <c r="F8" s="66"/>
    </row>
    <row r="9" spans="1:9" x14ac:dyDescent="0.35">
      <c r="B9" s="38" t="s">
        <v>61</v>
      </c>
      <c r="C9" s="110">
        <v>22.846800000000002</v>
      </c>
      <c r="D9" s="110">
        <v>210.82907</v>
      </c>
      <c r="E9" s="136">
        <v>9227.9474587250734</v>
      </c>
      <c r="F9" s="66"/>
    </row>
    <row r="10" spans="1:9" x14ac:dyDescent="0.35">
      <c r="B10" s="38" t="s">
        <v>62</v>
      </c>
      <c r="C10" s="110">
        <v>1007.5377999999999</v>
      </c>
      <c r="D10" s="110">
        <v>4455.9068299999999</v>
      </c>
      <c r="E10" s="136">
        <v>4422.5703789971949</v>
      </c>
      <c r="F10" s="66"/>
    </row>
    <row r="11" spans="1:9" x14ac:dyDescent="0.35">
      <c r="B11" s="38" t="s">
        <v>63</v>
      </c>
      <c r="C11" s="110">
        <v>151.94909999999999</v>
      </c>
      <c r="D11" s="110">
        <v>52.398820000000001</v>
      </c>
      <c r="E11" s="136">
        <v>344.84455649951207</v>
      </c>
      <c r="F11" s="66"/>
    </row>
    <row r="12" spans="1:9" x14ac:dyDescent="0.35">
      <c r="B12" s="38" t="s">
        <v>64</v>
      </c>
      <c r="C12" s="110">
        <v>94.434599999999989</v>
      </c>
      <c r="D12" s="110">
        <v>96.287139999999994</v>
      </c>
      <c r="E12" s="136">
        <v>1019.6171742136886</v>
      </c>
      <c r="F12" s="66"/>
    </row>
    <row r="13" spans="1:9" x14ac:dyDescent="0.35">
      <c r="B13" s="38" t="s">
        <v>65</v>
      </c>
      <c r="C13" s="110">
        <v>4747.5653000000002</v>
      </c>
      <c r="D13" s="110">
        <v>4873.4924598835432</v>
      </c>
      <c r="E13" s="136">
        <v>1026.5245766885066</v>
      </c>
      <c r="F13" s="66"/>
    </row>
    <row r="14" spans="1:9" x14ac:dyDescent="0.35">
      <c r="B14" s="38" t="s">
        <v>66</v>
      </c>
      <c r="C14" s="110">
        <v>371.2872000000001</v>
      </c>
      <c r="D14" s="110">
        <v>1425.512834853914</v>
      </c>
      <c r="E14" s="136">
        <v>3839.3804980454852</v>
      </c>
      <c r="F14" s="66"/>
    </row>
    <row r="15" spans="1:9" x14ac:dyDescent="0.35">
      <c r="B15" s="38" t="s">
        <v>67</v>
      </c>
      <c r="C15" s="110">
        <v>11.6473</v>
      </c>
      <c r="D15" s="110">
        <v>137.12091000000001</v>
      </c>
      <c r="E15" s="136">
        <v>11772.763644793216</v>
      </c>
      <c r="F15" s="66"/>
    </row>
    <row r="16" spans="1:9" x14ac:dyDescent="0.35">
      <c r="B16" s="38" t="s">
        <v>68</v>
      </c>
      <c r="C16" s="110">
        <v>58.333000000000013</v>
      </c>
      <c r="D16" s="110">
        <v>355.89839000000001</v>
      </c>
      <c r="E16" s="136">
        <v>6101.1501208578329</v>
      </c>
      <c r="F16" s="66"/>
    </row>
    <row r="17" spans="2:9" x14ac:dyDescent="0.35">
      <c r="B17" s="38" t="s">
        <v>69</v>
      </c>
      <c r="C17" s="110">
        <v>343.84049999999991</v>
      </c>
      <c r="D17" s="110">
        <v>976.23601378657304</v>
      </c>
      <c r="E17" s="136">
        <v>2839.211825792986</v>
      </c>
      <c r="F17" s="66"/>
    </row>
    <row r="18" spans="2:9" x14ac:dyDescent="0.35">
      <c r="B18" s="38" t="s">
        <v>70</v>
      </c>
      <c r="C18" s="110">
        <v>145.31549999999999</v>
      </c>
      <c r="D18" s="110">
        <v>499.8079699999999</v>
      </c>
      <c r="E18" s="136">
        <v>3439.4677099139453</v>
      </c>
      <c r="F18" s="66"/>
    </row>
    <row r="19" spans="2:9" x14ac:dyDescent="0.35">
      <c r="B19" s="38" t="s">
        <v>71</v>
      </c>
      <c r="C19" s="110">
        <v>1024.8257000000001</v>
      </c>
      <c r="D19" s="110">
        <v>4010.3713699999998</v>
      </c>
      <c r="E19" s="136">
        <v>3913.2228729236585</v>
      </c>
      <c r="F19" s="66"/>
    </row>
    <row r="20" spans="2:9" x14ac:dyDescent="0.35">
      <c r="B20" s="38" t="s">
        <v>72</v>
      </c>
      <c r="C20" s="110">
        <v>5.9879999999999987</v>
      </c>
      <c r="D20" s="110">
        <v>19.52488</v>
      </c>
      <c r="E20" s="136">
        <v>3260.6680026720114</v>
      </c>
      <c r="F20" s="66"/>
    </row>
    <row r="21" spans="2:9" x14ac:dyDescent="0.35">
      <c r="B21" s="38" t="s">
        <v>73</v>
      </c>
      <c r="C21" s="110">
        <v>132.3485</v>
      </c>
      <c r="D21" s="110">
        <v>326.8009800000001</v>
      </c>
      <c r="E21" s="136">
        <v>2469.2458169151905</v>
      </c>
      <c r="F21" s="66"/>
    </row>
    <row r="22" spans="2:9" x14ac:dyDescent="0.35">
      <c r="B22" s="38" t="s">
        <v>74</v>
      </c>
      <c r="C22" s="110">
        <v>42.888399999999997</v>
      </c>
      <c r="D22" s="110">
        <v>197.44658999999999</v>
      </c>
      <c r="E22" s="136">
        <v>4603.7294466569047</v>
      </c>
      <c r="F22" s="66"/>
    </row>
    <row r="23" spans="2:9" x14ac:dyDescent="0.35">
      <c r="B23" s="38" t="s">
        <v>75</v>
      </c>
      <c r="C23" s="110">
        <v>1231.2255</v>
      </c>
      <c r="D23" s="110">
        <v>1080.08988</v>
      </c>
      <c r="E23" s="136">
        <v>877.24781528647679</v>
      </c>
      <c r="F23" s="66"/>
    </row>
    <row r="24" spans="2:9" x14ac:dyDescent="0.35">
      <c r="B24" s="38" t="s">
        <v>76</v>
      </c>
      <c r="C24" s="110">
        <v>0.56600000000000006</v>
      </c>
      <c r="D24" s="110">
        <v>1.09887</v>
      </c>
      <c r="E24" s="136">
        <v>1941.4664310954063</v>
      </c>
      <c r="F24" s="66"/>
    </row>
    <row r="25" spans="2:9" x14ac:dyDescent="0.35">
      <c r="B25" s="38" t="s">
        <v>77</v>
      </c>
      <c r="C25" s="110">
        <v>213.82220000000001</v>
      </c>
      <c r="D25" s="110">
        <v>304.73262</v>
      </c>
      <c r="E25" s="136">
        <v>1425.1682940312089</v>
      </c>
      <c r="F25" s="66"/>
    </row>
    <row r="26" spans="2:9" x14ac:dyDescent="0.35">
      <c r="B26" s="38" t="s">
        <v>78</v>
      </c>
      <c r="C26" s="110">
        <v>98.308899999999994</v>
      </c>
      <c r="D26" s="110">
        <v>1491.0691099999999</v>
      </c>
      <c r="E26" s="136">
        <v>15167.183337419096</v>
      </c>
      <c r="F26" s="66"/>
    </row>
    <row r="27" spans="2:9" x14ac:dyDescent="0.35">
      <c r="B27" s="38" t="s">
        <v>79</v>
      </c>
      <c r="C27" s="110">
        <v>21.145900000000001</v>
      </c>
      <c r="D27" s="110">
        <v>326.89389</v>
      </c>
      <c r="E27" s="136">
        <v>15458.972661366979</v>
      </c>
      <c r="F27" s="66"/>
    </row>
    <row r="28" spans="2:9" x14ac:dyDescent="0.35">
      <c r="B28" s="38" t="s">
        <v>80</v>
      </c>
      <c r="C28" s="110">
        <v>682.77170000000001</v>
      </c>
      <c r="D28" s="110">
        <v>684.96945402462961</v>
      </c>
      <c r="E28" s="136">
        <v>1003.2188709998227</v>
      </c>
      <c r="F28" s="66"/>
    </row>
    <row r="29" spans="2:9" x14ac:dyDescent="0.35">
      <c r="B29" s="38" t="s">
        <v>81</v>
      </c>
      <c r="C29" s="110">
        <v>45.753400000000013</v>
      </c>
      <c r="D29" s="110">
        <v>40.715060000000001</v>
      </c>
      <c r="E29" s="136">
        <v>889.88053346855077</v>
      </c>
      <c r="F29" s="66"/>
      <c r="H29" s="94"/>
      <c r="I29" s="94"/>
    </row>
    <row r="30" spans="2:9" x14ac:dyDescent="0.35">
      <c r="B30" s="47" t="s">
        <v>82</v>
      </c>
      <c r="C30" s="110">
        <v>267.00650000000002</v>
      </c>
      <c r="D30" s="110">
        <v>1843.3084100000001</v>
      </c>
      <c r="E30" s="136">
        <v>6903.6087510978195</v>
      </c>
      <c r="F30" s="66"/>
    </row>
    <row r="31" spans="2:9" x14ac:dyDescent="0.35">
      <c r="B31" s="35" t="s">
        <v>31</v>
      </c>
      <c r="C31" s="109">
        <v>10779.099699999999</v>
      </c>
      <c r="D31" s="109">
        <v>24047.801922548661</v>
      </c>
      <c r="E31" s="154">
        <v>2230.9657199430731</v>
      </c>
      <c r="F31" s="70"/>
    </row>
    <row r="32" spans="2:9" x14ac:dyDescent="0.35">
      <c r="B32" s="35"/>
      <c r="C32" s="165"/>
      <c r="D32" s="165"/>
      <c r="E32" s="153"/>
      <c r="F32" s="70"/>
    </row>
    <row r="33" spans="2:9" x14ac:dyDescent="0.35">
      <c r="B33" s="38" t="s">
        <v>83</v>
      </c>
      <c r="C33" s="110">
        <v>25.905999999999999</v>
      </c>
      <c r="D33" s="110">
        <v>6.9939999999999998</v>
      </c>
      <c r="E33" s="153">
        <v>269.97606732031187</v>
      </c>
      <c r="F33" s="66"/>
    </row>
    <row r="34" spans="2:9" x14ac:dyDescent="0.35">
      <c r="B34" s="38" t="s">
        <v>84</v>
      </c>
      <c r="C34" s="110">
        <v>30684.441500000001</v>
      </c>
      <c r="D34" s="110">
        <v>20457.351913879589</v>
      </c>
      <c r="E34" s="153">
        <v>666.70113301164656</v>
      </c>
      <c r="F34" s="66"/>
    </row>
    <row r="35" spans="2:9" x14ac:dyDescent="0.35">
      <c r="B35" s="38" t="s">
        <v>85</v>
      </c>
      <c r="C35" s="110">
        <v>3.4342000000000001</v>
      </c>
      <c r="D35" s="110">
        <v>2.2119</v>
      </c>
      <c r="E35" s="153">
        <v>644.08013511152512</v>
      </c>
      <c r="F35" s="66"/>
      <c r="H35" s="94"/>
      <c r="I35" s="94"/>
    </row>
    <row r="36" spans="2:9" x14ac:dyDescent="0.35">
      <c r="B36" s="38" t="s">
        <v>86</v>
      </c>
      <c r="C36" s="110">
        <v>616.18869999999993</v>
      </c>
      <c r="D36" s="110">
        <v>747.60753999999997</v>
      </c>
      <c r="E36" s="153">
        <v>1213.276939353156</v>
      </c>
      <c r="F36" s="66"/>
    </row>
    <row r="37" spans="2:9" x14ac:dyDescent="0.35">
      <c r="B37" s="145" t="s">
        <v>129</v>
      </c>
      <c r="C37" s="110">
        <v>918.75599999999986</v>
      </c>
      <c r="D37" s="110">
        <v>371.26085</v>
      </c>
      <c r="E37" s="153">
        <v>404.09080321652328</v>
      </c>
      <c r="F37" s="66"/>
    </row>
    <row r="38" spans="2:9" x14ac:dyDescent="0.35">
      <c r="B38" s="38" t="s">
        <v>88</v>
      </c>
      <c r="C38" s="110">
        <v>12.658799999999999</v>
      </c>
      <c r="D38" s="110">
        <v>155.00394</v>
      </c>
      <c r="E38" s="153">
        <v>12244.757796947579</v>
      </c>
      <c r="F38" s="66"/>
    </row>
    <row r="39" spans="2:9" x14ac:dyDescent="0.35">
      <c r="B39" s="35" t="s">
        <v>6</v>
      </c>
      <c r="C39" s="109">
        <v>32261.385200000001</v>
      </c>
      <c r="D39" s="109">
        <v>21740.430143879585</v>
      </c>
      <c r="E39" s="135">
        <v>673.8839640363484</v>
      </c>
      <c r="F39" s="70"/>
    </row>
    <row r="40" spans="2:9" x14ac:dyDescent="0.35">
      <c r="B40" s="35"/>
      <c r="C40" s="165"/>
      <c r="D40" s="165"/>
      <c r="E40" s="136"/>
      <c r="F40" s="70"/>
    </row>
    <row r="41" spans="2:9" x14ac:dyDescent="0.35">
      <c r="B41" s="38" t="s">
        <v>89</v>
      </c>
      <c r="C41" s="110">
        <v>1031.086</v>
      </c>
      <c r="D41" s="110">
        <v>1082.3506</v>
      </c>
      <c r="E41" s="136">
        <v>1049.7190341057874</v>
      </c>
    </row>
    <row r="42" spans="2:9" x14ac:dyDescent="0.35">
      <c r="B42" s="38" t="s">
        <v>90</v>
      </c>
      <c r="C42" s="110">
        <v>1558.9555</v>
      </c>
      <c r="D42" s="110">
        <v>2955.6580600000002</v>
      </c>
      <c r="E42" s="136">
        <v>1895.9220195829837</v>
      </c>
    </row>
    <row r="43" spans="2:9" x14ac:dyDescent="0.35">
      <c r="B43" s="38" t="s">
        <v>91</v>
      </c>
      <c r="C43" s="110">
        <v>114.075</v>
      </c>
      <c r="D43" s="110">
        <v>429.30765000000002</v>
      </c>
      <c r="E43" s="136">
        <v>3763.3806706114401</v>
      </c>
    </row>
    <row r="44" spans="2:9" x14ac:dyDescent="0.35">
      <c r="B44" s="38" t="s">
        <v>92</v>
      </c>
      <c r="C44" s="110">
        <v>523.46220000000005</v>
      </c>
      <c r="D44" s="110">
        <v>5359.1852700000018</v>
      </c>
      <c r="E44" s="136">
        <v>10237.960391409353</v>
      </c>
    </row>
    <row r="45" spans="2:9" x14ac:dyDescent="0.35">
      <c r="B45" s="38" t="s">
        <v>93</v>
      </c>
      <c r="C45" s="110">
        <v>0</v>
      </c>
      <c r="D45" s="110">
        <v>0</v>
      </c>
      <c r="E45" s="136" t="s">
        <v>211</v>
      </c>
    </row>
    <row r="46" spans="2:9" x14ac:dyDescent="0.35">
      <c r="B46" s="38" t="s">
        <v>94</v>
      </c>
      <c r="C46" s="110">
        <v>2932.0733999999989</v>
      </c>
      <c r="D46" s="110">
        <v>9395.4043100000017</v>
      </c>
      <c r="E46" s="136">
        <v>3204.3550853808792</v>
      </c>
    </row>
    <row r="47" spans="2:9" x14ac:dyDescent="0.35">
      <c r="B47" s="38" t="s">
        <v>95</v>
      </c>
      <c r="C47" s="110">
        <v>0</v>
      </c>
      <c r="D47" s="110">
        <v>0</v>
      </c>
      <c r="E47" s="136" t="s">
        <v>211</v>
      </c>
      <c r="H47" s="94"/>
      <c r="I47" s="94"/>
    </row>
    <row r="48" spans="2:9" x14ac:dyDescent="0.35">
      <c r="B48" s="38" t="s">
        <v>96</v>
      </c>
      <c r="C48" s="110">
        <v>2767.7464</v>
      </c>
      <c r="D48" s="110">
        <v>3452.9786061280302</v>
      </c>
      <c r="E48" s="136">
        <v>1247.5776704571019</v>
      </c>
      <c r="H48" s="94"/>
      <c r="I48" s="94"/>
    </row>
    <row r="49" spans="1:11" x14ac:dyDescent="0.35">
      <c r="B49" s="38" t="s">
        <v>97</v>
      </c>
      <c r="C49" s="110">
        <v>26.709800000000001</v>
      </c>
      <c r="D49" s="110">
        <v>111.79649000000001</v>
      </c>
      <c r="E49" s="136">
        <v>4185.5981699600889</v>
      </c>
    </row>
    <row r="50" spans="1:11" x14ac:dyDescent="0.35">
      <c r="B50" s="38" t="s">
        <v>98</v>
      </c>
      <c r="C50" s="110">
        <v>84.587500000000006</v>
      </c>
      <c r="D50" s="110">
        <v>302.29255000000001</v>
      </c>
      <c r="E50" s="136">
        <v>3573.7260233486031</v>
      </c>
    </row>
    <row r="51" spans="1:11" x14ac:dyDescent="0.35">
      <c r="B51" s="38" t="s">
        <v>99</v>
      </c>
      <c r="C51" s="110">
        <v>539.84429999999998</v>
      </c>
      <c r="D51" s="110">
        <v>801.81601000000001</v>
      </c>
      <c r="E51" s="136">
        <v>1485.2727165962483</v>
      </c>
      <c r="F51" s="94"/>
      <c r="G51" s="94"/>
    </row>
    <row r="52" spans="1:11" x14ac:dyDescent="0.35">
      <c r="B52" s="38" t="s">
        <v>100</v>
      </c>
      <c r="C52" s="110">
        <v>205.749</v>
      </c>
      <c r="D52" s="110">
        <v>1277.6821199999999</v>
      </c>
      <c r="E52" s="136">
        <v>6209.9068282227372</v>
      </c>
      <c r="F52" s="66"/>
    </row>
    <row r="53" spans="1:11" x14ac:dyDescent="0.35">
      <c r="B53" s="71" t="s">
        <v>7</v>
      </c>
      <c r="C53" s="109">
        <v>9784.2891</v>
      </c>
      <c r="D53" s="109">
        <v>25168.471666128033</v>
      </c>
      <c r="E53" s="135">
        <v>2572.3352416199591</v>
      </c>
      <c r="F53" s="70"/>
    </row>
    <row r="54" spans="1:11" x14ac:dyDescent="0.35">
      <c r="B54" s="71"/>
      <c r="C54" s="110"/>
      <c r="D54" s="66"/>
      <c r="E54" s="135" t="s">
        <v>211</v>
      </c>
      <c r="F54" s="70"/>
      <c r="J54" s="155"/>
      <c r="K54" s="155"/>
    </row>
    <row r="55" spans="1:11" x14ac:dyDescent="0.35">
      <c r="B55" s="71" t="s">
        <v>101</v>
      </c>
      <c r="C55" s="109">
        <v>52824.773999999998</v>
      </c>
      <c r="D55" s="109">
        <v>70956.703732556285</v>
      </c>
      <c r="E55" s="135">
        <v>1343.2467071710762</v>
      </c>
      <c r="F55" s="70"/>
      <c r="H55" s="5"/>
      <c r="I55" s="5"/>
    </row>
    <row r="56" spans="1:11" ht="15" thickBot="1" x14ac:dyDescent="0.4">
      <c r="B56" s="72"/>
      <c r="C56" s="72"/>
      <c r="D56" s="72"/>
      <c r="E56" s="72"/>
      <c r="F56" s="72"/>
      <c r="H56" s="5"/>
      <c r="I56" s="5"/>
      <c r="J56" s="5"/>
    </row>
    <row r="57" spans="1:11" x14ac:dyDescent="0.35">
      <c r="A57" s="5"/>
      <c r="B57" s="6" t="s">
        <v>128</v>
      </c>
      <c r="C57" s="5"/>
      <c r="D57" s="5"/>
      <c r="E57" s="5"/>
      <c r="F57" s="5"/>
      <c r="G57" s="9" t="s">
        <v>41</v>
      </c>
      <c r="H57" s="5"/>
      <c r="I57" s="5"/>
      <c r="J57" s="5"/>
      <c r="K57" s="5"/>
    </row>
    <row r="58" spans="1:11" x14ac:dyDescent="0.35">
      <c r="A58" s="5"/>
      <c r="B58" s="17" t="s">
        <v>173</v>
      </c>
      <c r="C58" s="5"/>
      <c r="D58" s="5"/>
      <c r="E58" s="5"/>
      <c r="F58" s="5"/>
      <c r="G58" s="9"/>
      <c r="H58" s="5"/>
      <c r="I58" s="5"/>
      <c r="J58" s="5"/>
      <c r="K58" s="5"/>
    </row>
    <row r="59" spans="1:11" x14ac:dyDescent="0.35">
      <c r="A59" s="5"/>
      <c r="B59" s="17" t="s">
        <v>165</v>
      </c>
      <c r="C59" s="5"/>
      <c r="D59" s="5"/>
      <c r="E59" s="5"/>
      <c r="F59" s="5"/>
      <c r="G59" s="9"/>
      <c r="H59" s="5"/>
      <c r="I59" s="5"/>
      <c r="J59" s="5"/>
      <c r="K59" s="5"/>
    </row>
    <row r="60" spans="1:11" x14ac:dyDescent="0.35">
      <c r="A60" s="5"/>
      <c r="B60" s="17" t="s">
        <v>167</v>
      </c>
      <c r="C60" s="5"/>
      <c r="D60" s="5"/>
      <c r="E60" s="5"/>
      <c r="F60" s="5"/>
      <c r="G60" s="9"/>
      <c r="H60" s="5"/>
      <c r="I60" s="5"/>
      <c r="J60" s="5"/>
      <c r="K60" s="5"/>
    </row>
    <row r="61" spans="1:11" x14ac:dyDescent="0.35">
      <c r="A61" s="5"/>
      <c r="B61" s="17" t="s">
        <v>166</v>
      </c>
      <c r="C61" s="5"/>
      <c r="D61" s="5"/>
      <c r="E61" s="5"/>
      <c r="F61" s="5"/>
      <c r="G61" s="9"/>
      <c r="H61" s="5"/>
      <c r="I61" s="5"/>
      <c r="J61" s="5"/>
      <c r="K61" s="5"/>
    </row>
    <row r="62" spans="1:11" x14ac:dyDescent="0.35">
      <c r="A62" s="5"/>
      <c r="B62" s="17" t="s">
        <v>168</v>
      </c>
      <c r="C62" s="5"/>
      <c r="D62" s="5"/>
      <c r="E62" s="5"/>
      <c r="F62" s="5"/>
      <c r="G62" s="9"/>
      <c r="H62" s="5"/>
      <c r="I62" s="5"/>
      <c r="J62" s="5"/>
      <c r="K62" s="5"/>
    </row>
    <row r="63" spans="1:11" x14ac:dyDescent="0.35">
      <c r="A63" s="5"/>
      <c r="B63" s="17" t="s">
        <v>169</v>
      </c>
      <c r="C63" s="5"/>
      <c r="D63" s="5"/>
      <c r="E63" s="5"/>
      <c r="F63" s="5"/>
      <c r="G63" s="9"/>
      <c r="H63" s="5"/>
      <c r="I63" s="5"/>
      <c r="J63" s="5"/>
      <c r="K63" s="5"/>
    </row>
    <row r="64" spans="1:11" x14ac:dyDescent="0.35">
      <c r="A64" s="5"/>
      <c r="B64" s="17" t="s">
        <v>170</v>
      </c>
      <c r="C64" s="5"/>
      <c r="D64" s="5"/>
      <c r="E64" s="5"/>
      <c r="F64" s="5"/>
      <c r="G64" s="9"/>
      <c r="H64" s="5"/>
      <c r="I64" s="5"/>
      <c r="J64" s="5"/>
      <c r="K64" s="5"/>
    </row>
    <row r="65" spans="1:11" x14ac:dyDescent="0.35">
      <c r="A65" s="5"/>
      <c r="B65" s="17" t="s">
        <v>171</v>
      </c>
      <c r="C65" s="5"/>
      <c r="D65" s="5"/>
      <c r="E65" s="5"/>
      <c r="F65" s="5"/>
      <c r="G65" s="9"/>
      <c r="H65" s="5"/>
      <c r="I65" s="5"/>
      <c r="J65" s="5"/>
      <c r="K65" s="5"/>
    </row>
    <row r="66" spans="1:11" x14ac:dyDescent="0.35">
      <c r="A66" s="5"/>
      <c r="B66" s="17" t="s">
        <v>172</v>
      </c>
      <c r="C66" s="5"/>
      <c r="D66" s="5"/>
      <c r="E66" s="5"/>
      <c r="F66" s="5"/>
      <c r="G66" s="9"/>
      <c r="H66" s="42"/>
      <c r="I66" s="42"/>
      <c r="J66" s="5"/>
      <c r="K66" s="5"/>
    </row>
    <row r="67" spans="1:11" x14ac:dyDescent="0.35">
      <c r="A67" s="41"/>
      <c r="B67" s="16" t="s">
        <v>174</v>
      </c>
      <c r="C67" s="5"/>
      <c r="D67" s="5"/>
      <c r="E67" s="5"/>
      <c r="F67" s="5"/>
      <c r="G67" s="5"/>
      <c r="H67" s="42"/>
      <c r="I67" s="42"/>
      <c r="J67" s="42"/>
      <c r="K67" s="5"/>
    </row>
    <row r="68" spans="1:11" s="39" customFormat="1" ht="10.5" customHeight="1" x14ac:dyDescent="0.35">
      <c r="A68" s="173"/>
      <c r="B68" s="220" t="s">
        <v>126</v>
      </c>
      <c r="C68" s="220"/>
      <c r="D68" s="220"/>
      <c r="E68" s="220"/>
      <c r="F68" s="220"/>
      <c r="G68" s="220"/>
      <c r="H68" s="220"/>
      <c r="I68" s="220"/>
      <c r="J68" s="220"/>
      <c r="K68" s="220"/>
    </row>
    <row r="69" spans="1:11" x14ac:dyDescent="0.35">
      <c r="A69" s="15"/>
      <c r="B69" s="220"/>
      <c r="C69" s="220"/>
      <c r="D69" s="220"/>
      <c r="E69" s="220"/>
      <c r="F69" s="220"/>
      <c r="G69" s="220"/>
      <c r="H69" s="220"/>
      <c r="I69" s="220"/>
      <c r="J69" s="220"/>
      <c r="K69" s="220"/>
    </row>
    <row r="70" spans="1:11" x14ac:dyDescent="0.35">
      <c r="A70" s="1"/>
      <c r="B70" s="181"/>
      <c r="C70" s="1"/>
      <c r="D70" s="1"/>
      <c r="E70" s="1"/>
      <c r="F70" s="1"/>
      <c r="G70" s="1"/>
      <c r="J70" s="1"/>
      <c r="K70" s="1"/>
    </row>
    <row r="71" spans="1:11" x14ac:dyDescent="0.35">
      <c r="B71" s="181"/>
      <c r="C71" s="1"/>
      <c r="D71" s="1"/>
      <c r="E71" s="1"/>
      <c r="F71" s="1"/>
      <c r="G71" s="1"/>
      <c r="K71" s="1"/>
    </row>
  </sheetData>
  <mergeCells count="3">
    <mergeCell ref="C4:E4"/>
    <mergeCell ref="C5:C6"/>
    <mergeCell ref="B68:K69"/>
  </mergeCells>
  <conditionalFormatting sqref="N44:N48">
    <cfRule type="expression" dxfId="0" priority="1">
      <formula>MATCH($A45,$J:$J,0)&gt;0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G71"/>
  <sheetViews>
    <sheetView showGridLines="0" zoomScaleNormal="100" workbookViewId="0">
      <selection activeCell="B1" sqref="B1"/>
    </sheetView>
  </sheetViews>
  <sheetFormatPr defaultRowHeight="14.5" x14ac:dyDescent="0.35"/>
  <cols>
    <col min="1" max="1" width="8.26953125" customWidth="1"/>
    <col min="2" max="2" width="20.54296875" customWidth="1"/>
    <col min="3" max="3" width="16.453125" customWidth="1"/>
    <col min="4" max="4" width="16" customWidth="1"/>
    <col min="5" max="5" width="16.7265625" customWidth="1"/>
    <col min="7" max="7" width="19.7265625" bestFit="1" customWidth="1"/>
  </cols>
  <sheetData>
    <row r="1" spans="1:6" x14ac:dyDescent="0.35">
      <c r="A1" s="3" t="s">
        <v>149</v>
      </c>
      <c r="B1" s="35"/>
      <c r="C1" s="35"/>
      <c r="D1" s="35"/>
      <c r="E1" s="35"/>
      <c r="F1" s="35"/>
    </row>
    <row r="2" spans="1:6" x14ac:dyDescent="0.35">
      <c r="A2" s="11"/>
      <c r="B2" s="29"/>
      <c r="C2" s="29"/>
      <c r="D2" s="29"/>
      <c r="E2" s="29"/>
      <c r="F2" s="29"/>
    </row>
    <row r="3" spans="1:6" ht="15" thickBot="1" x14ac:dyDescent="0.4">
      <c r="B3" s="37"/>
      <c r="C3" s="37"/>
      <c r="D3" s="37"/>
      <c r="E3" s="37"/>
      <c r="F3" s="37"/>
    </row>
    <row r="4" spans="1:6" x14ac:dyDescent="0.35">
      <c r="B4" s="64"/>
      <c r="C4" s="219">
        <v>45870</v>
      </c>
      <c r="D4" s="219"/>
      <c r="E4" s="219"/>
      <c r="F4" s="65"/>
    </row>
    <row r="5" spans="1:6" x14ac:dyDescent="0.35">
      <c r="B5" s="47"/>
      <c r="C5" s="221" t="s">
        <v>125</v>
      </c>
      <c r="D5" s="73" t="s">
        <v>56</v>
      </c>
      <c r="E5" s="74" t="s">
        <v>57</v>
      </c>
      <c r="F5" s="67"/>
    </row>
    <row r="6" spans="1:6" x14ac:dyDescent="0.35">
      <c r="B6" s="68"/>
      <c r="C6" s="223"/>
      <c r="D6" s="66" t="s">
        <v>164</v>
      </c>
      <c r="E6" s="67" t="s">
        <v>58</v>
      </c>
      <c r="F6" s="69"/>
    </row>
    <row r="7" spans="1:6" x14ac:dyDescent="0.35">
      <c r="B7" s="38" t="s">
        <v>59</v>
      </c>
      <c r="C7" s="163">
        <v>56.929000000000002</v>
      </c>
      <c r="D7" s="163">
        <v>633.66179999999997</v>
      </c>
      <c r="E7" s="137">
        <v>11130.738288043</v>
      </c>
      <c r="F7" s="66"/>
    </row>
    <row r="8" spans="1:6" x14ac:dyDescent="0.35">
      <c r="B8" s="38" t="s">
        <v>60</v>
      </c>
      <c r="C8" s="110">
        <v>5.4104000000000001</v>
      </c>
      <c r="D8" s="110">
        <v>25.294899999999998</v>
      </c>
      <c r="E8" s="136">
        <v>4675.2365813987872</v>
      </c>
      <c r="F8" s="66"/>
    </row>
    <row r="9" spans="1:6" x14ac:dyDescent="0.35">
      <c r="B9" s="38" t="s">
        <v>61</v>
      </c>
      <c r="C9" s="110">
        <v>31.475000000000001</v>
      </c>
      <c r="D9" s="110">
        <v>252.75886</v>
      </c>
      <c r="E9" s="136">
        <v>8030.4641779189833</v>
      </c>
      <c r="F9" s="66"/>
    </row>
    <row r="10" spans="1:6" x14ac:dyDescent="0.35">
      <c r="B10" s="38" t="s">
        <v>62</v>
      </c>
      <c r="C10" s="110">
        <v>1054.3623</v>
      </c>
      <c r="D10" s="110">
        <v>4663.1546377161631</v>
      </c>
      <c r="E10" s="136">
        <v>4422.725127516569</v>
      </c>
      <c r="F10" s="66"/>
    </row>
    <row r="11" spans="1:6" x14ac:dyDescent="0.35">
      <c r="B11" s="38" t="s">
        <v>63</v>
      </c>
      <c r="C11" s="110">
        <v>155.54509999999999</v>
      </c>
      <c r="D11" s="110">
        <v>52.398820000000001</v>
      </c>
      <c r="E11" s="136">
        <v>336.87219976714152</v>
      </c>
      <c r="F11" s="66"/>
    </row>
    <row r="12" spans="1:6" x14ac:dyDescent="0.35">
      <c r="B12" s="38" t="s">
        <v>64</v>
      </c>
      <c r="C12" s="110">
        <v>130.4101</v>
      </c>
      <c r="D12" s="110">
        <v>149.85484</v>
      </c>
      <c r="E12" s="136">
        <v>1149.1045555520623</v>
      </c>
      <c r="F12" s="66"/>
    </row>
    <row r="13" spans="1:6" x14ac:dyDescent="0.35">
      <c r="B13" s="38" t="s">
        <v>65</v>
      </c>
      <c r="C13" s="110">
        <v>4833.0254000000004</v>
      </c>
      <c r="D13" s="110">
        <v>4995.7608356483179</v>
      </c>
      <c r="E13" s="136">
        <v>1033.6715457047501</v>
      </c>
      <c r="F13" s="66"/>
    </row>
    <row r="14" spans="1:6" x14ac:dyDescent="0.35">
      <c r="B14" s="38" t="s">
        <v>66</v>
      </c>
      <c r="C14" s="110">
        <v>434.3918000000001</v>
      </c>
      <c r="D14" s="110">
        <v>1617.347134853914</v>
      </c>
      <c r="E14" s="136">
        <v>3723.2450862422206</v>
      </c>
      <c r="F14" s="66"/>
    </row>
    <row r="15" spans="1:6" x14ac:dyDescent="0.35">
      <c r="B15" s="38" t="s">
        <v>67</v>
      </c>
      <c r="C15" s="110">
        <v>11.8683</v>
      </c>
      <c r="D15" s="110">
        <v>138.54634999999999</v>
      </c>
      <c r="E15" s="136">
        <v>11673.647447401901</v>
      </c>
      <c r="F15" s="66"/>
    </row>
    <row r="16" spans="1:6" x14ac:dyDescent="0.35">
      <c r="B16" s="38" t="s">
        <v>68</v>
      </c>
      <c r="C16" s="110">
        <v>73.458300000000008</v>
      </c>
      <c r="D16" s="110">
        <v>390.25342999999998</v>
      </c>
      <c r="E16" s="136">
        <v>5312.584554774613</v>
      </c>
      <c r="F16" s="66"/>
    </row>
    <row r="17" spans="2:6" x14ac:dyDescent="0.35">
      <c r="B17" s="38" t="s">
        <v>69</v>
      </c>
      <c r="C17" s="110">
        <v>347.78199999999993</v>
      </c>
      <c r="D17" s="110">
        <v>987.16415378657314</v>
      </c>
      <c r="E17" s="136">
        <v>2838.4567165252183</v>
      </c>
      <c r="F17" s="66"/>
    </row>
    <row r="18" spans="2:6" x14ac:dyDescent="0.35">
      <c r="B18" s="38" t="s">
        <v>70</v>
      </c>
      <c r="C18" s="110">
        <v>247.72819999999999</v>
      </c>
      <c r="D18" s="110">
        <v>604.27810999999986</v>
      </c>
      <c r="E18" s="136">
        <v>2439.2786529753166</v>
      </c>
      <c r="F18" s="66"/>
    </row>
    <row r="19" spans="2:6" x14ac:dyDescent="0.35">
      <c r="B19" s="38" t="s">
        <v>71</v>
      </c>
      <c r="C19" s="110">
        <v>1220.6746000000001</v>
      </c>
      <c r="D19" s="110">
        <v>4605.0290673311483</v>
      </c>
      <c r="E19" s="136">
        <v>3772.5279671840044</v>
      </c>
      <c r="F19" s="66"/>
    </row>
    <row r="20" spans="2:6" x14ac:dyDescent="0.35">
      <c r="B20" s="38" t="s">
        <v>72</v>
      </c>
      <c r="C20" s="110">
        <v>6.6599999999999984</v>
      </c>
      <c r="D20" s="110">
        <v>20.33248</v>
      </c>
      <c r="E20" s="136">
        <v>3052.9249249249256</v>
      </c>
      <c r="F20" s="66"/>
    </row>
    <row r="21" spans="2:6" x14ac:dyDescent="0.35">
      <c r="B21" s="38" t="s">
        <v>73</v>
      </c>
      <c r="C21" s="110">
        <v>368.5652</v>
      </c>
      <c r="D21" s="110">
        <v>646.44812000000013</v>
      </c>
      <c r="E21" s="136">
        <v>1753.9586482934367</v>
      </c>
      <c r="F21" s="66"/>
    </row>
    <row r="22" spans="2:6" x14ac:dyDescent="0.35">
      <c r="B22" s="38" t="s">
        <v>74</v>
      </c>
      <c r="C22" s="110">
        <v>45.069699999999997</v>
      </c>
      <c r="D22" s="110">
        <v>212.36680000000001</v>
      </c>
      <c r="E22" s="136">
        <v>4711.9639136714914</v>
      </c>
      <c r="F22" s="66"/>
    </row>
    <row r="23" spans="2:6" x14ac:dyDescent="0.35">
      <c r="B23" s="38" t="s">
        <v>75</v>
      </c>
      <c r="C23" s="110">
        <v>1395.7492</v>
      </c>
      <c r="D23" s="110">
        <v>1313.6749729311671</v>
      </c>
      <c r="E23" s="136">
        <v>941.19700941341546</v>
      </c>
      <c r="F23" s="66"/>
    </row>
    <row r="24" spans="2:6" x14ac:dyDescent="0.35">
      <c r="B24" s="38" t="s">
        <v>76</v>
      </c>
      <c r="C24" s="110">
        <v>0.56600000000000006</v>
      </c>
      <c r="D24" s="110">
        <v>1.09887</v>
      </c>
      <c r="E24" s="136">
        <v>1941.4664310954063</v>
      </c>
      <c r="F24" s="66"/>
    </row>
    <row r="25" spans="2:6" x14ac:dyDescent="0.35">
      <c r="B25" s="38" t="s">
        <v>77</v>
      </c>
      <c r="C25" s="110">
        <v>258.33229999999998</v>
      </c>
      <c r="D25" s="110">
        <v>323.60217999999998</v>
      </c>
      <c r="E25" s="136">
        <v>1252.6586106344425</v>
      </c>
      <c r="F25" s="66"/>
    </row>
    <row r="26" spans="2:6" x14ac:dyDescent="0.35">
      <c r="B26" s="38" t="s">
        <v>78</v>
      </c>
      <c r="C26" s="110">
        <v>120.2068</v>
      </c>
      <c r="D26" s="110">
        <v>1836.29305</v>
      </c>
      <c r="E26" s="136">
        <v>15276.116243007882</v>
      </c>
      <c r="F26" s="66"/>
    </row>
    <row r="27" spans="2:6" x14ac:dyDescent="0.35">
      <c r="B27" s="38" t="s">
        <v>79</v>
      </c>
      <c r="C27" s="110">
        <v>55.227100000000007</v>
      </c>
      <c r="D27" s="110">
        <v>594.83520999999996</v>
      </c>
      <c r="E27" s="136">
        <v>10770.71238576713</v>
      </c>
      <c r="F27" s="66"/>
    </row>
    <row r="28" spans="2:6" x14ac:dyDescent="0.35">
      <c r="B28" s="38" t="s">
        <v>80</v>
      </c>
      <c r="C28" s="110">
        <v>738.53980000000001</v>
      </c>
      <c r="D28" s="110">
        <v>750.44801402462963</v>
      </c>
      <c r="E28" s="136">
        <v>1016.1239976838481</v>
      </c>
      <c r="F28" s="66"/>
    </row>
    <row r="29" spans="2:6" x14ac:dyDescent="0.35">
      <c r="B29" s="38" t="s">
        <v>81</v>
      </c>
      <c r="C29" s="110">
        <v>64.918900000000008</v>
      </c>
      <c r="D29" s="110">
        <v>91.34414000000001</v>
      </c>
      <c r="E29" s="136">
        <v>1407.0500270337297</v>
      </c>
      <c r="F29" s="66"/>
    </row>
    <row r="30" spans="2:6" x14ac:dyDescent="0.35">
      <c r="B30" s="47" t="s">
        <v>82</v>
      </c>
      <c r="C30" s="110">
        <v>428.81839999999988</v>
      </c>
      <c r="D30" s="110">
        <v>2427.56475</v>
      </c>
      <c r="E30" s="136">
        <v>5661.0554724330877</v>
      </c>
      <c r="F30" s="66"/>
    </row>
    <row r="31" spans="2:6" x14ac:dyDescent="0.35">
      <c r="B31" s="35" t="s">
        <v>31</v>
      </c>
      <c r="C31" s="109">
        <v>12085.713900000002</v>
      </c>
      <c r="D31" s="109">
        <v>27333.511526291924</v>
      </c>
      <c r="E31" s="135">
        <v>2261.6381417312814</v>
      </c>
      <c r="F31" s="70"/>
    </row>
    <row r="32" spans="2:6" x14ac:dyDescent="0.35">
      <c r="B32" s="35"/>
      <c r="C32" s="164"/>
      <c r="D32" s="164"/>
      <c r="E32" s="135" t="s">
        <v>211</v>
      </c>
      <c r="F32" s="70"/>
    </row>
    <row r="33" spans="2:7" x14ac:dyDescent="0.35">
      <c r="B33" s="38" t="s">
        <v>83</v>
      </c>
      <c r="C33" s="110">
        <v>25.905999999999999</v>
      </c>
      <c r="D33" s="110">
        <v>6.9939999999999998</v>
      </c>
      <c r="E33" s="136">
        <v>269.97606732031187</v>
      </c>
      <c r="F33" s="66"/>
    </row>
    <row r="34" spans="2:7" x14ac:dyDescent="0.35">
      <c r="B34" s="38" t="s">
        <v>84</v>
      </c>
      <c r="C34" s="110">
        <v>40325.970400000013</v>
      </c>
      <c r="D34" s="110">
        <v>27239.39472801887</v>
      </c>
      <c r="E34" s="136">
        <v>675.48020439004381</v>
      </c>
      <c r="F34" s="66"/>
      <c r="G34" s="156"/>
    </row>
    <row r="35" spans="2:7" x14ac:dyDescent="0.35">
      <c r="B35" s="38" t="s">
        <v>85</v>
      </c>
      <c r="C35" s="110">
        <v>16.7897</v>
      </c>
      <c r="D35" s="110">
        <v>5.7535600000000002</v>
      </c>
      <c r="E35" s="136">
        <v>342.68390739560567</v>
      </c>
      <c r="F35" s="66"/>
    </row>
    <row r="36" spans="2:7" x14ac:dyDescent="0.35">
      <c r="B36" s="38" t="s">
        <v>86</v>
      </c>
      <c r="C36" s="110">
        <v>664.08179999999993</v>
      </c>
      <c r="D36" s="110">
        <v>914.47623999999996</v>
      </c>
      <c r="E36" s="136">
        <v>1377.0536099619053</v>
      </c>
      <c r="F36" s="66"/>
    </row>
    <row r="37" spans="2:7" x14ac:dyDescent="0.35">
      <c r="B37" s="145" t="s">
        <v>129</v>
      </c>
      <c r="C37" s="110">
        <v>921.06</v>
      </c>
      <c r="D37" s="110">
        <v>375.28348000000011</v>
      </c>
      <c r="E37" s="136">
        <v>407.44737584956476</v>
      </c>
      <c r="F37" s="66"/>
    </row>
    <row r="38" spans="2:7" x14ac:dyDescent="0.35">
      <c r="B38" s="38" t="s">
        <v>88</v>
      </c>
      <c r="C38" s="110">
        <v>35.850200000000001</v>
      </c>
      <c r="D38" s="110">
        <v>172.95859999999999</v>
      </c>
      <c r="E38" s="136">
        <v>4824.4807560348336</v>
      </c>
      <c r="F38" s="66"/>
    </row>
    <row r="39" spans="2:7" x14ac:dyDescent="0.35">
      <c r="B39" s="35" t="s">
        <v>6</v>
      </c>
      <c r="C39" s="109">
        <v>41989.658100000015</v>
      </c>
      <c r="D39" s="109">
        <v>28714.860608018873</v>
      </c>
      <c r="E39" s="135">
        <v>683.85554699286445</v>
      </c>
      <c r="F39" s="70"/>
    </row>
    <row r="40" spans="2:7" x14ac:dyDescent="0.35">
      <c r="B40" s="35"/>
      <c r="C40" s="164"/>
      <c r="D40" s="164"/>
      <c r="E40" s="136" t="s">
        <v>211</v>
      </c>
      <c r="F40" s="70"/>
    </row>
    <row r="41" spans="2:7" x14ac:dyDescent="0.35">
      <c r="B41" s="38" t="s">
        <v>89</v>
      </c>
      <c r="C41" s="110">
        <v>1031.086</v>
      </c>
      <c r="D41" s="110">
        <v>1082.3506</v>
      </c>
      <c r="E41" s="136">
        <v>1049.7190341057874</v>
      </c>
    </row>
    <row r="42" spans="2:7" x14ac:dyDescent="0.35">
      <c r="B42" s="38" t="s">
        <v>90</v>
      </c>
      <c r="C42" s="110">
        <v>1837.296</v>
      </c>
      <c r="D42" s="110">
        <v>3272.366985204656</v>
      </c>
      <c r="E42" s="136">
        <v>1781.0777279244367</v>
      </c>
    </row>
    <row r="43" spans="2:7" x14ac:dyDescent="0.35">
      <c r="B43" s="38" t="s">
        <v>91</v>
      </c>
      <c r="C43" s="110">
        <v>155.91419999999999</v>
      </c>
      <c r="D43" s="110">
        <v>620.87693000000002</v>
      </c>
      <c r="E43" s="136">
        <v>3982.1705142956835</v>
      </c>
    </row>
    <row r="44" spans="2:7" x14ac:dyDescent="0.35">
      <c r="B44" s="38" t="s">
        <v>92</v>
      </c>
      <c r="C44" s="110">
        <v>527.58930000000009</v>
      </c>
      <c r="D44" s="110">
        <v>5382.8245200000019</v>
      </c>
      <c r="E44" s="136">
        <v>10202.679470565459</v>
      </c>
    </row>
    <row r="45" spans="2:7" x14ac:dyDescent="0.35">
      <c r="B45" s="38" t="s">
        <v>93</v>
      </c>
      <c r="C45" s="110">
        <v>0</v>
      </c>
      <c r="D45" s="110">
        <v>0</v>
      </c>
      <c r="E45" s="136" t="s">
        <v>211</v>
      </c>
    </row>
    <row r="46" spans="2:7" x14ac:dyDescent="0.35">
      <c r="B46" s="38" t="s">
        <v>94</v>
      </c>
      <c r="C46" s="110">
        <v>3007.5786999999991</v>
      </c>
      <c r="D46" s="110">
        <v>9716.4671473778053</v>
      </c>
      <c r="E46" s="136">
        <v>3230.6609790054067</v>
      </c>
    </row>
    <row r="47" spans="2:7" x14ac:dyDescent="0.35">
      <c r="B47" s="38" t="s">
        <v>95</v>
      </c>
      <c r="C47" s="110">
        <v>0</v>
      </c>
      <c r="D47" s="110">
        <v>0</v>
      </c>
      <c r="E47" s="136" t="s">
        <v>211</v>
      </c>
    </row>
    <row r="48" spans="2:7" x14ac:dyDescent="0.35">
      <c r="B48" s="38" t="s">
        <v>96</v>
      </c>
      <c r="C48" s="110">
        <v>2767.7464</v>
      </c>
      <c r="D48" s="110">
        <v>3452.9786061280302</v>
      </c>
      <c r="E48" s="136">
        <v>1247.5776704571019</v>
      </c>
    </row>
    <row r="49" spans="1:7" x14ac:dyDescent="0.35">
      <c r="B49" s="38" t="s">
        <v>97</v>
      </c>
      <c r="C49" s="110">
        <v>26.709800000000001</v>
      </c>
      <c r="D49" s="110">
        <v>111.79649000000001</v>
      </c>
      <c r="E49" s="136">
        <v>4185.5981699600889</v>
      </c>
    </row>
    <row r="50" spans="1:7" x14ac:dyDescent="0.35">
      <c r="B50" s="38" t="s">
        <v>98</v>
      </c>
      <c r="C50" s="110">
        <v>114.35290000000001</v>
      </c>
      <c r="D50" s="110">
        <v>531.56841999999995</v>
      </c>
      <c r="E50" s="136">
        <v>4648.490943386656</v>
      </c>
    </row>
    <row r="51" spans="1:7" x14ac:dyDescent="0.35">
      <c r="B51" s="38" t="s">
        <v>99</v>
      </c>
      <c r="C51" s="110">
        <v>541.41319999999996</v>
      </c>
      <c r="D51" s="110">
        <v>801.81601000000001</v>
      </c>
      <c r="E51" s="136">
        <v>1480.9687129903741</v>
      </c>
      <c r="F51" s="94"/>
    </row>
    <row r="52" spans="1:7" x14ac:dyDescent="0.35">
      <c r="B52" s="38" t="s">
        <v>100</v>
      </c>
      <c r="C52" s="110">
        <v>209.78020000000001</v>
      </c>
      <c r="D52" s="110">
        <v>1277.6821199999999</v>
      </c>
      <c r="E52" s="136">
        <v>6090.5753736529941</v>
      </c>
      <c r="F52" s="66"/>
    </row>
    <row r="53" spans="1:7" x14ac:dyDescent="0.35">
      <c r="B53" s="71" t="s">
        <v>7</v>
      </c>
      <c r="C53" s="109">
        <v>10219.466699999999</v>
      </c>
      <c r="D53" s="109">
        <v>26250.727828710496</v>
      </c>
      <c r="E53" s="135">
        <v>2568.6984066116188</v>
      </c>
      <c r="F53" s="70"/>
    </row>
    <row r="54" spans="1:7" x14ac:dyDescent="0.35">
      <c r="B54" s="71"/>
      <c r="C54" s="110"/>
      <c r="D54" s="66"/>
      <c r="E54" s="135" t="s">
        <v>211</v>
      </c>
      <c r="F54" s="70"/>
    </row>
    <row r="55" spans="1:7" x14ac:dyDescent="0.35">
      <c r="B55" s="71" t="s">
        <v>101</v>
      </c>
      <c r="C55" s="109">
        <v>64294.838700000015</v>
      </c>
      <c r="D55" s="109">
        <v>82299.09996302129</v>
      </c>
      <c r="E55" s="135">
        <v>1280.0265406532744</v>
      </c>
      <c r="F55" s="70"/>
    </row>
    <row r="56" spans="1:7" ht="15" thickBot="1" x14ac:dyDescent="0.4">
      <c r="B56" s="72"/>
      <c r="C56" s="72"/>
      <c r="D56" s="72"/>
      <c r="E56" s="72"/>
      <c r="F56" s="72"/>
    </row>
    <row r="57" spans="1:7" x14ac:dyDescent="0.35">
      <c r="A57" s="5"/>
      <c r="B57" s="6" t="s">
        <v>128</v>
      </c>
      <c r="C57" s="5"/>
      <c r="D57" s="5"/>
      <c r="E57" s="5"/>
      <c r="F57" s="5"/>
      <c r="G57" s="5"/>
    </row>
    <row r="58" spans="1:7" x14ac:dyDescent="0.35">
      <c r="A58" s="5"/>
      <c r="B58" s="17" t="s">
        <v>173</v>
      </c>
      <c r="C58" s="5"/>
      <c r="D58" s="5"/>
      <c r="E58" s="5"/>
      <c r="F58" s="5"/>
      <c r="G58" s="5"/>
    </row>
    <row r="59" spans="1:7" x14ac:dyDescent="0.35">
      <c r="A59" s="5"/>
      <c r="B59" s="17" t="s">
        <v>165</v>
      </c>
      <c r="C59" s="5"/>
      <c r="D59" s="5"/>
      <c r="E59" s="5"/>
      <c r="F59" s="5"/>
      <c r="G59" s="5"/>
    </row>
    <row r="60" spans="1:7" x14ac:dyDescent="0.35">
      <c r="A60" s="5"/>
      <c r="B60" s="17" t="s">
        <v>167</v>
      </c>
      <c r="C60" s="5"/>
      <c r="D60" s="5"/>
      <c r="E60" s="5"/>
      <c r="F60" s="5"/>
      <c r="G60" s="5"/>
    </row>
    <row r="61" spans="1:7" x14ac:dyDescent="0.35">
      <c r="A61" s="5"/>
      <c r="B61" s="17" t="s">
        <v>166</v>
      </c>
      <c r="C61" s="5"/>
      <c r="D61" s="5"/>
      <c r="E61" s="5"/>
      <c r="F61" s="5"/>
      <c r="G61" s="5"/>
    </row>
    <row r="62" spans="1:7" x14ac:dyDescent="0.35">
      <c r="A62" s="5"/>
      <c r="B62" s="17" t="s">
        <v>168</v>
      </c>
      <c r="C62" s="5"/>
      <c r="D62" s="5"/>
      <c r="E62" s="5"/>
      <c r="F62" s="5"/>
      <c r="G62" s="5"/>
    </row>
    <row r="63" spans="1:7" x14ac:dyDescent="0.35">
      <c r="A63" s="5"/>
      <c r="B63" s="17" t="s">
        <v>169</v>
      </c>
      <c r="C63" s="5"/>
      <c r="D63" s="5"/>
      <c r="E63" s="5"/>
      <c r="F63" s="5"/>
      <c r="G63" s="5"/>
    </row>
    <row r="64" spans="1:7" x14ac:dyDescent="0.35">
      <c r="A64" s="5"/>
      <c r="B64" s="17" t="s">
        <v>170</v>
      </c>
      <c r="C64" s="5"/>
      <c r="D64" s="5"/>
      <c r="E64" s="5"/>
      <c r="F64" s="5"/>
      <c r="G64" s="5"/>
    </row>
    <row r="65" spans="1:7" x14ac:dyDescent="0.35">
      <c r="A65" s="5"/>
      <c r="B65" s="17" t="s">
        <v>171</v>
      </c>
      <c r="C65" s="5"/>
      <c r="D65" s="5"/>
      <c r="E65" s="5"/>
      <c r="F65" s="5"/>
      <c r="G65" s="5"/>
    </row>
    <row r="66" spans="1:7" x14ac:dyDescent="0.35">
      <c r="A66" s="5"/>
      <c r="B66" s="17" t="s">
        <v>172</v>
      </c>
      <c r="C66" s="5"/>
      <c r="D66" s="5"/>
      <c r="E66" s="5"/>
      <c r="F66" s="5"/>
      <c r="G66" s="5"/>
    </row>
    <row r="67" spans="1:7" x14ac:dyDescent="0.35">
      <c r="A67" s="41"/>
      <c r="B67" s="16" t="s">
        <v>174</v>
      </c>
      <c r="C67" s="5"/>
      <c r="D67" s="5"/>
      <c r="E67" s="5"/>
      <c r="F67" s="5"/>
      <c r="G67" s="5"/>
    </row>
    <row r="68" spans="1:7" ht="15" customHeight="1" x14ac:dyDescent="0.35">
      <c r="A68" s="15"/>
      <c r="B68" s="220" t="s">
        <v>126</v>
      </c>
      <c r="C68" s="220"/>
      <c r="D68" s="220"/>
      <c r="E68" s="220"/>
      <c r="F68" s="220"/>
      <c r="G68" s="220"/>
    </row>
    <row r="69" spans="1:7" x14ac:dyDescent="0.35">
      <c r="A69" s="15"/>
      <c r="B69" s="220"/>
      <c r="C69" s="220"/>
      <c r="D69" s="220"/>
      <c r="E69" s="220"/>
      <c r="F69" s="220"/>
      <c r="G69" s="220"/>
    </row>
    <row r="70" spans="1:7" x14ac:dyDescent="0.35">
      <c r="A70" s="1"/>
      <c r="B70" s="181"/>
      <c r="C70" s="1"/>
      <c r="D70" s="1"/>
      <c r="E70" s="1"/>
      <c r="F70" s="1"/>
      <c r="G70" s="1"/>
    </row>
    <row r="71" spans="1:7" x14ac:dyDescent="0.35">
      <c r="B71" s="181"/>
      <c r="C71" s="1"/>
      <c r="D71" s="1"/>
      <c r="E71" s="1"/>
      <c r="F71" s="1"/>
      <c r="G71" s="1"/>
    </row>
  </sheetData>
  <mergeCells count="3">
    <mergeCell ref="C4:E4"/>
    <mergeCell ref="C5:C6"/>
    <mergeCell ref="B68:G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B1" sqref="B1"/>
    </sheetView>
  </sheetViews>
  <sheetFormatPr defaultRowHeight="14.5" x14ac:dyDescent="0.35"/>
  <cols>
    <col min="2" max="2" width="21.453125" customWidth="1"/>
    <col min="3" max="3" width="19.26953125" customWidth="1"/>
    <col min="4" max="4" width="11" customWidth="1"/>
    <col min="5" max="5" width="12.1796875" customWidth="1"/>
    <col min="7" max="7" width="13.81640625" customWidth="1"/>
  </cols>
  <sheetData>
    <row r="1" spans="1:10" x14ac:dyDescent="0.35">
      <c r="A1" s="3" t="s">
        <v>150</v>
      </c>
      <c r="B1" s="26"/>
      <c r="C1" s="26"/>
      <c r="D1" s="29"/>
      <c r="E1" s="26"/>
      <c r="G1" s="26"/>
      <c r="H1" s="26"/>
      <c r="I1" s="29"/>
    </row>
    <row r="2" spans="1:10" x14ac:dyDescent="0.35">
      <c r="A2" s="11"/>
      <c r="B2" s="29"/>
      <c r="C2" s="29"/>
      <c r="D2" s="29"/>
      <c r="E2" s="29"/>
      <c r="F2" s="29"/>
      <c r="G2" s="29"/>
      <c r="H2" s="29"/>
      <c r="I2" s="29"/>
    </row>
    <row r="3" spans="1:10" ht="15" thickBot="1" x14ac:dyDescent="0.4">
      <c r="A3" s="30"/>
      <c r="B3" s="37"/>
      <c r="C3" s="37"/>
      <c r="D3" s="37"/>
      <c r="E3" s="37"/>
      <c r="G3" s="97"/>
    </row>
    <row r="4" spans="1:10" x14ac:dyDescent="0.35">
      <c r="A4" s="29"/>
      <c r="B4" s="64"/>
      <c r="C4" s="219">
        <v>45870</v>
      </c>
      <c r="D4" s="219"/>
      <c r="E4" s="219"/>
      <c r="F4" s="174"/>
      <c r="G4" s="175"/>
      <c r="H4" s="175"/>
      <c r="I4" s="175"/>
      <c r="J4" s="175"/>
    </row>
    <row r="5" spans="1:10" x14ac:dyDescent="0.35">
      <c r="A5" s="29"/>
      <c r="B5" s="47"/>
      <c r="C5" s="224" t="s">
        <v>125</v>
      </c>
      <c r="D5" s="73" t="s">
        <v>56</v>
      </c>
      <c r="E5" s="74" t="s">
        <v>57</v>
      </c>
      <c r="F5" s="47"/>
      <c r="G5" s="226"/>
      <c r="H5" s="66"/>
      <c r="I5" s="67"/>
    </row>
    <row r="6" spans="1:10" x14ac:dyDescent="0.35">
      <c r="A6" s="29"/>
      <c r="B6" s="68"/>
      <c r="C6" s="225"/>
      <c r="D6" s="99" t="s">
        <v>164</v>
      </c>
      <c r="E6" s="69" t="s">
        <v>58</v>
      </c>
      <c r="F6" s="68"/>
      <c r="G6" s="226"/>
      <c r="H6" s="39"/>
    </row>
    <row r="7" spans="1:10" x14ac:dyDescent="0.35">
      <c r="A7" s="29"/>
      <c r="B7" s="38" t="s">
        <v>59</v>
      </c>
      <c r="C7" s="110">
        <v>0</v>
      </c>
      <c r="D7" s="110">
        <v>0</v>
      </c>
      <c r="E7" s="138" t="s">
        <v>211</v>
      </c>
      <c r="F7" s="38"/>
      <c r="G7" s="147"/>
      <c r="H7" s="147"/>
      <c r="I7" s="94"/>
      <c r="J7" s="94"/>
    </row>
    <row r="8" spans="1:10" x14ac:dyDescent="0.35">
      <c r="A8" s="29"/>
      <c r="B8" s="38" t="s">
        <v>60</v>
      </c>
      <c r="C8" s="110">
        <v>0</v>
      </c>
      <c r="D8" s="110">
        <v>0</v>
      </c>
      <c r="E8" s="103" t="s">
        <v>211</v>
      </c>
      <c r="F8" s="38"/>
      <c r="G8" s="40"/>
      <c r="H8" s="40"/>
    </row>
    <row r="9" spans="1:10" x14ac:dyDescent="0.35">
      <c r="A9" s="29"/>
      <c r="B9" s="38" t="s">
        <v>61</v>
      </c>
      <c r="C9" s="110">
        <v>0</v>
      </c>
      <c r="D9" s="110">
        <v>0</v>
      </c>
      <c r="E9" s="103" t="s">
        <v>211</v>
      </c>
      <c r="F9" s="38"/>
      <c r="G9" s="40"/>
      <c r="H9" s="40"/>
    </row>
    <row r="10" spans="1:10" x14ac:dyDescent="0.35">
      <c r="A10" s="29"/>
      <c r="B10" s="38" t="s">
        <v>62</v>
      </c>
      <c r="C10" s="110">
        <v>4.3738999999999999</v>
      </c>
      <c r="D10" s="110">
        <v>0.35244999999999999</v>
      </c>
      <c r="E10" s="138" t="s">
        <v>211</v>
      </c>
      <c r="F10" s="38"/>
      <c r="G10" s="40"/>
      <c r="H10" s="40"/>
    </row>
    <row r="11" spans="1:10" x14ac:dyDescent="0.35">
      <c r="A11" s="29"/>
      <c r="B11" s="38" t="s">
        <v>63</v>
      </c>
      <c r="C11" s="110">
        <v>0</v>
      </c>
      <c r="D11" s="110">
        <v>0</v>
      </c>
      <c r="E11" s="138" t="s">
        <v>211</v>
      </c>
      <c r="F11" s="38"/>
      <c r="G11" s="40"/>
      <c r="H11" s="40"/>
    </row>
    <row r="12" spans="1:10" x14ac:dyDescent="0.35">
      <c r="A12" s="29"/>
      <c r="B12" s="38" t="s">
        <v>64</v>
      </c>
      <c r="C12" s="110">
        <v>0</v>
      </c>
      <c r="D12" s="110">
        <v>0</v>
      </c>
      <c r="E12" s="138" t="s">
        <v>211</v>
      </c>
      <c r="F12" s="38"/>
      <c r="G12" s="40"/>
      <c r="H12" s="40"/>
    </row>
    <row r="13" spans="1:10" x14ac:dyDescent="0.35">
      <c r="A13" s="29"/>
      <c r="B13" s="38" t="s">
        <v>65</v>
      </c>
      <c r="C13" s="110">
        <v>17.159400000000002</v>
      </c>
      <c r="D13" s="110">
        <v>0.28260000000000002</v>
      </c>
      <c r="E13" s="138" t="s">
        <v>211</v>
      </c>
      <c r="F13" s="38"/>
      <c r="G13" s="40"/>
      <c r="H13" s="40"/>
    </row>
    <row r="14" spans="1:10" x14ac:dyDescent="0.35">
      <c r="A14" s="29"/>
      <c r="B14" s="38" t="s">
        <v>66</v>
      </c>
      <c r="C14" s="110">
        <v>28.1035</v>
      </c>
      <c r="D14" s="110">
        <v>54.486772504702969</v>
      </c>
      <c r="E14" s="138">
        <v>1938.7895637448348</v>
      </c>
      <c r="F14" s="38"/>
      <c r="G14" s="40"/>
      <c r="H14" s="40"/>
    </row>
    <row r="15" spans="1:10" x14ac:dyDescent="0.35">
      <c r="A15" s="29"/>
      <c r="B15" s="38" t="s">
        <v>67</v>
      </c>
      <c r="C15" s="110">
        <v>0.114</v>
      </c>
      <c r="D15" s="110">
        <v>0</v>
      </c>
      <c r="E15" s="138" t="s">
        <v>211</v>
      </c>
      <c r="F15" s="38"/>
      <c r="G15" s="40"/>
      <c r="H15" s="40"/>
    </row>
    <row r="16" spans="1:10" x14ac:dyDescent="0.35">
      <c r="A16" s="29"/>
      <c r="B16" s="38" t="s">
        <v>68</v>
      </c>
      <c r="C16" s="110">
        <v>3.6700000000000003E-2</v>
      </c>
      <c r="D16" s="110">
        <v>0</v>
      </c>
      <c r="E16" s="138" t="s">
        <v>211</v>
      </c>
      <c r="F16" s="38"/>
      <c r="G16" s="40"/>
      <c r="H16" s="40"/>
    </row>
    <row r="17" spans="1:11" x14ac:dyDescent="0.35">
      <c r="A17" s="29"/>
      <c r="B17" s="38" t="s">
        <v>69</v>
      </c>
      <c r="C17" s="110">
        <v>69.212600000000009</v>
      </c>
      <c r="D17" s="110">
        <v>105.7476731213723</v>
      </c>
      <c r="E17" s="138">
        <v>1527.867369833994</v>
      </c>
      <c r="F17" s="38"/>
      <c r="G17" s="40"/>
      <c r="H17" s="40"/>
    </row>
    <row r="18" spans="1:11" x14ac:dyDescent="0.35">
      <c r="A18" s="29"/>
      <c r="B18" s="38" t="s">
        <v>70</v>
      </c>
      <c r="C18" s="110">
        <v>0.49719999999999998</v>
      </c>
      <c r="D18" s="110">
        <v>3.78E-2</v>
      </c>
      <c r="E18" s="138" t="s">
        <v>211</v>
      </c>
      <c r="F18" s="38"/>
      <c r="G18" s="40"/>
      <c r="H18" s="40"/>
    </row>
    <row r="19" spans="1:11" x14ac:dyDescent="0.35">
      <c r="A19" s="29"/>
      <c r="B19" s="38" t="s">
        <v>71</v>
      </c>
      <c r="C19" s="110">
        <v>5.4145000000000003</v>
      </c>
      <c r="D19" s="110">
        <v>0.42299999999999999</v>
      </c>
      <c r="E19" s="138" t="s">
        <v>211</v>
      </c>
      <c r="F19" s="38"/>
      <c r="G19" s="40"/>
      <c r="H19" s="40"/>
    </row>
    <row r="20" spans="1:11" x14ac:dyDescent="0.35">
      <c r="A20" s="29"/>
      <c r="B20" s="38" t="s">
        <v>72</v>
      </c>
      <c r="C20" s="110">
        <v>0</v>
      </c>
      <c r="D20" s="110">
        <v>0</v>
      </c>
      <c r="E20" s="138" t="s">
        <v>211</v>
      </c>
      <c r="F20" s="38"/>
      <c r="G20" s="40"/>
      <c r="H20" s="40"/>
    </row>
    <row r="21" spans="1:11" x14ac:dyDescent="0.35">
      <c r="A21" s="29"/>
      <c r="B21" s="38" t="s">
        <v>73</v>
      </c>
      <c r="C21" s="110">
        <v>3.6700000000000003E-2</v>
      </c>
      <c r="D21" s="110">
        <v>2.1350000000000001E-2</v>
      </c>
      <c r="E21" s="138" t="s">
        <v>211</v>
      </c>
      <c r="F21" s="38"/>
      <c r="G21" s="40"/>
      <c r="H21" s="40"/>
    </row>
    <row r="22" spans="1:11" x14ac:dyDescent="0.35">
      <c r="A22" s="29"/>
      <c r="B22" s="38" t="s">
        <v>74</v>
      </c>
      <c r="C22" s="110">
        <v>2.4333999999999998</v>
      </c>
      <c r="D22" s="110">
        <v>0</v>
      </c>
      <c r="E22" s="138" t="s">
        <v>211</v>
      </c>
      <c r="F22" s="38"/>
      <c r="G22" s="40"/>
      <c r="H22" s="40"/>
    </row>
    <row r="23" spans="1:11" x14ac:dyDescent="0.35">
      <c r="A23" s="29"/>
      <c r="B23" s="38" t="s">
        <v>75</v>
      </c>
      <c r="C23" s="110">
        <v>99.7119</v>
      </c>
      <c r="D23" s="110">
        <v>99.050175721586783</v>
      </c>
      <c r="E23" s="138">
        <v>993.36363785653248</v>
      </c>
      <c r="F23" s="38"/>
      <c r="G23" s="40"/>
      <c r="H23" s="40"/>
    </row>
    <row r="24" spans="1:11" x14ac:dyDescent="0.35">
      <c r="A24" s="29"/>
      <c r="B24" s="38" t="s">
        <v>76</v>
      </c>
      <c r="C24" s="110">
        <v>0</v>
      </c>
      <c r="D24" s="110">
        <v>0</v>
      </c>
      <c r="E24" s="138" t="s">
        <v>211</v>
      </c>
      <c r="F24" s="38"/>
      <c r="G24" s="40"/>
      <c r="H24" s="40"/>
    </row>
    <row r="25" spans="1:11" x14ac:dyDescent="0.35">
      <c r="A25" s="29"/>
      <c r="B25" s="38" t="s">
        <v>77</v>
      </c>
      <c r="C25" s="110">
        <v>0.54010000000000002</v>
      </c>
      <c r="D25" s="110">
        <v>0</v>
      </c>
      <c r="E25" s="138" t="s">
        <v>211</v>
      </c>
      <c r="F25" s="38"/>
      <c r="G25" s="40"/>
      <c r="H25" s="40"/>
    </row>
    <row r="26" spans="1:11" x14ac:dyDescent="0.35">
      <c r="A26" s="29"/>
      <c r="B26" s="38" t="s">
        <v>78</v>
      </c>
      <c r="C26" s="110">
        <v>0</v>
      </c>
      <c r="D26" s="110">
        <v>0</v>
      </c>
      <c r="E26" s="138" t="s">
        <v>211</v>
      </c>
      <c r="F26" s="38"/>
      <c r="G26" s="40"/>
      <c r="H26" s="40"/>
    </row>
    <row r="27" spans="1:11" x14ac:dyDescent="0.35">
      <c r="A27" s="25"/>
      <c r="B27" s="38" t="s">
        <v>79</v>
      </c>
      <c r="C27" s="110">
        <v>0</v>
      </c>
      <c r="D27" s="110">
        <v>0</v>
      </c>
      <c r="E27" s="138" t="s">
        <v>211</v>
      </c>
      <c r="F27" s="38"/>
      <c r="G27" s="147"/>
      <c r="H27" s="40"/>
    </row>
    <row r="28" spans="1:11" x14ac:dyDescent="0.35">
      <c r="A28" s="31"/>
      <c r="B28" s="38" t="s">
        <v>80</v>
      </c>
      <c r="C28" s="110">
        <v>11.3085</v>
      </c>
      <c r="D28" s="110">
        <v>0</v>
      </c>
      <c r="E28" s="138" t="s">
        <v>211</v>
      </c>
      <c r="F28" s="38"/>
      <c r="G28" s="40"/>
      <c r="H28" s="40"/>
    </row>
    <row r="29" spans="1:11" x14ac:dyDescent="0.35">
      <c r="A29" s="31"/>
      <c r="B29" s="38" t="s">
        <v>81</v>
      </c>
      <c r="C29" s="110">
        <v>0.24809999999999999</v>
      </c>
      <c r="D29" s="110">
        <v>0</v>
      </c>
      <c r="E29" s="138" t="s">
        <v>211</v>
      </c>
      <c r="F29" s="38"/>
      <c r="G29" s="40"/>
      <c r="H29" s="147"/>
      <c r="I29" s="94"/>
      <c r="J29" s="94"/>
    </row>
    <row r="30" spans="1:11" x14ac:dyDescent="0.35">
      <c r="A30" s="29"/>
      <c r="B30" s="47" t="s">
        <v>82</v>
      </c>
      <c r="C30" s="110">
        <v>174.33250000000001</v>
      </c>
      <c r="D30" s="110">
        <v>122.8151915069835</v>
      </c>
      <c r="E30" s="138">
        <v>704.48821365484628</v>
      </c>
      <c r="F30" s="38"/>
      <c r="G30" s="40"/>
      <c r="H30" s="40"/>
      <c r="K30" s="94"/>
    </row>
    <row r="31" spans="1:11" x14ac:dyDescent="0.35">
      <c r="A31" s="29"/>
      <c r="B31" s="35" t="s">
        <v>31</v>
      </c>
      <c r="C31" s="109">
        <v>413.52300000000002</v>
      </c>
      <c r="D31" s="109">
        <v>383.21701285464553</v>
      </c>
      <c r="E31" s="139">
        <v>926.71269277560259</v>
      </c>
      <c r="F31" s="38"/>
      <c r="G31" s="40"/>
      <c r="H31" s="147"/>
      <c r="I31" s="94"/>
      <c r="J31" s="94"/>
    </row>
    <row r="32" spans="1:11" x14ac:dyDescent="0.35">
      <c r="A32" s="29"/>
      <c r="B32" s="35"/>
      <c r="C32" s="110"/>
      <c r="D32" s="162"/>
      <c r="E32" s="139" t="s">
        <v>211</v>
      </c>
      <c r="F32" s="38"/>
      <c r="G32" s="147"/>
      <c r="H32" s="40"/>
    </row>
    <row r="33" spans="1:10" x14ac:dyDescent="0.35">
      <c r="A33" s="29"/>
      <c r="B33" s="38" t="s">
        <v>83</v>
      </c>
      <c r="C33" s="110">
        <v>0</v>
      </c>
      <c r="D33" s="110">
        <v>0</v>
      </c>
      <c r="E33" s="138" t="s">
        <v>211</v>
      </c>
      <c r="F33" s="38"/>
      <c r="G33" s="67"/>
      <c r="H33" s="40"/>
    </row>
    <row r="34" spans="1:10" x14ac:dyDescent="0.35">
      <c r="A34" s="29"/>
      <c r="B34" s="38" t="s">
        <v>84</v>
      </c>
      <c r="C34" s="110">
        <v>0</v>
      </c>
      <c r="D34" s="110">
        <v>0</v>
      </c>
      <c r="E34" s="138" t="s">
        <v>211</v>
      </c>
      <c r="F34" s="38"/>
      <c r="G34" s="67"/>
      <c r="H34" s="40"/>
    </row>
    <row r="35" spans="1:10" x14ac:dyDescent="0.35">
      <c r="A35" s="29"/>
      <c r="B35" s="38" t="s">
        <v>85</v>
      </c>
      <c r="C35" s="110">
        <v>0.06</v>
      </c>
      <c r="D35" s="110">
        <v>0</v>
      </c>
      <c r="E35" s="138" t="s">
        <v>211</v>
      </c>
      <c r="F35" s="38"/>
      <c r="G35" s="67"/>
      <c r="H35" s="40"/>
    </row>
    <row r="36" spans="1:10" x14ac:dyDescent="0.35">
      <c r="A36" s="31"/>
      <c r="B36" s="38" t="s">
        <v>86</v>
      </c>
      <c r="C36" s="110">
        <v>0.64230000000000009</v>
      </c>
      <c r="D36" s="110">
        <v>0</v>
      </c>
      <c r="E36" s="138" t="s">
        <v>211</v>
      </c>
      <c r="F36" s="38"/>
      <c r="G36" s="67"/>
      <c r="H36" s="40"/>
    </row>
    <row r="37" spans="1:10" x14ac:dyDescent="0.35">
      <c r="A37" s="31"/>
      <c r="B37" s="38" t="s">
        <v>87</v>
      </c>
      <c r="C37" s="110">
        <v>0</v>
      </c>
      <c r="D37" s="110">
        <v>0</v>
      </c>
      <c r="E37" s="138" t="s">
        <v>211</v>
      </c>
      <c r="F37" s="38"/>
      <c r="G37" s="67"/>
      <c r="H37" s="147"/>
      <c r="I37" s="94"/>
      <c r="J37" s="94"/>
    </row>
    <row r="38" spans="1:10" x14ac:dyDescent="0.35">
      <c r="A38" s="29"/>
      <c r="B38" s="38" t="s">
        <v>88</v>
      </c>
      <c r="C38" s="110">
        <v>0</v>
      </c>
      <c r="D38" s="110">
        <v>0</v>
      </c>
      <c r="E38" s="138" t="s">
        <v>211</v>
      </c>
      <c r="F38" s="38"/>
      <c r="G38" s="67"/>
      <c r="H38" s="40"/>
    </row>
    <row r="39" spans="1:10" x14ac:dyDescent="0.35">
      <c r="A39" s="29"/>
      <c r="B39" s="35" t="s">
        <v>6</v>
      </c>
      <c r="C39" s="109">
        <v>0.70230000000000015</v>
      </c>
      <c r="D39" s="109">
        <v>0</v>
      </c>
      <c r="E39" s="139" t="s">
        <v>211</v>
      </c>
      <c r="F39" s="38"/>
      <c r="G39" s="70"/>
      <c r="H39" s="40"/>
    </row>
    <row r="40" spans="1:10" x14ac:dyDescent="0.35">
      <c r="A40" s="29"/>
      <c r="B40" s="35"/>
      <c r="C40" s="110"/>
      <c r="D40" s="162"/>
      <c r="E40" s="139" t="s">
        <v>211</v>
      </c>
      <c r="F40" s="38"/>
      <c r="G40" s="70"/>
      <c r="H40" s="40"/>
    </row>
    <row r="41" spans="1:10" x14ac:dyDescent="0.35">
      <c r="A41" s="29"/>
      <c r="B41" s="38" t="s">
        <v>89</v>
      </c>
      <c r="C41" s="110">
        <v>0</v>
      </c>
      <c r="D41" s="110">
        <v>0</v>
      </c>
      <c r="E41" s="138" t="s">
        <v>211</v>
      </c>
      <c r="F41" s="38"/>
      <c r="G41" s="67"/>
      <c r="H41" s="39"/>
    </row>
    <row r="42" spans="1:10" x14ac:dyDescent="0.35">
      <c r="A42" s="29"/>
      <c r="B42" s="38" t="s">
        <v>90</v>
      </c>
      <c r="C42" s="110">
        <v>0</v>
      </c>
      <c r="D42" s="110">
        <v>0</v>
      </c>
      <c r="E42" s="138" t="s">
        <v>211</v>
      </c>
      <c r="F42" s="38"/>
      <c r="G42" s="67"/>
    </row>
    <row r="43" spans="1:10" x14ac:dyDescent="0.35">
      <c r="A43" s="29"/>
      <c r="B43" s="38" t="s">
        <v>91</v>
      </c>
      <c r="C43" s="110">
        <v>0</v>
      </c>
      <c r="D43" s="110">
        <v>0</v>
      </c>
      <c r="E43" s="138" t="s">
        <v>211</v>
      </c>
      <c r="F43" s="38"/>
      <c r="G43" s="67"/>
    </row>
    <row r="44" spans="1:10" x14ac:dyDescent="0.35">
      <c r="A44" s="29"/>
      <c r="B44" s="38" t="s">
        <v>92</v>
      </c>
      <c r="C44" s="110">
        <v>0</v>
      </c>
      <c r="D44" s="110">
        <v>0</v>
      </c>
      <c r="E44" s="138" t="s">
        <v>211</v>
      </c>
      <c r="F44" s="38"/>
      <c r="G44" s="67"/>
    </row>
    <row r="45" spans="1:10" x14ac:dyDescent="0.35">
      <c r="A45" s="29"/>
      <c r="B45" s="38" t="s">
        <v>93</v>
      </c>
      <c r="C45" s="110">
        <v>0</v>
      </c>
      <c r="D45" s="110">
        <v>0</v>
      </c>
      <c r="E45" s="138" t="s">
        <v>211</v>
      </c>
      <c r="F45" s="38"/>
      <c r="G45" s="67"/>
    </row>
    <row r="46" spans="1:10" x14ac:dyDescent="0.35">
      <c r="A46" s="29"/>
      <c r="B46" s="38" t="s">
        <v>94</v>
      </c>
      <c r="C46" s="110">
        <v>0</v>
      </c>
      <c r="D46" s="110">
        <v>0</v>
      </c>
      <c r="E46" s="138" t="s">
        <v>211</v>
      </c>
      <c r="F46" s="38"/>
      <c r="G46" s="67"/>
    </row>
    <row r="47" spans="1:10" x14ac:dyDescent="0.35">
      <c r="A47" s="29"/>
      <c r="B47" s="38" t="s">
        <v>95</v>
      </c>
      <c r="C47" s="110">
        <v>0</v>
      </c>
      <c r="D47" s="110">
        <v>0</v>
      </c>
      <c r="E47" s="138" t="s">
        <v>211</v>
      </c>
      <c r="F47" s="38"/>
      <c r="G47" s="67"/>
    </row>
    <row r="48" spans="1:10" x14ac:dyDescent="0.35">
      <c r="A48" s="29"/>
      <c r="B48" s="38" t="s">
        <v>96</v>
      </c>
      <c r="C48" s="110">
        <v>0</v>
      </c>
      <c r="D48" s="110">
        <v>0</v>
      </c>
      <c r="E48" s="138" t="s">
        <v>211</v>
      </c>
      <c r="F48" s="38"/>
      <c r="G48" s="67"/>
    </row>
    <row r="49" spans="1:12" x14ac:dyDescent="0.35">
      <c r="A49" s="29"/>
      <c r="B49" s="38" t="s">
        <v>97</v>
      </c>
      <c r="C49" s="110">
        <v>0</v>
      </c>
      <c r="D49" s="110">
        <v>0</v>
      </c>
      <c r="E49" s="138" t="s">
        <v>211</v>
      </c>
      <c r="F49" s="38"/>
      <c r="G49" s="67"/>
      <c r="H49" s="67"/>
      <c r="I49" s="66"/>
    </row>
    <row r="50" spans="1:12" x14ac:dyDescent="0.35">
      <c r="A50" s="32"/>
      <c r="B50" s="38" t="s">
        <v>98</v>
      </c>
      <c r="C50" s="110">
        <v>4.4999999999999997E-3</v>
      </c>
      <c r="D50" s="110">
        <v>0</v>
      </c>
      <c r="E50" s="138" t="s">
        <v>211</v>
      </c>
      <c r="F50" s="38"/>
      <c r="G50" s="67"/>
      <c r="H50" s="67"/>
      <c r="I50" s="66"/>
    </row>
    <row r="51" spans="1:12" x14ac:dyDescent="0.35">
      <c r="A51" s="32"/>
      <c r="B51" s="38" t="s">
        <v>99</v>
      </c>
      <c r="C51" s="110">
        <v>0</v>
      </c>
      <c r="D51" s="110">
        <v>0</v>
      </c>
      <c r="E51" s="138" t="s">
        <v>211</v>
      </c>
      <c r="F51" s="38"/>
      <c r="G51" s="67"/>
      <c r="H51" s="67"/>
      <c r="I51" s="66"/>
    </row>
    <row r="52" spans="1:12" x14ac:dyDescent="0.35">
      <c r="A52" s="32"/>
      <c r="B52" s="38" t="s">
        <v>100</v>
      </c>
      <c r="C52" s="110">
        <v>0</v>
      </c>
      <c r="D52" s="110">
        <v>0</v>
      </c>
      <c r="E52" s="138" t="s">
        <v>211</v>
      </c>
      <c r="F52" s="38"/>
      <c r="G52" s="67"/>
      <c r="H52" s="67"/>
      <c r="I52" s="66"/>
    </row>
    <row r="53" spans="1:12" x14ac:dyDescent="0.35">
      <c r="A53" s="29"/>
      <c r="B53" s="71" t="s">
        <v>7</v>
      </c>
      <c r="C53" s="109">
        <v>4.4999999999999997E-3</v>
      </c>
      <c r="D53" s="109">
        <v>0</v>
      </c>
      <c r="E53" s="139" t="s">
        <v>211</v>
      </c>
      <c r="F53" s="38"/>
      <c r="G53" s="70"/>
      <c r="H53" s="70"/>
      <c r="I53" s="70"/>
    </row>
    <row r="54" spans="1:12" x14ac:dyDescent="0.35">
      <c r="A54" s="33"/>
      <c r="B54" s="71"/>
      <c r="C54" s="110"/>
      <c r="D54" s="66"/>
      <c r="E54" s="139" t="s">
        <v>211</v>
      </c>
      <c r="F54" s="38"/>
      <c r="G54" s="70"/>
      <c r="H54" s="70"/>
      <c r="I54" s="70"/>
    </row>
    <row r="55" spans="1:12" x14ac:dyDescent="0.35">
      <c r="B55" s="71" t="s">
        <v>101</v>
      </c>
      <c r="C55" s="109">
        <v>414.22980000000001</v>
      </c>
      <c r="D55" s="109">
        <v>383.21701285464553</v>
      </c>
      <c r="E55" s="139">
        <v>925.13144359639386</v>
      </c>
      <c r="F55" s="38"/>
      <c r="G55" s="98"/>
      <c r="H55" s="70"/>
      <c r="I55" s="70"/>
    </row>
    <row r="56" spans="1:12" ht="15" thickBot="1" x14ac:dyDescent="0.4">
      <c r="B56" s="72"/>
      <c r="C56" s="72"/>
      <c r="D56" s="72"/>
      <c r="E56" s="72"/>
      <c r="F56" s="72"/>
      <c r="G56" s="38"/>
      <c r="H56" s="38"/>
      <c r="I56" s="38"/>
    </row>
    <row r="57" spans="1:12" x14ac:dyDescent="0.35">
      <c r="A57" s="5"/>
      <c r="B57" s="6" t="s">
        <v>128</v>
      </c>
      <c r="C57" s="5"/>
      <c r="D57" s="5"/>
      <c r="E57" s="5"/>
      <c r="F57" s="5"/>
      <c r="G57" s="9" t="s">
        <v>41</v>
      </c>
      <c r="H57" s="5"/>
      <c r="I57" s="5"/>
      <c r="J57" s="5"/>
      <c r="K57" s="5"/>
      <c r="L57" s="5"/>
    </row>
    <row r="58" spans="1:12" x14ac:dyDescent="0.35">
      <c r="A58" s="5"/>
      <c r="B58" s="17" t="s">
        <v>173</v>
      </c>
      <c r="C58" s="5"/>
      <c r="D58" s="5"/>
      <c r="E58" s="5"/>
      <c r="F58" s="5"/>
      <c r="G58" s="9"/>
      <c r="H58" s="5"/>
      <c r="I58" s="5"/>
      <c r="J58" s="5"/>
      <c r="K58" s="5"/>
      <c r="L58" s="5"/>
    </row>
    <row r="59" spans="1:12" x14ac:dyDescent="0.35">
      <c r="A59" s="5"/>
      <c r="B59" s="17" t="s">
        <v>165</v>
      </c>
      <c r="C59" s="5"/>
      <c r="D59" s="5"/>
      <c r="E59" s="5"/>
      <c r="F59" s="5"/>
      <c r="G59" s="9"/>
      <c r="H59" s="5"/>
      <c r="I59" s="5"/>
      <c r="J59" s="5"/>
      <c r="K59" s="5"/>
      <c r="L59" s="5"/>
    </row>
    <row r="60" spans="1:12" x14ac:dyDescent="0.35">
      <c r="A60" s="5"/>
      <c r="B60" s="17" t="s">
        <v>167</v>
      </c>
      <c r="C60" s="5"/>
      <c r="D60" s="5"/>
      <c r="E60" s="5"/>
      <c r="F60" s="5"/>
      <c r="G60" s="9"/>
      <c r="H60" s="5"/>
      <c r="I60" s="5"/>
      <c r="J60" s="5"/>
      <c r="K60" s="5"/>
      <c r="L60" s="5"/>
    </row>
    <row r="61" spans="1:12" x14ac:dyDescent="0.35">
      <c r="A61" s="5"/>
      <c r="B61" s="17" t="s">
        <v>166</v>
      </c>
      <c r="C61" s="5"/>
      <c r="D61" s="5"/>
      <c r="E61" s="5"/>
      <c r="F61" s="5"/>
      <c r="G61" s="9"/>
      <c r="H61" s="5"/>
      <c r="I61" s="5"/>
      <c r="J61" s="5"/>
      <c r="K61" s="5"/>
      <c r="L61" s="5"/>
    </row>
    <row r="62" spans="1:12" x14ac:dyDescent="0.35">
      <c r="A62" s="5"/>
      <c r="B62" s="17" t="s">
        <v>168</v>
      </c>
      <c r="C62" s="5"/>
      <c r="D62" s="5"/>
      <c r="E62" s="5"/>
      <c r="F62" s="5"/>
      <c r="G62" s="9"/>
      <c r="H62" s="5"/>
      <c r="I62" s="5"/>
      <c r="J62" s="5"/>
      <c r="K62" s="5"/>
      <c r="L62" s="5"/>
    </row>
    <row r="63" spans="1:12" x14ac:dyDescent="0.35">
      <c r="A63" s="5"/>
      <c r="B63" s="17" t="s">
        <v>169</v>
      </c>
      <c r="C63" s="5"/>
      <c r="D63" s="5"/>
      <c r="E63" s="5"/>
      <c r="F63" s="5"/>
      <c r="G63" s="9"/>
      <c r="H63" s="5"/>
      <c r="I63" s="5"/>
      <c r="J63" s="5"/>
      <c r="K63" s="5"/>
      <c r="L63" s="5"/>
    </row>
    <row r="64" spans="1:12" x14ac:dyDescent="0.35">
      <c r="A64" s="5"/>
      <c r="B64" s="17" t="s">
        <v>170</v>
      </c>
      <c r="C64" s="5"/>
      <c r="D64" s="5"/>
      <c r="E64" s="5"/>
      <c r="F64" s="5"/>
      <c r="G64" s="9"/>
      <c r="H64" s="5"/>
      <c r="I64" s="5"/>
      <c r="J64" s="5"/>
      <c r="K64" s="5"/>
      <c r="L64" s="5"/>
    </row>
    <row r="65" spans="1:12" x14ac:dyDescent="0.35">
      <c r="A65" s="5"/>
      <c r="B65" s="17" t="s">
        <v>171</v>
      </c>
      <c r="C65" s="5"/>
      <c r="D65" s="5"/>
      <c r="E65" s="5"/>
      <c r="F65" s="5"/>
      <c r="G65" s="9"/>
      <c r="H65" s="5"/>
      <c r="I65" s="5"/>
      <c r="J65" s="5"/>
      <c r="K65" s="5"/>
      <c r="L65" s="5"/>
    </row>
    <row r="66" spans="1:12" x14ac:dyDescent="0.35">
      <c r="A66" s="5"/>
      <c r="B66" s="17" t="s">
        <v>172</v>
      </c>
      <c r="C66" s="5"/>
      <c r="D66" s="5"/>
      <c r="E66" s="5"/>
      <c r="F66" s="5"/>
      <c r="G66" s="9"/>
      <c r="H66" s="5"/>
      <c r="I66" s="5"/>
      <c r="J66" s="5"/>
      <c r="K66" s="5"/>
      <c r="L66" s="5"/>
    </row>
    <row r="67" spans="1:12" x14ac:dyDescent="0.35">
      <c r="A67" s="41"/>
      <c r="B67" s="16" t="s">
        <v>175</v>
      </c>
      <c r="C67" s="5"/>
      <c r="D67" s="5"/>
      <c r="E67" s="5"/>
      <c r="F67" s="5"/>
      <c r="G67" s="5"/>
      <c r="H67" s="5"/>
      <c r="I67" s="5"/>
      <c r="J67" s="5"/>
      <c r="K67" s="5"/>
      <c r="L67" s="5"/>
    </row>
    <row r="68" spans="1:12" x14ac:dyDescent="0.35">
      <c r="A68" s="15"/>
      <c r="B68" s="220" t="s">
        <v>126</v>
      </c>
      <c r="C68" s="220"/>
      <c r="D68" s="220"/>
      <c r="E68" s="220"/>
      <c r="F68" s="220"/>
      <c r="G68" s="220"/>
      <c r="H68" s="220"/>
      <c r="I68" s="220"/>
      <c r="J68" s="220"/>
      <c r="K68" s="220"/>
      <c r="L68" s="220"/>
    </row>
    <row r="69" spans="1:12" x14ac:dyDescent="0.35">
      <c r="A69" s="15"/>
      <c r="B69" s="220"/>
      <c r="C69" s="220"/>
      <c r="D69" s="220"/>
      <c r="E69" s="220"/>
      <c r="F69" s="220"/>
      <c r="G69" s="220"/>
      <c r="H69" s="220"/>
      <c r="I69" s="220"/>
      <c r="J69" s="220"/>
      <c r="K69" s="220"/>
      <c r="L69" s="220"/>
    </row>
    <row r="70" spans="1:12" x14ac:dyDescent="0.35">
      <c r="A70" s="1"/>
      <c r="B70" s="181"/>
      <c r="C70" s="1"/>
      <c r="D70" s="1"/>
      <c r="E70" s="1"/>
      <c r="F70" s="1"/>
      <c r="G70" s="1"/>
      <c r="H70" s="1"/>
      <c r="I70" s="1"/>
      <c r="J70" s="1"/>
      <c r="K70" s="1"/>
      <c r="L70" s="1"/>
    </row>
    <row r="71" spans="1:12" x14ac:dyDescent="0.35">
      <c r="B71" s="181"/>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zoomScaleNormal="100" workbookViewId="0">
      <selection activeCell="C1" sqref="C1"/>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1.26953125" style="1" bestFit="1" customWidth="1"/>
    <col min="6" max="6" width="14.81640625" style="1" customWidth="1"/>
    <col min="7" max="7" width="9.1796875" style="1"/>
    <col min="8" max="8" width="13.1796875" style="1" customWidth="1"/>
    <col min="9" max="9" width="12.54296875" style="1" bestFit="1" customWidth="1"/>
    <col min="10" max="10" width="15.26953125" style="1" customWidth="1"/>
    <col min="11" max="11" width="9.1796875" style="1"/>
    <col min="12" max="12" width="13.453125" style="1" bestFit="1" customWidth="1"/>
    <col min="13" max="13" width="26.26953125" style="1" customWidth="1"/>
    <col min="14" max="14" width="11" style="1" bestFit="1" customWidth="1"/>
    <col min="15" max="15" width="16.453125" style="1" customWidth="1"/>
    <col min="16" max="16" width="26.36328125" style="1" bestFit="1" customWidth="1"/>
    <col min="17" max="17" width="24.7265625" style="1" customWidth="1"/>
    <col min="18" max="18" width="29.7265625" style="1" customWidth="1"/>
    <col min="19" max="16384" width="9.1796875" style="1"/>
  </cols>
  <sheetData>
    <row r="1" spans="1:16374" x14ac:dyDescent="0.3">
      <c r="A1" s="3" t="s">
        <v>151</v>
      </c>
    </row>
    <row r="2" spans="1:16374" ht="14.5" x14ac:dyDescent="0.35">
      <c r="A2" s="11"/>
    </row>
    <row r="3" spans="1:16374" ht="14.5" thickBot="1" x14ac:dyDescent="0.35"/>
    <row r="4" spans="1:16374" ht="14.5" x14ac:dyDescent="0.35">
      <c r="B4" s="36"/>
      <c r="C4" s="219">
        <v>45870</v>
      </c>
      <c r="D4" s="219"/>
      <c r="E4" s="219"/>
      <c r="F4" s="219"/>
      <c r="G4" s="219"/>
      <c r="H4" s="219"/>
      <c r="I4" s="219"/>
      <c r="J4" s="219"/>
      <c r="L4" s="207"/>
      <c r="M4" s="207"/>
      <c r="N4" s="207"/>
      <c r="O4" s="207"/>
      <c r="P4" s="207"/>
      <c r="Q4" s="207"/>
    </row>
    <row r="5" spans="1:16374" s="5" customFormat="1" ht="14.5" x14ac:dyDescent="0.35">
      <c r="A5" s="1"/>
      <c r="B5" s="38"/>
      <c r="C5" s="38"/>
      <c r="D5" s="49" t="s">
        <v>4</v>
      </c>
      <c r="E5" s="50"/>
      <c r="F5" s="50"/>
      <c r="G5" s="57"/>
      <c r="H5" s="49" t="s">
        <v>125</v>
      </c>
      <c r="I5" s="50"/>
      <c r="J5" s="50"/>
      <c r="L5" s="205"/>
      <c r="M5" s="205"/>
      <c r="N5" s="205"/>
      <c r="O5" s="205"/>
      <c r="P5" s="205"/>
      <c r="Q5" s="205"/>
    </row>
    <row r="6" spans="1:16374" s="5" customFormat="1" ht="14.5" x14ac:dyDescent="0.35">
      <c r="A6" s="1"/>
      <c r="B6" s="51"/>
      <c r="C6" s="51"/>
      <c r="D6" s="51">
        <v>2024</v>
      </c>
      <c r="E6" s="51">
        <v>2025</v>
      </c>
      <c r="F6" s="52" t="s">
        <v>182</v>
      </c>
      <c r="G6" s="51"/>
      <c r="H6" s="51">
        <v>2024</v>
      </c>
      <c r="I6" s="51">
        <v>2025</v>
      </c>
      <c r="J6" s="52" t="s">
        <v>182</v>
      </c>
      <c r="L6" s="205"/>
      <c r="M6" s="205"/>
      <c r="N6" s="205"/>
      <c r="O6" s="205"/>
      <c r="P6" s="205"/>
      <c r="Q6" s="205"/>
    </row>
    <row r="7" spans="1:16374" s="5" customFormat="1" ht="14.5" x14ac:dyDescent="0.35">
      <c r="A7" s="1"/>
      <c r="B7" s="38"/>
      <c r="C7" s="38"/>
      <c r="D7" s="43"/>
      <c r="E7" s="43"/>
      <c r="F7" s="43"/>
      <c r="G7" s="43"/>
      <c r="H7" s="54"/>
      <c r="I7" s="43"/>
      <c r="J7" s="43"/>
      <c r="L7" s="205"/>
      <c r="M7" s="205"/>
      <c r="N7" s="205"/>
      <c r="O7" s="205"/>
      <c r="P7" s="205"/>
      <c r="Q7" s="205"/>
    </row>
    <row r="8" spans="1:16374" s="5" customFormat="1" ht="18" customHeight="1" x14ac:dyDescent="0.35">
      <c r="A8" s="1"/>
      <c r="B8" s="35" t="s">
        <v>11</v>
      </c>
      <c r="C8" s="38"/>
      <c r="D8" s="112">
        <v>75415.874386192125</v>
      </c>
      <c r="E8" s="112">
        <v>71339.920745410942</v>
      </c>
      <c r="F8" s="111">
        <v>-5.4046361909283233E-2</v>
      </c>
      <c r="G8" s="112"/>
      <c r="H8" s="112">
        <v>54662.152099999999</v>
      </c>
      <c r="I8" s="112">
        <v>53239.003799999999</v>
      </c>
      <c r="J8" s="111">
        <v>-2.6035350701093248E-2</v>
      </c>
      <c r="L8" s="205"/>
      <c r="M8" s="205"/>
      <c r="N8" s="205"/>
      <c r="O8" s="205"/>
      <c r="P8" s="205"/>
      <c r="Q8" s="205"/>
    </row>
    <row r="9" spans="1:16374" s="5" customFormat="1" ht="22.5" customHeight="1" x14ac:dyDescent="0.35">
      <c r="A9" s="1"/>
      <c r="B9" s="44" t="s">
        <v>8</v>
      </c>
      <c r="C9" s="47"/>
      <c r="D9" s="112">
        <v>19386.313715660468</v>
      </c>
      <c r="E9" s="112">
        <v>16229.750921889005</v>
      </c>
      <c r="F9" s="111">
        <v>-0.16282429140830207</v>
      </c>
      <c r="G9" s="108"/>
      <c r="H9" s="112">
        <v>8058.1508999999996</v>
      </c>
      <c r="I9" s="112">
        <v>6081.2870999999996</v>
      </c>
      <c r="J9" s="111">
        <v>-0.24532474317402025</v>
      </c>
      <c r="L9" s="205"/>
      <c r="M9" s="205"/>
      <c r="N9" s="205"/>
      <c r="O9" s="205"/>
      <c r="P9" s="205"/>
      <c r="Q9" s="205"/>
      <c r="R9" s="94"/>
    </row>
    <row r="10" spans="1:16374" s="5" customFormat="1" ht="14.5" x14ac:dyDescent="0.35">
      <c r="A10" s="1"/>
      <c r="B10" s="47"/>
      <c r="C10" s="47" t="s">
        <v>103</v>
      </c>
      <c r="D10" s="149">
        <v>1395.9277400000001</v>
      </c>
      <c r="E10" s="149">
        <v>985.84308999999996</v>
      </c>
      <c r="F10" s="55">
        <v>-0.29377211889205679</v>
      </c>
      <c r="G10" s="106"/>
      <c r="H10" s="149">
        <v>287.68520000000001</v>
      </c>
      <c r="I10" s="149">
        <v>187.9186</v>
      </c>
      <c r="J10" s="55">
        <v>-0.34679086723960778</v>
      </c>
      <c r="L10" s="205"/>
      <c r="M10" s="205"/>
      <c r="N10" s="205"/>
      <c r="O10" s="205"/>
      <c r="P10" s="205"/>
      <c r="Q10" s="205"/>
      <c r="R10"/>
    </row>
    <row r="11" spans="1:16374" s="5" customFormat="1" ht="14.5" x14ac:dyDescent="0.35">
      <c r="A11" s="1"/>
      <c r="B11" s="1"/>
      <c r="C11" s="151" t="s">
        <v>16</v>
      </c>
      <c r="D11" s="149">
        <v>2967.8076999999998</v>
      </c>
      <c r="E11" s="149">
        <v>2946.9933999999998</v>
      </c>
      <c r="F11" s="55">
        <v>-7.013358715930282E-3</v>
      </c>
      <c r="G11" s="106"/>
      <c r="H11" s="149">
        <v>906.67679999999996</v>
      </c>
      <c r="I11" s="149">
        <v>675.64699999999993</v>
      </c>
      <c r="J11" s="55">
        <v>-0.25480943154164754</v>
      </c>
      <c r="L11" s="205"/>
      <c r="M11" s="205"/>
      <c r="N11" s="205"/>
      <c r="O11" s="205"/>
      <c r="P11" s="205"/>
      <c r="Q11" s="205"/>
      <c r="R11"/>
    </row>
    <row r="12" spans="1:16374" s="5" customFormat="1" ht="14.5" x14ac:dyDescent="0.35">
      <c r="A12" s="1"/>
      <c r="B12" s="1"/>
      <c r="C12" s="152" t="s">
        <v>17</v>
      </c>
      <c r="D12" s="149">
        <v>635.79249000000004</v>
      </c>
      <c r="E12" s="149">
        <v>681.34281999999996</v>
      </c>
      <c r="F12" s="55">
        <v>7.1643391069309281E-2</v>
      </c>
      <c r="G12" s="106"/>
      <c r="H12" s="149">
        <v>236.14160000000001</v>
      </c>
      <c r="I12" s="149">
        <v>336.18020000000001</v>
      </c>
      <c r="J12" s="55">
        <v>0.42363818996737551</v>
      </c>
      <c r="L12" s="205"/>
      <c r="M12" s="205"/>
      <c r="N12" s="205"/>
      <c r="O12" s="205"/>
      <c r="P12" s="205"/>
      <c r="Q12" s="205"/>
      <c r="R12"/>
    </row>
    <row r="13" spans="1:16374" s="5" customFormat="1" ht="14.5" x14ac:dyDescent="0.35">
      <c r="A13" s="1"/>
      <c r="B13" s="1"/>
      <c r="C13" s="151" t="s">
        <v>130</v>
      </c>
      <c r="D13" s="149">
        <v>0</v>
      </c>
      <c r="E13" s="149">
        <v>0</v>
      </c>
      <c r="F13" s="55" t="s">
        <v>211</v>
      </c>
      <c r="G13" s="106"/>
      <c r="H13" s="149">
        <v>0</v>
      </c>
      <c r="I13" s="149">
        <v>0</v>
      </c>
      <c r="J13" s="55" t="s">
        <v>211</v>
      </c>
      <c r="L13" s="205"/>
      <c r="M13" s="206"/>
      <c r="N13" s="206"/>
      <c r="O13" s="206"/>
      <c r="P13" s="206"/>
      <c r="Q13" s="205"/>
      <c r="R13"/>
      <c r="S13" s="102"/>
      <c r="T13" s="102"/>
      <c r="U13" s="102"/>
      <c r="V13" s="102"/>
      <c r="W13" s="102"/>
      <c r="X13" s="102"/>
      <c r="Y13" s="102"/>
      <c r="Z13" s="102"/>
      <c r="AA13" s="102"/>
      <c r="AB13" s="102"/>
      <c r="AC13" s="102"/>
      <c r="AD13" s="102"/>
      <c r="AE13" s="102"/>
    </row>
    <row r="14" spans="1:16374" s="5" customFormat="1" ht="14.5" x14ac:dyDescent="0.35">
      <c r="A14" s="1"/>
      <c r="B14" s="1"/>
      <c r="C14" s="176" t="s">
        <v>179</v>
      </c>
      <c r="D14" s="149">
        <v>933.17759000000001</v>
      </c>
      <c r="E14" s="149">
        <v>667.96002999999996</v>
      </c>
      <c r="F14" s="55">
        <v>-0.28420909679153361</v>
      </c>
      <c r="G14" s="106"/>
      <c r="H14" s="149">
        <v>833.05799999999999</v>
      </c>
      <c r="I14" s="149">
        <v>594.64800000000002</v>
      </c>
      <c r="J14" s="55">
        <v>-0.28618655603811494</v>
      </c>
      <c r="L14" s="205"/>
      <c r="M14" s="205"/>
      <c r="N14" s="205"/>
      <c r="O14" s="205"/>
      <c r="P14" s="205"/>
      <c r="Q14" s="205"/>
      <c r="R14"/>
    </row>
    <row r="15" spans="1:16374" s="5" customFormat="1" ht="15" customHeight="1" x14ac:dyDescent="0.35">
      <c r="A15" s="6"/>
      <c r="B15" s="3"/>
      <c r="C15" s="151" t="s">
        <v>18</v>
      </c>
      <c r="D15" s="149">
        <v>3452.8588500000001</v>
      </c>
      <c r="E15" s="149">
        <v>2957.1592599999999</v>
      </c>
      <c r="F15" s="55">
        <v>-0.14356207755205522</v>
      </c>
      <c r="G15" s="106"/>
      <c r="H15" s="149">
        <v>1666.1602</v>
      </c>
      <c r="I15" s="149">
        <v>1547.9675</v>
      </c>
      <c r="J15" s="55">
        <v>-7.0937176389161166E-2</v>
      </c>
      <c r="K15" s="6"/>
      <c r="L15" s="205"/>
      <c r="M15" s="205"/>
      <c r="N15" s="205"/>
      <c r="O15" s="205"/>
      <c r="P15" s="205"/>
      <c r="Q15" s="20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35">
      <c r="A16" s="6"/>
      <c r="B16" s="3"/>
      <c r="C16" s="151" t="s">
        <v>19</v>
      </c>
      <c r="D16" s="149">
        <v>1520.1626900000001</v>
      </c>
      <c r="E16" s="149">
        <v>705.17571999999996</v>
      </c>
      <c r="F16" s="55">
        <v>-0.53611825586904782</v>
      </c>
      <c r="G16" s="106"/>
      <c r="H16" s="149">
        <v>738.58590000000004</v>
      </c>
      <c r="I16" s="149">
        <v>248.1951</v>
      </c>
      <c r="J16" s="55">
        <v>-0.66395906014452755</v>
      </c>
      <c r="K16" s="6"/>
      <c r="L16" s="205"/>
      <c r="M16" s="205"/>
      <c r="N16" s="205"/>
      <c r="O16" s="205"/>
      <c r="P16" s="205"/>
      <c r="Q16" s="205"/>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35">
      <c r="A17" s="6"/>
      <c r="B17" s="3"/>
      <c r="C17" s="151" t="s">
        <v>104</v>
      </c>
      <c r="D17" s="149">
        <v>246.95799</v>
      </c>
      <c r="E17" s="149">
        <v>157.74184</v>
      </c>
      <c r="F17" s="55">
        <v>-0.3612604313794423</v>
      </c>
      <c r="G17" s="106"/>
      <c r="H17" s="149">
        <v>153.28980000000001</v>
      </c>
      <c r="I17" s="149">
        <v>70.493200000000002</v>
      </c>
      <c r="J17" s="55">
        <v>-0.54013117637311814</v>
      </c>
      <c r="K17" s="6"/>
      <c r="L17" s="205"/>
      <c r="M17" s="205"/>
      <c r="N17" s="205"/>
      <c r="O17" s="205"/>
      <c r="P17" s="205"/>
      <c r="Q17" s="205"/>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35">
      <c r="A18" s="7"/>
      <c r="B18" s="46"/>
      <c r="C18" s="1" t="s">
        <v>106</v>
      </c>
      <c r="D18" s="149">
        <v>8233.6286656604661</v>
      </c>
      <c r="E18" s="149">
        <v>7127.5347618890046</v>
      </c>
      <c r="F18" s="55">
        <v>-0.13433857035411195</v>
      </c>
      <c r="G18" s="106"/>
      <c r="H18" s="149">
        <v>3236.5533999999998</v>
      </c>
      <c r="I18" s="149">
        <v>2420.2375000000002</v>
      </c>
      <c r="J18" s="55">
        <v>-0.25221765227170351</v>
      </c>
      <c r="K18" s="7"/>
      <c r="L18" s="205"/>
      <c r="M18" s="205"/>
      <c r="N18" s="205"/>
      <c r="O18" s="205"/>
      <c r="P18" s="205"/>
      <c r="Q18" s="205"/>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35">
      <c r="A19" s="1"/>
      <c r="B19" s="44" t="s">
        <v>13</v>
      </c>
      <c r="C19" s="47"/>
      <c r="D19" s="112">
        <v>3656.8809949573733</v>
      </c>
      <c r="E19" s="112">
        <v>2716.5813281186174</v>
      </c>
      <c r="F19" s="111">
        <v>-0.2571316015302042</v>
      </c>
      <c r="G19" s="108"/>
      <c r="H19" s="112">
        <v>3388.4593999999997</v>
      </c>
      <c r="I19" s="112">
        <v>1728.7109</v>
      </c>
      <c r="J19" s="111">
        <v>-0.48982393001374014</v>
      </c>
      <c r="L19" s="205"/>
      <c r="M19" s="205"/>
      <c r="N19" s="205"/>
      <c r="O19" s="205"/>
      <c r="P19" s="205"/>
      <c r="Q19" s="205"/>
      <c r="R19" s="94"/>
    </row>
    <row r="20" spans="1:16374" s="5" customFormat="1" ht="14.5" x14ac:dyDescent="0.35">
      <c r="A20" s="1"/>
      <c r="B20" s="47"/>
      <c r="C20" s="47" t="s">
        <v>107</v>
      </c>
      <c r="D20" s="149">
        <v>784.25262999999995</v>
      </c>
      <c r="E20" s="149">
        <v>644.50546612802987</v>
      </c>
      <c r="F20" s="55">
        <v>-0.17819151447661719</v>
      </c>
      <c r="G20" s="106"/>
      <c r="H20" s="149">
        <v>419.52519999999998</v>
      </c>
      <c r="I20" s="149">
        <v>276.85419999999999</v>
      </c>
      <c r="J20" s="55">
        <v>-0.34007730644070966</v>
      </c>
      <c r="L20" s="205"/>
      <c r="M20" s="205"/>
      <c r="N20" s="205"/>
      <c r="O20" s="205"/>
      <c r="P20" s="205"/>
      <c r="Q20" s="205"/>
      <c r="R20"/>
    </row>
    <row r="21" spans="1:16374" s="5" customFormat="1" ht="14.5" x14ac:dyDescent="0.35">
      <c r="A21" s="1"/>
      <c r="B21" s="1"/>
      <c r="C21" s="61" t="s">
        <v>20</v>
      </c>
      <c r="D21" s="149">
        <v>491.59429999999998</v>
      </c>
      <c r="E21" s="149">
        <v>554.56439199058707</v>
      </c>
      <c r="F21" s="55">
        <v>0.12809361701424751</v>
      </c>
      <c r="G21" s="106"/>
      <c r="H21" s="149">
        <v>1960.72</v>
      </c>
      <c r="I21" s="149">
        <v>797.98</v>
      </c>
      <c r="J21" s="55">
        <v>-0.59301685095271128</v>
      </c>
      <c r="L21" s="205"/>
      <c r="M21" s="205"/>
      <c r="N21" s="205"/>
      <c r="O21" s="205"/>
      <c r="P21" s="205"/>
      <c r="Q21" s="205"/>
      <c r="R21"/>
    </row>
    <row r="22" spans="1:16374" s="5" customFormat="1" ht="14.5" x14ac:dyDescent="0.35">
      <c r="A22" s="1"/>
      <c r="B22" s="1"/>
      <c r="C22" s="1" t="s">
        <v>108</v>
      </c>
      <c r="D22" s="149">
        <v>1254.188113603876</v>
      </c>
      <c r="E22" s="149">
        <v>803.26574000000016</v>
      </c>
      <c r="F22" s="55">
        <v>-0.35953328588656647</v>
      </c>
      <c r="G22" s="106"/>
      <c r="H22" s="149">
        <v>580.40090000000009</v>
      </c>
      <c r="I22" s="149">
        <v>373.69250000000011</v>
      </c>
      <c r="J22" s="55">
        <v>-0.35614762141133816</v>
      </c>
      <c r="L22" s="205"/>
      <c r="M22" s="205"/>
      <c r="N22" s="205"/>
      <c r="O22" s="205"/>
      <c r="P22" s="205"/>
      <c r="Q22" s="205"/>
      <c r="R22"/>
    </row>
    <row r="23" spans="1:16374" s="5" customFormat="1" ht="14.5" x14ac:dyDescent="0.35">
      <c r="A23" s="1"/>
      <c r="B23" s="1"/>
      <c r="C23" s="176" t="s">
        <v>134</v>
      </c>
      <c r="D23" s="149">
        <v>176.26780135349739</v>
      </c>
      <c r="E23" s="149">
        <v>42.548630000000003</v>
      </c>
      <c r="F23" s="55">
        <v>-0.75861371349001749</v>
      </c>
      <c r="G23" s="106"/>
      <c r="H23" s="149">
        <v>71.257599999999996</v>
      </c>
      <c r="I23" s="149">
        <v>25.530200000000001</v>
      </c>
      <c r="J23" s="55">
        <v>-0.64171962008262973</v>
      </c>
      <c r="L23" s="205"/>
      <c r="M23" s="205"/>
      <c r="N23" s="205"/>
      <c r="O23" s="205"/>
      <c r="P23" s="205"/>
      <c r="Q23" s="205"/>
      <c r="R23"/>
    </row>
    <row r="24" spans="1:16374" s="5" customFormat="1" ht="15" customHeight="1" x14ac:dyDescent="0.35">
      <c r="A24" s="34"/>
      <c r="B24" s="44"/>
      <c r="C24" s="47" t="s">
        <v>109</v>
      </c>
      <c r="D24" s="149">
        <v>668.32303000000002</v>
      </c>
      <c r="E24" s="149">
        <v>535.52391999999998</v>
      </c>
      <c r="F24" s="55">
        <v>-0.19870497355148758</v>
      </c>
      <c r="G24" s="113"/>
      <c r="H24" s="149">
        <v>272.09460000000001</v>
      </c>
      <c r="I24" s="149">
        <v>223.50200000000001</v>
      </c>
      <c r="J24" s="55">
        <v>-0.17858715314453136</v>
      </c>
      <c r="K24" s="34"/>
      <c r="L24" s="205"/>
      <c r="M24" s="205"/>
      <c r="N24" s="205"/>
      <c r="O24" s="205"/>
      <c r="P24" s="205"/>
      <c r="Q24" s="205"/>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35">
      <c r="A25" s="34"/>
      <c r="B25" s="44"/>
      <c r="C25" s="47" t="s">
        <v>131</v>
      </c>
      <c r="D25" s="149">
        <v>282.25511999999998</v>
      </c>
      <c r="E25" s="149">
        <v>136.17318</v>
      </c>
      <c r="F25" s="55">
        <v>-0.51755284368269383</v>
      </c>
      <c r="G25" s="113"/>
      <c r="H25" s="149">
        <v>84.461100000000002</v>
      </c>
      <c r="I25" s="149">
        <v>31.152000000000001</v>
      </c>
      <c r="J25" s="55">
        <v>-0.63116748420278679</v>
      </c>
      <c r="K25" s="34"/>
      <c r="L25" s="205"/>
      <c r="M25" s="205"/>
      <c r="N25" s="205"/>
      <c r="O25" s="205"/>
      <c r="P25" s="205"/>
      <c r="Q25" s="205"/>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35">
      <c r="A26" s="1"/>
      <c r="B26" s="44" t="s">
        <v>14</v>
      </c>
      <c r="C26" s="47"/>
      <c r="D26" s="112">
        <v>51727.39925657073</v>
      </c>
      <c r="E26" s="112">
        <v>51843.388735403321</v>
      </c>
      <c r="F26" s="111">
        <v>2.242321873892728E-3</v>
      </c>
      <c r="G26" s="108"/>
      <c r="H26" s="112">
        <v>42837.396099999998</v>
      </c>
      <c r="I26" s="112">
        <v>45103.847300000001</v>
      </c>
      <c r="J26" s="111">
        <v>5.2908239210179335E-2</v>
      </c>
      <c r="L26" s="205"/>
      <c r="M26" s="205"/>
      <c r="N26" s="205"/>
      <c r="O26" s="205"/>
      <c r="P26" s="205"/>
      <c r="Q26" s="205"/>
      <c r="R26"/>
    </row>
    <row r="27" spans="1:16374" s="5" customFormat="1" ht="14.5" x14ac:dyDescent="0.35">
      <c r="A27" s="1"/>
      <c r="B27" s="47"/>
      <c r="C27" s="47" t="s">
        <v>110</v>
      </c>
      <c r="D27" s="149">
        <v>469.76643000000001</v>
      </c>
      <c r="E27" s="149">
        <v>296.24531000000002</v>
      </c>
      <c r="F27" s="55">
        <v>-0.36937743720852934</v>
      </c>
      <c r="G27" s="106"/>
      <c r="H27" s="149">
        <v>151.30539999999999</v>
      </c>
      <c r="I27" s="149">
        <v>97.271299999999997</v>
      </c>
      <c r="J27" s="55">
        <v>-0.35711944187054789</v>
      </c>
      <c r="L27" s="205"/>
      <c r="M27" s="205"/>
      <c r="N27" s="205"/>
      <c r="O27" s="205"/>
      <c r="P27" s="205"/>
      <c r="Q27" s="205"/>
      <c r="R27"/>
    </row>
    <row r="28" spans="1:16374" s="5" customFormat="1" ht="14.5" x14ac:dyDescent="0.35">
      <c r="A28" s="1"/>
      <c r="B28" s="1"/>
      <c r="C28" s="61" t="s">
        <v>21</v>
      </c>
      <c r="D28" s="149">
        <v>2942.6462200000001</v>
      </c>
      <c r="E28" s="149">
        <v>3268.1651600000009</v>
      </c>
      <c r="F28" s="55">
        <v>0.11062116056887084</v>
      </c>
      <c r="G28" s="106"/>
      <c r="H28" s="149">
        <v>1250.2381</v>
      </c>
      <c r="I28" s="149">
        <v>1448.3200999999999</v>
      </c>
      <c r="J28" s="55">
        <v>0.15843542122096574</v>
      </c>
      <c r="L28" s="205"/>
      <c r="M28" s="205"/>
      <c r="N28" s="205"/>
      <c r="O28" s="205"/>
      <c r="P28" s="205"/>
      <c r="Q28" s="205"/>
      <c r="R28"/>
    </row>
    <row r="29" spans="1:16374" s="5" customFormat="1" ht="14.5" x14ac:dyDescent="0.35">
      <c r="A29" s="1"/>
      <c r="B29" s="1"/>
      <c r="C29" s="1" t="s">
        <v>22</v>
      </c>
      <c r="D29" s="149">
        <v>830.60181999999998</v>
      </c>
      <c r="E29" s="149">
        <v>371.06479000000002</v>
      </c>
      <c r="F29" s="55">
        <v>-0.5532579136414606</v>
      </c>
      <c r="G29" s="106"/>
      <c r="H29" s="149">
        <v>341.6354</v>
      </c>
      <c r="I29" s="149">
        <v>190.3409</v>
      </c>
      <c r="J29" s="55">
        <v>-0.44285369724566015</v>
      </c>
      <c r="L29" s="205"/>
      <c r="M29" s="205"/>
      <c r="N29" s="205"/>
      <c r="O29" s="205"/>
      <c r="P29" s="205"/>
      <c r="Q29" s="205"/>
      <c r="R29"/>
    </row>
    <row r="30" spans="1:16374" s="5" customFormat="1" ht="14.5" x14ac:dyDescent="0.35">
      <c r="A30" s="1"/>
      <c r="B30" s="1"/>
      <c r="C30" s="1" t="s">
        <v>111</v>
      </c>
      <c r="D30" s="149">
        <v>11560.57408037027</v>
      </c>
      <c r="E30" s="149">
        <v>9551.8489000000009</v>
      </c>
      <c r="F30" s="55">
        <v>-0.17375652510034625</v>
      </c>
      <c r="G30" s="106"/>
      <c r="H30" s="149">
        <v>13553.517</v>
      </c>
      <c r="I30" s="149">
        <v>11068.043900000001</v>
      </c>
      <c r="J30" s="55">
        <v>-0.1833821509206798</v>
      </c>
      <c r="L30" s="205"/>
      <c r="M30" s="205"/>
      <c r="N30" s="205"/>
      <c r="O30" s="205"/>
      <c r="P30" s="205"/>
      <c r="Q30" s="205"/>
      <c r="R30"/>
    </row>
    <row r="31" spans="1:16374" s="5" customFormat="1" ht="14.5" x14ac:dyDescent="0.35">
      <c r="A31" s="1"/>
      <c r="B31" s="1"/>
      <c r="C31" s="61" t="s">
        <v>23</v>
      </c>
      <c r="D31" s="149">
        <v>20298.988300000001</v>
      </c>
      <c r="E31" s="149">
        <v>24571.448100000001</v>
      </c>
      <c r="F31" s="55">
        <v>0.21047648960909054</v>
      </c>
      <c r="G31" s="106"/>
      <c r="H31" s="149">
        <v>22718.044999999998</v>
      </c>
      <c r="I31" s="149">
        <v>26820.2981</v>
      </c>
      <c r="J31" s="55">
        <v>0.18057245242713454</v>
      </c>
      <c r="L31" s="205"/>
      <c r="M31" s="205"/>
      <c r="N31" s="205"/>
      <c r="O31" s="205"/>
      <c r="P31" s="205"/>
      <c r="Q31" s="205"/>
      <c r="R31"/>
    </row>
    <row r="32" spans="1:16374" s="5" customFormat="1" ht="14.5" x14ac:dyDescent="0.35">
      <c r="A32" s="1"/>
      <c r="B32" s="1"/>
      <c r="C32" s="1" t="s">
        <v>112</v>
      </c>
      <c r="D32" s="149">
        <v>661.57833000000005</v>
      </c>
      <c r="E32" s="149">
        <v>696.66089999999997</v>
      </c>
      <c r="F32" s="55">
        <v>5.3028596024298311E-2</v>
      </c>
      <c r="G32" s="106"/>
      <c r="H32" s="149">
        <v>230.15520000000001</v>
      </c>
      <c r="I32" s="149">
        <v>284.85890000000001</v>
      </c>
      <c r="J32" s="55">
        <v>0.23768179037449511</v>
      </c>
      <c r="L32" s="205"/>
      <c r="M32" s="205"/>
      <c r="N32" s="205"/>
      <c r="O32" s="205"/>
      <c r="P32" s="205"/>
      <c r="Q32" s="205"/>
      <c r="R32"/>
    </row>
    <row r="33" spans="1:18" s="5" customFormat="1" ht="14.5" x14ac:dyDescent="0.35">
      <c r="A33" s="1"/>
      <c r="B33" s="1"/>
      <c r="C33" s="1" t="s">
        <v>113</v>
      </c>
      <c r="D33" s="149">
        <v>1989.1617932182421</v>
      </c>
      <c r="E33" s="149">
        <v>2298.5857878739171</v>
      </c>
      <c r="F33" s="55">
        <v>0.15555496577031144</v>
      </c>
      <c r="G33" s="106"/>
      <c r="H33" s="149">
        <v>1075.4721999999999</v>
      </c>
      <c r="I33" s="149">
        <v>1026.2581</v>
      </c>
      <c r="J33" s="55">
        <v>-4.5760457592488139E-2</v>
      </c>
      <c r="L33" s="205"/>
      <c r="M33" s="205"/>
      <c r="N33" s="205"/>
      <c r="O33" s="205"/>
      <c r="P33" s="205"/>
      <c r="Q33" s="205"/>
      <c r="R33"/>
    </row>
    <row r="34" spans="1:18" s="5" customFormat="1" ht="14.5" x14ac:dyDescent="0.35">
      <c r="A34" s="1"/>
      <c r="B34" s="1"/>
      <c r="C34" s="1" t="s">
        <v>24</v>
      </c>
      <c r="D34" s="149">
        <v>660.71713</v>
      </c>
      <c r="E34" s="149">
        <v>1489.787523786573</v>
      </c>
      <c r="F34" s="55">
        <v>1.254803842888973</v>
      </c>
      <c r="G34" s="106"/>
      <c r="H34" s="149">
        <v>217.17619999999999</v>
      </c>
      <c r="I34" s="149">
        <v>499.06290000000001</v>
      </c>
      <c r="J34" s="55">
        <v>1.2979631285564441</v>
      </c>
      <c r="L34" s="205"/>
      <c r="M34" s="205"/>
      <c r="N34" s="205"/>
      <c r="O34" s="205"/>
      <c r="P34" s="205"/>
      <c r="Q34" s="205"/>
      <c r="R34"/>
    </row>
    <row r="35" spans="1:18" s="5" customFormat="1" ht="14.5" x14ac:dyDescent="0.35">
      <c r="A35" s="1"/>
      <c r="B35" s="1"/>
      <c r="C35" s="1" t="s">
        <v>114</v>
      </c>
      <c r="D35" s="149">
        <v>12313.36515298222</v>
      </c>
      <c r="E35" s="149">
        <v>9299.5822637428173</v>
      </c>
      <c r="F35" s="55">
        <v>-0.24475704665588377</v>
      </c>
      <c r="G35" s="106"/>
      <c r="H35" s="149">
        <v>3299.8516</v>
      </c>
      <c r="I35" s="149">
        <v>3669.3930999999998</v>
      </c>
      <c r="J35" s="55">
        <v>0.11198730876261218</v>
      </c>
      <c r="L35" s="205"/>
      <c r="M35" s="205"/>
      <c r="N35" s="205"/>
      <c r="O35" s="205"/>
      <c r="P35" s="205"/>
      <c r="Q35" s="205"/>
      <c r="R35" s="94"/>
    </row>
    <row r="36" spans="1:18" s="5" customFormat="1" ht="24" customHeight="1" x14ac:dyDescent="0.35">
      <c r="A36" s="1"/>
      <c r="B36" s="44" t="s">
        <v>15</v>
      </c>
      <c r="C36" s="47"/>
      <c r="D36" s="112">
        <v>645.28041900355993</v>
      </c>
      <c r="E36" s="112">
        <v>550.19975999999997</v>
      </c>
      <c r="F36" s="111">
        <v>-0.14734781376193504</v>
      </c>
      <c r="G36" s="108"/>
      <c r="H36" s="112">
        <v>378.14570000000003</v>
      </c>
      <c r="I36" s="112">
        <v>325.1585</v>
      </c>
      <c r="J36" s="111">
        <v>-0.14012376710881552</v>
      </c>
      <c r="L36" s="205"/>
      <c r="M36" s="205"/>
      <c r="N36" s="205"/>
      <c r="O36" s="205"/>
      <c r="P36" s="205"/>
      <c r="Q36" s="205"/>
      <c r="R36"/>
    </row>
    <row r="37" spans="1:18" s="5" customFormat="1" ht="14.5" x14ac:dyDescent="0.35">
      <c r="A37" s="1"/>
      <c r="B37" s="47"/>
      <c r="C37" s="47" t="s">
        <v>132</v>
      </c>
      <c r="D37" s="149">
        <v>76.845069003559985</v>
      </c>
      <c r="E37" s="149">
        <v>100.35500999999999</v>
      </c>
      <c r="F37" s="55">
        <v>0.30593948709123897</v>
      </c>
      <c r="G37" s="106"/>
      <c r="H37" s="149">
        <v>107.7937</v>
      </c>
      <c r="I37" s="149">
        <v>118.749</v>
      </c>
      <c r="J37" s="55">
        <v>0.10163209909298961</v>
      </c>
      <c r="L37" s="205"/>
      <c r="M37" s="205"/>
      <c r="N37" s="205"/>
      <c r="O37" s="205"/>
      <c r="P37" s="205"/>
      <c r="Q37" s="205"/>
      <c r="R37"/>
    </row>
    <row r="38" spans="1:18" s="5" customFormat="1" ht="14.5" x14ac:dyDescent="0.35">
      <c r="A38" s="1"/>
      <c r="B38" s="47"/>
      <c r="C38" s="47" t="s">
        <v>25</v>
      </c>
      <c r="D38" s="149">
        <v>133.37871000000001</v>
      </c>
      <c r="E38" s="149">
        <v>90.156900000000007</v>
      </c>
      <c r="F38" s="55">
        <v>-0.32405329156354862</v>
      </c>
      <c r="G38" s="106"/>
      <c r="H38" s="149">
        <v>77.084400000000002</v>
      </c>
      <c r="I38" s="149">
        <v>38.686700000000002</v>
      </c>
      <c r="J38" s="55">
        <v>-0.49812543134538245</v>
      </c>
      <c r="L38" s="40"/>
      <c r="M38"/>
      <c r="N38"/>
      <c r="O38"/>
      <c r="P38"/>
      <c r="Q38"/>
      <c r="R38"/>
    </row>
    <row r="39" spans="1:18" s="5" customFormat="1" ht="14.5" x14ac:dyDescent="0.35">
      <c r="A39" s="1"/>
      <c r="B39" s="47"/>
      <c r="C39" s="47" t="s">
        <v>133</v>
      </c>
      <c r="D39" s="149">
        <v>37.729799999999997</v>
      </c>
      <c r="E39" s="149">
        <v>48.26914</v>
      </c>
      <c r="F39" s="55">
        <v>0.27933728776722916</v>
      </c>
      <c r="G39" s="106"/>
      <c r="H39" s="149">
        <v>23.911999999999999</v>
      </c>
      <c r="I39" s="149">
        <v>33.649000000000001</v>
      </c>
      <c r="J39" s="55">
        <v>0.40720140515222492</v>
      </c>
      <c r="L39" s="40"/>
      <c r="M39"/>
      <c r="N39"/>
      <c r="O39"/>
      <c r="P39"/>
      <c r="Q39"/>
      <c r="R39"/>
    </row>
    <row r="40" spans="1:18" s="5" customFormat="1" ht="14.5" x14ac:dyDescent="0.35">
      <c r="A40" s="1"/>
      <c r="B40" s="1"/>
      <c r="C40" s="61" t="s">
        <v>105</v>
      </c>
      <c r="D40" s="149">
        <v>397.32684</v>
      </c>
      <c r="E40" s="149">
        <v>311.41870999999998</v>
      </c>
      <c r="F40" s="55">
        <v>-0.21621527002807067</v>
      </c>
      <c r="G40" s="106"/>
      <c r="H40" s="149">
        <v>169.35560000000001</v>
      </c>
      <c r="I40" s="149">
        <v>134.07380000000001</v>
      </c>
      <c r="J40" s="55">
        <v>-0.20832969207986038</v>
      </c>
      <c r="L40" s="147"/>
      <c r="M40" s="94"/>
      <c r="N40" s="94"/>
      <c r="O40" s="94"/>
      <c r="P40" s="94"/>
      <c r="Q40" s="94"/>
      <c r="R40" s="94"/>
    </row>
    <row r="41" spans="1:18" ht="15" thickBot="1" x14ac:dyDescent="0.4">
      <c r="B41" s="8"/>
      <c r="C41" s="8"/>
      <c r="D41" s="8"/>
      <c r="E41" s="8"/>
      <c r="F41" s="8"/>
      <c r="G41" s="8"/>
      <c r="H41" s="8"/>
      <c r="I41" s="8"/>
      <c r="J41" s="8"/>
      <c r="N41"/>
      <c r="O41"/>
      <c r="P41"/>
      <c r="Q41"/>
      <c r="R41"/>
    </row>
    <row r="42" spans="1:18" ht="14.5" x14ac:dyDescent="0.35">
      <c r="N42"/>
      <c r="O42"/>
      <c r="P42"/>
      <c r="Q42"/>
      <c r="R42"/>
    </row>
    <row r="43" spans="1:18" ht="14.5" x14ac:dyDescent="0.35">
      <c r="B43" s="5"/>
      <c r="C43" s="6" t="s">
        <v>128</v>
      </c>
      <c r="D43" s="5"/>
      <c r="E43" s="5"/>
      <c r="F43" s="5"/>
      <c r="G43" s="5"/>
      <c r="H43" s="5"/>
      <c r="I43" s="5"/>
      <c r="J43" s="5"/>
      <c r="N43"/>
      <c r="O43"/>
      <c r="P43"/>
      <c r="Q43"/>
      <c r="R43"/>
    </row>
    <row r="44" spans="1:18" ht="14.5" x14ac:dyDescent="0.35">
      <c r="B44" s="41"/>
      <c r="C44" s="16" t="s">
        <v>174</v>
      </c>
      <c r="D44" s="5"/>
      <c r="E44" s="5"/>
      <c r="F44" s="5"/>
      <c r="G44" s="5"/>
      <c r="H44" s="5"/>
      <c r="I44" s="5"/>
      <c r="J44" s="5"/>
      <c r="N44"/>
      <c r="O44"/>
      <c r="P44"/>
      <c r="Q44"/>
      <c r="R44"/>
    </row>
    <row r="45" spans="1:18" ht="14.5" x14ac:dyDescent="0.35">
      <c r="B45" s="15"/>
      <c r="C45" s="220" t="s">
        <v>126</v>
      </c>
      <c r="D45" s="220"/>
      <c r="E45" s="220"/>
      <c r="F45" s="220"/>
      <c r="G45" s="220"/>
      <c r="H45" s="220"/>
      <c r="I45" s="220"/>
      <c r="J45" s="220"/>
      <c r="N45"/>
      <c r="O45"/>
      <c r="P45"/>
      <c r="Q45"/>
      <c r="R45"/>
    </row>
    <row r="46" spans="1:18" ht="14.5" x14ac:dyDescent="0.35">
      <c r="B46" s="15"/>
      <c r="C46" s="220"/>
      <c r="D46" s="220"/>
      <c r="E46" s="220"/>
      <c r="F46" s="220"/>
      <c r="G46" s="220"/>
      <c r="H46" s="220"/>
      <c r="I46" s="220"/>
      <c r="J46" s="220"/>
      <c r="N46"/>
      <c r="O46"/>
      <c r="P46"/>
      <c r="Q46"/>
      <c r="R46"/>
    </row>
    <row r="47" spans="1:18" ht="14.5" x14ac:dyDescent="0.35">
      <c r="B47" s="15"/>
      <c r="C47" s="42"/>
      <c r="D47" s="42"/>
      <c r="E47" s="42"/>
      <c r="F47" s="42"/>
      <c r="G47" s="42"/>
      <c r="H47" s="42"/>
      <c r="I47" s="42"/>
      <c r="J47" s="42"/>
      <c r="N47"/>
      <c r="O47"/>
      <c r="P47"/>
      <c r="Q47"/>
      <c r="R47"/>
    </row>
    <row r="48" spans="1:18" ht="14.5" x14ac:dyDescent="0.35">
      <c r="B48" s="15"/>
      <c r="C48" s="101" t="s">
        <v>181</v>
      </c>
      <c r="D48" s="42"/>
      <c r="E48" s="42"/>
      <c r="F48" s="42"/>
      <c r="G48" s="42"/>
      <c r="H48" s="42"/>
      <c r="I48" s="42"/>
      <c r="J48" s="42"/>
      <c r="N48"/>
      <c r="O48"/>
      <c r="P48"/>
      <c r="Q48"/>
      <c r="R48"/>
    </row>
    <row r="49" spans="2:18" ht="14.5" x14ac:dyDescent="0.35">
      <c r="C49" s="16" t="s">
        <v>180</v>
      </c>
      <c r="N49"/>
      <c r="O49"/>
      <c r="P49"/>
      <c r="Q49"/>
      <c r="R49"/>
    </row>
    <row r="50" spans="2:18" ht="14.5" x14ac:dyDescent="0.35">
      <c r="N50"/>
      <c r="O50"/>
      <c r="P50"/>
      <c r="Q50"/>
      <c r="R50"/>
    </row>
    <row r="51" spans="2:18" ht="14.5" x14ac:dyDescent="0.35">
      <c r="B51" s="17"/>
      <c r="C51" s="181"/>
      <c r="N51"/>
      <c r="O51"/>
      <c r="P51"/>
      <c r="Q51"/>
      <c r="R51"/>
    </row>
    <row r="52" spans="2:18" ht="14.5" x14ac:dyDescent="0.35">
      <c r="C52" s="181"/>
      <c r="N52"/>
      <c r="O52"/>
      <c r="P52"/>
      <c r="Q52"/>
      <c r="R52"/>
    </row>
    <row r="53" spans="2:18" ht="14.5" x14ac:dyDescent="0.35">
      <c r="N53"/>
      <c r="O53"/>
      <c r="P53"/>
      <c r="Q53"/>
      <c r="R53"/>
    </row>
    <row r="54" spans="2:18" ht="14.5" x14ac:dyDescent="0.35">
      <c r="N54"/>
      <c r="O54"/>
      <c r="P54"/>
      <c r="Q54"/>
      <c r="R54"/>
    </row>
    <row r="55" spans="2:18" ht="14.5" x14ac:dyDescent="0.35">
      <c r="N55"/>
      <c r="O55"/>
      <c r="P55"/>
      <c r="Q55"/>
      <c r="R55"/>
    </row>
    <row r="56" spans="2:18" ht="14.5" x14ac:dyDescent="0.35">
      <c r="N56"/>
      <c r="O56"/>
      <c r="P56"/>
      <c r="Q56"/>
      <c r="R56"/>
    </row>
    <row r="57" spans="2:18" ht="14.5" x14ac:dyDescent="0.35">
      <c r="N57"/>
      <c r="O57"/>
      <c r="P57"/>
      <c r="Q57"/>
      <c r="R57"/>
    </row>
    <row r="58" spans="2:18" ht="14.5" x14ac:dyDescent="0.35">
      <c r="N58"/>
      <c r="O58"/>
      <c r="P58"/>
      <c r="Q58"/>
      <c r="R58"/>
    </row>
    <row r="59" spans="2:18" ht="14.5" x14ac:dyDescent="0.35">
      <c r="N59"/>
      <c r="O59"/>
      <c r="P59"/>
      <c r="Q59"/>
      <c r="R59"/>
    </row>
    <row r="60" spans="2:18" ht="14.5" x14ac:dyDescent="0.35">
      <c r="N60"/>
      <c r="O60"/>
      <c r="P60"/>
      <c r="Q60"/>
      <c r="R60"/>
    </row>
    <row r="61" spans="2:18" ht="14.5" x14ac:dyDescent="0.35">
      <c r="N61"/>
      <c r="O61"/>
      <c r="P61"/>
      <c r="Q61"/>
      <c r="R61"/>
    </row>
    <row r="62" spans="2:18" ht="14.5" x14ac:dyDescent="0.35">
      <c r="N62"/>
      <c r="O62"/>
      <c r="P62"/>
    </row>
    <row r="63" spans="2:18" ht="14.5" x14ac:dyDescent="0.35">
      <c r="N63"/>
      <c r="O63"/>
      <c r="P63"/>
    </row>
    <row r="64" spans="2:18" ht="14.5" x14ac:dyDescent="0.35">
      <c r="N64"/>
      <c r="O64"/>
      <c r="P64"/>
    </row>
    <row r="65" spans="14:16" ht="14.5" x14ac:dyDescent="0.35">
      <c r="N65"/>
      <c r="O65"/>
      <c r="P65"/>
    </row>
    <row r="66" spans="14:16" ht="14.5" x14ac:dyDescent="0.35">
      <c r="N66"/>
      <c r="O66"/>
      <c r="P66"/>
    </row>
    <row r="67" spans="14:16" ht="14.5" x14ac:dyDescent="0.35">
      <c r="N67"/>
      <c r="O67"/>
      <c r="P67"/>
    </row>
    <row r="68" spans="14:16" ht="14.5" x14ac:dyDescent="0.35">
      <c r="N68"/>
      <c r="O68"/>
      <c r="P68"/>
    </row>
  </sheetData>
  <mergeCells count="2">
    <mergeCell ref="C4:J4"/>
    <mergeCell ref="C45:J46"/>
  </mergeCells>
  <phoneticPr fontId="4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Q32"/>
  <sheetViews>
    <sheetView showGridLines="0" zoomScaleNormal="100" workbookViewId="0">
      <selection activeCell="C1" sqref="C1"/>
    </sheetView>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11.7265625" style="1" customWidth="1"/>
    <col min="6" max="6" width="15.1796875" style="1" customWidth="1"/>
    <col min="7" max="7" width="9.1796875" style="1"/>
    <col min="8" max="8" width="11.54296875" style="1" bestFit="1" customWidth="1"/>
    <col min="9" max="9" width="12.7265625" style="1" bestFit="1" customWidth="1"/>
    <col min="10" max="10" width="15.1796875" style="1" customWidth="1"/>
    <col min="11" max="11" width="9.1796875" style="1"/>
    <col min="12" max="12" width="19.7265625" style="1" customWidth="1"/>
    <col min="13" max="13" width="12" style="1" customWidth="1"/>
    <col min="14" max="14" width="21.7265625" style="1" customWidth="1"/>
    <col min="15" max="15" width="11" style="1" customWidth="1"/>
    <col min="16" max="16" width="24.7265625" style="1" customWidth="1"/>
    <col min="17" max="17" width="26.7265625" style="1" bestFit="1" customWidth="1"/>
    <col min="18" max="16384" width="9.1796875" style="1"/>
  </cols>
  <sheetData>
    <row r="1" spans="1:17" x14ac:dyDescent="0.3">
      <c r="A1" s="3" t="s">
        <v>153</v>
      </c>
    </row>
    <row r="2" spans="1:17" ht="14.5" x14ac:dyDescent="0.35">
      <c r="A2" s="11"/>
    </row>
    <row r="3" spans="1:17" ht="14.5" thickBot="1" x14ac:dyDescent="0.35"/>
    <row r="4" spans="1:17" ht="15.75" customHeight="1" x14ac:dyDescent="0.3">
      <c r="B4" s="36"/>
      <c r="C4" s="219">
        <v>45870</v>
      </c>
      <c r="D4" s="219"/>
      <c r="E4" s="219"/>
      <c r="F4" s="219"/>
      <c r="G4" s="219"/>
      <c r="H4" s="219"/>
      <c r="I4" s="219"/>
      <c r="J4" s="219"/>
    </row>
    <row r="5" spans="1:17" s="5" customFormat="1" ht="14.5" x14ac:dyDescent="0.35">
      <c r="A5" s="1"/>
      <c r="B5" s="38"/>
      <c r="C5" s="38"/>
      <c r="D5" s="49" t="s">
        <v>4</v>
      </c>
      <c r="E5" s="50"/>
      <c r="F5" s="50"/>
      <c r="G5" s="57"/>
      <c r="H5" s="49" t="s">
        <v>125</v>
      </c>
      <c r="I5" s="50"/>
      <c r="J5" s="50"/>
      <c r="L5" s="1"/>
      <c r="M5" s="1"/>
      <c r="N5" s="1"/>
      <c r="O5" s="1"/>
      <c r="P5"/>
      <c r="Q5"/>
    </row>
    <row r="6" spans="1:17" s="5" customFormat="1" ht="14.5" x14ac:dyDescent="0.35">
      <c r="A6" s="1"/>
      <c r="B6" s="51"/>
      <c r="C6" s="51"/>
      <c r="D6" s="51">
        <v>2024</v>
      </c>
      <c r="E6" s="51">
        <v>2025</v>
      </c>
      <c r="F6" s="52" t="s">
        <v>182</v>
      </c>
      <c r="G6" s="51"/>
      <c r="H6" s="51">
        <v>2024</v>
      </c>
      <c r="I6" s="51">
        <v>2025</v>
      </c>
      <c r="J6" s="52" t="s">
        <v>182</v>
      </c>
      <c r="L6"/>
      <c r="M6"/>
      <c r="N6"/>
      <c r="O6"/>
      <c r="P6"/>
      <c r="Q6"/>
    </row>
    <row r="7" spans="1:17" s="5" customFormat="1" ht="14.5" x14ac:dyDescent="0.35">
      <c r="A7" s="1"/>
      <c r="B7" s="38"/>
      <c r="C7" s="38"/>
      <c r="D7" s="43"/>
      <c r="E7" s="43"/>
      <c r="F7" s="43"/>
      <c r="G7" s="43"/>
      <c r="H7" s="54"/>
      <c r="I7" s="43"/>
      <c r="J7" s="43"/>
      <c r="L7"/>
      <c r="M7"/>
      <c r="N7"/>
      <c r="O7"/>
      <c r="P7"/>
      <c r="Q7"/>
    </row>
    <row r="8" spans="1:17" s="5" customFormat="1" ht="14.5" x14ac:dyDescent="0.35">
      <c r="A8" s="1"/>
      <c r="B8" s="35" t="s">
        <v>11</v>
      </c>
      <c r="C8" s="38"/>
      <c r="D8" s="109">
        <v>90760.629464687285</v>
      </c>
      <c r="E8" s="109">
        <v>82299.099963021275</v>
      </c>
      <c r="F8" s="114">
        <v>-9.3229074672274953E-2</v>
      </c>
      <c r="G8" s="95"/>
      <c r="H8" s="109">
        <v>70392.358399999997</v>
      </c>
      <c r="I8" s="109">
        <v>64294.838700000015</v>
      </c>
      <c r="J8" s="114">
        <v>-8.6621898151944612E-2</v>
      </c>
      <c r="K8" s="23"/>
      <c r="L8"/>
      <c r="M8"/>
      <c r="N8"/>
      <c r="O8"/>
      <c r="P8"/>
      <c r="Q8"/>
    </row>
    <row r="9" spans="1:17" s="5" customFormat="1" ht="21.75" customHeight="1" x14ac:dyDescent="0.35">
      <c r="A9" s="1"/>
      <c r="B9" s="44" t="s">
        <v>33</v>
      </c>
      <c r="C9" s="47"/>
      <c r="D9" s="109">
        <v>26385.098800621585</v>
      </c>
      <c r="E9" s="109">
        <v>27333.511526291913</v>
      </c>
      <c r="F9" s="114">
        <v>3.5945013237850217E-2</v>
      </c>
      <c r="G9" s="95"/>
      <c r="H9" s="109">
        <v>11196.129399999998</v>
      </c>
      <c r="I9" s="109">
        <v>12085.713900000001</v>
      </c>
      <c r="J9" s="114">
        <v>7.9454646174418345E-2</v>
      </c>
      <c r="K9" s="23"/>
      <c r="L9"/>
      <c r="M9"/>
      <c r="N9"/>
      <c r="O9"/>
      <c r="P9"/>
      <c r="Q9"/>
    </row>
    <row r="10" spans="1:17" s="5" customFormat="1" ht="14.5" x14ac:dyDescent="0.35">
      <c r="A10" s="1"/>
      <c r="B10" s="47"/>
      <c r="C10" s="47" t="s">
        <v>5</v>
      </c>
      <c r="D10" s="110">
        <v>9883.7054853650661</v>
      </c>
      <c r="E10" s="110">
        <v>8967.8492220548669</v>
      </c>
      <c r="F10" s="115">
        <v>-9.266324908874711E-2</v>
      </c>
      <c r="G10" s="48"/>
      <c r="H10" s="110">
        <v>3169.6925999999999</v>
      </c>
      <c r="I10" s="110">
        <v>2757.0832</v>
      </c>
      <c r="J10" s="115">
        <v>-0.13017331712229754</v>
      </c>
      <c r="K10" s="23"/>
      <c r="L10"/>
      <c r="M10"/>
      <c r="N10"/>
      <c r="O10"/>
      <c r="P10"/>
      <c r="Q10"/>
    </row>
    <row r="11" spans="1:17" s="5" customFormat="1" ht="14.5" x14ac:dyDescent="0.35">
      <c r="A11" s="1"/>
      <c r="B11" s="47"/>
      <c r="C11" s="47" t="s">
        <v>26</v>
      </c>
      <c r="D11" s="110">
        <v>92.761619999999994</v>
      </c>
      <c r="E11" s="110">
        <v>121.89673999999999</v>
      </c>
      <c r="F11" s="115">
        <v>0.31408593338494956</v>
      </c>
      <c r="G11" s="48"/>
      <c r="H11" s="110">
        <v>76.145899999999997</v>
      </c>
      <c r="I11" s="110">
        <v>114.19759999999999</v>
      </c>
      <c r="J11" s="115">
        <v>0.49972093047688709</v>
      </c>
      <c r="K11" s="23"/>
      <c r="L11"/>
      <c r="M11"/>
      <c r="N11"/>
      <c r="O11"/>
      <c r="P11"/>
      <c r="Q11"/>
    </row>
    <row r="12" spans="1:17" s="5" customFormat="1" ht="14.5" x14ac:dyDescent="0.35">
      <c r="A12" s="1"/>
      <c r="B12" s="1"/>
      <c r="C12" s="1" t="s">
        <v>27</v>
      </c>
      <c r="D12" s="110">
        <v>16013.839875256521</v>
      </c>
      <c r="E12" s="110">
        <v>17968.957918960761</v>
      </c>
      <c r="F12" s="115">
        <v>0.12208927146356408</v>
      </c>
      <c r="G12" s="48"/>
      <c r="H12" s="110">
        <v>7841.7623999999987</v>
      </c>
      <c r="I12" s="110">
        <v>9135.4279999999999</v>
      </c>
      <c r="J12" s="115">
        <v>0.16497128247599052</v>
      </c>
      <c r="K12" s="23"/>
      <c r="L12"/>
      <c r="M12"/>
      <c r="N12"/>
      <c r="O12"/>
      <c r="P12"/>
      <c r="Q12"/>
    </row>
    <row r="13" spans="1:17" s="5" customFormat="1" ht="14.5" x14ac:dyDescent="0.35">
      <c r="A13" s="1"/>
      <c r="B13" s="1"/>
      <c r="C13" s="1" t="s">
        <v>28</v>
      </c>
      <c r="D13" s="110">
        <v>394.79181999999997</v>
      </c>
      <c r="E13" s="110">
        <v>274.80764527628219</v>
      </c>
      <c r="F13" s="115">
        <v>-0.30391758046992412</v>
      </c>
      <c r="G13" s="48"/>
      <c r="H13" s="110">
        <v>108.52849999999999</v>
      </c>
      <c r="I13" s="110">
        <v>79.005099999999999</v>
      </c>
      <c r="J13" s="115">
        <v>-0.27203361329051812</v>
      </c>
      <c r="K13" s="23"/>
      <c r="L13"/>
      <c r="M13"/>
      <c r="N13"/>
      <c r="O13"/>
      <c r="P13"/>
      <c r="Q13"/>
    </row>
    <row r="14" spans="1:17" s="5" customFormat="1" ht="24.75" customHeight="1" x14ac:dyDescent="0.35">
      <c r="A14" s="1"/>
      <c r="B14" s="44" t="s">
        <v>29</v>
      </c>
      <c r="C14" s="47"/>
      <c r="D14" s="109">
        <v>32905.615678722752</v>
      </c>
      <c r="E14" s="109">
        <v>28714.860608018862</v>
      </c>
      <c r="F14" s="114">
        <v>-0.12735683512567408</v>
      </c>
      <c r="G14" s="95"/>
      <c r="H14" s="109">
        <v>47582.007000000005</v>
      </c>
      <c r="I14" s="109">
        <v>41989.658100000015</v>
      </c>
      <c r="J14" s="114">
        <v>-0.11753074854534802</v>
      </c>
      <c r="K14" s="23"/>
      <c r="L14" s="146"/>
      <c r="M14"/>
      <c r="N14"/>
      <c r="O14"/>
      <c r="P14"/>
      <c r="Q14"/>
    </row>
    <row r="15" spans="1:17" s="5" customFormat="1" ht="14.5" x14ac:dyDescent="0.35">
      <c r="A15" s="1"/>
      <c r="B15" s="44"/>
      <c r="C15" s="47" t="s">
        <v>5</v>
      </c>
      <c r="D15" s="110">
        <v>3910.799549120989</v>
      </c>
      <c r="E15" s="110">
        <v>722.73748188900458</v>
      </c>
      <c r="F15" s="115">
        <v>-0.81519444481590719</v>
      </c>
      <c r="G15" s="48"/>
      <c r="H15" s="110">
        <v>4565.0734000000002</v>
      </c>
      <c r="I15" s="110">
        <v>1033.7928999999999</v>
      </c>
      <c r="J15" s="115">
        <v>-0.77354298399670862</v>
      </c>
      <c r="K15" s="23"/>
      <c r="L15"/>
      <c r="M15"/>
      <c r="N15"/>
      <c r="O15"/>
      <c r="P15"/>
      <c r="Q15"/>
    </row>
    <row r="16" spans="1:17" s="5" customFormat="1" ht="14.5" x14ac:dyDescent="0.35">
      <c r="A16" s="1"/>
      <c r="B16" s="44"/>
      <c r="C16" s="47" t="s">
        <v>26</v>
      </c>
      <c r="D16" s="110">
        <v>4440.2894858648706</v>
      </c>
      <c r="E16" s="110">
        <v>5613.9598778796362</v>
      </c>
      <c r="F16" s="115">
        <v>0.26432294465282152</v>
      </c>
      <c r="G16" s="48"/>
      <c r="H16" s="110">
        <v>6226.2866999999997</v>
      </c>
      <c r="I16" s="110">
        <v>7879.2656999999999</v>
      </c>
      <c r="J16" s="115">
        <v>0.26548391997432441</v>
      </c>
      <c r="K16" s="23"/>
      <c r="L16"/>
      <c r="M16"/>
      <c r="N16"/>
      <c r="O16"/>
      <c r="P16"/>
      <c r="Q16"/>
    </row>
    <row r="17" spans="1:17" s="5" customFormat="1" ht="14.5" x14ac:dyDescent="0.35">
      <c r="A17" s="1"/>
      <c r="B17" s="47"/>
      <c r="C17" s="1" t="s">
        <v>27</v>
      </c>
      <c r="D17" s="110">
        <v>24553.784873736891</v>
      </c>
      <c r="E17" s="110">
        <v>22377.221728250221</v>
      </c>
      <c r="F17" s="115">
        <v>-8.8644710242401628E-2</v>
      </c>
      <c r="G17" s="48"/>
      <c r="H17" s="110">
        <v>36789.710400000004</v>
      </c>
      <c r="I17" s="110">
        <v>33075.833000000013</v>
      </c>
      <c r="J17" s="115">
        <v>-0.10094880768618364</v>
      </c>
      <c r="K17" s="23"/>
      <c r="L17"/>
      <c r="M17"/>
      <c r="N17"/>
      <c r="O17"/>
      <c r="P17"/>
      <c r="Q17"/>
    </row>
    <row r="18" spans="1:17" s="5" customFormat="1" ht="14.5" x14ac:dyDescent="0.35">
      <c r="A18" s="1"/>
      <c r="B18" s="58"/>
      <c r="C18" s="10" t="s">
        <v>28</v>
      </c>
      <c r="D18" s="110">
        <v>0.74177000000000004</v>
      </c>
      <c r="E18" s="110">
        <v>0.94152000000000002</v>
      </c>
      <c r="F18" s="116"/>
      <c r="G18" s="96"/>
      <c r="H18" s="110">
        <v>0.9365</v>
      </c>
      <c r="I18" s="110">
        <v>0.76649999999999996</v>
      </c>
      <c r="J18" s="116" t="s">
        <v>211</v>
      </c>
      <c r="K18" s="23"/>
      <c r="L18"/>
      <c r="M18"/>
      <c r="N18"/>
      <c r="O18"/>
      <c r="P18"/>
      <c r="Q18"/>
    </row>
    <row r="19" spans="1:17" s="5" customFormat="1" ht="24" customHeight="1" x14ac:dyDescent="0.35">
      <c r="A19" s="1"/>
      <c r="B19" s="44" t="s">
        <v>30</v>
      </c>
      <c r="C19" s="47"/>
      <c r="D19" s="109">
        <v>31469.914985342944</v>
      </c>
      <c r="E19" s="109">
        <v>26250.727828710504</v>
      </c>
      <c r="F19" s="114">
        <v>-0.16584687817120788</v>
      </c>
      <c r="G19" s="95"/>
      <c r="H19" s="109">
        <v>11614.222</v>
      </c>
      <c r="I19" s="109">
        <v>10219.466699999999</v>
      </c>
      <c r="J19" s="114">
        <v>-0.1200902910242288</v>
      </c>
      <c r="K19" s="23"/>
      <c r="L19"/>
      <c r="M19"/>
      <c r="N19"/>
      <c r="O19"/>
      <c r="P19"/>
      <c r="Q19"/>
    </row>
    <row r="20" spans="1:17" s="5" customFormat="1" ht="14.5" x14ac:dyDescent="0.35">
      <c r="A20" s="1"/>
      <c r="B20" s="47"/>
      <c r="C20" s="47" t="s">
        <v>5</v>
      </c>
      <c r="D20" s="110">
        <v>12701.42402</v>
      </c>
      <c r="E20" s="110">
        <v>10330.78786737781</v>
      </c>
      <c r="F20" s="115">
        <v>-0.18664333612430567</v>
      </c>
      <c r="G20" s="48"/>
      <c r="H20" s="110">
        <v>5587.4551000000001</v>
      </c>
      <c r="I20" s="110">
        <v>3998.8751999999999</v>
      </c>
      <c r="J20" s="115">
        <v>-0.28431188646151273</v>
      </c>
      <c r="K20" s="23"/>
      <c r="L20"/>
      <c r="M20"/>
      <c r="N20"/>
      <c r="O20"/>
      <c r="P20"/>
      <c r="Q20"/>
    </row>
    <row r="21" spans="1:17" s="5" customFormat="1" ht="14.5" x14ac:dyDescent="0.35">
      <c r="A21" s="1"/>
      <c r="B21" s="47"/>
      <c r="C21" s="47" t="s">
        <v>26</v>
      </c>
      <c r="D21" s="110">
        <v>3808.3431636038758</v>
      </c>
      <c r="E21" s="110">
        <v>2832.4148461280301</v>
      </c>
      <c r="F21" s="115">
        <v>-0.25626060350935242</v>
      </c>
      <c r="G21" s="48"/>
      <c r="H21" s="110">
        <v>1425.89</v>
      </c>
      <c r="I21" s="110">
        <v>1170.797</v>
      </c>
      <c r="J21" s="115">
        <v>-0.17890089698363834</v>
      </c>
      <c r="K21" s="23"/>
      <c r="L21"/>
      <c r="M21"/>
      <c r="N21"/>
      <c r="O21"/>
      <c r="P21"/>
      <c r="Q21"/>
    </row>
    <row r="22" spans="1:17" s="5" customFormat="1" ht="14.5" x14ac:dyDescent="0.35">
      <c r="A22" s="1"/>
      <c r="B22" s="1"/>
      <c r="C22" s="1" t="s">
        <v>27</v>
      </c>
      <c r="D22" s="110">
        <v>14450.62330273551</v>
      </c>
      <c r="E22" s="110">
        <v>12682.314325204659</v>
      </c>
      <c r="F22" s="115">
        <v>-0.12236904529897399</v>
      </c>
      <c r="G22" s="48"/>
      <c r="H22" s="110">
        <v>4361.1863000000003</v>
      </c>
      <c r="I22" s="110">
        <v>4893.6297999999988</v>
      </c>
      <c r="J22" s="115">
        <v>0.12208685054339423</v>
      </c>
      <c r="K22" s="23"/>
      <c r="L22"/>
      <c r="M22"/>
      <c r="N22"/>
      <c r="O22"/>
      <c r="P22"/>
      <c r="Q22"/>
    </row>
    <row r="23" spans="1:17" s="5" customFormat="1" ht="14.5" x14ac:dyDescent="0.35">
      <c r="A23" s="1"/>
      <c r="B23" s="1"/>
      <c r="C23" s="1" t="s">
        <v>28</v>
      </c>
      <c r="D23" s="110">
        <v>509.52449900355998</v>
      </c>
      <c r="E23" s="110">
        <v>405.21078999999997</v>
      </c>
      <c r="F23" s="115">
        <v>-0.20472756306626816</v>
      </c>
      <c r="G23" s="48"/>
      <c r="H23" s="110">
        <v>239.69059999999999</v>
      </c>
      <c r="I23" s="110">
        <v>156.16470000000001</v>
      </c>
      <c r="J23" s="115">
        <v>-0.34847382417166123</v>
      </c>
      <c r="K23" s="23"/>
      <c r="L23"/>
      <c r="M23"/>
      <c r="N23"/>
      <c r="O23"/>
    </row>
    <row r="24" spans="1:17" s="5" customFormat="1" ht="15" thickBot="1" x14ac:dyDescent="0.4">
      <c r="A24" s="1"/>
      <c r="B24" s="59"/>
      <c r="C24" s="60"/>
      <c r="D24" s="60"/>
      <c r="E24" s="8"/>
      <c r="F24" s="8"/>
      <c r="G24" s="8"/>
      <c r="H24" s="8"/>
      <c r="I24" s="8"/>
      <c r="J24" s="8"/>
      <c r="L24"/>
      <c r="M24"/>
      <c r="N24"/>
      <c r="O24"/>
    </row>
    <row r="25" spans="1:17" s="5" customFormat="1" ht="19.5" customHeight="1" x14ac:dyDescent="0.35">
      <c r="A25" s="1"/>
      <c r="C25" s="1"/>
      <c r="D25" s="1"/>
      <c r="E25" s="1"/>
      <c r="F25" s="1"/>
      <c r="G25" s="1"/>
      <c r="H25" s="1"/>
      <c r="I25" s="1"/>
      <c r="J25" s="1"/>
      <c r="L25"/>
      <c r="M25"/>
      <c r="N25"/>
      <c r="O25"/>
    </row>
    <row r="26" spans="1:17" s="5" customFormat="1" ht="14.5" x14ac:dyDescent="0.35">
      <c r="A26" s="1"/>
      <c r="C26" s="6" t="s">
        <v>128</v>
      </c>
      <c r="I26" s="211"/>
      <c r="L26"/>
      <c r="M26"/>
      <c r="N26"/>
      <c r="O26"/>
    </row>
    <row r="27" spans="1:17" s="5" customFormat="1" ht="14.25" customHeight="1" x14ac:dyDescent="0.3">
      <c r="A27" s="1"/>
      <c r="B27" s="41"/>
      <c r="C27" s="16" t="s">
        <v>174</v>
      </c>
      <c r="K27" s="18"/>
    </row>
    <row r="28" spans="1:17" s="5" customFormat="1" x14ac:dyDescent="0.3">
      <c r="A28" s="1"/>
      <c r="B28" s="15"/>
      <c r="C28" s="220" t="s">
        <v>126</v>
      </c>
      <c r="D28" s="220"/>
      <c r="E28" s="220"/>
      <c r="F28" s="220"/>
      <c r="G28" s="220"/>
      <c r="H28" s="220"/>
      <c r="I28" s="220"/>
      <c r="J28" s="220"/>
      <c r="K28" s="18"/>
    </row>
    <row r="29" spans="1:17" s="5" customFormat="1" x14ac:dyDescent="0.3">
      <c r="A29" s="1"/>
      <c r="B29" s="15"/>
      <c r="C29" s="220"/>
      <c r="D29" s="220"/>
      <c r="E29" s="220"/>
      <c r="F29" s="220"/>
      <c r="G29" s="220"/>
      <c r="H29" s="220"/>
      <c r="I29" s="220"/>
      <c r="J29" s="220"/>
    </row>
    <row r="30" spans="1:17" s="16" customFormat="1" x14ac:dyDescent="0.3">
      <c r="B30" s="1"/>
      <c r="C30" s="181"/>
      <c r="D30" s="1"/>
      <c r="E30" s="1"/>
      <c r="F30" s="1"/>
      <c r="G30" s="1"/>
      <c r="H30" s="1"/>
      <c r="I30" s="1"/>
      <c r="J30" s="1"/>
    </row>
    <row r="31" spans="1:17" s="5" customFormat="1" x14ac:dyDescent="0.3">
      <c r="A31" s="1"/>
      <c r="B31" s="17"/>
      <c r="C31" s="181"/>
      <c r="D31" s="1"/>
      <c r="E31" s="1"/>
      <c r="F31" s="1"/>
      <c r="G31" s="1"/>
      <c r="H31" s="1"/>
      <c r="I31" s="1"/>
      <c r="J31" s="1"/>
    </row>
    <row r="32" spans="1:17" x14ac:dyDescent="0.3">
      <c r="L32" s="5"/>
      <c r="M32" s="5"/>
      <c r="N32" s="5"/>
      <c r="O32" s="5"/>
    </row>
  </sheetData>
  <mergeCells count="2">
    <mergeCell ref="C4:J4"/>
    <mergeCell ref="C28:J29"/>
  </mergeCells>
  <phoneticPr fontId="4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zoomScaleNormal="100" workbookViewId="0">
      <selection activeCell="C1" sqref="C1"/>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3" style="1" customWidth="1"/>
    <col min="6" max="6" width="15.453125" style="1" customWidth="1"/>
    <col min="7" max="7" width="9.1796875" style="1"/>
    <col min="8" max="8" width="15.26953125" style="1" bestFit="1" customWidth="1"/>
    <col min="9" max="9" width="13.54296875" style="1" customWidth="1"/>
    <col min="10" max="10" width="15.54296875" style="1" customWidth="1"/>
    <col min="11" max="11" width="9.1796875" style="1"/>
    <col min="12" max="12" width="15.7265625" style="1" customWidth="1"/>
    <col min="13" max="13" width="13.81640625" style="1" customWidth="1"/>
    <col min="14" max="14" width="13.54296875" style="1" bestFit="1" customWidth="1"/>
    <col min="15" max="16384" width="9.1796875" style="1"/>
  </cols>
  <sheetData>
    <row r="1" spans="1:14" x14ac:dyDescent="0.3">
      <c r="A1" s="3" t="s">
        <v>152</v>
      </c>
    </row>
    <row r="2" spans="1:14" ht="14.5" x14ac:dyDescent="0.35">
      <c r="A2" s="11"/>
    </row>
    <row r="3" spans="1:14" ht="14.5" thickBot="1" x14ac:dyDescent="0.35"/>
    <row r="4" spans="1:14" x14ac:dyDescent="0.3">
      <c r="B4" s="75"/>
      <c r="C4" s="227">
        <v>45870</v>
      </c>
      <c r="D4" s="227"/>
      <c r="E4" s="227"/>
      <c r="F4" s="227"/>
      <c r="G4" s="227"/>
      <c r="H4" s="227"/>
      <c r="I4" s="227"/>
      <c r="J4" s="227"/>
      <c r="K4" s="227"/>
      <c r="L4" s="227"/>
      <c r="M4" s="227"/>
      <c r="N4" s="227"/>
    </row>
    <row r="5" spans="1:14" s="5" customFormat="1" x14ac:dyDescent="0.3">
      <c r="A5" s="1"/>
      <c r="B5" s="38"/>
      <c r="C5" s="38"/>
      <c r="D5" s="49" t="s">
        <v>4</v>
      </c>
      <c r="E5" s="50"/>
      <c r="F5" s="50"/>
      <c r="G5" s="56"/>
      <c r="H5" s="49" t="s">
        <v>125</v>
      </c>
      <c r="I5" s="50"/>
      <c r="J5" s="50"/>
      <c r="K5" s="148"/>
      <c r="L5" s="49" t="s">
        <v>137</v>
      </c>
      <c r="M5" s="50"/>
      <c r="N5" s="50"/>
    </row>
    <row r="6" spans="1:14" s="5" customFormat="1" x14ac:dyDescent="0.3">
      <c r="A6" s="1"/>
      <c r="B6" s="51"/>
      <c r="C6" s="51"/>
      <c r="D6" s="51">
        <v>2024</v>
      </c>
      <c r="E6" s="51">
        <v>2025</v>
      </c>
      <c r="F6" s="52" t="s">
        <v>182</v>
      </c>
      <c r="G6" s="51"/>
      <c r="H6" s="51">
        <v>2024</v>
      </c>
      <c r="I6" s="51">
        <v>2025</v>
      </c>
      <c r="J6" s="52" t="s">
        <v>182</v>
      </c>
      <c r="K6" s="53"/>
      <c r="L6" s="51">
        <v>2024</v>
      </c>
      <c r="M6" s="51">
        <v>2025</v>
      </c>
      <c r="N6" s="52" t="s">
        <v>182</v>
      </c>
    </row>
    <row r="7" spans="1:14" s="5" customFormat="1" x14ac:dyDescent="0.3">
      <c r="A7" s="1"/>
      <c r="B7" s="38"/>
      <c r="C7" s="38"/>
      <c r="D7" s="43"/>
      <c r="E7" s="43"/>
      <c r="F7" s="43"/>
      <c r="G7" s="43"/>
      <c r="H7" s="54"/>
      <c r="I7" s="43"/>
      <c r="J7" s="43"/>
      <c r="K7" s="54"/>
      <c r="L7" s="54"/>
      <c r="M7" s="43"/>
      <c r="N7" s="43"/>
    </row>
    <row r="8" spans="1:14" s="5" customFormat="1" x14ac:dyDescent="0.3">
      <c r="A8" s="1"/>
      <c r="B8" s="35" t="s">
        <v>11</v>
      </c>
      <c r="C8" s="38"/>
      <c r="D8" s="117">
        <v>90760.629464687285</v>
      </c>
      <c r="E8" s="117">
        <v>82299.099963021261</v>
      </c>
      <c r="F8" s="111">
        <v>-9.322907467227512E-2</v>
      </c>
      <c r="G8" s="62"/>
      <c r="H8" s="117">
        <v>70392.358399999997</v>
      </c>
      <c r="I8" s="117">
        <v>64294.8387</v>
      </c>
      <c r="J8" s="111">
        <v>-8.6621898151944821E-2</v>
      </c>
      <c r="K8" s="112"/>
      <c r="L8" s="117">
        <v>17746</v>
      </c>
      <c r="M8" s="117">
        <v>14422</v>
      </c>
      <c r="N8" s="133">
        <v>-0.18730981629663024</v>
      </c>
    </row>
    <row r="9" spans="1:14" s="5" customFormat="1" x14ac:dyDescent="0.3">
      <c r="A9" s="1"/>
      <c r="B9" s="38"/>
      <c r="C9" s="1" t="s">
        <v>34</v>
      </c>
      <c r="D9" s="66">
        <v>12700.989939999999</v>
      </c>
      <c r="E9" s="66">
        <v>9782.4991700000028</v>
      </c>
      <c r="F9" s="119">
        <v>-0.22978451158429913</v>
      </c>
      <c r="G9" s="43"/>
      <c r="H9" s="66">
        <v>2960.1102999999998</v>
      </c>
      <c r="I9" s="66">
        <v>2174.2207999999996</v>
      </c>
      <c r="J9" s="55">
        <v>-0.2654933162456819</v>
      </c>
      <c r="K9" s="113"/>
      <c r="L9" s="66">
        <v>12389</v>
      </c>
      <c r="M9" s="66">
        <v>9758</v>
      </c>
      <c r="N9" s="134">
        <v>-0.21236580837840019</v>
      </c>
    </row>
    <row r="10" spans="1:14" s="5" customFormat="1" x14ac:dyDescent="0.3">
      <c r="A10" s="1"/>
      <c r="B10" s="38"/>
      <c r="C10" s="1" t="s">
        <v>35</v>
      </c>
      <c r="D10" s="66">
        <v>4118.5798599999998</v>
      </c>
      <c r="E10" s="66">
        <v>3232.94245</v>
      </c>
      <c r="F10" s="119">
        <v>-0.21503465760161317</v>
      </c>
      <c r="G10" s="43"/>
      <c r="H10" s="66">
        <v>1352.261</v>
      </c>
      <c r="I10" s="66">
        <v>1021.8438</v>
      </c>
      <c r="J10" s="55">
        <v>-0.24434425011147995</v>
      </c>
      <c r="K10" s="113"/>
      <c r="L10" s="66">
        <v>1782</v>
      </c>
      <c r="M10" s="66">
        <v>1483</v>
      </c>
      <c r="N10" s="134">
        <v>-0.16778900112233447</v>
      </c>
    </row>
    <row r="11" spans="1:14" s="5" customFormat="1" x14ac:dyDescent="0.3">
      <c r="A11" s="1"/>
      <c r="B11" s="1"/>
      <c r="C11" s="1" t="s">
        <v>36</v>
      </c>
      <c r="D11" s="66">
        <v>6939.9387756604665</v>
      </c>
      <c r="E11" s="66">
        <v>5233.5178418890036</v>
      </c>
      <c r="F11" s="119">
        <v>-0.24588414810749748</v>
      </c>
      <c r="G11" s="1"/>
      <c r="H11" s="66">
        <v>4063.2445000000002</v>
      </c>
      <c r="I11" s="66">
        <v>3280.4688999999998</v>
      </c>
      <c r="J11" s="55">
        <v>-0.19264791966124617</v>
      </c>
      <c r="K11" s="113"/>
      <c r="L11" s="66">
        <v>1561</v>
      </c>
      <c r="M11" s="66">
        <v>1392</v>
      </c>
      <c r="N11" s="134">
        <v>-0.108263933376041</v>
      </c>
    </row>
    <row r="12" spans="1:14" s="5" customFormat="1" x14ac:dyDescent="0.3">
      <c r="A12" s="1"/>
      <c r="B12" s="1"/>
      <c r="C12" s="1" t="s">
        <v>37</v>
      </c>
      <c r="D12" s="66">
        <v>14652.094272360724</v>
      </c>
      <c r="E12" s="66">
        <v>14310.970571332688</v>
      </c>
      <c r="F12" s="119">
        <v>-2.328156608107021E-2</v>
      </c>
      <c r="G12" s="1"/>
      <c r="H12" s="66">
        <v>6411.1285999999982</v>
      </c>
      <c r="I12" s="66">
        <v>6895.6474999999991</v>
      </c>
      <c r="J12" s="55">
        <v>7.5574665590080511E-2</v>
      </c>
      <c r="K12" s="113"/>
      <c r="L12" s="66">
        <v>1403</v>
      </c>
      <c r="M12" s="66">
        <v>1204</v>
      </c>
      <c r="N12" s="134">
        <v>-0.14183891660727013</v>
      </c>
    </row>
    <row r="13" spans="1:14" s="5" customFormat="1" x14ac:dyDescent="0.3">
      <c r="A13" s="1"/>
      <c r="B13" s="1"/>
      <c r="C13" s="1" t="s">
        <v>38</v>
      </c>
      <c r="D13" s="66">
        <v>52349.026616666088</v>
      </c>
      <c r="E13" s="66">
        <v>49739.169929799573</v>
      </c>
      <c r="F13" s="119">
        <v>-4.985492291915182E-2</v>
      </c>
      <c r="G13" s="1"/>
      <c r="H13" s="66">
        <v>55605.613999999994</v>
      </c>
      <c r="I13" s="66">
        <v>50922.657700000003</v>
      </c>
      <c r="J13" s="55">
        <v>-8.4217329207083136E-2</v>
      </c>
      <c r="K13" s="113"/>
      <c r="L13" s="66">
        <v>611</v>
      </c>
      <c r="M13" s="66">
        <v>585</v>
      </c>
      <c r="N13" s="134">
        <v>-4.2553191489361701E-2</v>
      </c>
    </row>
    <row r="14" spans="1:14" s="5" customFormat="1" ht="23.25" customHeight="1" x14ac:dyDescent="0.3">
      <c r="A14" s="1"/>
      <c r="B14" s="35" t="s">
        <v>8</v>
      </c>
      <c r="C14" s="1"/>
      <c r="D14" s="117">
        <v>26495.929054486056</v>
      </c>
      <c r="E14" s="117">
        <v>20021.374571321678</v>
      </c>
      <c r="F14" s="111">
        <v>-0.24436034946538945</v>
      </c>
      <c r="G14" s="3"/>
      <c r="H14" s="117">
        <v>13322.221099999999</v>
      </c>
      <c r="I14" s="117">
        <v>7789.7512999999999</v>
      </c>
      <c r="J14" s="111">
        <v>-0.4152813377342911</v>
      </c>
      <c r="K14" s="120"/>
      <c r="L14" s="117">
        <v>11051</v>
      </c>
      <c r="M14" s="117">
        <v>9260</v>
      </c>
      <c r="N14" s="133">
        <v>-0.16206678128676139</v>
      </c>
    </row>
    <row r="15" spans="1:14" x14ac:dyDescent="0.3">
      <c r="C15" s="1" t="s">
        <v>34</v>
      </c>
      <c r="D15" s="118">
        <v>5235.1358799999998</v>
      </c>
      <c r="E15" s="118">
        <v>4896.4954800000014</v>
      </c>
      <c r="F15" s="55">
        <v>-6.4686076495878542E-2</v>
      </c>
      <c r="H15" s="118">
        <v>1384.1804999999999</v>
      </c>
      <c r="I15" s="118">
        <v>976.73889999999994</v>
      </c>
      <c r="J15" s="55">
        <v>-0.29435583003806226</v>
      </c>
      <c r="K15" s="121"/>
      <c r="L15" s="118">
        <v>8402</v>
      </c>
      <c r="M15" s="118">
        <v>6956</v>
      </c>
      <c r="N15" s="134">
        <v>-0.17210188050464176</v>
      </c>
    </row>
    <row r="16" spans="1:14" x14ac:dyDescent="0.3">
      <c r="C16" s="1" t="s">
        <v>35</v>
      </c>
      <c r="D16" s="118">
        <v>2147.2940600000002</v>
      </c>
      <c r="E16" s="118">
        <v>1803.80441</v>
      </c>
      <c r="F16" s="55">
        <v>-0.15996395482042183</v>
      </c>
      <c r="H16" s="118">
        <v>945.50419999999997</v>
      </c>
      <c r="I16" s="118">
        <v>699.45830000000001</v>
      </c>
      <c r="J16" s="55">
        <v>-0.26022718883744778</v>
      </c>
      <c r="K16" s="121"/>
      <c r="L16" s="118">
        <v>1098</v>
      </c>
      <c r="M16" s="118">
        <v>922</v>
      </c>
      <c r="N16" s="134">
        <v>-0.16029143897996356</v>
      </c>
    </row>
    <row r="17" spans="2:14" x14ac:dyDescent="0.3">
      <c r="C17" s="1" t="s">
        <v>36</v>
      </c>
      <c r="D17" s="118">
        <v>5415.8369856604659</v>
      </c>
      <c r="E17" s="118">
        <v>3959.172781889004</v>
      </c>
      <c r="F17" s="55">
        <v>-0.2689638199281621</v>
      </c>
      <c r="H17" s="118">
        <v>3434.828</v>
      </c>
      <c r="I17" s="118">
        <v>2660.7374</v>
      </c>
      <c r="J17" s="55">
        <v>-0.22536517112356136</v>
      </c>
      <c r="K17" s="121"/>
      <c r="L17" s="118">
        <v>988</v>
      </c>
      <c r="M17" s="118">
        <v>849</v>
      </c>
      <c r="N17" s="134">
        <v>-0.14068825910931174</v>
      </c>
    </row>
    <row r="18" spans="2:14" x14ac:dyDescent="0.3">
      <c r="C18" s="1" t="s">
        <v>37</v>
      </c>
      <c r="D18" s="118">
        <v>3333.15247</v>
      </c>
      <c r="E18" s="118">
        <v>3561.7281699999999</v>
      </c>
      <c r="F18" s="55">
        <v>6.857643088856355E-2</v>
      </c>
      <c r="H18" s="118">
        <v>1288.6832999999999</v>
      </c>
      <c r="I18" s="118">
        <v>1330.923</v>
      </c>
      <c r="J18" s="55">
        <v>3.2777409313832259E-2</v>
      </c>
      <c r="K18" s="121"/>
      <c r="L18" s="118">
        <v>355</v>
      </c>
      <c r="M18" s="118">
        <v>362</v>
      </c>
      <c r="N18" s="134">
        <v>1.9718309859154931E-2</v>
      </c>
    </row>
    <row r="19" spans="2:14" x14ac:dyDescent="0.3">
      <c r="C19" s="1" t="s">
        <v>38</v>
      </c>
      <c r="D19" s="118">
        <v>10364.509658825589</v>
      </c>
      <c r="E19" s="118">
        <v>5800.1737294326704</v>
      </c>
      <c r="F19" s="55">
        <v>-0.44038127028096258</v>
      </c>
      <c r="H19" s="118">
        <v>6269.0250999999998</v>
      </c>
      <c r="I19" s="118">
        <v>2121.8937000000001</v>
      </c>
      <c r="J19" s="55">
        <v>-0.66152732424057459</v>
      </c>
      <c r="K19" s="121"/>
      <c r="L19" s="118">
        <v>208</v>
      </c>
      <c r="M19" s="118">
        <v>171</v>
      </c>
      <c r="N19" s="134">
        <v>-0.17788461538461539</v>
      </c>
    </row>
    <row r="20" spans="2:14" ht="24" customHeight="1" x14ac:dyDescent="0.3">
      <c r="B20" s="35" t="s">
        <v>13</v>
      </c>
      <c r="D20" s="117">
        <v>8341.3942694687485</v>
      </c>
      <c r="E20" s="117">
        <v>8568.2714640076665</v>
      </c>
      <c r="F20" s="111">
        <v>2.7198953461453818E-2</v>
      </c>
      <c r="G20" s="3"/>
      <c r="H20" s="117">
        <v>7728.3225999999995</v>
      </c>
      <c r="I20" s="117">
        <v>9164.2602999999999</v>
      </c>
      <c r="J20" s="111">
        <v>0.18580198761371589</v>
      </c>
      <c r="K20" s="120"/>
      <c r="L20" s="117">
        <v>682</v>
      </c>
      <c r="M20" s="117">
        <v>467</v>
      </c>
      <c r="N20" s="133">
        <v>-0.31524926686217009</v>
      </c>
    </row>
    <row r="21" spans="2:14" x14ac:dyDescent="0.3">
      <c r="C21" s="1" t="s">
        <v>34</v>
      </c>
      <c r="D21" s="118">
        <v>384.36144000000002</v>
      </c>
      <c r="E21" s="118">
        <v>189.55563000000001</v>
      </c>
      <c r="F21" s="55">
        <v>-0.50682974337904452</v>
      </c>
      <c r="H21" s="118">
        <v>113.2165</v>
      </c>
      <c r="I21" s="118">
        <v>44.383200000000002</v>
      </c>
      <c r="J21" s="55">
        <v>-0.60797940229560177</v>
      </c>
      <c r="K21" s="121"/>
      <c r="L21" s="118">
        <v>173</v>
      </c>
      <c r="M21" s="118">
        <v>92</v>
      </c>
      <c r="N21" s="134">
        <v>-0.46820809248554912</v>
      </c>
    </row>
    <row r="22" spans="2:14" x14ac:dyDescent="0.3">
      <c r="C22" s="1" t="s">
        <v>35</v>
      </c>
      <c r="D22" s="118">
        <v>219.96315999999999</v>
      </c>
      <c r="E22" s="118">
        <v>24.96245</v>
      </c>
      <c r="F22" s="55">
        <v>-0.88651531465541777</v>
      </c>
      <c r="H22" s="118">
        <v>87.265000000000001</v>
      </c>
      <c r="I22" s="118">
        <v>13.1585</v>
      </c>
      <c r="J22" s="55">
        <v>-0.84921216982753678</v>
      </c>
      <c r="K22" s="121"/>
      <c r="L22" s="118">
        <v>111</v>
      </c>
      <c r="M22" s="118">
        <v>18</v>
      </c>
      <c r="N22" s="134">
        <v>-0.83783783783783783</v>
      </c>
    </row>
    <row r="23" spans="2:14" x14ac:dyDescent="0.3">
      <c r="C23" s="1" t="s">
        <v>36</v>
      </c>
      <c r="D23" s="118">
        <v>524.91913</v>
      </c>
      <c r="E23" s="118">
        <v>423.79977000000002</v>
      </c>
      <c r="F23" s="55">
        <v>-0.19263797834916013</v>
      </c>
      <c r="H23" s="118">
        <v>204.7534</v>
      </c>
      <c r="I23" s="118">
        <v>240.45570000000001</v>
      </c>
      <c r="J23" s="55">
        <v>0.17436731209347445</v>
      </c>
      <c r="K23" s="121"/>
      <c r="L23" s="118">
        <v>112</v>
      </c>
      <c r="M23" s="118">
        <v>120</v>
      </c>
      <c r="N23" s="134">
        <v>7.1428571428571425E-2</v>
      </c>
    </row>
    <row r="24" spans="2:14" x14ac:dyDescent="0.3">
      <c r="C24" s="1" t="s">
        <v>37</v>
      </c>
      <c r="D24" s="118">
        <v>2576.9247236038759</v>
      </c>
      <c r="E24" s="118">
        <v>2000.90760612803</v>
      </c>
      <c r="F24" s="55">
        <v>-0.2235288878249713</v>
      </c>
      <c r="H24" s="118">
        <v>1047.1226999999999</v>
      </c>
      <c r="I24" s="118">
        <v>892.6902</v>
      </c>
      <c r="J24" s="55">
        <v>-0.14748271620890266</v>
      </c>
      <c r="K24" s="121"/>
      <c r="L24" s="118">
        <v>264</v>
      </c>
      <c r="M24" s="118">
        <v>219</v>
      </c>
      <c r="N24" s="134">
        <v>-0.17045454545454544</v>
      </c>
    </row>
    <row r="25" spans="2:14" x14ac:dyDescent="0.3">
      <c r="C25" s="1" t="s">
        <v>38</v>
      </c>
      <c r="D25" s="118">
        <v>4635.2258158648719</v>
      </c>
      <c r="E25" s="118">
        <v>5929.0460078796368</v>
      </c>
      <c r="F25" s="55">
        <v>0.2791277584764994</v>
      </c>
      <c r="H25" s="118">
        <v>6275.9650000000001</v>
      </c>
      <c r="I25" s="118">
        <v>7973.5727000000006</v>
      </c>
      <c r="J25" s="55">
        <v>0.27049349382923588</v>
      </c>
      <c r="K25" s="121"/>
      <c r="L25" s="118">
        <v>22</v>
      </c>
      <c r="M25" s="118">
        <v>18</v>
      </c>
      <c r="N25" s="134">
        <v>-0.18181818181818182</v>
      </c>
    </row>
    <row r="26" spans="2:14" ht="21" customHeight="1" x14ac:dyDescent="0.3">
      <c r="B26" s="35" t="s">
        <v>14</v>
      </c>
      <c r="D26" s="117">
        <v>55018.248051728915</v>
      </c>
      <c r="E26" s="117">
        <v>53028.493972415643</v>
      </c>
      <c r="F26" s="111">
        <v>-3.6165347857723094E-2</v>
      </c>
      <c r="G26" s="3"/>
      <c r="H26" s="117">
        <v>48992.659099999997</v>
      </c>
      <c r="I26" s="117">
        <v>47104.890800000001</v>
      </c>
      <c r="J26" s="111">
        <v>-3.8531656266030195E-2</v>
      </c>
      <c r="K26" s="120"/>
      <c r="L26" s="117">
        <v>5226</v>
      </c>
      <c r="M26" s="117">
        <v>3947</v>
      </c>
      <c r="N26" s="133">
        <v>-0.24473784921546116</v>
      </c>
    </row>
    <row r="27" spans="2:14" x14ac:dyDescent="0.3">
      <c r="C27" s="1" t="s">
        <v>34</v>
      </c>
      <c r="D27" s="118">
        <v>6766.8905000000004</v>
      </c>
      <c r="E27" s="118">
        <v>4424.9945400000006</v>
      </c>
      <c r="F27" s="55">
        <v>-0.34608155104623012</v>
      </c>
      <c r="H27" s="118">
        <v>1334.5296000000001</v>
      </c>
      <c r="I27" s="118">
        <v>1070.8354999999999</v>
      </c>
      <c r="J27" s="55">
        <v>-0.19759329429635741</v>
      </c>
      <c r="K27" s="121"/>
      <c r="L27" s="118">
        <v>3136</v>
      </c>
      <c r="M27" s="118">
        <v>2067</v>
      </c>
      <c r="N27" s="134">
        <v>-0.34088010204081631</v>
      </c>
    </row>
    <row r="28" spans="2:14" x14ac:dyDescent="0.3">
      <c r="C28" s="1" t="s">
        <v>35</v>
      </c>
      <c r="D28" s="118">
        <v>1649.47173</v>
      </c>
      <c r="E28" s="118">
        <v>1306.4694300000001</v>
      </c>
      <c r="F28" s="55">
        <v>-0.20794675880865196</v>
      </c>
      <c r="H28" s="118">
        <v>288.35079999999999</v>
      </c>
      <c r="I28" s="118">
        <v>269.6259</v>
      </c>
      <c r="J28" s="55">
        <v>-6.4937915899661081E-2</v>
      </c>
      <c r="K28" s="121"/>
      <c r="L28" s="118">
        <v>519</v>
      </c>
      <c r="M28" s="118">
        <v>473</v>
      </c>
      <c r="N28" s="134">
        <v>-8.8631984585741813E-2</v>
      </c>
    </row>
    <row r="29" spans="2:14" x14ac:dyDescent="0.3">
      <c r="C29" s="1" t="s">
        <v>36</v>
      </c>
      <c r="D29" s="118">
        <v>858.69562000000008</v>
      </c>
      <c r="E29" s="118">
        <v>766.30180999999993</v>
      </c>
      <c r="F29" s="55">
        <v>-0.10759785871505917</v>
      </c>
      <c r="H29" s="118">
        <v>333.6848</v>
      </c>
      <c r="I29" s="118">
        <v>341.22890000000001</v>
      </c>
      <c r="J29" s="55">
        <v>2.2608461638048884E-2</v>
      </c>
      <c r="K29" s="121"/>
      <c r="L29" s="118">
        <v>424</v>
      </c>
      <c r="M29" s="118">
        <v>397</v>
      </c>
      <c r="N29" s="134">
        <v>-6.3679245283018868E-2</v>
      </c>
    </row>
    <row r="30" spans="2:14" x14ac:dyDescent="0.3">
      <c r="C30" s="1" t="s">
        <v>37</v>
      </c>
      <c r="D30" s="118">
        <v>8665.4288897532879</v>
      </c>
      <c r="E30" s="118">
        <v>8748.334795204657</v>
      </c>
      <c r="F30" s="55">
        <v>9.5674324382724815E-3</v>
      </c>
      <c r="H30" s="118">
        <v>4049.7109999999989</v>
      </c>
      <c r="I30" s="118">
        <v>4669.1872999999996</v>
      </c>
      <c r="J30" s="55">
        <v>0.15296802660733097</v>
      </c>
      <c r="K30" s="121"/>
      <c r="L30" s="118">
        <v>773</v>
      </c>
      <c r="M30" s="118">
        <v>621</v>
      </c>
      <c r="N30" s="134">
        <v>-0.19663648124191463</v>
      </c>
    </row>
    <row r="31" spans="2:14" x14ac:dyDescent="0.3">
      <c r="C31" s="1" t="s">
        <v>38</v>
      </c>
      <c r="D31" s="118">
        <v>37077.761311975628</v>
      </c>
      <c r="E31" s="118">
        <v>37782.393397210988</v>
      </c>
      <c r="F31" s="55">
        <v>1.90041701629859E-2</v>
      </c>
      <c r="H31" s="118">
        <v>42986.382899999997</v>
      </c>
      <c r="I31" s="118">
        <v>40754.013200000001</v>
      </c>
      <c r="J31" s="55">
        <v>-5.1932020081643014E-2</v>
      </c>
      <c r="K31" s="121"/>
      <c r="L31" s="118">
        <v>374</v>
      </c>
      <c r="M31" s="118">
        <v>389</v>
      </c>
      <c r="N31" s="134">
        <v>4.0106951871657755E-2</v>
      </c>
    </row>
    <row r="32" spans="2:14" ht="23.25" customHeight="1" x14ac:dyDescent="0.3">
      <c r="B32" s="35" t="s">
        <v>15</v>
      </c>
      <c r="D32" s="117">
        <v>905.05808900355987</v>
      </c>
      <c r="E32" s="117">
        <v>680.95995527628224</v>
      </c>
      <c r="F32" s="111">
        <v>-0.24760635416672816</v>
      </c>
      <c r="G32" s="3"/>
      <c r="H32" s="117">
        <v>349.15559999999999</v>
      </c>
      <c r="I32" s="117">
        <v>235.93629999999999</v>
      </c>
      <c r="J32" s="111">
        <v>-0.32426602924312259</v>
      </c>
      <c r="K32" s="120"/>
      <c r="L32" s="117">
        <v>787</v>
      </c>
      <c r="M32" s="117">
        <v>748</v>
      </c>
      <c r="N32" s="133">
        <v>-4.9555273189326558E-2</v>
      </c>
    </row>
    <row r="33" spans="2:14" x14ac:dyDescent="0.3">
      <c r="C33" s="1" t="s">
        <v>34</v>
      </c>
      <c r="D33" s="118">
        <v>314.60212000000001</v>
      </c>
      <c r="E33" s="118">
        <v>271.45352000000003</v>
      </c>
      <c r="F33" s="55">
        <v>-0.13715292191928008</v>
      </c>
      <c r="H33" s="118">
        <v>128.18369999999999</v>
      </c>
      <c r="I33" s="118">
        <v>82.263199999999998</v>
      </c>
      <c r="J33" s="55">
        <v>-0.3582397761961934</v>
      </c>
      <c r="K33" s="121"/>
      <c r="L33" s="118">
        <v>678</v>
      </c>
      <c r="M33" s="118">
        <v>643</v>
      </c>
      <c r="N33" s="134">
        <v>-5.1622418879056046E-2</v>
      </c>
    </row>
    <row r="34" spans="2:14" x14ac:dyDescent="0.3">
      <c r="C34" s="1" t="s">
        <v>35</v>
      </c>
      <c r="D34" s="118">
        <v>101.85091</v>
      </c>
      <c r="E34" s="118">
        <v>97.706159999999997</v>
      </c>
      <c r="F34" s="55">
        <v>-4.0694285402064663E-2</v>
      </c>
      <c r="H34" s="118">
        <v>31.140999999999998</v>
      </c>
      <c r="I34" s="118">
        <v>39.601100000000002</v>
      </c>
      <c r="J34" s="55">
        <v>0.27167078770752401</v>
      </c>
      <c r="K34" s="121"/>
      <c r="L34" s="118">
        <v>54</v>
      </c>
      <c r="M34" s="118">
        <v>70</v>
      </c>
      <c r="N34" s="134">
        <v>0.29629629629629628</v>
      </c>
    </row>
    <row r="35" spans="2:14" x14ac:dyDescent="0.3">
      <c r="C35" s="1" t="s">
        <v>36</v>
      </c>
      <c r="D35" s="118">
        <v>140.48704000000001</v>
      </c>
      <c r="E35" s="118">
        <v>84.243480000000005</v>
      </c>
      <c r="F35" s="55">
        <v>-0.40034696438902834</v>
      </c>
      <c r="H35" s="118">
        <v>89.978300000000004</v>
      </c>
      <c r="I35" s="118">
        <v>38.046899999999987</v>
      </c>
      <c r="J35" s="55">
        <v>-0.57715471396992402</v>
      </c>
      <c r="K35" s="121"/>
      <c r="L35" s="118">
        <v>37</v>
      </c>
      <c r="M35" s="118">
        <v>26</v>
      </c>
      <c r="N35" s="134">
        <v>-0.29729729729729731</v>
      </c>
    </row>
    <row r="36" spans="2:14" x14ac:dyDescent="0.3">
      <c r="C36" s="1" t="s">
        <v>37</v>
      </c>
      <c r="D36" s="118">
        <v>76.588189003559989</v>
      </c>
      <c r="E36" s="118">
        <v>0</v>
      </c>
      <c r="F36" s="55">
        <v>-1</v>
      </c>
      <c r="H36" s="118">
        <v>25.611599999999999</v>
      </c>
      <c r="I36" s="118">
        <v>2.847</v>
      </c>
      <c r="J36" s="55">
        <v>-0.88883943213231498</v>
      </c>
      <c r="K36" s="121"/>
      <c r="L36" s="118">
        <v>11</v>
      </c>
      <c r="M36" s="118">
        <v>2</v>
      </c>
      <c r="N36" s="134">
        <v>-0.81818181818181823</v>
      </c>
    </row>
    <row r="37" spans="2:14" x14ac:dyDescent="0.3">
      <c r="C37" s="1" t="s">
        <v>38</v>
      </c>
      <c r="D37" s="118">
        <v>271.52983</v>
      </c>
      <c r="E37" s="118">
        <v>227.5567952762822</v>
      </c>
      <c r="F37" s="55">
        <v>-0.16194550235500019</v>
      </c>
      <c r="H37" s="118">
        <v>74.241</v>
      </c>
      <c r="I37" s="118">
        <v>73.178100000000001</v>
      </c>
      <c r="J37" s="55">
        <v>-1.4316886895381246E-2</v>
      </c>
      <c r="K37" s="121"/>
      <c r="L37" s="118">
        <v>7</v>
      </c>
      <c r="M37" s="118">
        <v>7</v>
      </c>
      <c r="N37" s="134">
        <v>0</v>
      </c>
    </row>
    <row r="38" spans="2:14" ht="14.5" thickBot="1" x14ac:dyDescent="0.35">
      <c r="B38" s="8"/>
      <c r="C38" s="8"/>
      <c r="D38" s="8"/>
      <c r="E38" s="150"/>
      <c r="F38" s="8"/>
      <c r="G38" s="8"/>
      <c r="H38" s="63"/>
      <c r="I38" s="122"/>
      <c r="J38" s="8"/>
      <c r="K38" s="63"/>
      <c r="L38" s="63"/>
      <c r="M38" s="122"/>
      <c r="N38" s="8"/>
    </row>
    <row r="39" spans="2:14" x14ac:dyDescent="0.3">
      <c r="E39" s="118"/>
    </row>
    <row r="40" spans="2:14" s="16" customFormat="1" ht="12.75" customHeight="1" x14ac:dyDescent="0.25">
      <c r="B40" s="5"/>
      <c r="C40" s="6" t="s">
        <v>128</v>
      </c>
      <c r="D40" s="5"/>
      <c r="E40" s="5"/>
      <c r="F40" s="5"/>
      <c r="G40" s="5"/>
      <c r="H40" s="5"/>
      <c r="I40" s="5"/>
      <c r="J40" s="5"/>
    </row>
    <row r="41" spans="2:14" x14ac:dyDescent="0.3">
      <c r="B41" s="41"/>
      <c r="C41" s="16" t="s">
        <v>174</v>
      </c>
      <c r="D41" s="5"/>
      <c r="E41" s="5"/>
      <c r="F41" s="5"/>
      <c r="G41" s="5"/>
      <c r="H41" s="5"/>
      <c r="I41" s="5"/>
      <c r="J41" s="5"/>
    </row>
    <row r="42" spans="2:14" x14ac:dyDescent="0.3">
      <c r="B42" s="15"/>
      <c r="C42" s="220" t="s">
        <v>126</v>
      </c>
      <c r="D42" s="220"/>
      <c r="E42" s="220"/>
      <c r="F42" s="220"/>
      <c r="G42" s="220"/>
      <c r="H42" s="220"/>
      <c r="I42" s="220"/>
      <c r="J42" s="220"/>
    </row>
    <row r="43" spans="2:14" x14ac:dyDescent="0.3">
      <c r="B43" s="15"/>
      <c r="C43" s="220"/>
      <c r="D43" s="220"/>
      <c r="E43" s="220"/>
      <c r="F43" s="220"/>
      <c r="G43" s="220"/>
      <c r="H43" s="220"/>
      <c r="I43" s="220"/>
      <c r="J43" s="220"/>
    </row>
    <row r="44" spans="2:14" x14ac:dyDescent="0.3">
      <c r="C44" s="181"/>
    </row>
    <row r="45" spans="2:14" x14ac:dyDescent="0.3">
      <c r="B45" s="17"/>
      <c r="C45" s="181"/>
    </row>
  </sheetData>
  <mergeCells count="2">
    <mergeCell ref="C42:J43"/>
    <mergeCell ref="C4:N4"/>
  </mergeCells>
  <phoneticPr fontId="47"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M44"/>
  <sheetViews>
    <sheetView showGridLines="0" zoomScaleNormal="100" workbookViewId="0">
      <selection activeCell="B1" sqref="B1"/>
    </sheetView>
  </sheetViews>
  <sheetFormatPr defaultRowHeight="14.5" x14ac:dyDescent="0.35"/>
  <cols>
    <col min="2" max="2" width="19.453125" customWidth="1"/>
    <col min="3" max="3" width="17.1796875" customWidth="1"/>
    <col min="4" max="4" width="15.54296875" customWidth="1"/>
    <col min="5" max="5" width="16" customWidth="1"/>
    <col min="6" max="6" width="15.54296875" customWidth="1"/>
    <col min="7" max="7" width="19.453125" customWidth="1"/>
    <col min="8" max="8" width="16.81640625" customWidth="1"/>
    <col min="9" max="9" width="16.54296875" customWidth="1"/>
    <col min="10" max="10" width="16.81640625" customWidth="1"/>
    <col min="11" max="11" width="18.1796875" customWidth="1"/>
    <col min="12" max="12" width="18" customWidth="1"/>
    <col min="13" max="13" width="12" bestFit="1" customWidth="1"/>
  </cols>
  <sheetData>
    <row r="1" spans="1:12" x14ac:dyDescent="0.35">
      <c r="A1" s="35" t="s">
        <v>176</v>
      </c>
      <c r="B1" s="27"/>
      <c r="C1" s="27"/>
      <c r="D1" s="27"/>
      <c r="E1" s="27"/>
      <c r="F1" s="27"/>
      <c r="G1" s="27"/>
      <c r="H1" s="27"/>
      <c r="I1" s="27"/>
      <c r="J1" s="27"/>
    </row>
    <row r="2" spans="1:12" x14ac:dyDescent="0.35">
      <c r="A2" s="11"/>
      <c r="L2" s="26"/>
    </row>
    <row r="3" spans="1:12" ht="15" thickBot="1" x14ac:dyDescent="0.4">
      <c r="B3" s="27"/>
      <c r="C3" s="27"/>
      <c r="D3" s="27"/>
      <c r="E3" s="27"/>
      <c r="F3" s="27"/>
      <c r="G3" s="27"/>
      <c r="H3" s="27"/>
      <c r="I3" s="27"/>
      <c r="J3" s="27"/>
      <c r="K3" s="27"/>
      <c r="L3" s="28"/>
    </row>
    <row r="4" spans="1:12" ht="54.75" customHeight="1" x14ac:dyDescent="0.35">
      <c r="B4" s="76"/>
      <c r="C4" s="228" t="s">
        <v>119</v>
      </c>
      <c r="D4" s="228"/>
      <c r="E4" s="230" t="s">
        <v>120</v>
      </c>
      <c r="F4" s="230"/>
      <c r="G4" s="229" t="s">
        <v>121</v>
      </c>
      <c r="H4" s="229"/>
      <c r="I4" s="230" t="s">
        <v>123</v>
      </c>
      <c r="J4" s="230"/>
      <c r="K4" s="229" t="s">
        <v>122</v>
      </c>
      <c r="L4" s="229"/>
    </row>
    <row r="5" spans="1:12" x14ac:dyDescent="0.35">
      <c r="B5" s="77"/>
      <c r="C5" s="78"/>
      <c r="D5" s="78"/>
      <c r="E5" s="78"/>
      <c r="F5" s="78"/>
      <c r="G5" s="78"/>
      <c r="H5" s="78"/>
      <c r="I5" s="78"/>
      <c r="J5" s="78"/>
      <c r="K5" s="78"/>
      <c r="L5" s="78"/>
    </row>
    <row r="6" spans="1:12" x14ac:dyDescent="0.35">
      <c r="B6" s="77"/>
      <c r="C6" s="226" t="s">
        <v>125</v>
      </c>
      <c r="D6" s="79" t="s">
        <v>56</v>
      </c>
      <c r="E6" s="226" t="s">
        <v>125</v>
      </c>
      <c r="F6" s="79" t="s">
        <v>56</v>
      </c>
      <c r="G6" s="226" t="s">
        <v>125</v>
      </c>
      <c r="H6" s="79" t="s">
        <v>56</v>
      </c>
      <c r="I6" s="226" t="s">
        <v>125</v>
      </c>
      <c r="J6" s="79" t="s">
        <v>56</v>
      </c>
      <c r="K6" s="226" t="s">
        <v>125</v>
      </c>
      <c r="L6" s="78" t="s">
        <v>56</v>
      </c>
    </row>
    <row r="7" spans="1:12" x14ac:dyDescent="0.35">
      <c r="B7" s="80"/>
      <c r="C7" s="231"/>
      <c r="D7" s="81" t="s">
        <v>118</v>
      </c>
      <c r="E7" s="231"/>
      <c r="F7" s="81" t="s">
        <v>118</v>
      </c>
      <c r="G7" s="231"/>
      <c r="H7" s="81" t="s">
        <v>118</v>
      </c>
      <c r="I7" s="231"/>
      <c r="J7" s="81" t="s">
        <v>118</v>
      </c>
      <c r="K7" s="231"/>
      <c r="L7" s="81" t="s">
        <v>118</v>
      </c>
    </row>
    <row r="8" spans="1:12" x14ac:dyDescent="0.35">
      <c r="B8" s="82"/>
      <c r="C8" s="83"/>
      <c r="D8" s="83"/>
      <c r="E8" s="83"/>
      <c r="F8" s="83"/>
      <c r="G8" s="83"/>
      <c r="H8" s="83"/>
      <c r="I8" s="83"/>
      <c r="J8" s="83"/>
      <c r="K8" s="83"/>
      <c r="L8" s="38"/>
    </row>
    <row r="9" spans="1:12" x14ac:dyDescent="0.35">
      <c r="B9" s="84">
        <v>2025</v>
      </c>
      <c r="C9" s="126"/>
      <c r="D9" s="126"/>
      <c r="E9" s="126"/>
      <c r="F9" s="126"/>
      <c r="G9" s="126"/>
      <c r="H9" s="126"/>
      <c r="I9" s="126"/>
      <c r="J9" s="126"/>
      <c r="K9" s="126"/>
      <c r="L9" s="125"/>
    </row>
    <row r="10" spans="1:12" x14ac:dyDescent="0.35">
      <c r="B10" s="85" t="s">
        <v>44</v>
      </c>
      <c r="C10" s="209">
        <v>68056.303800000009</v>
      </c>
      <c r="D10" s="209">
        <v>123291.68912106341</v>
      </c>
      <c r="E10" s="209">
        <v>29891.671699999999</v>
      </c>
      <c r="F10" s="209">
        <v>53392.366010701509</v>
      </c>
      <c r="G10" s="209">
        <v>97947.9755</v>
      </c>
      <c r="H10" s="209">
        <v>176684.05513176491</v>
      </c>
      <c r="I10" s="209">
        <v>1045.2992999999999</v>
      </c>
      <c r="J10" s="209">
        <v>1884.751484554047</v>
      </c>
      <c r="K10" s="209">
        <v>69101.603100000008</v>
      </c>
      <c r="L10" s="209">
        <v>125176.44060561751</v>
      </c>
    </row>
    <row r="11" spans="1:12" x14ac:dyDescent="0.35">
      <c r="B11" s="85" t="s">
        <v>45</v>
      </c>
      <c r="C11" s="209">
        <v>23973.715400000001</v>
      </c>
      <c r="D11" s="209">
        <v>45267.659223792318</v>
      </c>
      <c r="E11" s="209">
        <v>27337.181400000001</v>
      </c>
      <c r="F11" s="209">
        <v>20395.096904376289</v>
      </c>
      <c r="G11" s="209">
        <v>51310.896800000002</v>
      </c>
      <c r="H11" s="209">
        <v>65662.756128168607</v>
      </c>
      <c r="I11" s="209">
        <v>2092.3912</v>
      </c>
      <c r="J11" s="209">
        <v>3030.8794235146161</v>
      </c>
      <c r="K11" s="209">
        <v>26066.106599999999</v>
      </c>
      <c r="L11" s="209">
        <v>48298.53864730693</v>
      </c>
    </row>
    <row r="12" spans="1:12" x14ac:dyDescent="0.35">
      <c r="B12" s="85" t="s">
        <v>46</v>
      </c>
      <c r="C12" s="209">
        <v>41635.678800000002</v>
      </c>
      <c r="D12" s="209">
        <v>61362.704538387028</v>
      </c>
      <c r="E12" s="209">
        <v>39023.755400000002</v>
      </c>
      <c r="F12" s="209">
        <v>17006.040714877079</v>
      </c>
      <c r="G12" s="209">
        <v>80659.434200000003</v>
      </c>
      <c r="H12" s="209">
        <v>78368.745253264104</v>
      </c>
      <c r="I12" s="209">
        <v>1644.1691000000001</v>
      </c>
      <c r="J12" s="209">
        <v>1888.5907341177419</v>
      </c>
      <c r="K12" s="209">
        <v>43279.847900000001</v>
      </c>
      <c r="L12" s="209">
        <v>63251.295272504773</v>
      </c>
    </row>
    <row r="13" spans="1:12" x14ac:dyDescent="0.35">
      <c r="B13" s="85" t="s">
        <v>47</v>
      </c>
      <c r="C13" s="209">
        <v>29236.8439</v>
      </c>
      <c r="D13" s="209">
        <v>53172.330675875222</v>
      </c>
      <c r="E13" s="209">
        <v>20735.9483</v>
      </c>
      <c r="F13" s="209">
        <v>8794.9800442724427</v>
      </c>
      <c r="G13" s="209">
        <v>49972.792200000004</v>
      </c>
      <c r="H13" s="209">
        <v>61967.31072014766</v>
      </c>
      <c r="I13" s="209">
        <v>931.69970000000001</v>
      </c>
      <c r="J13" s="209">
        <v>1238.3620366034261</v>
      </c>
      <c r="K13" s="209">
        <v>30168.543600000001</v>
      </c>
      <c r="L13" s="209">
        <v>54410.692712478653</v>
      </c>
    </row>
    <row r="14" spans="1:12" x14ac:dyDescent="0.35">
      <c r="B14" s="85" t="s">
        <v>40</v>
      </c>
      <c r="C14" s="209">
        <v>18618.287100000001</v>
      </c>
      <c r="D14" s="209">
        <v>48768.448328803417</v>
      </c>
      <c r="E14" s="209">
        <v>1493.9087999999999</v>
      </c>
      <c r="F14" s="209">
        <v>3950.375772531027</v>
      </c>
      <c r="G14" s="209">
        <v>20112.195899999999</v>
      </c>
      <c r="H14" s="209">
        <v>52718.824101334452</v>
      </c>
      <c r="I14" s="209">
        <v>1053.2864</v>
      </c>
      <c r="J14" s="209">
        <v>1335.5598277503341</v>
      </c>
      <c r="K14" s="209">
        <v>19671.573499999999</v>
      </c>
      <c r="L14" s="209">
        <v>50104.008156553762</v>
      </c>
    </row>
    <row r="15" spans="1:12" x14ac:dyDescent="0.35">
      <c r="B15" s="85" t="s">
        <v>48</v>
      </c>
      <c r="C15" s="209">
        <v>23110.734199999999</v>
      </c>
      <c r="D15" s="209">
        <v>60134.930373364667</v>
      </c>
      <c r="E15" s="209">
        <v>1416.4368999999999</v>
      </c>
      <c r="F15" s="209">
        <v>3947.9909076481299</v>
      </c>
      <c r="G15" s="209">
        <v>24527.1711</v>
      </c>
      <c r="H15" s="209">
        <v>64082.921281012786</v>
      </c>
      <c r="I15" s="209">
        <v>1146.1122</v>
      </c>
      <c r="J15" s="209">
        <v>1547.482668360449</v>
      </c>
      <c r="K15" s="209">
        <v>24256.846399999999</v>
      </c>
      <c r="L15" s="209">
        <v>61682.413041725107</v>
      </c>
    </row>
    <row r="16" spans="1:12" x14ac:dyDescent="0.35">
      <c r="B16" s="85" t="s">
        <v>49</v>
      </c>
      <c r="C16" s="209">
        <v>31367.2052</v>
      </c>
      <c r="D16" s="209">
        <v>64552.859745502923</v>
      </c>
      <c r="E16" s="209">
        <v>5836.1167999999998</v>
      </c>
      <c r="F16" s="209">
        <v>9092.0436991034294</v>
      </c>
      <c r="G16" s="209">
        <v>37203.322</v>
      </c>
      <c r="H16" s="209">
        <v>73644.903444606345</v>
      </c>
      <c r="I16" s="209">
        <v>796.57230000000004</v>
      </c>
      <c r="J16" s="209">
        <v>1068.5856131743381</v>
      </c>
      <c r="K16" s="209">
        <v>32163.7775</v>
      </c>
      <c r="L16" s="209">
        <v>65621.445358677258</v>
      </c>
    </row>
    <row r="17" spans="2:13" x14ac:dyDescent="0.35">
      <c r="B17" s="85" t="s">
        <v>50</v>
      </c>
      <c r="C17" s="209">
        <v>52824.773999999998</v>
      </c>
      <c r="D17" s="209">
        <v>70956.703732556285</v>
      </c>
      <c r="E17" s="209">
        <v>11470.064700000001</v>
      </c>
      <c r="F17" s="209">
        <v>11342.39623046499</v>
      </c>
      <c r="G17" s="209">
        <v>64294.8387</v>
      </c>
      <c r="H17" s="209">
        <v>82299.099963021275</v>
      </c>
      <c r="I17" s="209">
        <v>414.22980000000001</v>
      </c>
      <c r="J17" s="209">
        <v>383.21701285464547</v>
      </c>
      <c r="K17" s="209">
        <v>53239.003799999999</v>
      </c>
      <c r="L17" s="209">
        <v>71339.920745410927</v>
      </c>
    </row>
    <row r="18" spans="2:13" x14ac:dyDescent="0.35">
      <c r="B18" s="85" t="s">
        <v>51</v>
      </c>
      <c r="C18" s="209"/>
      <c r="D18" s="209"/>
      <c r="E18" s="209"/>
      <c r="F18" s="209"/>
      <c r="G18" s="209"/>
      <c r="H18" s="209"/>
      <c r="I18" s="209"/>
      <c r="J18" s="209"/>
      <c r="K18" s="209"/>
      <c r="L18" s="209"/>
    </row>
    <row r="19" spans="2:13" x14ac:dyDescent="0.35">
      <c r="B19" s="85" t="s">
        <v>52</v>
      </c>
      <c r="C19" s="209"/>
      <c r="D19" s="209"/>
      <c r="E19" s="209"/>
      <c r="F19" s="209"/>
      <c r="G19" s="209"/>
      <c r="H19" s="209"/>
      <c r="I19" s="209"/>
      <c r="J19" s="209"/>
      <c r="K19" s="209"/>
      <c r="L19" s="209"/>
    </row>
    <row r="20" spans="2:13" x14ac:dyDescent="0.35">
      <c r="B20" s="85" t="s">
        <v>53</v>
      </c>
      <c r="C20" s="209"/>
      <c r="D20" s="209"/>
      <c r="E20" s="209"/>
      <c r="F20" s="209"/>
      <c r="G20" s="209"/>
      <c r="H20" s="209"/>
      <c r="I20" s="209"/>
      <c r="J20" s="209"/>
      <c r="K20" s="209"/>
      <c r="L20" s="209"/>
    </row>
    <row r="21" spans="2:13" x14ac:dyDescent="0.35">
      <c r="B21" s="85" t="s">
        <v>54</v>
      </c>
      <c r="C21" s="144"/>
      <c r="D21" s="144"/>
      <c r="E21" s="144"/>
      <c r="F21" s="144"/>
      <c r="G21" s="144"/>
      <c r="H21" s="144"/>
      <c r="I21" s="144"/>
      <c r="J21" s="144"/>
      <c r="K21" s="144"/>
      <c r="L21" s="144"/>
    </row>
    <row r="22" spans="2:13" x14ac:dyDescent="0.35">
      <c r="B22" s="86" t="s">
        <v>55</v>
      </c>
      <c r="C22" s="108">
        <f t="shared" ref="C22:L22" si="0">SUM(C10:C21)</f>
        <v>288823.54240000003</v>
      </c>
      <c r="D22" s="108">
        <f t="shared" si="0"/>
        <v>527507.32573934528</v>
      </c>
      <c r="E22" s="108">
        <f t="shared" si="0"/>
        <v>137205.084</v>
      </c>
      <c r="F22" s="108">
        <f t="shared" si="0"/>
        <v>127921.29028397489</v>
      </c>
      <c r="G22" s="108">
        <f t="shared" si="0"/>
        <v>426028.62640000001</v>
      </c>
      <c r="H22" s="108">
        <f t="shared" si="0"/>
        <v>655428.61602332001</v>
      </c>
      <c r="I22" s="108">
        <f t="shared" si="0"/>
        <v>9123.7599999999984</v>
      </c>
      <c r="J22" s="108">
        <f t="shared" si="0"/>
        <v>12377.4288009296</v>
      </c>
      <c r="K22" s="108">
        <f t="shared" si="0"/>
        <v>297947.30239999999</v>
      </c>
      <c r="L22" s="108">
        <f t="shared" si="0"/>
        <v>539884.75454027497</v>
      </c>
      <c r="M22" s="108"/>
    </row>
    <row r="23" spans="2:13" x14ac:dyDescent="0.35">
      <c r="B23" s="85"/>
      <c r="C23" s="123"/>
      <c r="D23" s="123"/>
      <c r="E23" s="123"/>
      <c r="F23" s="123"/>
      <c r="G23" s="123"/>
      <c r="H23" s="123"/>
      <c r="I23" s="123"/>
      <c r="J23" s="123"/>
      <c r="K23" s="123"/>
      <c r="L23" s="124"/>
    </row>
    <row r="24" spans="2:13" x14ac:dyDescent="0.35">
      <c r="B24" s="84">
        <v>2024</v>
      </c>
      <c r="C24" s="123"/>
      <c r="D24" s="123"/>
      <c r="E24" s="123"/>
      <c r="F24" s="123"/>
      <c r="G24" s="123"/>
      <c r="H24" s="123"/>
      <c r="I24" s="123"/>
      <c r="J24" s="123"/>
      <c r="K24" s="123"/>
      <c r="L24" s="125"/>
    </row>
    <row r="25" spans="2:13" x14ac:dyDescent="0.35">
      <c r="B25" s="85" t="s">
        <v>44</v>
      </c>
      <c r="C25" s="209">
        <v>65292.286899999999</v>
      </c>
      <c r="D25" s="209">
        <v>99831.911126994906</v>
      </c>
      <c r="E25" s="209">
        <v>33775.095099999999</v>
      </c>
      <c r="F25" s="209">
        <v>47315.750021682041</v>
      </c>
      <c r="G25" s="209">
        <v>99067.381999999998</v>
      </c>
      <c r="H25" s="209">
        <v>147147.66114867691</v>
      </c>
      <c r="I25" s="209">
        <v>701.95669999999996</v>
      </c>
      <c r="J25" s="209">
        <v>957.99050017979459</v>
      </c>
      <c r="K25" s="209">
        <v>65994.243600000002</v>
      </c>
      <c r="L25" s="209">
        <v>100789.9016271747</v>
      </c>
    </row>
    <row r="26" spans="2:13" x14ac:dyDescent="0.35">
      <c r="B26" s="85" t="s">
        <v>45</v>
      </c>
      <c r="C26" s="209">
        <v>33343.3773</v>
      </c>
      <c r="D26" s="209">
        <v>52871.353210888927</v>
      </c>
      <c r="E26" s="209">
        <v>21459.461599999999</v>
      </c>
      <c r="F26" s="209">
        <v>15224.381772864081</v>
      </c>
      <c r="G26" s="209">
        <v>54802.838900000002</v>
      </c>
      <c r="H26" s="209">
        <v>68095.734983753006</v>
      </c>
      <c r="I26" s="209">
        <v>3076.2597000000001</v>
      </c>
      <c r="J26" s="209">
        <v>3919.972544430882</v>
      </c>
      <c r="K26" s="209">
        <v>36419.637000000002</v>
      </c>
      <c r="L26" s="209">
        <v>56791.325755319813</v>
      </c>
    </row>
    <row r="27" spans="2:13" x14ac:dyDescent="0.35">
      <c r="B27" s="85" t="s">
        <v>46</v>
      </c>
      <c r="C27" s="209">
        <v>41924.583400000003</v>
      </c>
      <c r="D27" s="209">
        <v>59721.395034042027</v>
      </c>
      <c r="E27" s="209">
        <v>46814.693399999996</v>
      </c>
      <c r="F27" s="209">
        <v>18908.270867621621</v>
      </c>
      <c r="G27" s="209">
        <v>88739.276799999992</v>
      </c>
      <c r="H27" s="209">
        <v>78629.665901663655</v>
      </c>
      <c r="I27" s="209">
        <v>1224.9808</v>
      </c>
      <c r="J27" s="209">
        <v>1653.0087058387619</v>
      </c>
      <c r="K27" s="209">
        <v>43149.564200000001</v>
      </c>
      <c r="L27" s="209">
        <v>61374.4037398808</v>
      </c>
    </row>
    <row r="28" spans="2:13" x14ac:dyDescent="0.35">
      <c r="B28" s="85" t="s">
        <v>47</v>
      </c>
      <c r="C28" s="209">
        <v>27634.687900000001</v>
      </c>
      <c r="D28" s="209">
        <v>48889.155382150268</v>
      </c>
      <c r="E28" s="209">
        <v>17862.006300000001</v>
      </c>
      <c r="F28" s="209">
        <v>11653.497058157191</v>
      </c>
      <c r="G28" s="209">
        <v>45496.694199999998</v>
      </c>
      <c r="H28" s="209">
        <v>60542.652440307458</v>
      </c>
      <c r="I28" s="209">
        <v>833.17750000000001</v>
      </c>
      <c r="J28" s="209">
        <v>1777.16139</v>
      </c>
      <c r="K28" s="209">
        <v>28467.865399999999</v>
      </c>
      <c r="L28" s="209">
        <v>50666.316772150269</v>
      </c>
    </row>
    <row r="29" spans="2:13" x14ac:dyDescent="0.35">
      <c r="B29" s="85" t="s">
        <v>40</v>
      </c>
      <c r="C29" s="209">
        <v>21229.714899999999</v>
      </c>
      <c r="D29" s="209">
        <v>53317.916867816311</v>
      </c>
      <c r="E29" s="209">
        <v>2295.8856000000001</v>
      </c>
      <c r="F29" s="209">
        <v>8856.7802637542045</v>
      </c>
      <c r="G29" s="209">
        <v>23525.6005</v>
      </c>
      <c r="H29" s="209">
        <v>62174.697131570523</v>
      </c>
      <c r="I29" s="209">
        <v>1090.3281999999999</v>
      </c>
      <c r="J29" s="209">
        <v>2060.30425299943</v>
      </c>
      <c r="K29" s="209">
        <v>22320.043099999999</v>
      </c>
      <c r="L29" s="209">
        <v>55378.221120815739</v>
      </c>
    </row>
    <row r="30" spans="2:13" x14ac:dyDescent="0.35">
      <c r="B30" s="85" t="s">
        <v>48</v>
      </c>
      <c r="C30" s="209">
        <v>22528.945599999999</v>
      </c>
      <c r="D30" s="209">
        <v>57025.255748772848</v>
      </c>
      <c r="E30" s="209">
        <v>1569.5739000000001</v>
      </c>
      <c r="F30" s="209">
        <v>5778.1240159151803</v>
      </c>
      <c r="G30" s="209">
        <v>24098.519499999999</v>
      </c>
      <c r="H30" s="209">
        <v>62803.379764688027</v>
      </c>
      <c r="I30" s="209">
        <v>736.97889999999995</v>
      </c>
      <c r="J30" s="209">
        <v>1678.00188</v>
      </c>
      <c r="K30" s="209">
        <v>23265.924500000001</v>
      </c>
      <c r="L30" s="209">
        <v>58703.257628772852</v>
      </c>
    </row>
    <row r="31" spans="2:13" x14ac:dyDescent="0.35">
      <c r="B31" s="85" t="s">
        <v>49</v>
      </c>
      <c r="C31" s="209">
        <v>34690.478900000002</v>
      </c>
      <c r="D31" s="209">
        <v>73664.424348373912</v>
      </c>
      <c r="E31" s="209">
        <v>7382.5119999999997</v>
      </c>
      <c r="F31" s="209">
        <v>9571.1091677352051</v>
      </c>
      <c r="G31" s="209">
        <v>42072.990899999997</v>
      </c>
      <c r="H31" s="209">
        <v>83235.533516109106</v>
      </c>
      <c r="I31" s="209">
        <v>964.40710000000001</v>
      </c>
      <c r="J31" s="209">
        <v>1858.4589168596581</v>
      </c>
      <c r="K31" s="209">
        <v>35654.885999999999</v>
      </c>
      <c r="L31" s="209">
        <v>75522.88326523357</v>
      </c>
    </row>
    <row r="32" spans="2:13" x14ac:dyDescent="0.35">
      <c r="B32" s="85" t="s">
        <v>50</v>
      </c>
      <c r="C32" s="209">
        <v>53975.868699999999</v>
      </c>
      <c r="D32" s="209">
        <v>74159.344352973887</v>
      </c>
      <c r="E32" s="209">
        <v>16416.489699999998</v>
      </c>
      <c r="F32" s="209">
        <v>16601.285111713391</v>
      </c>
      <c r="G32" s="209">
        <v>70392.358399999997</v>
      </c>
      <c r="H32" s="209">
        <v>90760.629464687285</v>
      </c>
      <c r="I32" s="209">
        <v>686.28340000000003</v>
      </c>
      <c r="J32" s="209">
        <v>1256.530033218243</v>
      </c>
      <c r="K32" s="209">
        <v>54662.152099999999</v>
      </c>
      <c r="L32" s="209">
        <v>75415.874386192125</v>
      </c>
    </row>
    <row r="33" spans="1:12" x14ac:dyDescent="0.35">
      <c r="B33" s="85" t="s">
        <v>51</v>
      </c>
      <c r="C33" s="209">
        <v>43445.576800000003</v>
      </c>
      <c r="D33" s="209">
        <v>65492.490586857421</v>
      </c>
      <c r="E33" s="209">
        <v>20823.474200000001</v>
      </c>
      <c r="F33" s="209">
        <v>19916.355720159449</v>
      </c>
      <c r="G33" s="209">
        <v>64269.050999999999</v>
      </c>
      <c r="H33" s="209">
        <v>85408.846307016865</v>
      </c>
      <c r="I33" s="209">
        <v>844.98590000000002</v>
      </c>
      <c r="J33" s="209">
        <v>1010.969222855636</v>
      </c>
      <c r="K33" s="209">
        <v>44290.562700000002</v>
      </c>
      <c r="L33" s="209">
        <v>66503.459809713066</v>
      </c>
    </row>
    <row r="34" spans="1:12" x14ac:dyDescent="0.35">
      <c r="B34" s="85" t="s">
        <v>52</v>
      </c>
      <c r="C34" s="209">
        <v>62890.376400000001</v>
      </c>
      <c r="D34" s="209">
        <v>113358.13349102371</v>
      </c>
      <c r="E34" s="209">
        <v>46853.813999999998</v>
      </c>
      <c r="F34" s="209">
        <v>75133.191645728046</v>
      </c>
      <c r="G34" s="209">
        <v>109744.19040000001</v>
      </c>
      <c r="H34" s="209">
        <v>188491.32513675181</v>
      </c>
      <c r="I34" s="209">
        <v>691.87620000000004</v>
      </c>
      <c r="J34" s="209">
        <v>1001.21887849935</v>
      </c>
      <c r="K34" s="209">
        <v>63582.2526</v>
      </c>
      <c r="L34" s="209">
        <v>114359.3523695231</v>
      </c>
    </row>
    <row r="35" spans="1:12" x14ac:dyDescent="0.35">
      <c r="B35" s="85" t="s">
        <v>53</v>
      </c>
      <c r="C35" s="209">
        <v>50046.766799999998</v>
      </c>
      <c r="D35" s="209">
        <v>87181.006588382865</v>
      </c>
      <c r="E35" s="209">
        <v>26372.088800000001</v>
      </c>
      <c r="F35" s="209">
        <v>42966.760029203942</v>
      </c>
      <c r="G35" s="209">
        <v>76418.85560000001</v>
      </c>
      <c r="H35" s="209">
        <v>130147.76661758681</v>
      </c>
      <c r="I35" s="209">
        <v>1048.8402000000001</v>
      </c>
      <c r="J35" s="209">
        <v>1362.8347197940909</v>
      </c>
      <c r="K35" s="209">
        <v>51095.607000000004</v>
      </c>
      <c r="L35" s="209">
        <v>88543.841308176969</v>
      </c>
    </row>
    <row r="36" spans="1:12" x14ac:dyDescent="0.35">
      <c r="B36" s="85" t="s">
        <v>54</v>
      </c>
      <c r="C36" s="209">
        <v>14851.0926</v>
      </c>
      <c r="D36" s="209">
        <v>38907.884278061931</v>
      </c>
      <c r="E36" s="209">
        <v>5932.1373999999996</v>
      </c>
      <c r="F36" s="209">
        <v>10066.07285940775</v>
      </c>
      <c r="G36" s="209">
        <v>20783.23</v>
      </c>
      <c r="H36" s="209">
        <v>48973.957137469682</v>
      </c>
      <c r="I36" s="209">
        <v>535.70740000000001</v>
      </c>
      <c r="J36" s="209">
        <v>1036.7773524284339</v>
      </c>
      <c r="K36" s="209">
        <v>15386.8</v>
      </c>
      <c r="L36" s="209">
        <v>39944.661630490358</v>
      </c>
    </row>
    <row r="37" spans="1:12" x14ac:dyDescent="0.35">
      <c r="B37" s="86" t="s">
        <v>55</v>
      </c>
      <c r="C37" s="126">
        <f t="shared" ref="C37:L37" si="1">SUM(C25:C36)</f>
        <v>471853.75619999995</v>
      </c>
      <c r="D37" s="126">
        <f t="shared" si="1"/>
        <v>824420.27101633896</v>
      </c>
      <c r="E37" s="126">
        <f t="shared" si="1"/>
        <v>247557.23199999999</v>
      </c>
      <c r="F37" s="126">
        <f t="shared" si="1"/>
        <v>281991.57853394211</v>
      </c>
      <c r="G37" s="126">
        <f t="shared" si="1"/>
        <v>719410.98819999991</v>
      </c>
      <c r="H37" s="126">
        <f t="shared" si="1"/>
        <v>1106411.8495502812</v>
      </c>
      <c r="I37" s="126">
        <f t="shared" si="1"/>
        <v>12435.782000000001</v>
      </c>
      <c r="J37" s="126">
        <f t="shared" si="1"/>
        <v>19573.228397104278</v>
      </c>
      <c r="K37" s="126">
        <f t="shared" si="1"/>
        <v>484289.53820000001</v>
      </c>
      <c r="L37" s="126">
        <f t="shared" si="1"/>
        <v>843993.4994134435</v>
      </c>
    </row>
    <row r="38" spans="1:12" ht="15" thickBot="1" x14ac:dyDescent="0.4">
      <c r="A38" s="26"/>
      <c r="B38" s="87"/>
      <c r="C38" s="87"/>
      <c r="D38" s="87"/>
      <c r="E38" s="87"/>
      <c r="F38" s="87"/>
      <c r="G38" s="88"/>
      <c r="H38" s="88"/>
      <c r="I38" s="87"/>
      <c r="J38" s="87"/>
      <c r="K38" s="87"/>
      <c r="L38" s="104"/>
    </row>
    <row r="39" spans="1:12" x14ac:dyDescent="0.35">
      <c r="A39" s="5"/>
      <c r="B39" s="6" t="s">
        <v>128</v>
      </c>
      <c r="C39" s="5"/>
      <c r="D39" s="5"/>
      <c r="E39" s="5"/>
      <c r="F39" s="5"/>
      <c r="G39" s="9" t="s">
        <v>41</v>
      </c>
      <c r="H39" s="5"/>
      <c r="I39" s="5"/>
      <c r="J39" s="5"/>
      <c r="K39" s="5"/>
      <c r="L39" s="5"/>
    </row>
    <row r="40" spans="1:12" x14ac:dyDescent="0.35">
      <c r="A40" s="41"/>
      <c r="B40" s="16" t="s">
        <v>174</v>
      </c>
      <c r="C40" s="5"/>
      <c r="D40" s="5"/>
      <c r="E40" s="5"/>
      <c r="F40" s="5"/>
      <c r="G40" s="5"/>
      <c r="H40" s="5"/>
      <c r="I40" s="5"/>
      <c r="J40" s="5"/>
      <c r="K40" s="5"/>
      <c r="L40" s="5"/>
    </row>
    <row r="41" spans="1:12" x14ac:dyDescent="0.35">
      <c r="A41" s="15"/>
      <c r="B41" s="220" t="s">
        <v>126</v>
      </c>
      <c r="C41" s="220"/>
      <c r="D41" s="220"/>
      <c r="E41" s="220"/>
      <c r="F41" s="220"/>
      <c r="G41" s="220"/>
      <c r="H41" s="220"/>
      <c r="I41" s="220"/>
      <c r="J41" s="220"/>
      <c r="K41" s="220"/>
      <c r="L41" s="220"/>
    </row>
    <row r="42" spans="1:12" x14ac:dyDescent="0.35">
      <c r="A42" s="15"/>
      <c r="B42" s="220"/>
      <c r="C42" s="220"/>
      <c r="D42" s="220"/>
      <c r="E42" s="220"/>
      <c r="F42" s="220"/>
      <c r="G42" s="220"/>
      <c r="H42" s="220"/>
      <c r="I42" s="220"/>
      <c r="J42" s="220"/>
      <c r="K42" s="220"/>
      <c r="L42" s="220"/>
    </row>
    <row r="43" spans="1:12" x14ac:dyDescent="0.35">
      <c r="A43" s="1"/>
      <c r="B43" s="181"/>
      <c r="C43" s="1"/>
      <c r="D43" s="1"/>
      <c r="E43" s="1"/>
      <c r="F43" s="1"/>
      <c r="G43" s="1"/>
      <c r="H43" s="1"/>
      <c r="I43" s="1"/>
      <c r="J43" s="1"/>
      <c r="K43" s="1"/>
      <c r="L43" s="1"/>
    </row>
    <row r="44" spans="1:12" x14ac:dyDescent="0.35">
      <c r="B44" s="181"/>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7"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1" sqref="D1"/>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138</v>
      </c>
    </row>
    <row r="2" spans="5:18" x14ac:dyDescent="0.3">
      <c r="E2" s="128"/>
    </row>
    <row r="3" spans="5:18" x14ac:dyDescent="0.3">
      <c r="E3" s="129" t="s">
        <v>32</v>
      </c>
      <c r="F3" s="1" t="s">
        <v>139</v>
      </c>
    </row>
    <row r="4" spans="5:18" x14ac:dyDescent="0.3">
      <c r="E4" s="129"/>
    </row>
    <row r="5" spans="5:18" x14ac:dyDescent="0.3">
      <c r="E5" s="129" t="s">
        <v>6</v>
      </c>
      <c r="F5" s="1" t="s">
        <v>140</v>
      </c>
    </row>
    <row r="6" spans="5:18" x14ac:dyDescent="0.3">
      <c r="E6" s="129"/>
    </row>
    <row r="7" spans="5:18" x14ac:dyDescent="0.3">
      <c r="E7" s="129" t="s">
        <v>7</v>
      </c>
      <c r="F7" s="1" t="s">
        <v>141</v>
      </c>
    </row>
    <row r="8" spans="5:18" x14ac:dyDescent="0.3">
      <c r="E8" s="130"/>
    </row>
    <row r="9" spans="5:18" x14ac:dyDescent="0.3">
      <c r="E9" s="128" t="s">
        <v>142</v>
      </c>
      <c r="F9" s="131" t="s">
        <v>143</v>
      </c>
    </row>
    <row r="10" spans="5:18" x14ac:dyDescent="0.3">
      <c r="E10" s="128"/>
    </row>
    <row r="11" spans="5:18" x14ac:dyDescent="0.3">
      <c r="E11" s="128" t="s">
        <v>56</v>
      </c>
      <c r="F11" s="1" t="s">
        <v>147</v>
      </c>
    </row>
    <row r="12" spans="5:18" x14ac:dyDescent="0.3">
      <c r="E12" s="128"/>
      <c r="F12" s="14"/>
      <c r="G12" s="14"/>
      <c r="H12" s="14"/>
      <c r="I12" s="14"/>
      <c r="J12" s="14"/>
      <c r="K12" s="14"/>
      <c r="L12" s="14"/>
      <c r="M12" s="14"/>
      <c r="N12" s="14"/>
      <c r="O12" s="14"/>
      <c r="P12" s="14"/>
      <c r="Q12" s="14"/>
      <c r="R12" s="14"/>
    </row>
    <row r="13" spans="5:18" x14ac:dyDescent="0.3">
      <c r="E13" s="128" t="s">
        <v>144</v>
      </c>
      <c r="F13" s="1" t="s">
        <v>145</v>
      </c>
    </row>
    <row r="14" spans="5:18" x14ac:dyDescent="0.3">
      <c r="E14" s="132"/>
    </row>
    <row r="15" spans="5:18" x14ac:dyDescent="0.3">
      <c r="E15" s="3" t="s">
        <v>57</v>
      </c>
      <c r="F15" s="143" t="s">
        <v>148</v>
      </c>
    </row>
    <row r="16" spans="5:18" x14ac:dyDescent="0.3">
      <c r="E16" s="24"/>
    </row>
    <row r="17" spans="5:18" x14ac:dyDescent="0.3">
      <c r="E17" s="24"/>
      <c r="F17" s="38"/>
    </row>
    <row r="18" spans="5:18" x14ac:dyDescent="0.3">
      <c r="R18" s="14"/>
    </row>
    <row r="19" spans="5:18" x14ac:dyDescent="0.3">
      <c r="E19" s="14"/>
      <c r="F19" s="14"/>
      <c r="G19" s="14"/>
      <c r="H19" s="14"/>
      <c r="I19" s="14"/>
      <c r="J19" s="14"/>
      <c r="K19" s="14"/>
      <c r="L19" s="14"/>
      <c r="M19" s="14"/>
      <c r="N19" s="14"/>
      <c r="O19" s="14"/>
      <c r="P19" s="14"/>
      <c r="Q19" s="14"/>
      <c r="R19" s="14"/>
    </row>
    <row r="20" spans="5:18" ht="20" x14ac:dyDescent="0.4">
      <c r="E20" s="2"/>
    </row>
    <row r="22" spans="5:18" x14ac:dyDescent="0.3">
      <c r="E22" s="232"/>
      <c r="F22" s="232"/>
      <c r="G22" s="232"/>
      <c r="H22" s="232"/>
      <c r="I22" s="232"/>
      <c r="J22" s="232"/>
      <c r="K22" s="232"/>
      <c r="L22" s="232"/>
      <c r="M22" s="232"/>
      <c r="N22" s="232"/>
      <c r="O22" s="232"/>
      <c r="P22" s="232"/>
      <c r="Q22" s="232"/>
      <c r="R22" s="232"/>
    </row>
    <row r="23" spans="5:18" x14ac:dyDescent="0.3">
      <c r="E23" s="232"/>
      <c r="F23" s="232"/>
      <c r="G23" s="232"/>
      <c r="H23" s="232"/>
      <c r="I23" s="232"/>
      <c r="J23" s="232"/>
      <c r="K23" s="232"/>
      <c r="L23" s="232"/>
      <c r="M23" s="232"/>
      <c r="N23" s="232"/>
      <c r="O23" s="232"/>
      <c r="P23" s="232"/>
      <c r="Q23" s="232"/>
      <c r="R23" s="232"/>
    </row>
    <row r="24" spans="5:18" x14ac:dyDescent="0.3">
      <c r="E24" s="232"/>
      <c r="F24" s="232"/>
      <c r="G24" s="232"/>
      <c r="H24" s="232"/>
      <c r="I24" s="232"/>
      <c r="J24" s="232"/>
      <c r="K24" s="232"/>
      <c r="L24" s="232"/>
      <c r="M24" s="232"/>
      <c r="N24" s="232"/>
      <c r="O24" s="232"/>
      <c r="P24" s="232"/>
      <c r="Q24" s="232"/>
      <c r="R24" s="232"/>
    </row>
    <row r="25" spans="5:18" x14ac:dyDescent="0.3">
      <c r="E25" s="232"/>
      <c r="F25" s="232"/>
      <c r="G25" s="232"/>
      <c r="H25" s="232"/>
      <c r="I25" s="232"/>
      <c r="J25" s="232"/>
      <c r="K25" s="232"/>
      <c r="L25" s="232"/>
      <c r="M25" s="232"/>
      <c r="N25" s="232"/>
      <c r="O25" s="232"/>
      <c r="P25" s="232"/>
      <c r="Q25" s="232"/>
      <c r="R25" s="232"/>
    </row>
    <row r="26" spans="5:18" x14ac:dyDescent="0.3">
      <c r="E26" s="232"/>
      <c r="F26" s="232"/>
      <c r="G26" s="232"/>
      <c r="H26" s="232"/>
      <c r="I26" s="232"/>
      <c r="J26" s="232"/>
      <c r="K26" s="232"/>
      <c r="L26" s="232"/>
      <c r="M26" s="232"/>
      <c r="N26" s="232"/>
      <c r="O26" s="232"/>
      <c r="P26" s="232"/>
      <c r="Q26" s="232"/>
      <c r="R26" s="232"/>
    </row>
    <row r="27" spans="5:18" x14ac:dyDescent="0.3">
      <c r="E27" s="232"/>
      <c r="F27" s="232"/>
      <c r="G27" s="232"/>
      <c r="H27" s="232"/>
      <c r="I27" s="232"/>
      <c r="J27" s="232"/>
      <c r="K27" s="232"/>
      <c r="L27" s="232"/>
      <c r="M27" s="232"/>
      <c r="N27" s="232"/>
      <c r="O27" s="232"/>
      <c r="P27" s="232"/>
      <c r="Q27" s="232"/>
      <c r="R27" s="232"/>
    </row>
    <row r="28" spans="5:18" x14ac:dyDescent="0.3">
      <c r="E28" s="232"/>
      <c r="F28" s="232"/>
      <c r="G28" s="232"/>
      <c r="H28" s="232"/>
      <c r="I28" s="232"/>
      <c r="J28" s="232"/>
      <c r="K28" s="232"/>
      <c r="L28" s="232"/>
      <c r="M28" s="232"/>
      <c r="N28" s="232"/>
      <c r="O28" s="232"/>
      <c r="P28" s="232"/>
      <c r="Q28" s="232"/>
      <c r="R28" s="232"/>
    </row>
    <row r="29" spans="5:18" x14ac:dyDescent="0.3">
      <c r="E29" s="232"/>
      <c r="F29" s="232"/>
      <c r="G29" s="232"/>
      <c r="H29" s="232"/>
      <c r="I29" s="232"/>
      <c r="J29" s="232"/>
      <c r="K29" s="232"/>
      <c r="L29" s="232"/>
      <c r="M29" s="232"/>
      <c r="N29" s="232"/>
      <c r="O29" s="232"/>
      <c r="P29" s="232"/>
      <c r="Q29" s="232"/>
      <c r="R29" s="232"/>
    </row>
    <row r="30" spans="5:18" x14ac:dyDescent="0.3">
      <c r="E30" s="232"/>
      <c r="F30" s="232"/>
      <c r="G30" s="232"/>
      <c r="H30" s="232"/>
      <c r="I30" s="232"/>
      <c r="J30" s="232"/>
      <c r="K30" s="232"/>
      <c r="L30" s="232"/>
      <c r="M30" s="232"/>
      <c r="N30" s="232"/>
      <c r="O30" s="232"/>
      <c r="P30" s="232"/>
      <c r="Q30" s="232"/>
      <c r="R30" s="232"/>
    </row>
    <row r="31" spans="5:18" x14ac:dyDescent="0.3">
      <c r="E31" s="232"/>
      <c r="F31" s="232"/>
      <c r="G31" s="232"/>
      <c r="H31" s="232"/>
      <c r="I31" s="232"/>
      <c r="J31" s="232"/>
      <c r="K31" s="232"/>
      <c r="L31" s="232"/>
      <c r="M31" s="232"/>
      <c r="N31" s="232"/>
      <c r="O31" s="232"/>
      <c r="P31" s="232"/>
      <c r="Q31" s="232"/>
      <c r="R31" s="232"/>
    </row>
    <row r="32" spans="5:18" x14ac:dyDescent="0.3">
      <c r="E32" s="232"/>
      <c r="F32" s="232"/>
      <c r="G32" s="232"/>
      <c r="H32" s="232"/>
      <c r="I32" s="232"/>
      <c r="J32" s="232"/>
      <c r="K32" s="232"/>
      <c r="L32" s="232"/>
      <c r="M32" s="232"/>
      <c r="N32" s="232"/>
      <c r="O32" s="232"/>
      <c r="P32" s="232"/>
      <c r="Q32" s="232"/>
      <c r="R32" s="232"/>
    </row>
    <row r="33" spans="5:18" x14ac:dyDescent="0.3">
      <c r="E33" s="232"/>
      <c r="F33" s="232"/>
      <c r="G33" s="232"/>
      <c r="H33" s="232"/>
      <c r="I33" s="232"/>
      <c r="J33" s="232"/>
      <c r="K33" s="232"/>
      <c r="L33" s="232"/>
      <c r="M33" s="232"/>
      <c r="N33" s="232"/>
      <c r="O33" s="232"/>
      <c r="P33" s="232"/>
      <c r="Q33" s="232"/>
      <c r="R33" s="232"/>
    </row>
    <row r="34" spans="5:18" x14ac:dyDescent="0.3">
      <c r="E34" s="232"/>
      <c r="F34" s="232"/>
      <c r="G34" s="232"/>
      <c r="H34" s="232"/>
      <c r="I34" s="232"/>
      <c r="J34" s="232"/>
      <c r="K34" s="232"/>
      <c r="L34" s="232"/>
      <c r="M34" s="232"/>
      <c r="N34" s="232"/>
      <c r="O34" s="232"/>
      <c r="P34" s="232"/>
      <c r="Q34" s="232"/>
      <c r="R34" s="232"/>
    </row>
    <row r="35" spans="5:18" x14ac:dyDescent="0.3">
      <c r="E35" s="232"/>
      <c r="F35" s="232"/>
      <c r="G35" s="232"/>
      <c r="H35" s="232"/>
      <c r="I35" s="232"/>
      <c r="J35" s="232"/>
      <c r="K35" s="232"/>
      <c r="L35" s="232"/>
      <c r="M35" s="232"/>
      <c r="N35" s="232"/>
      <c r="O35" s="232"/>
      <c r="P35" s="232"/>
      <c r="Q35" s="232"/>
      <c r="R35" s="232"/>
    </row>
    <row r="36" spans="5:18" x14ac:dyDescent="0.3">
      <c r="E36" s="232"/>
      <c r="F36" s="232"/>
      <c r="G36" s="232"/>
      <c r="H36" s="232"/>
      <c r="I36" s="232"/>
      <c r="J36" s="232"/>
      <c r="K36" s="232"/>
      <c r="L36" s="232"/>
      <c r="M36" s="232"/>
      <c r="N36" s="232"/>
      <c r="O36" s="232"/>
      <c r="P36" s="232"/>
      <c r="Q36" s="232"/>
      <c r="R36" s="232"/>
    </row>
    <row r="37" spans="5:18" x14ac:dyDescent="0.3">
      <c r="E37" s="232"/>
      <c r="F37" s="232"/>
      <c r="G37" s="232"/>
      <c r="H37" s="232"/>
      <c r="I37" s="232"/>
      <c r="J37" s="232"/>
      <c r="K37" s="232"/>
      <c r="L37" s="232"/>
      <c r="M37" s="232"/>
      <c r="N37" s="232"/>
      <c r="O37" s="232"/>
      <c r="P37" s="232"/>
      <c r="Q37" s="232"/>
      <c r="R37" s="232"/>
    </row>
    <row r="38" spans="5:18" x14ac:dyDescent="0.3">
      <c r="E38" s="232"/>
      <c r="F38" s="232"/>
      <c r="G38" s="232"/>
      <c r="H38" s="232"/>
      <c r="I38" s="232"/>
      <c r="J38" s="232"/>
      <c r="K38" s="232"/>
      <c r="L38" s="232"/>
      <c r="M38" s="232"/>
      <c r="N38" s="232"/>
      <c r="O38" s="232"/>
      <c r="P38" s="232"/>
      <c r="Q38" s="232"/>
      <c r="R38" s="232"/>
    </row>
    <row r="39" spans="5:18" x14ac:dyDescent="0.3">
      <c r="E39" s="232"/>
      <c r="F39" s="232"/>
      <c r="G39" s="232"/>
      <c r="H39" s="232"/>
      <c r="I39" s="232"/>
      <c r="J39" s="232"/>
      <c r="K39" s="232"/>
      <c r="L39" s="232"/>
      <c r="M39" s="232"/>
      <c r="N39" s="232"/>
      <c r="O39" s="232"/>
      <c r="P39" s="232"/>
      <c r="Q39" s="232"/>
      <c r="R39" s="232"/>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3.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August</vt:lpstr>
      <vt:lpstr>Table 1 </vt:lpstr>
      <vt:lpstr>Table 1a</vt:lpstr>
      <vt:lpstr>Table 1b</vt:lpstr>
      <vt:lpstr>Table 2</vt:lpstr>
      <vt:lpstr>Table 3</vt:lpstr>
      <vt:lpstr>Table 4 </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Aude Maraj</cp:lastModifiedBy>
  <cp:lastPrinted>2021-01-25T20:24:32Z</cp:lastPrinted>
  <dcterms:created xsi:type="dcterms:W3CDTF">2020-03-30T10:55:09Z</dcterms:created>
  <dcterms:modified xsi:type="dcterms:W3CDTF">2025-09-24T12:31:24Z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