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P:\fishstat\Callum\Nat stats Publication\2025\July\"/>
    </mc:Choice>
  </mc:AlternateContent>
  <xr:revisionPtr revIDLastSave="0" documentId="13_ncr:1_{0020C9AC-8578-4420-9363-BF4E9C0C1BF3}" xr6:coauthVersionLast="47" xr6:coauthVersionMax="47" xr10:uidLastSave="{00000000-0000-0000-0000-000000000000}"/>
  <bookViews>
    <workbookView xWindow="-990" yWindow="-16320" windowWidth="29040" windowHeight="15720" tabRatio="922" xr2:uid="{2FE1976C-BB84-4386-B8A9-5AB75290ECF4}"/>
  </bookViews>
  <sheets>
    <sheet name="Intro" sheetId="2" r:id="rId1"/>
    <sheet name="Highlights - Time Series" sheetId="106" r:id="rId2"/>
    <sheet name="Highlights - Time Series Data" sheetId="107" r:id="rId3"/>
    <sheet name="Highlights - July" sheetId="45" r:id="rId4"/>
    <sheet name="Table 1 " sheetId="4" r:id="rId5"/>
    <sheet name="Table 1a" sheetId="55" r:id="rId6"/>
    <sheet name="Table 1b" sheetId="56" r:id="rId7"/>
    <sheet name="Table 2" sheetId="57" r:id="rId8"/>
    <sheet name="Table 3" sheetId="87" r:id="rId9"/>
    <sheet name="Table 4 " sheetId="50" r:id="rId10"/>
    <sheet name="Table 5" sheetId="59" r:id="rId11"/>
    <sheet name="Table 6" sheetId="12" r:id="rId12"/>
    <sheet name="Table 7" sheetId="30" r:id="rId13"/>
    <sheet name="Table 8" sheetId="47" r:id="rId14"/>
    <sheet name="Glossary" sheetId="84"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107" l="1"/>
  <c r="H33" i="107" l="1"/>
  <c r="G33" i="107"/>
  <c r="M33" i="107"/>
  <c r="M14" i="107"/>
  <c r="L33" i="107"/>
  <c r="K28" i="107"/>
  <c r="K27" i="107"/>
  <c r="L22" i="47" l="1"/>
  <c r="K22" i="47"/>
  <c r="J22" i="47"/>
  <c r="I22" i="47"/>
  <c r="H22" i="47"/>
  <c r="G22" i="47"/>
  <c r="F22" i="47"/>
  <c r="E22" i="47"/>
  <c r="D22" i="47"/>
  <c r="C22" i="47"/>
  <c r="L37" i="47"/>
  <c r="K37" i="47"/>
  <c r="J37" i="47"/>
  <c r="I37" i="47"/>
  <c r="H37" i="47"/>
  <c r="G37" i="47"/>
  <c r="F37" i="47"/>
  <c r="E37" i="47"/>
  <c r="D37" i="47"/>
  <c r="C37" i="47"/>
  <c r="M13" i="107" l="1"/>
  <c r="H13" i="107"/>
  <c r="H12" i="107" l="1"/>
  <c r="M12" i="107"/>
  <c r="H8" i="107" l="1"/>
  <c r="M8" i="107" l="1"/>
  <c r="H9" i="107"/>
  <c r="M9" i="107"/>
  <c r="H10" i="107"/>
  <c r="M10" i="107"/>
  <c r="H11" i="107"/>
  <c r="M11" i="107"/>
  <c r="L27" i="107"/>
  <c r="M27" i="107" s="1"/>
  <c r="K29" i="107"/>
  <c r="K30" i="107" s="1"/>
  <c r="K31" i="107" s="1"/>
  <c r="K32" i="107" s="1"/>
  <c r="K33" i="107" s="1"/>
  <c r="K34" i="107" s="1"/>
  <c r="K35" i="107" s="1"/>
  <c r="K36" i="107" s="1"/>
  <c r="K37" i="107" s="1"/>
  <c r="K38" i="107" s="1"/>
  <c r="G27" i="107"/>
  <c r="F27" i="107"/>
  <c r="F28" i="107" s="1"/>
  <c r="F29" i="107" s="1"/>
  <c r="F30" i="107" s="1"/>
  <c r="F31" i="107" s="1"/>
  <c r="F32" i="107" l="1"/>
  <c r="F33" i="107" s="1"/>
  <c r="F34" i="107" s="1"/>
  <c r="F35" i="107" s="1"/>
  <c r="F36" i="107" s="1"/>
  <c r="F37" i="107" s="1"/>
  <c r="F38" i="107" s="1"/>
  <c r="L28" i="107"/>
  <c r="L29" i="107" s="1"/>
  <c r="L30" i="107" s="1"/>
  <c r="H27" i="107"/>
  <c r="G28" i="107"/>
  <c r="G29" i="107" s="1"/>
  <c r="H29" i="107" s="1"/>
  <c r="G30" i="107" l="1"/>
  <c r="M30" i="107"/>
  <c r="L31" i="107"/>
  <c r="M28" i="107"/>
  <c r="M29" i="107"/>
  <c r="H30" i="107"/>
  <c r="G31" i="107"/>
  <c r="H28" i="107"/>
  <c r="H31" i="107" l="1"/>
  <c r="G32" i="107"/>
  <c r="H32" i="107" s="1"/>
  <c r="M31" i="107"/>
  <c r="L32" i="107"/>
  <c r="M32" i="107" s="1"/>
</calcChain>
</file>

<file path=xl/sharedStrings.xml><?xml version="1.0" encoding="utf-8"?>
<sst xmlns="http://schemas.openxmlformats.org/spreadsheetml/2006/main" count="818" uniqueCount="212">
  <si>
    <t>Table 1</t>
  </si>
  <si>
    <t>Table 2</t>
  </si>
  <si>
    <t>Table 3</t>
  </si>
  <si>
    <t>Contents</t>
  </si>
  <si>
    <t>Value (£'000s)</t>
  </si>
  <si>
    <t>England</t>
  </si>
  <si>
    <t>Pelagic</t>
  </si>
  <si>
    <t>Shellfish</t>
  </si>
  <si>
    <t>England total</t>
  </si>
  <si>
    <t>10-12m total</t>
  </si>
  <si>
    <t>o12m total</t>
  </si>
  <si>
    <t>UK total</t>
  </si>
  <si>
    <t>u10m total</t>
  </si>
  <si>
    <t>Northern Ireland total</t>
  </si>
  <si>
    <t>Scotland total</t>
  </si>
  <si>
    <t>Wales total</t>
  </si>
  <si>
    <t>Brixham</t>
  </si>
  <si>
    <t>Grimsby</t>
  </si>
  <si>
    <t>Newlyn</t>
  </si>
  <si>
    <t>Plymouth</t>
  </si>
  <si>
    <t>Belfast</t>
  </si>
  <si>
    <t>Fraserburgh</t>
  </si>
  <si>
    <t>Kinlochbervie</t>
  </si>
  <si>
    <t>Peterhead</t>
  </si>
  <si>
    <t>Ullapool</t>
  </si>
  <si>
    <t>Milford Haven</t>
  </si>
  <si>
    <t>Northern Ireland</t>
  </si>
  <si>
    <t>Scotland</t>
  </si>
  <si>
    <t>Wales</t>
  </si>
  <si>
    <t>Pelagic total</t>
  </si>
  <si>
    <t>Shellfish total</t>
  </si>
  <si>
    <t>Demersal</t>
  </si>
  <si>
    <t xml:space="preserve">Demersal </t>
  </si>
  <si>
    <t>Demersal total</t>
  </si>
  <si>
    <t>u10m</t>
  </si>
  <si>
    <t>10-12m</t>
  </si>
  <si>
    <t>12-15m</t>
  </si>
  <si>
    <t>15-24m</t>
  </si>
  <si>
    <t>o24m</t>
  </si>
  <si>
    <t>Table 4</t>
  </si>
  <si>
    <t>May</t>
  </si>
  <si>
    <t xml:space="preserve"> </t>
  </si>
  <si>
    <t>Table 5</t>
  </si>
  <si>
    <t>Month</t>
  </si>
  <si>
    <t>January</t>
  </si>
  <si>
    <t>February</t>
  </si>
  <si>
    <t>March</t>
  </si>
  <si>
    <t>April</t>
  </si>
  <si>
    <t>June</t>
  </si>
  <si>
    <t>July</t>
  </si>
  <si>
    <t>August</t>
  </si>
  <si>
    <t>September</t>
  </si>
  <si>
    <t>October</t>
  </si>
  <si>
    <t>November</t>
  </si>
  <si>
    <t>December</t>
  </si>
  <si>
    <t>Total year-to-date</t>
  </si>
  <si>
    <t>Value</t>
  </si>
  <si>
    <t>Price</t>
  </si>
  <si>
    <t>(£/tonne)</t>
  </si>
  <si>
    <t>Bass</t>
  </si>
  <si>
    <t>Bream</t>
  </si>
  <si>
    <t>Brill</t>
  </si>
  <si>
    <t>Cod</t>
  </si>
  <si>
    <t>Dogfish</t>
  </si>
  <si>
    <t>Gurnard</t>
  </si>
  <si>
    <t>Haddock</t>
  </si>
  <si>
    <t>Hake</t>
  </si>
  <si>
    <t>Halibut</t>
  </si>
  <si>
    <t>Lemon Sole</t>
  </si>
  <si>
    <t>Ling</t>
  </si>
  <si>
    <t>Megrim</t>
  </si>
  <si>
    <t>Monks or Anglers</t>
  </si>
  <si>
    <t>Mullet</t>
  </si>
  <si>
    <t>Plaice</t>
  </si>
  <si>
    <t>Pollack (Lythe)</t>
  </si>
  <si>
    <t>Saithe</t>
  </si>
  <si>
    <t>Sand Eels</t>
  </si>
  <si>
    <t>Skates and Rays</t>
  </si>
  <si>
    <t>Sole</t>
  </si>
  <si>
    <t>Turbot</t>
  </si>
  <si>
    <t>Whiting</t>
  </si>
  <si>
    <t>Witch</t>
  </si>
  <si>
    <t>Other Demersal</t>
  </si>
  <si>
    <t>Blue Whiting</t>
  </si>
  <si>
    <t>Herring</t>
  </si>
  <si>
    <t>Horse Mackerel</t>
  </si>
  <si>
    <t>Mackerel</t>
  </si>
  <si>
    <t>Sardines</t>
  </si>
  <si>
    <t>Other Pelagic</t>
  </si>
  <si>
    <t>Cockles</t>
  </si>
  <si>
    <t>Crabs</t>
  </si>
  <si>
    <t>Cuttlefish</t>
  </si>
  <si>
    <t>Lobsters</t>
  </si>
  <si>
    <t>Mussels</t>
  </si>
  <si>
    <t>Nephrops</t>
  </si>
  <si>
    <t>Oysters</t>
  </si>
  <si>
    <t>Scallops</t>
  </si>
  <si>
    <t>Shrimps and Prawns</t>
  </si>
  <si>
    <t>Squid</t>
  </si>
  <si>
    <t>Whelks</t>
  </si>
  <si>
    <t>Other Shellfish</t>
  </si>
  <si>
    <t>All Fish</t>
  </si>
  <si>
    <t xml:space="preserve">
</t>
  </si>
  <si>
    <t>Bridlington</t>
  </si>
  <si>
    <t>Shoreham</t>
  </si>
  <si>
    <t>Other Wales</t>
  </si>
  <si>
    <t>Other England</t>
  </si>
  <si>
    <t>Ardglass</t>
  </si>
  <si>
    <t>Kilkeel</t>
  </si>
  <si>
    <t>Portavogie</t>
  </si>
  <si>
    <t>Cullivoe</t>
  </si>
  <si>
    <t>Lerwick</t>
  </si>
  <si>
    <t>Scalloway &amp; Isles</t>
  </si>
  <si>
    <t>Scrabster</t>
  </si>
  <si>
    <t>Other Scotland</t>
  </si>
  <si>
    <t>Table 1a</t>
  </si>
  <si>
    <t>Table 1b</t>
  </si>
  <si>
    <t>Table 6</t>
  </si>
  <si>
    <t>(£000's)</t>
  </si>
  <si>
    <t>Landings into the UK by UK vessels (a)</t>
  </si>
  <si>
    <t>Landings abroad by UK vessels (b)</t>
  </si>
  <si>
    <t>Landings into the UK and abroad by UK vessels (a+b)</t>
  </si>
  <si>
    <t>Landings into the UK by UK and Foreign vessels (a+c)</t>
  </si>
  <si>
    <t>Landings into the UK by Foreign vessels (c)</t>
  </si>
  <si>
    <t>Table 7</t>
  </si>
  <si>
    <t>Live weight of landings (t)</t>
  </si>
  <si>
    <t>UK landings includes data from Channel Islands and Isle of Man. Channel Island and Isle of Man landings will be included in England’s landings when broken down into each devolved administration. British Overseas Territories landings are not reflected by the data in this publication.</t>
  </si>
  <si>
    <t>Intro</t>
  </si>
  <si>
    <t>Usage Notes</t>
  </si>
  <si>
    <t>Pilchards or Sardines</t>
  </si>
  <si>
    <t>Hull</t>
  </si>
  <si>
    <t>Other NI</t>
  </si>
  <si>
    <t>Holyhead</t>
  </si>
  <si>
    <t>Saundersfoot</t>
  </si>
  <si>
    <t>Londonderry</t>
  </si>
  <si>
    <t>Table 1 - Landings by UK vessels into all ports (Live weight (tonnes) and Value (£000's)) by vessel nationality, vessel length and species group (Summary)</t>
  </si>
  <si>
    <t>Table 1a -  Landings of UK vessels into UK ports (Live weight (tonnes) and Value (£000's)) by vessel nationality, vessel length and species group (Summary)</t>
  </si>
  <si>
    <t>Number of Trips</t>
  </si>
  <si>
    <t>Glossary</t>
  </si>
  <si>
    <t xml:space="preserve">Species of demersal fish inhabit the bottom of the ocean. Key demersal species fished by the UK fleet include cod, haddock and whiting. </t>
  </si>
  <si>
    <t xml:space="preserve">Pelagic fish inhabit the water column (not near the sea bed or shore). The two main pelagic species fished by the UK fleet are mackerel and herring.  </t>
  </si>
  <si>
    <t>Shellfish include various species of molluscs (e.g. scallops, whelks) and crustaceans (e.g. crabs and nephrops).</t>
  </si>
  <si>
    <t>Number of trips</t>
  </si>
  <si>
    <t>The number of distinct trips (out from port and back to port) where fish were landed taken by a given group of vessels in a given time frame. The same vessel will account for multiple trips.</t>
  </si>
  <si>
    <t>Quantity</t>
  </si>
  <si>
    <t xml:space="preserve">The quantity in tonnes in reported. This is the live weight of fish caught and landed by fishers. </t>
  </si>
  <si>
    <t xml:space="preserve">Table 2 - Landings of UK vessels into UK ports (Live weight (tonnes), Value (£000's) and Price (£/tonne)) by Species </t>
  </si>
  <si>
    <t>In this publication the value in thousand of pounds (£000's) is reported. This is the value fishers received for their landings at first sale as recorded on sales notes from Registered Buyers and Sellers of fish.</t>
  </si>
  <si>
    <t xml:space="preserve">Pounds per tonne that fish are sold for at first sale. </t>
  </si>
  <si>
    <t xml:space="preserve">Table 3 - Landings of UK vessels into all ports (Live weight (tonnes), Value (£000's) and Price (£/tonne)) by Species </t>
  </si>
  <si>
    <t xml:space="preserve">Table 5 - Landings into UK ports by all vessels  (Live weight (tonnes) and Value (£000's)) by country of landing and port </t>
  </si>
  <si>
    <t xml:space="preserve">Table 7 - Landings (Live weight (t) and Value (£000's)) and number of trips of UK vessels in all ports by country and vessel length </t>
  </si>
  <si>
    <t xml:space="preserve">Table 6 - Landings by all UK vessels into all ports (Live weight (t) and Value (£000's)) by species group and vessel nationality </t>
  </si>
  <si>
    <t>Landings by UK vessels into all ports (Live weight (tonnes) and Value (£000's)) by vessel nationality, vessel length and species group (Summary)</t>
  </si>
  <si>
    <t>Landings of UK vessels into UK ports (Live weight (tonnes) and Value (£000's)) by vessel nationality, vessel length and species group (Summary)</t>
  </si>
  <si>
    <t>Landings of UK vessels into Foreign ports (Live weight (tonnes) and Value (£000's)) of UK vessels into Foreign ports by vessel nationality, vessel length and species group (Summary)</t>
  </si>
  <si>
    <t xml:space="preserve">Landings of UK vessels into UK ports (Live weight (tonnes), Value (£000's) and Price (£/tonne)) by Species </t>
  </si>
  <si>
    <t xml:space="preserve">Landings of UK vessels into all ports (Live weight (tonnes), Value (£000's) and Price (£/tonne)) by Species </t>
  </si>
  <si>
    <t xml:space="preserve">Landings of foreign vessels into the UK (Live weight (tonnes), Value (£000's) and Price (£/tonne)) by species </t>
  </si>
  <si>
    <t xml:space="preserve">Landings into UK ports by all vessels  (Live weight (tonnes) and Value (£000's)) by country of landing and port </t>
  </si>
  <si>
    <t xml:space="preserve">Landings by all UK vessels into all ports (Live weight (t) and Value (£000's)) by species group and vessel nationality </t>
  </si>
  <si>
    <t xml:space="preserve">Landings (Live weight (t) and Value (£000's)) and number of trips of UK vessels in all ports by country and vessel length </t>
  </si>
  <si>
    <t>Table 8</t>
  </si>
  <si>
    <t>(£000s)</t>
  </si>
  <si>
    <t>Bream: BRB,POA,SBA,SBG,SBR,SBX</t>
  </si>
  <si>
    <t>Gurnards: GUG,GUR,GUU,GUX</t>
  </si>
  <si>
    <t>Dogfish: SHO,SYX,SYC,DGS,DGH</t>
  </si>
  <si>
    <t>Skates and Rays: RJG,RJH,RJB,RJN,JAD,RJI,RJF,SKA,RJE,RJM,RJC,RJU,RJA</t>
  </si>
  <si>
    <t>Crabs: CRA,CRE,LIO,SCR,CRR</t>
  </si>
  <si>
    <t>Scallops: SCE,QSC</t>
  </si>
  <si>
    <t>Shrimps and Prawns: CPR,CSH,PAN,PEN,PRA</t>
  </si>
  <si>
    <t>Squid: SQC,GIS,ILL,SQA,SQE,SQP,SQU</t>
  </si>
  <si>
    <t>See below the specific species codes that are combined into the corresponding sub groups in the table above.</t>
  </si>
  <si>
    <t>Where a figure is less than 1 no comparison between years has been made</t>
  </si>
  <si>
    <t>Where a figure is less than 1 no price per tonne has been calculated</t>
  </si>
  <si>
    <t>Table 8 - Quantity of landings (t) and value landed (£000's)  by UK vessels and Foreign vessels into the UK in last 2 years</t>
  </si>
  <si>
    <t>Quantity of landings (t) and value landed (£000's)  by UK vessels and Foreign vessels into the UK in last 2 years</t>
  </si>
  <si>
    <t>Table 1b - Landings of UK vessels into Foreign ports (Live weight (tonnes) and Value (£000's)) of UK vessels into Foreign ports by vessel nationality, vessel length and species group (Summary)</t>
  </si>
  <si>
    <t>Leigh on Sea</t>
  </si>
  <si>
    <t>For Wales and Northern Ireland landings were only available for limited number of ports therefore all ports with landings in 2021 for these DA's were included.</t>
  </si>
  <si>
    <t xml:space="preserve">The ports named in table above were chosen by the total value of landings in 2022. The top 8 ports were chosen where applicable (England &amp; Scotland) and the rest of the port landings are combined into "other" categories for each devolved administration. </t>
  </si>
  <si>
    <t>2024 vs 2025</t>
  </si>
  <si>
    <t>Highlights - Time Series showing landings by month and cumulative totals over the year.</t>
  </si>
  <si>
    <t>Value landed UK vessels (£000's)</t>
  </si>
  <si>
    <t>Quantity landed UK vessels (tonnes)</t>
  </si>
  <si>
    <t>Jan</t>
  </si>
  <si>
    <t>Feb</t>
  </si>
  <si>
    <t>Mar</t>
  </si>
  <si>
    <t>Apr</t>
  </si>
  <si>
    <t>Jun</t>
  </si>
  <si>
    <t>Jul</t>
  </si>
  <si>
    <t>Aug</t>
  </si>
  <si>
    <t>Sep</t>
  </si>
  <si>
    <t>Oct</t>
  </si>
  <si>
    <t>Nov</t>
  </si>
  <si>
    <t>Dec</t>
  </si>
  <si>
    <t>Cumulative value (£000's)</t>
  </si>
  <si>
    <t>Cumulative quantity (tonnes)</t>
  </si>
  <si>
    <t>Highlights - Time series</t>
  </si>
  <si>
    <t>Highlights - Live weight landings (t) and Value (£000's) by month and cumulative totals over the year.</t>
  </si>
  <si>
    <t>Highlights - Time series Data</t>
  </si>
  <si>
    <t>Highlights - Breakdown of data used for time series graphs by each month in 2024 &amp; 2025</t>
  </si>
  <si>
    <t>Highlights - Breakdown of data used for time series graphs by each month in 2024 &amp; 2025.</t>
  </si>
  <si>
    <t>`</t>
  </si>
  <si>
    <t>Highlights - June</t>
  </si>
  <si>
    <t>Monthly Provisional UK Sea Fisheries Statistics July 2025</t>
  </si>
  <si>
    <t>This workbook was updated 29th August 2025</t>
  </si>
  <si>
    <t>Highlights - July (compared to same month in 2024)</t>
  </si>
  <si>
    <t>Highlights - July 2025</t>
  </si>
  <si>
    <t>*Note this data provides the underlying data that was used to produce the trends graphs on the previous tabs. This can be used to identify specific months that saw the most change from 2024 to 2025</t>
  </si>
  <si>
    <t/>
  </si>
  <si>
    <t xml:space="preserve">Table 4 - Landings of foreign vessels into the UK (Live weight (tonnes), Value (£000's) and Price (£/tonne)) by species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</si>
</sst>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gt;=0.5]#,##0;[&gt;0]#;&quot;-&quot;"/>
    <numFmt numFmtId="165" formatCode="0.000"/>
    <numFmt numFmtId="166" formatCode="&quot; &quot;#,##0&quot; &quot;;&quot;-&quot;#,##0&quot; &quot;;&quot; -&quot;00&quot; &quot;;&quot; &quot;@&quot; &quot;"/>
    <numFmt numFmtId="167" formatCode="&quot; &quot;#,##0.00&quot; &quot;;&quot;-&quot;#,##0.00&quot; &quot;;&quot; -&quot;00&quot; &quot;;&quot; &quot;@&quot; &quot;"/>
    <numFmt numFmtId="168" formatCode="[&lt;10]&quot;..&quot;;[&lt;1]&quot;..&quot;;#,##0.0"/>
    <numFmt numFmtId="169" formatCode="[&lt;15]&quot;..&quot;;[&lt;1]&quot;..&quot;;#,##0.0"/>
    <numFmt numFmtId="170" formatCode="&quot;Month of &quot;mmm&quot; &quot;yyyy"/>
    <numFmt numFmtId="171" formatCode="#,##0.0"/>
    <numFmt numFmtId="172" formatCode="0.0"/>
    <numFmt numFmtId="173" formatCode="_-* #,##0_-;\-* #,##0_-;_-* &quot;-&quot;??_-;_-@_-"/>
    <numFmt numFmtId="174" formatCode="&quot; &quot;#,##0&quot; &quot;;&quot;-&quot;#,##0&quot; &quot;;&quot; &quot;0&quot; &quot;;&quot; &quot;@&quot; &quot;"/>
    <numFmt numFmtId="175" formatCode="_-* #,##0_-;\-* #,##0_-;_-* &quot;&quot;??_-;_-@_-"/>
    <numFmt numFmtId="176" formatCode="&quot; &quot;#,##0&quot; &quot;;&quot;-&quot;#,##0.00&quot; &quot;;&quot; &quot;0&quot; &quot;;&quot; &quot;@&quot; &quot;"/>
    <numFmt numFmtId="177" formatCode="0.0%"/>
  </numFmts>
  <fonts count="5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FF0000"/>
      <name val="Calibri"/>
      <family val="2"/>
      <scheme val="minor"/>
    </font>
    <font>
      <sz val="11"/>
      <color theme="1"/>
      <name val="Arial"/>
      <family val="2"/>
    </font>
    <font>
      <b/>
      <sz val="16"/>
      <color theme="1"/>
      <name val="Arial"/>
      <family val="2"/>
    </font>
    <font>
      <b/>
      <sz val="11"/>
      <color theme="1"/>
      <name val="Arial"/>
      <family val="2"/>
    </font>
    <font>
      <sz val="11"/>
      <color rgb="FFFF0000"/>
      <name val="Arial"/>
      <family val="2"/>
    </font>
    <font>
      <sz val="10"/>
      <color rgb="FF000000"/>
      <name val="Arial"/>
      <family val="2"/>
    </font>
    <font>
      <sz val="11"/>
      <color rgb="FF000000"/>
      <name val="Calibri"/>
      <family val="2"/>
    </font>
    <font>
      <sz val="9"/>
      <color rgb="FF000000"/>
      <name val="Arial"/>
      <family val="2"/>
    </font>
    <font>
      <b/>
      <sz val="9"/>
      <color rgb="FF000000"/>
      <name val="Arial"/>
      <family val="2"/>
    </font>
    <font>
      <b/>
      <sz val="16"/>
      <name val="Arial"/>
      <family val="2"/>
    </font>
    <font>
      <sz val="9"/>
      <color theme="1"/>
      <name val="Arial"/>
      <family val="2"/>
    </font>
    <font>
      <b/>
      <sz val="9"/>
      <color theme="1"/>
      <name val="Arial"/>
      <family val="2"/>
    </font>
    <font>
      <u/>
      <sz val="11"/>
      <color theme="4" tint="-0.499984740745262"/>
      <name val="Arial"/>
      <family val="2"/>
    </font>
    <font>
      <sz val="11"/>
      <color theme="1"/>
      <name val="Calibri"/>
      <family val="2"/>
      <scheme val="minor"/>
    </font>
    <font>
      <b/>
      <sz val="11"/>
      <color theme="1"/>
      <name val="Calibri"/>
      <family val="2"/>
      <scheme val="minor"/>
    </font>
    <font>
      <u/>
      <sz val="11"/>
      <color theme="10"/>
      <name val="Calibri"/>
      <family val="2"/>
      <scheme val="minor"/>
    </font>
    <font>
      <sz val="11"/>
      <name val="Arial"/>
      <family val="2"/>
    </font>
    <font>
      <i/>
      <sz val="11"/>
      <color rgb="FFFF0000"/>
      <name val="Arial"/>
      <family val="2"/>
    </font>
    <font>
      <b/>
      <sz val="11"/>
      <name val="Arial"/>
      <family val="2"/>
    </font>
    <font>
      <sz val="12"/>
      <name val="Arial"/>
      <family val="2"/>
    </font>
    <font>
      <sz val="10"/>
      <name val="MS Sans Serif"/>
      <family val="2"/>
    </font>
    <font>
      <sz val="8"/>
      <name val="Arial"/>
      <family val="2"/>
    </font>
    <font>
      <sz val="8"/>
      <color theme="1"/>
      <name val="Arial"/>
      <family val="2"/>
    </font>
    <font>
      <sz val="8"/>
      <color rgb="FF000000"/>
      <name val="Arial"/>
      <family val="2"/>
    </font>
    <font>
      <b/>
      <sz val="11"/>
      <color rgb="FF000000"/>
      <name val="Arial"/>
      <family val="2"/>
    </font>
    <font>
      <sz val="12"/>
      <color rgb="FF000000"/>
      <name val="Arial"/>
      <family val="2"/>
    </font>
    <font>
      <sz val="10"/>
      <color rgb="FF000000"/>
      <name val="MS Sans Serif"/>
      <family val="2"/>
    </font>
    <font>
      <sz val="11"/>
      <color rgb="FF000000"/>
      <name val="Arial"/>
      <family val="2"/>
    </font>
    <font>
      <sz val="9"/>
      <name val="Arial"/>
      <family val="2"/>
    </font>
    <font>
      <b/>
      <sz val="11"/>
      <name val="Calibri"/>
      <family val="2"/>
      <scheme val="minor"/>
    </font>
    <font>
      <sz val="11"/>
      <name val="Calibri"/>
      <family val="2"/>
      <scheme val="minor"/>
    </font>
    <font>
      <sz val="8"/>
      <name val="Calibri"/>
      <family val="2"/>
      <scheme val="minor"/>
    </font>
    <font>
      <sz val="11"/>
      <color theme="8" tint="-0.249977111117893"/>
      <name val="Arial"/>
      <family val="2"/>
    </font>
    <font>
      <sz val="11"/>
      <color theme="8"/>
      <name val="Arial"/>
      <family val="2"/>
    </font>
    <font>
      <u/>
      <sz val="11"/>
      <color rgb="FF0070C0"/>
      <name val="Arial"/>
      <family val="2"/>
    </font>
    <font>
      <i/>
      <sz val="11"/>
      <color theme="0" tint="-0.249977111117893"/>
      <name val="Arial"/>
      <family val="2"/>
    </font>
    <font>
      <i/>
      <sz val="1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rgb="FF000000"/>
      </top>
      <bottom/>
      <diagonal/>
    </border>
    <border>
      <left/>
      <right/>
      <top/>
      <bottom style="thin">
        <color rgb="FF000000"/>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medium">
        <color rgb="FF000000"/>
      </bottom>
      <diagonal/>
    </border>
    <border>
      <left/>
      <right/>
      <top style="medium">
        <color auto="1"/>
      </top>
      <bottom style="thin">
        <color indexed="64"/>
      </bottom>
      <diagonal/>
    </border>
    <border>
      <left/>
      <right/>
      <top style="medium">
        <color auto="1"/>
      </top>
      <bottom/>
      <diagonal/>
    </border>
    <border>
      <left/>
      <right/>
      <top style="thin">
        <color indexed="64"/>
      </top>
      <bottom style="thin">
        <color indexed="64"/>
      </bottom>
      <diagonal/>
    </border>
  </borders>
  <cellStyleXfs count="14">
    <xf numFmtId="0" fontId="0" fillId="0" borderId="0"/>
    <xf numFmtId="0" fontId="21" fillId="0" borderId="0"/>
    <xf numFmtId="167" fontId="21" fillId="0" borderId="0" applyFont="0" applyFill="0" applyBorder="0" applyAlignment="0" applyProtection="0"/>
    <xf numFmtId="9" fontId="21" fillId="0" borderId="0" applyFont="0" applyFill="0" applyBorder="0" applyAlignment="0" applyProtection="0"/>
    <xf numFmtId="0" fontId="21" fillId="0" borderId="0" applyNumberFormat="0" applyFont="0" applyBorder="0" applyProtection="0"/>
    <xf numFmtId="0" fontId="22" fillId="0" borderId="0" applyNumberFormat="0" applyBorder="0" applyProtection="0"/>
    <xf numFmtId="9" fontId="29" fillId="0" borderId="0" applyFont="0" applyFill="0" applyBorder="0" applyAlignment="0" applyProtection="0"/>
    <xf numFmtId="0" fontId="31" fillId="0" borderId="0" applyNumberFormat="0" applyFill="0" applyBorder="0" applyAlignment="0" applyProtection="0"/>
    <xf numFmtId="0" fontId="36" fillId="0" borderId="0"/>
    <xf numFmtId="0" fontId="41" fillId="0" borderId="0" applyNumberFormat="0" applyBorder="0" applyProtection="0"/>
    <xf numFmtId="0" fontId="42" fillId="0" borderId="0" applyNumberFormat="0" applyBorder="0" applyProtection="0"/>
    <xf numFmtId="43" fontId="29" fillId="0" borderId="0" applyFont="0" applyFill="0" applyBorder="0" applyAlignment="0" applyProtection="0"/>
    <xf numFmtId="0" fontId="8" fillId="0" borderId="0"/>
    <xf numFmtId="0" fontId="6" fillId="0" borderId="0"/>
  </cellStyleXfs>
  <cellXfs count="242">
    <xf numFmtId="0" fontId="0" fillId="0" borderId="0" xfId="0"/>
    <xf numFmtId="0" fontId="17" fillId="0" borderId="0" xfId="0" applyFont="1"/>
    <xf numFmtId="0" fontId="18" fillId="0" borderId="0" xfId="0" applyFont="1"/>
    <xf numFmtId="0" fontId="19" fillId="0" borderId="0" xfId="0" applyFont="1"/>
    <xf numFmtId="0" fontId="25" fillId="0" borderId="0" xfId="0" applyFont="1"/>
    <xf numFmtId="0" fontId="26" fillId="0" borderId="0" xfId="0" applyFont="1"/>
    <xf numFmtId="0" fontId="27" fillId="0" borderId="0" xfId="0" applyFont="1"/>
    <xf numFmtId="0" fontId="26" fillId="0" borderId="0" xfId="0" applyFont="1" applyAlignment="1">
      <alignment horizontal="left" indent="1"/>
    </xf>
    <xf numFmtId="0" fontId="17" fillId="0" borderId="3" xfId="0" applyFont="1" applyBorder="1"/>
    <xf numFmtId="9" fontId="23" fillId="0" borderId="0" xfId="6" applyFont="1" applyAlignment="1">
      <alignment horizontal="right"/>
    </xf>
    <xf numFmtId="0" fontId="32" fillId="0" borderId="0" xfId="0" applyFont="1"/>
    <xf numFmtId="0" fontId="33" fillId="0" borderId="0" xfId="0" applyFont="1"/>
    <xf numFmtId="0" fontId="35" fillId="0" borderId="0" xfId="0" applyFont="1"/>
    <xf numFmtId="0" fontId="0" fillId="2" borderId="0" xfId="0" applyFill="1"/>
    <xf numFmtId="0" fontId="17" fillId="0" borderId="0" xfId="0" applyFont="1" applyAlignment="1">
      <alignment vertical="top" wrapText="1"/>
    </xf>
    <xf numFmtId="168" fontId="37" fillId="0" borderId="0" xfId="8" applyNumberFormat="1" applyFont="1" applyAlignment="1">
      <alignment horizontal="right"/>
    </xf>
    <xf numFmtId="0" fontId="38" fillId="0" borderId="0" xfId="0" applyFont="1"/>
    <xf numFmtId="0" fontId="37" fillId="0" borderId="0" xfId="0" applyFont="1"/>
    <xf numFmtId="0" fontId="38" fillId="0" borderId="0" xfId="0" applyFont="1" applyAlignment="1">
      <alignment vertical="top" wrapText="1"/>
    </xf>
    <xf numFmtId="0" fontId="18" fillId="2" borderId="0" xfId="0" applyFont="1" applyFill="1"/>
    <xf numFmtId="0" fontId="25" fillId="2" borderId="0" xfId="0" applyFont="1" applyFill="1"/>
    <xf numFmtId="0" fontId="16" fillId="2" borderId="0" xfId="0" applyFont="1" applyFill="1"/>
    <xf numFmtId="0" fontId="32" fillId="2" borderId="0" xfId="0" applyFont="1" applyFill="1" applyAlignment="1">
      <alignment vertical="top" wrapText="1"/>
    </xf>
    <xf numFmtId="9" fontId="26" fillId="0" borderId="0" xfId="0" applyNumberFormat="1" applyFont="1"/>
    <xf numFmtId="0" fontId="28" fillId="0" borderId="0" xfId="7" applyFont="1" applyFill="1"/>
    <xf numFmtId="3" fontId="23" fillId="0" borderId="0" xfId="1" applyNumberFormat="1" applyFont="1" applyAlignment="1">
      <alignment horizontal="left"/>
    </xf>
    <xf numFmtId="0" fontId="21" fillId="0" borderId="0" xfId="1"/>
    <xf numFmtId="0" fontId="23" fillId="0" borderId="0" xfId="4" applyFont="1" applyProtection="1"/>
    <xf numFmtId="0" fontId="21" fillId="0" borderId="0" xfId="4" applyFont="1" applyAlignment="1" applyProtection="1">
      <alignment horizontal="left"/>
    </xf>
    <xf numFmtId="0" fontId="23" fillId="0" borderId="0" xfId="1" applyFont="1"/>
    <xf numFmtId="3" fontId="23" fillId="0" borderId="0" xfId="1" applyNumberFormat="1" applyFont="1"/>
    <xf numFmtId="0" fontId="24" fillId="0" borderId="0" xfId="1" applyFont="1"/>
    <xf numFmtId="3" fontId="24" fillId="0" borderId="0" xfId="1" applyNumberFormat="1" applyFont="1"/>
    <xf numFmtId="0" fontId="39" fillId="0" borderId="0" xfId="10" applyFont="1" applyBorder="1" applyProtection="1"/>
    <xf numFmtId="3" fontId="24" fillId="0" borderId="0" xfId="1" applyNumberFormat="1" applyFont="1" applyAlignment="1">
      <alignment horizontal="left"/>
    </xf>
    <xf numFmtId="0" fontId="40" fillId="0" borderId="0" xfId="1" applyFont="1"/>
    <xf numFmtId="0" fontId="17" fillId="0" borderId="7" xfId="0" applyFont="1" applyBorder="1"/>
    <xf numFmtId="0" fontId="0" fillId="0" borderId="3" xfId="0" applyBorder="1"/>
    <xf numFmtId="0" fontId="43" fillId="0" borderId="0" xfId="1" applyFont="1"/>
    <xf numFmtId="0" fontId="0" fillId="0" borderId="0" xfId="0" applyAlignment="1">
      <alignment horizontal="left"/>
    </xf>
    <xf numFmtId="0" fontId="0" fillId="0" borderId="0" xfId="0" applyAlignment="1">
      <alignment horizontal="left" indent="1"/>
    </xf>
    <xf numFmtId="168" fontId="44" fillId="0" borderId="0" xfId="8" applyNumberFormat="1" applyFont="1" applyAlignment="1">
      <alignment horizontal="right"/>
    </xf>
    <xf numFmtId="0" fontId="38" fillId="0" borderId="0" xfId="0" applyFont="1" applyAlignment="1">
      <alignment horizontal="left" wrapText="1"/>
    </xf>
    <xf numFmtId="0" fontId="43" fillId="0" borderId="0" xfId="1" applyFont="1" applyAlignment="1">
      <alignment horizontal="right"/>
    </xf>
    <xf numFmtId="3" fontId="40" fillId="0" borderId="0" xfId="1" applyNumberFormat="1" applyFont="1" applyAlignment="1">
      <alignment horizontal="left"/>
    </xf>
    <xf numFmtId="3" fontId="43" fillId="0" borderId="0" xfId="1" applyNumberFormat="1" applyFont="1" applyAlignment="1">
      <alignment horizontal="left" indent="1"/>
    </xf>
    <xf numFmtId="0" fontId="17" fillId="0" borderId="0" xfId="0" applyFont="1" applyAlignment="1">
      <alignment horizontal="left" indent="1"/>
    </xf>
    <xf numFmtId="3" fontId="43" fillId="0" borderId="0" xfId="1" applyNumberFormat="1" applyFont="1" applyAlignment="1">
      <alignment horizontal="left"/>
    </xf>
    <xf numFmtId="0" fontId="17" fillId="0" borderId="0" xfId="0" applyFont="1" applyAlignment="1">
      <alignment horizontal="right"/>
    </xf>
    <xf numFmtId="165" fontId="43" fillId="0" borderId="2" xfId="1" applyNumberFormat="1" applyFont="1" applyBorder="1" applyAlignment="1">
      <alignment horizontal="left"/>
    </xf>
    <xf numFmtId="0" fontId="43" fillId="0" borderId="2" xfId="1" applyFont="1" applyBorder="1" applyAlignment="1">
      <alignment horizontal="left"/>
    </xf>
    <xf numFmtId="0" fontId="43" fillId="0" borderId="2" xfId="1" applyFont="1" applyBorder="1"/>
    <xf numFmtId="0" fontId="43" fillId="0" borderId="2" xfId="1" applyFont="1" applyBorder="1" applyAlignment="1">
      <alignment horizontal="right"/>
    </xf>
    <xf numFmtId="1" fontId="43" fillId="0" borderId="2" xfId="1" applyNumberFormat="1" applyFont="1" applyBorder="1"/>
    <xf numFmtId="165" fontId="43" fillId="0" borderId="0" xfId="1" applyNumberFormat="1" applyFont="1" applyAlignment="1">
      <alignment horizontal="right"/>
    </xf>
    <xf numFmtId="9" fontId="43" fillId="0" borderId="0" xfId="6" applyFont="1" applyAlignment="1">
      <alignment horizontal="right"/>
    </xf>
    <xf numFmtId="0" fontId="43" fillId="0" borderId="0" xfId="1" applyFont="1" applyAlignment="1">
      <alignment horizontal="left"/>
    </xf>
    <xf numFmtId="0" fontId="43" fillId="0" borderId="4" xfId="1" applyFont="1" applyBorder="1" applyAlignment="1">
      <alignment horizontal="left"/>
    </xf>
    <xf numFmtId="3" fontId="32" fillId="0" borderId="0" xfId="1" applyNumberFormat="1" applyFont="1" applyAlignment="1">
      <alignment horizontal="left"/>
    </xf>
    <xf numFmtId="3" fontId="43" fillId="0" borderId="3" xfId="1" applyNumberFormat="1" applyFont="1" applyBorder="1" applyAlignment="1">
      <alignment horizontal="left"/>
    </xf>
    <xf numFmtId="0" fontId="17" fillId="0" borderId="3" xfId="0" applyFont="1" applyBorder="1" applyAlignment="1">
      <alignment horizontal="left" indent="1"/>
    </xf>
    <xf numFmtId="0" fontId="17" fillId="0" borderId="0" xfId="0" quotePrefix="1" applyFont="1"/>
    <xf numFmtId="169" fontId="32" fillId="0" borderId="0" xfId="8" applyNumberFormat="1" applyFont="1" applyAlignment="1">
      <alignment horizontal="right"/>
    </xf>
    <xf numFmtId="166" fontId="43" fillId="0" borderId="3" xfId="1" applyNumberFormat="1" applyFont="1" applyBorder="1" applyAlignment="1">
      <alignment horizontal="right"/>
    </xf>
    <xf numFmtId="3" fontId="43" fillId="0" borderId="0" xfId="1" applyNumberFormat="1" applyFont="1"/>
    <xf numFmtId="170" fontId="43" fillId="0" borderId="0" xfId="1" applyNumberFormat="1" applyFont="1" applyAlignment="1">
      <alignment horizontal="center"/>
    </xf>
    <xf numFmtId="3" fontId="43" fillId="0" borderId="0" xfId="1" applyNumberFormat="1" applyFont="1" applyAlignment="1">
      <alignment horizontal="right"/>
    </xf>
    <xf numFmtId="164" fontId="43" fillId="0" borderId="0" xfId="1" applyNumberFormat="1" applyFont="1" applyAlignment="1">
      <alignment horizontal="right"/>
    </xf>
    <xf numFmtId="3" fontId="43" fillId="0" borderId="2" xfId="1" applyNumberFormat="1" applyFont="1" applyBorder="1"/>
    <xf numFmtId="164" fontId="43" fillId="0" borderId="2" xfId="1" applyNumberFormat="1" applyFont="1" applyBorder="1" applyAlignment="1">
      <alignment horizontal="right"/>
    </xf>
    <xf numFmtId="164" fontId="40" fillId="0" borderId="0" xfId="1" applyNumberFormat="1" applyFont="1" applyAlignment="1">
      <alignment horizontal="right"/>
    </xf>
    <xf numFmtId="3" fontId="40" fillId="0" borderId="0" xfId="1" applyNumberFormat="1" applyFont="1"/>
    <xf numFmtId="0" fontId="43" fillId="0" borderId="6" xfId="1" applyFont="1" applyBorder="1"/>
    <xf numFmtId="3" fontId="43" fillId="0" borderId="4" xfId="1" applyNumberFormat="1" applyFont="1" applyBorder="1" applyAlignment="1">
      <alignment horizontal="right"/>
    </xf>
    <xf numFmtId="164" fontId="43" fillId="0" borderId="4" xfId="1" applyNumberFormat="1" applyFont="1" applyBorder="1" applyAlignment="1">
      <alignment horizontal="right"/>
    </xf>
    <xf numFmtId="0" fontId="17" fillId="0" borderId="8" xfId="0" applyFont="1" applyBorder="1"/>
    <xf numFmtId="3" fontId="43" fillId="0" borderId="1" xfId="4" applyNumberFormat="1" applyFont="1" applyBorder="1" applyAlignment="1" applyProtection="1">
      <alignment horizontal="left"/>
    </xf>
    <xf numFmtId="3" fontId="43" fillId="0" borderId="0" xfId="4" applyNumberFormat="1" applyFont="1" applyAlignment="1" applyProtection="1">
      <alignment horizontal="left"/>
    </xf>
    <xf numFmtId="170" fontId="43" fillId="0" borderId="0" xfId="4" applyNumberFormat="1" applyFont="1" applyAlignment="1" applyProtection="1">
      <alignment horizontal="right" wrapText="1"/>
    </xf>
    <xf numFmtId="170" fontId="43" fillId="0" borderId="0" xfId="4" applyNumberFormat="1" applyFont="1" applyBorder="1" applyAlignment="1" applyProtection="1">
      <alignment horizontal="right" wrapText="1"/>
    </xf>
    <xf numFmtId="3" fontId="43" fillId="0" borderId="2" xfId="4" applyNumberFormat="1" applyFont="1" applyBorder="1" applyProtection="1"/>
    <xf numFmtId="3" fontId="43" fillId="0" borderId="2" xfId="4" applyNumberFormat="1" applyFont="1" applyBorder="1" applyAlignment="1" applyProtection="1">
      <alignment horizontal="right"/>
    </xf>
    <xf numFmtId="3" fontId="43" fillId="0" borderId="0" xfId="4" applyNumberFormat="1" applyFont="1" applyProtection="1"/>
    <xf numFmtId="3" fontId="43" fillId="0" borderId="0" xfId="4" applyNumberFormat="1" applyFont="1" applyAlignment="1" applyProtection="1">
      <alignment horizontal="right"/>
    </xf>
    <xf numFmtId="0" fontId="40" fillId="0" borderId="0" xfId="4" applyFont="1" applyAlignment="1" applyProtection="1">
      <alignment horizontal="left"/>
    </xf>
    <xf numFmtId="0" fontId="43" fillId="0" borderId="0" xfId="4" applyFont="1" applyProtection="1"/>
    <xf numFmtId="0" fontId="40" fillId="0" borderId="0" xfId="4" applyFont="1" applyProtection="1"/>
    <xf numFmtId="0" fontId="43" fillId="0" borderId="6" xfId="4" applyFont="1" applyBorder="1" applyProtection="1"/>
    <xf numFmtId="164" fontId="43" fillId="0" borderId="6" xfId="4" applyNumberFormat="1" applyFont="1" applyBorder="1" applyProtection="1"/>
    <xf numFmtId="0" fontId="45" fillId="0" borderId="0" xfId="0" applyFont="1"/>
    <xf numFmtId="0" fontId="45" fillId="0" borderId="0" xfId="0" applyFont="1" applyAlignment="1">
      <alignment horizontal="left"/>
    </xf>
    <xf numFmtId="0" fontId="45" fillId="0" borderId="0" xfId="0" applyFont="1" applyAlignment="1">
      <alignment horizontal="left" indent="1"/>
    </xf>
    <xf numFmtId="0" fontId="46" fillId="0" borderId="0" xfId="0" applyFont="1" applyAlignment="1">
      <alignment horizontal="left" indent="2"/>
    </xf>
    <xf numFmtId="0" fontId="46" fillId="0" borderId="0" xfId="0" applyFont="1"/>
    <xf numFmtId="0" fontId="30" fillId="0" borderId="0" xfId="0" applyFont="1"/>
    <xf numFmtId="0" fontId="19" fillId="0" borderId="0" xfId="0" applyFont="1" applyAlignment="1">
      <alignment horizontal="right"/>
    </xf>
    <xf numFmtId="0" fontId="32" fillId="0" borderId="0" xfId="0" applyFont="1" applyAlignment="1">
      <alignment horizontal="right"/>
    </xf>
    <xf numFmtId="0" fontId="16" fillId="0" borderId="0" xfId="0" applyFont="1"/>
    <xf numFmtId="166" fontId="40" fillId="0" borderId="0" xfId="2" applyNumberFormat="1" applyFont="1" applyFill="1" applyBorder="1" applyAlignment="1">
      <alignment horizontal="right"/>
    </xf>
    <xf numFmtId="3" fontId="43" fillId="0" borderId="5" xfId="1" applyNumberFormat="1" applyFont="1" applyBorder="1" applyAlignment="1">
      <alignment horizontal="right"/>
    </xf>
    <xf numFmtId="171" fontId="17" fillId="0" borderId="0" xfId="0" applyNumberFormat="1" applyFont="1"/>
    <xf numFmtId="0" fontId="38" fillId="0" borderId="0" xfId="0" applyFont="1" applyAlignment="1">
      <alignment horizontal="left"/>
    </xf>
    <xf numFmtId="0" fontId="26" fillId="0" borderId="0" xfId="0" pivotButton="1" applyFont="1"/>
    <xf numFmtId="171" fontId="43" fillId="0" borderId="0" xfId="1" applyNumberFormat="1" applyFont="1" applyAlignment="1">
      <alignment horizontal="right"/>
    </xf>
    <xf numFmtId="0" fontId="43" fillId="0" borderId="3" xfId="1" applyFont="1" applyBorder="1"/>
    <xf numFmtId="172" fontId="17" fillId="2" borderId="0" xfId="0" applyNumberFormat="1" applyFont="1" applyFill="1"/>
    <xf numFmtId="166" fontId="17" fillId="0" borderId="0" xfId="0" applyNumberFormat="1" applyFont="1" applyAlignment="1">
      <alignment horizontal="right"/>
    </xf>
    <xf numFmtId="0" fontId="43" fillId="0" borderId="2" xfId="1" applyFont="1" applyBorder="1" applyAlignment="1">
      <alignment horizontal="right" wrapText="1"/>
    </xf>
    <xf numFmtId="166" fontId="19" fillId="0" borderId="0" xfId="0" applyNumberFormat="1" applyFont="1" applyAlignment="1">
      <alignment horizontal="right"/>
    </xf>
    <xf numFmtId="3" fontId="19" fillId="0" borderId="0" xfId="0" applyNumberFormat="1" applyFont="1" applyAlignment="1">
      <alignment horizontal="right"/>
    </xf>
    <xf numFmtId="3" fontId="17" fillId="0" borderId="0" xfId="0" applyNumberFormat="1" applyFont="1" applyAlignment="1">
      <alignment horizontal="right"/>
    </xf>
    <xf numFmtId="9" fontId="40" fillId="0" borderId="0" xfId="6" applyFont="1" applyAlignment="1">
      <alignment horizontal="right"/>
    </xf>
    <xf numFmtId="166" fontId="40" fillId="0" borderId="0" xfId="1" applyNumberFormat="1" applyFont="1" applyAlignment="1">
      <alignment horizontal="right"/>
    </xf>
    <xf numFmtId="166" fontId="43" fillId="0" borderId="0" xfId="1" applyNumberFormat="1" applyFont="1" applyAlignment="1">
      <alignment horizontal="right"/>
    </xf>
    <xf numFmtId="9" fontId="19" fillId="0" borderId="0" xfId="0" applyNumberFormat="1" applyFont="1" applyAlignment="1">
      <alignment horizontal="right"/>
    </xf>
    <xf numFmtId="9" fontId="17" fillId="0" borderId="0" xfId="0" applyNumberFormat="1" applyFont="1" applyAlignment="1">
      <alignment horizontal="right"/>
    </xf>
    <xf numFmtId="9" fontId="32" fillId="0" borderId="0" xfId="0" applyNumberFormat="1" applyFont="1" applyAlignment="1">
      <alignment horizontal="right"/>
    </xf>
    <xf numFmtId="3" fontId="19" fillId="0" borderId="0" xfId="0" applyNumberFormat="1" applyFont="1"/>
    <xf numFmtId="3" fontId="17" fillId="0" borderId="0" xfId="0" applyNumberFormat="1" applyFont="1"/>
    <xf numFmtId="9" fontId="43" fillId="0" borderId="0" xfId="6" applyFont="1" applyFill="1" applyAlignment="1">
      <alignment horizontal="right"/>
    </xf>
    <xf numFmtId="166" fontId="19" fillId="0" borderId="0" xfId="0" applyNumberFormat="1" applyFont="1"/>
    <xf numFmtId="166" fontId="17" fillId="0" borderId="0" xfId="0" applyNumberFormat="1" applyFont="1"/>
    <xf numFmtId="166" fontId="17" fillId="0" borderId="3" xfId="0" applyNumberFormat="1" applyFont="1" applyBorder="1"/>
    <xf numFmtId="166" fontId="43" fillId="0" borderId="0" xfId="4" applyNumberFormat="1" applyFont="1" applyAlignment="1" applyProtection="1">
      <alignment horizontal="right"/>
    </xf>
    <xf numFmtId="166" fontId="43" fillId="0" borderId="0" xfId="1" applyNumberFormat="1" applyFont="1"/>
    <xf numFmtId="166" fontId="43" fillId="0" borderId="0" xfId="4" applyNumberFormat="1" applyFont="1" applyProtection="1"/>
    <xf numFmtId="166" fontId="43" fillId="0" borderId="0" xfId="2" applyNumberFormat="1" applyFont="1"/>
    <xf numFmtId="166" fontId="40" fillId="0" borderId="0" xfId="4" applyNumberFormat="1" applyFont="1" applyAlignment="1" applyProtection="1">
      <alignment horizontal="right"/>
    </xf>
    <xf numFmtId="0" fontId="46" fillId="0" borderId="0" xfId="0" applyFont="1" applyAlignment="1">
      <alignment horizontal="left" indent="1"/>
    </xf>
    <xf numFmtId="0" fontId="34" fillId="0" borderId="0" xfId="0" applyFont="1"/>
    <xf numFmtId="0" fontId="34" fillId="0" borderId="0" xfId="0" applyFont="1" applyAlignment="1">
      <alignment horizontal="left"/>
    </xf>
    <xf numFmtId="0" fontId="34" fillId="0" borderId="0" xfId="0" applyFont="1" applyAlignment="1">
      <alignment horizontal="left" indent="1"/>
    </xf>
    <xf numFmtId="0" fontId="17" fillId="0" borderId="0" xfId="0" applyFont="1" applyAlignment="1">
      <alignment horizontal="left"/>
    </xf>
    <xf numFmtId="0" fontId="20" fillId="0" borderId="0" xfId="0" applyFont="1"/>
    <xf numFmtId="9" fontId="34" fillId="0" borderId="0" xfId="6" applyFont="1" applyAlignment="1">
      <alignment horizontal="right"/>
    </xf>
    <xf numFmtId="9" fontId="32" fillId="0" borderId="0" xfId="6" applyFont="1" applyAlignment="1">
      <alignment horizontal="right"/>
    </xf>
    <xf numFmtId="173" fontId="40" fillId="0" borderId="0" xfId="11" applyNumberFormat="1" applyFont="1" applyFill="1" applyBorder="1" applyAlignment="1">
      <alignment horizontal="right"/>
    </xf>
    <xf numFmtId="173" fontId="43" fillId="0" borderId="0" xfId="11" applyNumberFormat="1" applyFont="1" applyFill="1" applyBorder="1" applyAlignment="1">
      <alignment horizontal="right"/>
    </xf>
    <xf numFmtId="173" fontId="43" fillId="0" borderId="4" xfId="11" applyNumberFormat="1" applyFont="1" applyFill="1" applyBorder="1" applyAlignment="1">
      <alignment horizontal="right"/>
    </xf>
    <xf numFmtId="173" fontId="43" fillId="0" borderId="0" xfId="11" applyNumberFormat="1" applyFont="1" applyFill="1" applyAlignment="1">
      <alignment horizontal="right"/>
    </xf>
    <xf numFmtId="173" fontId="40" fillId="0" borderId="0" xfId="11" applyNumberFormat="1" applyFont="1" applyFill="1" applyAlignment="1">
      <alignment horizontal="right"/>
    </xf>
    <xf numFmtId="9" fontId="27" fillId="0" borderId="0" xfId="0" applyNumberFormat="1" applyFont="1"/>
    <xf numFmtId="9" fontId="19" fillId="0" borderId="0" xfId="6" applyFont="1" applyBorder="1" applyAlignment="1">
      <alignment horizontal="right"/>
    </xf>
    <xf numFmtId="0" fontId="48" fillId="0" borderId="0" xfId="0" applyFont="1"/>
    <xf numFmtId="0" fontId="14" fillId="0" borderId="0" xfId="0" applyFont="1"/>
    <xf numFmtId="166" fontId="15" fillId="0" borderId="0" xfId="0" applyNumberFormat="1" applyFont="1" applyAlignment="1">
      <alignment horizontal="right"/>
    </xf>
    <xf numFmtId="0" fontId="13" fillId="0" borderId="0" xfId="0" applyFont="1"/>
    <xf numFmtId="3" fontId="0" fillId="0" borderId="0" xfId="0" applyNumberFormat="1"/>
    <xf numFmtId="0" fontId="30" fillId="0" borderId="0" xfId="0" applyFont="1" applyAlignment="1">
      <alignment horizontal="left"/>
    </xf>
    <xf numFmtId="165" fontId="43" fillId="0" borderId="0" xfId="1" applyNumberFormat="1" applyFont="1" applyAlignment="1">
      <alignment horizontal="left"/>
    </xf>
    <xf numFmtId="174" fontId="43" fillId="0" borderId="0" xfId="1" applyNumberFormat="1" applyFont="1" applyAlignment="1">
      <alignment horizontal="right"/>
    </xf>
    <xf numFmtId="3" fontId="17" fillId="0" borderId="3" xfId="0" applyNumberFormat="1" applyFont="1" applyBorder="1"/>
    <xf numFmtId="0" fontId="12" fillId="0" borderId="0" xfId="0" applyFont="1"/>
    <xf numFmtId="0" fontId="12" fillId="0" borderId="0" xfId="0" quotePrefix="1" applyFont="1"/>
    <xf numFmtId="175" fontId="43" fillId="0" borderId="0" xfId="11" applyNumberFormat="1" applyFont="1" applyFill="1" applyBorder="1" applyAlignment="1">
      <alignment horizontal="right"/>
    </xf>
    <xf numFmtId="175" fontId="40" fillId="0" borderId="0" xfId="11" applyNumberFormat="1" applyFont="1" applyFill="1" applyBorder="1" applyAlignment="1">
      <alignment horizontal="right"/>
    </xf>
    <xf numFmtId="173" fontId="0" fillId="0" borderId="0" xfId="0" applyNumberFormat="1"/>
    <xf numFmtId="174" fontId="0" fillId="0" borderId="0" xfId="0" applyNumberFormat="1"/>
    <xf numFmtId="0" fontId="11" fillId="0" borderId="0" xfId="0" applyFont="1"/>
    <xf numFmtId="0" fontId="30" fillId="0" borderId="0" xfId="0" applyFont="1" applyAlignment="1">
      <alignment horizontal="center"/>
    </xf>
    <xf numFmtId="0" fontId="10" fillId="0" borderId="0" xfId="0" applyFont="1" applyAlignment="1">
      <alignment horizontal="left" indent="1"/>
    </xf>
    <xf numFmtId="176" fontId="17" fillId="0" borderId="0" xfId="0" applyNumberFormat="1" applyFont="1" applyAlignment="1">
      <alignment horizontal="right"/>
    </xf>
    <xf numFmtId="0" fontId="9" fillId="0" borderId="0" xfId="0" applyFont="1"/>
    <xf numFmtId="3" fontId="40" fillId="0" borderId="0" xfId="1" applyNumberFormat="1" applyFont="1" applyAlignment="1">
      <alignment horizontal="right"/>
    </xf>
    <xf numFmtId="3" fontId="17" fillId="0" borderId="4" xfId="0" applyNumberFormat="1" applyFont="1" applyBorder="1" applyAlignment="1">
      <alignment horizontal="right"/>
    </xf>
    <xf numFmtId="3" fontId="17" fillId="0" borderId="0" xfId="11" applyNumberFormat="1" applyFont="1" applyBorder="1" applyAlignment="1">
      <alignment horizontal="right"/>
    </xf>
    <xf numFmtId="3" fontId="40" fillId="0" borderId="0" xfId="11" applyNumberFormat="1" applyFont="1" applyFill="1" applyBorder="1" applyAlignment="1">
      <alignment horizontal="right"/>
    </xf>
    <xf numFmtId="9" fontId="40" fillId="0" borderId="0" xfId="6" applyFont="1" applyBorder="1" applyAlignment="1">
      <alignment horizontal="right"/>
    </xf>
    <xf numFmtId="166" fontId="7" fillId="0" borderId="0" xfId="0" applyNumberFormat="1" applyFont="1" applyAlignment="1">
      <alignment horizontal="right"/>
    </xf>
    <xf numFmtId="9" fontId="43" fillId="0" borderId="0" xfId="6" applyFont="1" applyBorder="1" applyAlignment="1">
      <alignment horizontal="right"/>
    </xf>
    <xf numFmtId="176" fontId="19" fillId="0" borderId="0" xfId="0" applyNumberFormat="1" applyFont="1" applyAlignment="1">
      <alignment horizontal="right"/>
    </xf>
    <xf numFmtId="176" fontId="7" fillId="0" borderId="0" xfId="0" applyNumberFormat="1" applyFont="1" applyAlignment="1">
      <alignment horizontal="right"/>
    </xf>
    <xf numFmtId="0" fontId="7" fillId="0" borderId="0" xfId="0" applyFont="1" applyAlignment="1">
      <alignment horizontal="right"/>
    </xf>
    <xf numFmtId="168" fontId="32" fillId="0" borderId="0" xfId="8" applyNumberFormat="1" applyFont="1" applyAlignment="1">
      <alignment horizontal="right"/>
    </xf>
    <xf numFmtId="168" fontId="37" fillId="0" borderId="0" xfId="8" applyNumberFormat="1" applyFont="1" applyAlignment="1">
      <alignment horizontal="left"/>
    </xf>
    <xf numFmtId="170" fontId="34" fillId="0" borderId="7" xfId="1" applyNumberFormat="1" applyFont="1" applyBorder="1"/>
    <xf numFmtId="170" fontId="34" fillId="0" borderId="0" xfId="1" applyNumberFormat="1" applyFont="1"/>
    <xf numFmtId="0" fontId="5" fillId="0" borderId="0" xfId="0" applyFont="1"/>
    <xf numFmtId="0" fontId="49" fillId="0" borderId="0" xfId="0" applyFont="1" applyAlignment="1">
      <alignment vertical="top" wrapText="1"/>
    </xf>
    <xf numFmtId="0" fontId="50" fillId="0" borderId="0" xfId="7" applyFont="1"/>
    <xf numFmtId="0" fontId="51" fillId="0" borderId="0" xfId="0" applyFont="1" applyAlignment="1">
      <alignment horizontal="left"/>
    </xf>
    <xf numFmtId="1" fontId="51" fillId="0" borderId="0" xfId="0" applyNumberFormat="1" applyFont="1" applyAlignment="1">
      <alignment horizontal="right"/>
    </xf>
    <xf numFmtId="0" fontId="39" fillId="0" borderId="0" xfId="0" applyFont="1"/>
    <xf numFmtId="0" fontId="40" fillId="0" borderId="0" xfId="0" applyFont="1" applyAlignment="1">
      <alignment horizontal="left" vertical="center" readingOrder="1"/>
    </xf>
    <xf numFmtId="0" fontId="32" fillId="0" borderId="0" xfId="0" applyFont="1" applyAlignment="1">
      <alignment horizontal="center" vertical="top" wrapText="1"/>
    </xf>
    <xf numFmtId="0" fontId="32" fillId="0" borderId="0" xfId="0" applyFont="1" applyAlignment="1">
      <alignment vertical="top" wrapText="1"/>
    </xf>
    <xf numFmtId="0" fontId="20" fillId="0" borderId="0" xfId="0" applyFont="1" applyAlignment="1">
      <alignment vertical="top" wrapText="1"/>
    </xf>
    <xf numFmtId="0" fontId="34" fillId="0" borderId="0" xfId="0" applyFont="1" applyAlignment="1">
      <alignment vertical="top" wrapText="1"/>
    </xf>
    <xf numFmtId="0" fontId="52" fillId="0" borderId="0" xfId="0" applyFont="1"/>
    <xf numFmtId="0" fontId="52" fillId="0" borderId="0" xfId="0" applyFont="1" applyAlignment="1">
      <alignment vertical="top"/>
    </xf>
    <xf numFmtId="0" fontId="32" fillId="0" borderId="0" xfId="0" applyFont="1" applyAlignment="1">
      <alignment horizontal="left" vertical="top" wrapText="1"/>
    </xf>
    <xf numFmtId="0" fontId="0" fillId="0" borderId="0" xfId="0" applyAlignment="1">
      <alignment horizontal="right"/>
    </xf>
    <xf numFmtId="0" fontId="19" fillId="0" borderId="4" xfId="0" applyFont="1" applyBorder="1"/>
    <xf numFmtId="0" fontId="3" fillId="0" borderId="4" xfId="0" applyFont="1" applyBorder="1"/>
    <xf numFmtId="0" fontId="3" fillId="0" borderId="0" xfId="0" applyFont="1"/>
    <xf numFmtId="0" fontId="3" fillId="0" borderId="4" xfId="0" applyFont="1" applyBorder="1" applyAlignment="1">
      <alignment horizontal="right"/>
    </xf>
    <xf numFmtId="0" fontId="3" fillId="0" borderId="9" xfId="0" applyFont="1" applyBorder="1"/>
    <xf numFmtId="0" fontId="3" fillId="0" borderId="9" xfId="0" applyFont="1" applyBorder="1" applyAlignment="1">
      <alignment horizontal="right"/>
    </xf>
    <xf numFmtId="0" fontId="3" fillId="0" borderId="0" xfId="0" applyFont="1" applyAlignment="1">
      <alignment horizontal="right"/>
    </xf>
    <xf numFmtId="0" fontId="19" fillId="0" borderId="9" xfId="0" applyFont="1" applyBorder="1"/>
    <xf numFmtId="0" fontId="3" fillId="0" borderId="5" xfId="0" applyFont="1" applyBorder="1"/>
    <xf numFmtId="0" fontId="2" fillId="0" borderId="0" xfId="0" applyFont="1"/>
    <xf numFmtId="3" fontId="2" fillId="0" borderId="0" xfId="0" applyNumberFormat="1" applyFont="1"/>
    <xf numFmtId="9" fontId="2" fillId="0" borderId="0" xfId="0" applyNumberFormat="1" applyFont="1"/>
    <xf numFmtId="0" fontId="2" fillId="0" borderId="4" xfId="0" applyFont="1" applyBorder="1"/>
    <xf numFmtId="9" fontId="2" fillId="0" borderId="4" xfId="0" applyNumberFormat="1" applyFont="1" applyBorder="1"/>
    <xf numFmtId="3" fontId="2" fillId="0" borderId="4" xfId="0" applyNumberFormat="1" applyFont="1" applyBorder="1"/>
    <xf numFmtId="3" fontId="2" fillId="0" borderId="0" xfId="0" applyNumberFormat="1" applyFont="1" applyAlignment="1">
      <alignment horizontal="right"/>
    </xf>
    <xf numFmtId="173" fontId="0" fillId="0" borderId="0" xfId="11" applyNumberFormat="1" applyFont="1"/>
    <xf numFmtId="173" fontId="30" fillId="0" borderId="0" xfId="11" applyNumberFormat="1" applyFont="1"/>
    <xf numFmtId="173" fontId="30" fillId="0" borderId="0" xfId="11" applyNumberFormat="1" applyFont="1" applyAlignment="1">
      <alignment horizontal="center"/>
    </xf>
    <xf numFmtId="177" fontId="17" fillId="0" borderId="0" xfId="6" applyNumberFormat="1" applyFont="1"/>
    <xf numFmtId="177" fontId="26" fillId="0" borderId="0" xfId="6" applyNumberFormat="1" applyFont="1"/>
    <xf numFmtId="177" fontId="38" fillId="0" borderId="0" xfId="6" applyNumberFormat="1" applyFont="1" applyAlignment="1">
      <alignment vertical="top" wrapText="1"/>
    </xf>
    <xf numFmtId="177" fontId="38" fillId="0" borderId="0" xfId="6" applyNumberFormat="1" applyFont="1"/>
    <xf numFmtId="9" fontId="27" fillId="0" borderId="0" xfId="6" applyFont="1"/>
    <xf numFmtId="9" fontId="26" fillId="0" borderId="0" xfId="6" applyFont="1"/>
    <xf numFmtId="0" fontId="1" fillId="0" borderId="0" xfId="0" applyFont="1"/>
    <xf numFmtId="173" fontId="1" fillId="0" borderId="0" xfId="11" applyNumberFormat="1" applyFont="1"/>
    <xf numFmtId="173" fontId="1" fillId="0" borderId="0" xfId="11" applyNumberFormat="1" applyFont="1" applyFill="1"/>
    <xf numFmtId="9" fontId="0" fillId="0" borderId="0" xfId="6" applyFont="1"/>
    <xf numFmtId="166" fontId="1" fillId="0" borderId="0" xfId="0" applyNumberFormat="1" applyFont="1" applyAlignment="1">
      <alignment horizontal="right"/>
    </xf>
    <xf numFmtId="166" fontId="43" fillId="0" borderId="0" xfId="2" applyNumberFormat="1" applyFont="1" applyFill="1"/>
    <xf numFmtId="170" fontId="34" fillId="0" borderId="7" xfId="1" applyNumberFormat="1" applyFont="1" applyBorder="1" applyAlignment="1">
      <alignment horizontal="center"/>
    </xf>
    <xf numFmtId="9" fontId="0" fillId="0" borderId="0" xfId="6" applyFont="1" applyAlignment="1">
      <alignment horizontal="left" indent="1"/>
    </xf>
    <xf numFmtId="3" fontId="26" fillId="0" borderId="0" xfId="0" applyNumberFormat="1" applyFont="1"/>
    <xf numFmtId="0" fontId="4" fillId="0" borderId="0" xfId="0" applyFont="1" applyAlignment="1">
      <alignment horizontal="left" vertical="top" wrapText="1"/>
    </xf>
    <xf numFmtId="0" fontId="7" fillId="0" borderId="0" xfId="0" applyFont="1" applyAlignment="1">
      <alignment horizontal="left" vertical="top" wrapText="1"/>
    </xf>
    <xf numFmtId="170" fontId="34" fillId="0" borderId="7" xfId="1" applyNumberFormat="1" applyFont="1" applyBorder="1" applyAlignment="1">
      <alignment horizontal="center"/>
    </xf>
    <xf numFmtId="0" fontId="38" fillId="0" borderId="0" xfId="0" applyFont="1" applyAlignment="1">
      <alignment horizontal="left" wrapText="1"/>
    </xf>
    <xf numFmtId="165" fontId="43" fillId="0" borderId="4" xfId="1" applyNumberFormat="1" applyFont="1" applyBorder="1" applyAlignment="1">
      <alignment horizontal="right" wrapText="1"/>
    </xf>
    <xf numFmtId="165" fontId="43" fillId="0" borderId="5" xfId="1" applyNumberFormat="1" applyFont="1" applyBorder="1" applyAlignment="1">
      <alignment horizontal="right" wrapText="1"/>
    </xf>
    <xf numFmtId="165" fontId="43" fillId="0" borderId="0" xfId="1" applyNumberFormat="1" applyFont="1" applyAlignment="1">
      <alignment horizontal="right" wrapText="1"/>
    </xf>
    <xf numFmtId="165" fontId="43" fillId="0" borderId="4" xfId="1" applyNumberFormat="1" applyFont="1" applyBorder="1" applyAlignment="1">
      <alignment horizontal="center" wrapText="1"/>
    </xf>
    <xf numFmtId="165" fontId="43" fillId="0" borderId="5" xfId="1" applyNumberFormat="1" applyFont="1" applyBorder="1" applyAlignment="1">
      <alignment horizontal="center" wrapText="1"/>
    </xf>
    <xf numFmtId="165" fontId="43" fillId="0" borderId="0" xfId="1" applyNumberFormat="1" applyFont="1" applyAlignment="1">
      <alignment horizontal="center" wrapText="1"/>
    </xf>
    <xf numFmtId="170" fontId="34" fillId="0" borderId="8" xfId="1" applyNumberFormat="1" applyFont="1" applyBorder="1" applyAlignment="1">
      <alignment horizontal="center"/>
    </xf>
    <xf numFmtId="170" fontId="43" fillId="0" borderId="1" xfId="4" applyNumberFormat="1" applyFont="1" applyBorder="1" applyAlignment="1" applyProtection="1">
      <alignment horizontal="center" wrapText="1"/>
    </xf>
    <xf numFmtId="164" fontId="43" fillId="0" borderId="1" xfId="4" applyNumberFormat="1" applyFont="1" applyBorder="1" applyAlignment="1" applyProtection="1">
      <alignment horizontal="center" wrapText="1"/>
    </xf>
    <xf numFmtId="3" fontId="43" fillId="0" borderId="1" xfId="4" applyNumberFormat="1" applyFont="1" applyBorder="1" applyAlignment="1" applyProtection="1">
      <alignment horizontal="center" wrapText="1"/>
    </xf>
    <xf numFmtId="165" fontId="43" fillId="0" borderId="2" xfId="1" applyNumberFormat="1" applyFont="1" applyBorder="1" applyAlignment="1">
      <alignment horizontal="center" wrapText="1"/>
    </xf>
    <xf numFmtId="0" fontId="17" fillId="0" borderId="0" xfId="0" applyFont="1" applyAlignment="1">
      <alignment horizontal="left" vertical="top" wrapText="1"/>
    </xf>
  </cellXfs>
  <cellStyles count="14">
    <cellStyle name="Comma" xfId="11" builtinId="3"/>
    <cellStyle name="Comma 2" xfId="2" xr:uid="{00000000-0005-0000-0000-000001000000}"/>
    <cellStyle name="Hyperlink" xfId="7" builtinId="8"/>
    <cellStyle name="Normal" xfId="0" builtinId="0"/>
    <cellStyle name="Normal 2" xfId="4" xr:uid="{00000000-0005-0000-0000-000004000000}"/>
    <cellStyle name="Normal 3" xfId="5" xr:uid="{00000000-0005-0000-0000-000005000000}"/>
    <cellStyle name="Normal 4" xfId="1" xr:uid="{00000000-0005-0000-0000-000006000000}"/>
    <cellStyle name="Normal 4 2" xfId="9" xr:uid="{60D62482-5141-40EB-85BA-ED25A5DDD3F5}"/>
    <cellStyle name="Normal 5" xfId="12" xr:uid="{67FA84A6-6864-4E4F-9D01-B0DE749E8F40}"/>
    <cellStyle name="Normal 6" xfId="13" xr:uid="{EBE71EA5-4AEE-49C3-A185-A2C2ECE1D5A1}"/>
    <cellStyle name="Normal_TAB3_1" xfId="10" xr:uid="{A016F868-C0E9-45A6-8AAB-BBB266F75988}"/>
    <cellStyle name="Normal_TAB3_3" xfId="8" xr:uid="{00000000-0005-0000-0000-000007000000}"/>
    <cellStyle name="Percent" xfId="6" builtinId="5"/>
    <cellStyle name="Percent 2" xfId="3" xr:uid="{00000000-0005-0000-0000-000009000000}"/>
  </cellStyles>
  <dxfs count="1">
    <dxf>
      <font>
        <color rgb="FF006100"/>
      </font>
      <fill>
        <patternFill>
          <bgColor rgb="FFC6EFCE"/>
        </patternFill>
      </fill>
    </dxf>
  </dxfs>
  <tableStyles count="0" defaultTableStyle="TableStyleMedium2" defaultPivotStyle="PivotStyleLight16"/>
  <colors>
    <mruColors>
      <color rgb="FFA6D854"/>
      <color rgb="FFE5C494"/>
      <color rgb="FFE78AC3"/>
      <color rgb="FFA7B5DB"/>
      <color rgb="FFA7B5D3"/>
      <color rgb="FF80B1D3"/>
      <color rgb="FF66C2A5"/>
      <color rgb="FFFC8D62"/>
      <color rgb="FFB3B3B3"/>
      <color rgb="FF8DA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publications/uk-sea-fisheries-statistics-temporary-suspension-of-the-accredited-official-statistics-designation" TargetMode="External"/><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41480</xdr:rowOff>
    </xdr:to>
    <xdr:pic>
      <xdr:nvPicPr>
        <xdr:cNvPr id="2" name="Picture 1" descr="Marine Management Organisation - Wikipedi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558800</xdr:colOff>
      <xdr:row>29</xdr:row>
      <xdr:rowOff>44450</xdr:rowOff>
    </xdr:from>
    <xdr:to>
      <xdr:col>17</xdr:col>
      <xdr:colOff>571500</xdr:colOff>
      <xdr:row>45</xdr:row>
      <xdr:rowOff>9525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ECCADC06-FB38-4C98-B551-F76F7939EA3E}"/>
            </a:ext>
          </a:extLst>
        </xdr:cNvPr>
        <xdr:cNvSpPr txBox="1"/>
      </xdr:nvSpPr>
      <xdr:spPr>
        <a:xfrm>
          <a:off x="2387600" y="5664200"/>
          <a:ext cx="9994900" cy="28606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Data are used to provide analysis and evidence to researchers and the media and to respond to ad-hoc requests from fishers, other fishing organisations and the general public. They are also used to formulate and monitor fishing policy for fisheries administrations.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data is provisional and represents the best available data the MMO holds on fishing activity by the UK fleet and into the UK. Data will be revised each month and lags will be reviewed following protocol documented here: https://www.gov.uk/guidance/fishing-activity-and-landings-data-collection-and-processing.</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note, the monthly data in these reports for tables 1 to 7 represent a 'snapshot' at the time of release, therefore the totals may not align with the latest published 'underlying dataset', which is downloaded from our 'live' database and presented alongside the monthly reports.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raw data that feeds into this publication is equivalent to the data used to produce our regular national statistics and is processed and collected as outlined above.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From 2024 data relating</a:t>
          </a:r>
          <a:r>
            <a:rPr lang="en-GB" sz="1100" baseline="0">
              <a:latin typeface="Arial" panose="020B0604020202020204" pitchFamily="34" charset="0"/>
              <a:cs typeface="Arial" panose="020B0604020202020204" pitchFamily="34" charset="0"/>
            </a:rPr>
            <a:t> to fishing activity for English, Welsh and Isle of Man flagged under 10m vessels </a:t>
          </a:r>
          <a:r>
            <a:rPr lang="en-GB" sz="1100">
              <a:latin typeface="Arial" panose="020B0604020202020204" pitchFamily="34" charset="0"/>
              <a:cs typeface="Arial" panose="020B0604020202020204" pitchFamily="34" charset="0"/>
            </a:rPr>
            <a:t>is obtained from our new </a:t>
          </a:r>
          <a:r>
            <a:rPr lang="en-GB" sz="1100" u="sng">
              <a:solidFill>
                <a:schemeClr val="accent1">
                  <a:lumMod val="50000"/>
                </a:schemeClr>
              </a:solidFill>
              <a:latin typeface="Arial" panose="020B0604020202020204" pitchFamily="34" charset="0"/>
              <a:cs typeface="Arial" panose="020B0604020202020204" pitchFamily="34" charset="0"/>
            </a:rPr>
            <a:t>'catch app'</a:t>
          </a:r>
          <a:r>
            <a:rPr lang="en-GB" sz="1100" u="none">
              <a:solidFill>
                <a:schemeClr val="accent1">
                  <a:lumMod val="50000"/>
                </a:schemeClr>
              </a:solidFill>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recorded data source. Therefore observed differences from comparisons with historic uptake (prior to</a:t>
          </a:r>
          <a:r>
            <a:rPr lang="en-GB" sz="1100" baseline="0">
              <a:latin typeface="Arial" panose="020B0604020202020204" pitchFamily="34" charset="0"/>
              <a:cs typeface="Arial" panose="020B0604020202020204" pitchFamily="34" charset="0"/>
            </a:rPr>
            <a:t> 2024) </a:t>
          </a:r>
          <a:r>
            <a:rPr lang="en-GB" sz="1100">
              <a:latin typeface="Arial" panose="020B0604020202020204" pitchFamily="34" charset="0"/>
              <a:cs typeface="Arial" panose="020B0604020202020204" pitchFamily="34" charset="0"/>
            </a:rPr>
            <a:t>may relate to this new source of data, as opposed to actual changes in behaviour by this group alone, caution is advised when making</a:t>
          </a:r>
          <a:r>
            <a:rPr lang="en-GB" sz="1100" baseline="0">
              <a:latin typeface="Arial" panose="020B0604020202020204" pitchFamily="34" charset="0"/>
              <a:cs typeface="Arial" panose="020B0604020202020204" pitchFamily="34" charset="0"/>
            </a:rPr>
            <a:t> these comparisons</a:t>
          </a:r>
          <a:r>
            <a:rPr lang="en-GB" sz="1100">
              <a:latin typeface="Arial" panose="020B0604020202020204" pitchFamily="34" charset="0"/>
              <a:cs typeface="Arial" panose="020B0604020202020204" pitchFamily="34" charset="0"/>
            </a:rPr>
            <a:t>. </a:t>
          </a:r>
        </a:p>
      </xdr:txBody>
    </xdr:sp>
    <xdr:clientData/>
  </xdr:twoCellAnchor>
  <xdr:twoCellAnchor>
    <xdr:from>
      <xdr:col>3</xdr:col>
      <xdr:colOff>542925</xdr:colOff>
      <xdr:row>22</xdr:row>
      <xdr:rowOff>57149</xdr:rowOff>
    </xdr:from>
    <xdr:to>
      <xdr:col>17</xdr:col>
      <xdr:colOff>552450</xdr:colOff>
      <xdr:row>29</xdr:row>
      <xdr:rowOff>9525</xdr:rowOff>
    </xdr:to>
    <xdr:sp macro="" textlink="">
      <xdr:nvSpPr>
        <xdr:cNvPr id="4" name="TextBox 3">
          <a:hlinkClick xmlns:r="http://schemas.openxmlformats.org/officeDocument/2006/relationships" r:id="rId3"/>
          <a:extLst>
            <a:ext uri="{FF2B5EF4-FFF2-40B4-BE49-F238E27FC236}">
              <a16:creationId xmlns:a16="http://schemas.microsoft.com/office/drawing/2014/main" id="{D8A4EEB0-59F4-4C08-BBF2-630B922DAD00}"/>
            </a:ext>
          </a:extLst>
        </xdr:cNvPr>
        <xdr:cNvSpPr txBox="1"/>
      </xdr:nvSpPr>
      <xdr:spPr>
        <a:xfrm>
          <a:off x="2371725" y="4324349"/>
          <a:ext cx="9991725" cy="12192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This is an</a:t>
          </a:r>
          <a:r>
            <a:rPr lang="en-GB" sz="1100">
              <a:solidFill>
                <a:schemeClr val="dk1"/>
              </a:solidFill>
              <a:effectLst/>
              <a:latin typeface="Arial" panose="020B0604020202020204" pitchFamily="34" charset="0"/>
              <a:ea typeface="+mn-ea"/>
              <a:cs typeface="Arial" panose="020B0604020202020204" pitchFamily="34" charset="0"/>
            </a:rPr>
            <a:t> official statistics </a:t>
          </a:r>
          <a:r>
            <a:rPr lang="en-GB" sz="1100">
              <a:latin typeface="Arial" panose="020B0604020202020204" pitchFamily="34" charset="0"/>
              <a:cs typeface="Arial" panose="020B0604020202020204" pitchFamily="34" charset="0"/>
            </a:rPr>
            <a:t>publication.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notice provides an overview of the reported weight and value of landings by UK vessels into the UK and abroad, and by foreign vessels into the UK.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release was previously published as accredited official statistics (formerly known as National Statistics). However, the MMO has written to the Office for Statistics Regulation to request a temporary suspension to the accredited official statistics designation for these statistics. This was agreed by the Director General for Regulation on 3 December 2024. For further details on the reason for the suspension and its impact please see the following statistical</a:t>
          </a:r>
          <a:r>
            <a:rPr lang="en-GB" sz="1100">
              <a:solidFill>
                <a:schemeClr val="accent1">
                  <a:lumMod val="50000"/>
                </a:schemeClr>
              </a:solidFill>
              <a:latin typeface="Arial" panose="020B0604020202020204" pitchFamily="34" charset="0"/>
              <a:cs typeface="Arial" panose="020B0604020202020204" pitchFamily="34" charset="0"/>
            </a:rPr>
            <a:t> </a:t>
          </a:r>
          <a:r>
            <a:rPr lang="en-GB" sz="1100" u="sng">
              <a:solidFill>
                <a:schemeClr val="accent1">
                  <a:lumMod val="50000"/>
                </a:schemeClr>
              </a:solidFill>
              <a:latin typeface="Arial" panose="020B0604020202020204" pitchFamily="34" charset="0"/>
              <a:cs typeface="Arial" panose="020B0604020202020204" pitchFamily="34" charset="0"/>
            </a:rPr>
            <a:t>notice</a:t>
          </a:r>
          <a:r>
            <a:rPr lang="en-GB" sz="1100">
              <a:solidFill>
                <a:schemeClr val="accent1">
                  <a:lumMod val="50000"/>
                </a:schemeClr>
              </a:solidFill>
              <a:latin typeface="Arial" panose="020B0604020202020204" pitchFamily="34" charset="0"/>
              <a:cs typeface="Arial" panose="020B0604020202020204"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32785" cy="1292764"/>
    <xdr:pic>
      <xdr:nvPicPr>
        <xdr:cNvPr id="2" name="Picture 1" descr="Marine Management Organisation - Wikipedia">
          <a:extLst>
            <a:ext uri="{FF2B5EF4-FFF2-40B4-BE49-F238E27FC236}">
              <a16:creationId xmlns:a16="http://schemas.microsoft.com/office/drawing/2014/main" id="{4ABB9A07-1F72-4854-8FB1-06AFAA676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632785" cy="1292764"/>
    <xdr:pic>
      <xdr:nvPicPr>
        <xdr:cNvPr id="3" name="Picture 2" descr="Marine Management Organisation - Wikipedia">
          <a:extLst>
            <a:ext uri="{FF2B5EF4-FFF2-40B4-BE49-F238E27FC236}">
              <a16:creationId xmlns:a16="http://schemas.microsoft.com/office/drawing/2014/main" id="{30E3F66B-916E-4380-84F0-F946C2E75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77800</xdr:colOff>
      <xdr:row>48</xdr:row>
      <xdr:rowOff>878115</xdr:rowOff>
    </xdr:from>
    <xdr:to>
      <xdr:col>20</xdr:col>
      <xdr:colOff>1600</xdr:colOff>
      <xdr:row>66</xdr:row>
      <xdr:rowOff>74838</xdr:rowOff>
    </xdr:to>
    <xdr:sp macro="" textlink="">
      <xdr:nvSpPr>
        <xdr:cNvPr id="4" name="TextBox 3">
          <a:extLst>
            <a:ext uri="{FF2B5EF4-FFF2-40B4-BE49-F238E27FC236}">
              <a16:creationId xmlns:a16="http://schemas.microsoft.com/office/drawing/2014/main" id="{7E5A6280-B5EF-4DFE-90CC-BEBC4AEAF51C}"/>
            </a:ext>
          </a:extLst>
        </xdr:cNvPr>
        <xdr:cNvSpPr txBox="1"/>
      </xdr:nvSpPr>
      <xdr:spPr>
        <a:xfrm>
          <a:off x="3240100" y="9679215"/>
          <a:ext cx="10963275" cy="3178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latin typeface="Arial" panose="020B0604020202020204" pitchFamily="34" charset="0"/>
              <a:cs typeface="Arial" panose="020B0604020202020204" pitchFamily="34" charset="0"/>
            </a:rPr>
            <a:t>In this release, fishing activity recorded from January to July</a:t>
          </a:r>
          <a:r>
            <a:rPr lang="en-GB" sz="1100" b="0" baseline="0">
              <a:latin typeface="Arial" panose="020B0604020202020204" pitchFamily="34" charset="0"/>
              <a:cs typeface="Arial" panose="020B0604020202020204" pitchFamily="34" charset="0"/>
            </a:rPr>
            <a:t> </a:t>
          </a:r>
          <a:r>
            <a:rPr lang="en-GB" sz="1100" b="0">
              <a:latin typeface="Arial" panose="020B0604020202020204" pitchFamily="34" charset="0"/>
              <a:cs typeface="Arial" panose="020B0604020202020204" pitchFamily="34" charset="0"/>
            </a:rPr>
            <a:t>2025 is compared to 2024. All quantities are reported as live weight tonnage and values are at first sale in pounds sterling (£000s).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Cumulatively for 2025, the value of landings decreased </a:t>
          </a:r>
          <a:r>
            <a:rPr lang="en-GB" sz="1100" b="0" baseline="0">
              <a:latin typeface="Arial" panose="020B0604020202020204" pitchFamily="34" charset="0"/>
              <a:cs typeface="Arial" panose="020B0604020202020204" pitchFamily="34" charset="0"/>
            </a:rPr>
            <a:t>slightly (&lt;0.3%) </a:t>
          </a:r>
          <a:r>
            <a:rPr lang="en-GB" sz="1100" b="0">
              <a:latin typeface="Arial" panose="020B0604020202020204" pitchFamily="34" charset="0"/>
              <a:cs typeface="Arial" panose="020B0604020202020204" pitchFamily="34" charset="0"/>
            </a:rPr>
            <a:t> compared to 2024. Quantity of landings has</a:t>
          </a:r>
          <a:r>
            <a:rPr lang="en-GB" sz="1100" b="0" baseline="0">
              <a:latin typeface="Arial" panose="020B0604020202020204" pitchFamily="34" charset="0"/>
              <a:cs typeface="Arial" panose="020B0604020202020204" pitchFamily="34" charset="0"/>
            </a:rPr>
            <a:t> decreased by 5% compared to tonnage landed in between January - July </a:t>
          </a:r>
          <a:r>
            <a:rPr lang="en-GB" sz="1100" b="0">
              <a:latin typeface="Arial" panose="020B0604020202020204" pitchFamily="34" charset="0"/>
              <a:cs typeface="Arial" panose="020B0604020202020204" pitchFamily="34" charset="0"/>
            </a:rPr>
            <a:t>2024.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For breakdown and comparisons of value and quantity landed for individual months see Highlights - Time Series Data tab.</a:t>
          </a:r>
        </a:p>
      </xdr:txBody>
    </xdr:sp>
    <xdr:clientData/>
  </xdr:twoCellAnchor>
  <xdr:twoCellAnchor editAs="oneCell">
    <xdr:from>
      <xdr:col>3</xdr:col>
      <xdr:colOff>521368</xdr:colOff>
      <xdr:row>4</xdr:row>
      <xdr:rowOff>0</xdr:rowOff>
    </xdr:from>
    <xdr:to>
      <xdr:col>20</xdr:col>
      <xdr:colOff>160421</xdr:colOff>
      <xdr:row>28</xdr:row>
      <xdr:rowOff>794</xdr:rowOff>
    </xdr:to>
    <xdr:pic>
      <xdr:nvPicPr>
        <xdr:cNvPr id="5" name="Picture 4">
          <a:extLst>
            <a:ext uri="{FF2B5EF4-FFF2-40B4-BE49-F238E27FC236}">
              <a16:creationId xmlns:a16="http://schemas.microsoft.com/office/drawing/2014/main" id="{DD483E71-AC67-9F6C-CA58-9D8729583361}"/>
            </a:ext>
          </a:extLst>
        </xdr:cNvPr>
        <xdr:cNvPicPr>
          <a:picLocks noChangeAspect="1"/>
        </xdr:cNvPicPr>
      </xdr:nvPicPr>
      <xdr:blipFill>
        <a:blip xmlns:r="http://schemas.openxmlformats.org/officeDocument/2006/relationships" r:embed="rId2"/>
        <a:stretch>
          <a:fillRect/>
        </a:stretch>
      </xdr:blipFill>
      <xdr:spPr>
        <a:xfrm>
          <a:off x="2386263" y="812132"/>
          <a:ext cx="12014701" cy="4339013"/>
        </a:xfrm>
        <a:prstGeom prst="rect">
          <a:avLst/>
        </a:prstGeom>
      </xdr:spPr>
    </xdr:pic>
    <xdr:clientData/>
  </xdr:twoCellAnchor>
  <xdr:twoCellAnchor editAs="oneCell">
    <xdr:from>
      <xdr:col>3</xdr:col>
      <xdr:colOff>578351</xdr:colOff>
      <xdr:row>28</xdr:row>
      <xdr:rowOff>122990</xdr:rowOff>
    </xdr:from>
    <xdr:to>
      <xdr:col>20</xdr:col>
      <xdr:colOff>110902</xdr:colOff>
      <xdr:row>48</xdr:row>
      <xdr:rowOff>872289</xdr:rowOff>
    </xdr:to>
    <xdr:pic>
      <xdr:nvPicPr>
        <xdr:cNvPr id="7" name="Picture 6">
          <a:extLst>
            <a:ext uri="{FF2B5EF4-FFF2-40B4-BE49-F238E27FC236}">
              <a16:creationId xmlns:a16="http://schemas.microsoft.com/office/drawing/2014/main" id="{B5480813-C6DC-DD80-F772-B0224FA7C462}"/>
            </a:ext>
          </a:extLst>
        </xdr:cNvPr>
        <xdr:cNvPicPr>
          <a:picLocks noChangeAspect="1"/>
        </xdr:cNvPicPr>
      </xdr:nvPicPr>
      <xdr:blipFill>
        <a:blip xmlns:r="http://schemas.openxmlformats.org/officeDocument/2006/relationships" r:embed="rId3"/>
        <a:stretch>
          <a:fillRect/>
        </a:stretch>
      </xdr:blipFill>
      <xdr:spPr>
        <a:xfrm>
          <a:off x="2443246" y="5276516"/>
          <a:ext cx="11905024" cy="4378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1628774" cy="1289255"/>
    <xdr:pic>
      <xdr:nvPicPr>
        <xdr:cNvPr id="2" name="Picture 1" descr="Marine Management Organisation - Wikipedia">
          <a:extLst>
            <a:ext uri="{FF2B5EF4-FFF2-40B4-BE49-F238E27FC236}">
              <a16:creationId xmlns:a16="http://schemas.microsoft.com/office/drawing/2014/main" id="{B3F2EFE1-90EA-4CB2-B0C4-02AD850C4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412749</xdr:colOff>
      <xdr:row>6</xdr:row>
      <xdr:rowOff>143080</xdr:rowOff>
    </xdr:to>
    <xdr:pic>
      <xdr:nvPicPr>
        <xdr:cNvPr id="2" name="Picture 1" descr="Marine Management Organisation - Wikiped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416720</xdr:colOff>
      <xdr:row>50</xdr:row>
      <xdr:rowOff>131379</xdr:rowOff>
    </xdr:from>
    <xdr:to>
      <xdr:col>20</xdr:col>
      <xdr:colOff>429420</xdr:colOff>
      <xdr:row>78</xdr:row>
      <xdr:rowOff>85342</xdr:rowOff>
    </xdr:to>
    <xdr:sp macro="" textlink="">
      <xdr:nvSpPr>
        <xdr:cNvPr id="8" name="TextBox 7">
          <a:extLst>
            <a:ext uri="{FF2B5EF4-FFF2-40B4-BE49-F238E27FC236}">
              <a16:creationId xmlns:a16="http://schemas.microsoft.com/office/drawing/2014/main" id="{F2BE1115-5F15-4056-B90A-CB8B1864A5BF}"/>
            </a:ext>
          </a:extLst>
        </xdr:cNvPr>
        <xdr:cNvSpPr txBox="1"/>
      </xdr:nvSpPr>
      <xdr:spPr>
        <a:xfrm>
          <a:off x="2321720" y="9441298"/>
          <a:ext cx="11893345" cy="5115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Here, fishing activity recorded in July 2025 is compared to activity in July 2024. All quantities are reported as live weight tonnes and values are at first sale in pounds sterling (£000's).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total quantity of landings by UK vessels (tonnes) decreased in July 2025 compared to 2024, down 13%. The value of landings in July 2025 (£69.8m) decreased compared to 2024 down by 16%.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Landings of species groups typically fluctuate over the year due to seasonality of UK stocks. Landings in July 2025 were comprised of slightly more Pelagic species (35%) compared to the other species groups (T6). This was driven by uptake of Herring which made up 86% of the total live weight (11,097 tonnes) of Pelagic species landed in July 2025. This is in line with the expected seasonality of Herring stocks where landings are typically higher in summer months (June - August). Shellfish species comprised the majority of the value landed (46%), with Demersal species also high at 41% as both species groups typically fetch a high price per tonne.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landings into UK ports (by UK and foreign vessels) in July 2025 decreased, down by 12% compared to 2024 (T5). The value landed showed a decrease (down by 18%) compared to 2024. </a:t>
          </a:r>
        </a:p>
        <a:p>
          <a:endParaRPr lang="en-GB" sz="1100" b="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7</xdr:col>
      <xdr:colOff>0</xdr:colOff>
      <xdr:row>14</xdr:row>
      <xdr:rowOff>0</xdr:rowOff>
    </xdr:from>
    <xdr:to>
      <xdr:col>7</xdr:col>
      <xdr:colOff>304800</xdr:colOff>
      <xdr:row>15</xdr:row>
      <xdr:rowOff>114300</xdr:rowOff>
    </xdr:to>
    <xdr:sp macro="" textlink="">
      <xdr:nvSpPr>
        <xdr:cNvPr id="4103" name="AutoShape 7">
          <a:extLst>
            <a:ext uri="{FF2B5EF4-FFF2-40B4-BE49-F238E27FC236}">
              <a16:creationId xmlns:a16="http://schemas.microsoft.com/office/drawing/2014/main" id="{09AE06A8-883F-4BA2-9405-0DFC4E8EF7B7}"/>
            </a:ext>
          </a:extLst>
        </xdr:cNvPr>
        <xdr:cNvSpPr>
          <a:spLocks noChangeAspect="1" noChangeArrowheads="1"/>
        </xdr:cNvSpPr>
      </xdr:nvSpPr>
      <xdr:spPr bwMode="auto">
        <a:xfrm>
          <a:off x="5305425"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512097</xdr:colOff>
      <xdr:row>3</xdr:row>
      <xdr:rowOff>1</xdr:rowOff>
    </xdr:from>
    <xdr:to>
      <xdr:col>19</xdr:col>
      <xdr:colOff>40968</xdr:colOff>
      <xdr:row>25</xdr:row>
      <xdr:rowOff>85112</xdr:rowOff>
    </xdr:to>
    <xdr:pic>
      <xdr:nvPicPr>
        <xdr:cNvPr id="3" name="Picture 2">
          <a:extLst>
            <a:ext uri="{FF2B5EF4-FFF2-40B4-BE49-F238E27FC236}">
              <a16:creationId xmlns:a16="http://schemas.microsoft.com/office/drawing/2014/main" id="{895A3069-448B-6360-214E-0A10A1C9D8DA}"/>
            </a:ext>
          </a:extLst>
        </xdr:cNvPr>
        <xdr:cNvPicPr>
          <a:picLocks noChangeAspect="1"/>
        </xdr:cNvPicPr>
      </xdr:nvPicPr>
      <xdr:blipFill>
        <a:blip xmlns:r="http://schemas.openxmlformats.org/officeDocument/2006/relationships" r:embed="rId2"/>
        <a:stretch>
          <a:fillRect/>
        </a:stretch>
      </xdr:blipFill>
      <xdr:spPr>
        <a:xfrm>
          <a:off x="2417097" y="624759"/>
          <a:ext cx="10774516" cy="4158226"/>
        </a:xfrm>
        <a:prstGeom prst="rect">
          <a:avLst/>
        </a:prstGeom>
      </xdr:spPr>
    </xdr:pic>
    <xdr:clientData/>
  </xdr:twoCellAnchor>
  <xdr:twoCellAnchor editAs="oneCell">
    <xdr:from>
      <xdr:col>4</xdr:col>
      <xdr:colOff>28268</xdr:colOff>
      <xdr:row>28</xdr:row>
      <xdr:rowOff>0</xdr:rowOff>
    </xdr:from>
    <xdr:to>
      <xdr:col>18</xdr:col>
      <xdr:colOff>604274</xdr:colOff>
      <xdr:row>50</xdr:row>
      <xdr:rowOff>112662</xdr:rowOff>
    </xdr:to>
    <xdr:pic>
      <xdr:nvPicPr>
        <xdr:cNvPr id="4" name="Picture 3">
          <a:extLst>
            <a:ext uri="{FF2B5EF4-FFF2-40B4-BE49-F238E27FC236}">
              <a16:creationId xmlns:a16="http://schemas.microsoft.com/office/drawing/2014/main" id="{6E8FA092-9FDD-CD54-0C47-21E0B10A8350}"/>
            </a:ext>
          </a:extLst>
        </xdr:cNvPr>
        <xdr:cNvPicPr>
          <a:picLocks noChangeAspect="1"/>
        </xdr:cNvPicPr>
      </xdr:nvPicPr>
      <xdr:blipFill>
        <a:blip xmlns:r="http://schemas.openxmlformats.org/officeDocument/2006/relationships" r:embed="rId3"/>
        <a:stretch>
          <a:fillRect/>
        </a:stretch>
      </xdr:blipFill>
      <xdr:spPr>
        <a:xfrm>
          <a:off x="2568268" y="5254113"/>
          <a:ext cx="10551651" cy="41684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79580</xdr:rowOff>
    </xdr:to>
    <xdr:pic>
      <xdr:nvPicPr>
        <xdr:cNvPr id="2" name="Picture 1" descr="Marine Management Organisation - Wikipedia">
          <a:extLst>
            <a:ext uri="{FF2B5EF4-FFF2-40B4-BE49-F238E27FC236}">
              <a16:creationId xmlns:a16="http://schemas.microsoft.com/office/drawing/2014/main" id="{CE09E4F9-54DE-43FA-B77D-AD58163D1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D1:U41"/>
  <sheetViews>
    <sheetView showGridLines="0" tabSelected="1" workbookViewId="0">
      <selection activeCell="D1" sqref="D1"/>
    </sheetView>
  </sheetViews>
  <sheetFormatPr defaultColWidth="9.1796875" defaultRowHeight="14" x14ac:dyDescent="0.3"/>
  <cols>
    <col min="1" max="4" width="9.1796875" style="1"/>
    <col min="5" max="5" width="30.81640625" style="1" customWidth="1"/>
    <col min="6" max="16384" width="9.1796875" style="1"/>
  </cols>
  <sheetData>
    <row r="1" spans="4:21" ht="20" x14ac:dyDescent="0.4">
      <c r="E1" s="4" t="s">
        <v>205</v>
      </c>
      <c r="F1" s="10"/>
      <c r="G1" s="10"/>
      <c r="H1" s="10"/>
      <c r="I1" s="10"/>
      <c r="J1" s="10"/>
      <c r="K1" s="10"/>
      <c r="L1" s="10"/>
      <c r="M1" s="10"/>
      <c r="N1" s="10"/>
      <c r="O1" s="10"/>
      <c r="P1" s="10"/>
      <c r="Q1" s="10"/>
    </row>
    <row r="2" spans="4:21" ht="15.5" x14ac:dyDescent="0.35">
      <c r="E2" s="12"/>
      <c r="F2" s="10"/>
      <c r="G2" s="10"/>
      <c r="H2" s="10"/>
      <c r="I2" s="10"/>
      <c r="J2" s="10"/>
      <c r="K2" s="10"/>
      <c r="L2" s="10"/>
      <c r="M2" s="10"/>
      <c r="N2" s="10"/>
      <c r="O2" s="10"/>
      <c r="P2" s="10"/>
      <c r="Q2" s="10"/>
    </row>
    <row r="3" spans="4:21" x14ac:dyDescent="0.3">
      <c r="E3" s="10"/>
      <c r="F3" s="10"/>
      <c r="G3" s="10"/>
      <c r="H3" s="10"/>
      <c r="I3" s="10"/>
      <c r="J3" s="10"/>
      <c r="K3" s="10"/>
      <c r="L3" s="10"/>
      <c r="M3" s="10"/>
      <c r="N3" s="10"/>
      <c r="O3" s="10"/>
      <c r="P3" s="10"/>
      <c r="Q3" s="10"/>
    </row>
    <row r="4" spans="4:21" x14ac:dyDescent="0.3">
      <c r="E4" s="10" t="s">
        <v>206</v>
      </c>
      <c r="F4" s="10"/>
      <c r="G4" s="10"/>
      <c r="H4" s="10"/>
      <c r="I4" s="10"/>
      <c r="J4" s="10"/>
      <c r="K4" s="10"/>
      <c r="L4" s="10"/>
      <c r="M4" s="10"/>
      <c r="N4" s="10"/>
      <c r="O4" s="10"/>
      <c r="P4" s="10"/>
      <c r="Q4" s="10"/>
    </row>
    <row r="5" spans="4:21" x14ac:dyDescent="0.3">
      <c r="E5" s="10"/>
      <c r="F5" s="10"/>
      <c r="G5" s="10"/>
      <c r="H5" s="10"/>
      <c r="I5" s="10"/>
      <c r="J5" s="10"/>
      <c r="K5" s="10"/>
      <c r="L5" s="10"/>
      <c r="M5" s="10"/>
      <c r="N5" s="10"/>
      <c r="O5" s="10"/>
      <c r="P5" s="10"/>
      <c r="Q5" s="10"/>
    </row>
    <row r="6" spans="4:21" ht="20" x14ac:dyDescent="0.4">
      <c r="E6" s="2" t="s">
        <v>3</v>
      </c>
      <c r="R6" s="10"/>
      <c r="S6" s="10"/>
      <c r="T6" s="10"/>
      <c r="U6" s="10"/>
    </row>
    <row r="7" spans="4:21" ht="18" customHeight="1" x14ac:dyDescent="0.4">
      <c r="E7" s="2"/>
      <c r="F7" s="162"/>
      <c r="R7" s="10"/>
      <c r="S7" s="10"/>
      <c r="T7" s="10"/>
      <c r="U7" s="10"/>
    </row>
    <row r="8" spans="4:21" ht="18" customHeight="1" x14ac:dyDescent="0.3">
      <c r="E8" s="179" t="s">
        <v>198</v>
      </c>
      <c r="F8" s="194" t="s">
        <v>199</v>
      </c>
      <c r="G8" s="194"/>
      <c r="R8" s="10"/>
      <c r="S8" s="10"/>
      <c r="T8" s="10"/>
      <c r="U8" s="10"/>
    </row>
    <row r="9" spans="4:21" ht="15.75" customHeight="1" x14ac:dyDescent="0.3">
      <c r="E9" s="179" t="s">
        <v>200</v>
      </c>
      <c r="F9" s="194" t="s">
        <v>201</v>
      </c>
      <c r="G9" s="194"/>
      <c r="R9" s="10"/>
      <c r="S9" s="10"/>
      <c r="T9" s="10"/>
      <c r="U9" s="10"/>
    </row>
    <row r="10" spans="4:21" ht="15.75" customHeight="1" x14ac:dyDescent="0.3">
      <c r="D10" s="143"/>
      <c r="E10" s="179" t="s">
        <v>204</v>
      </c>
      <c r="F10" s="217" t="s">
        <v>207</v>
      </c>
      <c r="R10" s="10"/>
      <c r="T10" s="10"/>
      <c r="U10" s="10"/>
    </row>
    <row r="11" spans="4:21" x14ac:dyDescent="0.3">
      <c r="D11" s="143"/>
      <c r="E11" s="179" t="s">
        <v>0</v>
      </c>
      <c r="F11" s="1" t="s">
        <v>153</v>
      </c>
      <c r="R11" s="10"/>
      <c r="S11" s="10"/>
      <c r="T11" s="10"/>
      <c r="U11" s="10"/>
    </row>
    <row r="12" spans="4:21" x14ac:dyDescent="0.3">
      <c r="D12" s="143"/>
      <c r="E12" s="179" t="s">
        <v>115</v>
      </c>
      <c r="F12" s="1" t="s">
        <v>154</v>
      </c>
      <c r="R12" s="10"/>
      <c r="S12" s="10"/>
      <c r="T12" s="10"/>
      <c r="U12" s="10"/>
    </row>
    <row r="13" spans="4:21" x14ac:dyDescent="0.3">
      <c r="D13" s="143"/>
      <c r="E13" s="179" t="s">
        <v>116</v>
      </c>
      <c r="F13" s="1" t="s">
        <v>155</v>
      </c>
      <c r="R13" s="10"/>
      <c r="S13" s="10"/>
      <c r="T13" s="10"/>
    </row>
    <row r="14" spans="4:21" x14ac:dyDescent="0.3">
      <c r="D14" s="143"/>
      <c r="E14" s="179" t="s">
        <v>1</v>
      </c>
      <c r="F14" s="1" t="s">
        <v>156</v>
      </c>
    </row>
    <row r="15" spans="4:21" x14ac:dyDescent="0.3">
      <c r="D15" s="143"/>
      <c r="E15" s="179" t="s">
        <v>2</v>
      </c>
      <c r="F15" s="1" t="s">
        <v>157</v>
      </c>
    </row>
    <row r="16" spans="4:21" x14ac:dyDescent="0.3">
      <c r="D16" s="143"/>
      <c r="E16" s="179" t="s">
        <v>39</v>
      </c>
      <c r="F16" s="1" t="s">
        <v>158</v>
      </c>
    </row>
    <row r="17" spans="4:18" x14ac:dyDescent="0.3">
      <c r="D17" s="143"/>
      <c r="E17" s="179" t="s">
        <v>42</v>
      </c>
      <c r="F17" s="1" t="s">
        <v>159</v>
      </c>
    </row>
    <row r="18" spans="4:18" x14ac:dyDescent="0.3">
      <c r="D18" s="143"/>
      <c r="E18" s="179" t="s">
        <v>117</v>
      </c>
      <c r="F18" s="1" t="s">
        <v>160</v>
      </c>
    </row>
    <row r="19" spans="4:18" x14ac:dyDescent="0.3">
      <c r="D19" s="143"/>
      <c r="E19" s="179" t="s">
        <v>124</v>
      </c>
      <c r="F19" s="38" t="s">
        <v>161</v>
      </c>
    </row>
    <row r="20" spans="4:18" x14ac:dyDescent="0.3">
      <c r="E20" s="179" t="s">
        <v>162</v>
      </c>
      <c r="F20" s="158" t="s">
        <v>176</v>
      </c>
      <c r="R20" s="14"/>
    </row>
    <row r="21" spans="4:18" x14ac:dyDescent="0.3">
      <c r="E21" s="178"/>
      <c r="F21" s="14"/>
      <c r="G21" s="14"/>
      <c r="H21" s="14"/>
      <c r="I21" s="14"/>
      <c r="J21" s="14"/>
      <c r="K21" s="14"/>
      <c r="L21" s="14"/>
      <c r="M21" s="14"/>
      <c r="N21" s="14"/>
      <c r="O21" s="14"/>
      <c r="P21" s="14"/>
      <c r="Q21" s="14"/>
      <c r="R21" s="14"/>
    </row>
    <row r="22" spans="4:18" ht="20" x14ac:dyDescent="0.4">
      <c r="E22" s="2" t="s">
        <v>127</v>
      </c>
    </row>
    <row r="24" spans="4:18" ht="14.25" customHeight="1" x14ac:dyDescent="0.3">
      <c r="E24" s="226"/>
      <c r="F24" s="227"/>
      <c r="G24" s="227"/>
      <c r="H24" s="227"/>
      <c r="I24" s="227"/>
      <c r="J24" s="227"/>
      <c r="K24" s="227"/>
      <c r="L24" s="227"/>
      <c r="M24" s="227"/>
      <c r="N24" s="227"/>
      <c r="O24" s="227"/>
      <c r="P24" s="227"/>
      <c r="Q24" s="227"/>
      <c r="R24" s="227"/>
    </row>
    <row r="25" spans="4:18" x14ac:dyDescent="0.3">
      <c r="E25" s="227"/>
      <c r="F25" s="227"/>
      <c r="G25" s="227"/>
      <c r="H25" s="227"/>
      <c r="I25" s="227"/>
      <c r="J25" s="227"/>
      <c r="K25" s="227"/>
      <c r="L25" s="227"/>
      <c r="M25" s="227"/>
      <c r="N25" s="227"/>
      <c r="O25" s="227"/>
      <c r="P25" s="227"/>
      <c r="Q25" s="227"/>
      <c r="R25" s="227"/>
    </row>
    <row r="26" spans="4:18" x14ac:dyDescent="0.3">
      <c r="E26" s="227"/>
      <c r="F26" s="227"/>
      <c r="G26" s="227"/>
      <c r="H26" s="227"/>
      <c r="I26" s="227"/>
      <c r="J26" s="227"/>
      <c r="K26" s="227"/>
      <c r="L26" s="227"/>
      <c r="M26" s="227"/>
      <c r="N26" s="227"/>
      <c r="O26" s="227"/>
      <c r="P26" s="227"/>
      <c r="Q26" s="227"/>
      <c r="R26" s="227"/>
    </row>
    <row r="27" spans="4:18" x14ac:dyDescent="0.3">
      <c r="E27" s="227"/>
      <c r="F27" s="227"/>
      <c r="G27" s="227"/>
      <c r="H27" s="227"/>
      <c r="I27" s="227"/>
      <c r="J27" s="227"/>
      <c r="K27" s="227"/>
      <c r="L27" s="227"/>
      <c r="M27" s="227"/>
      <c r="N27" s="227"/>
      <c r="O27" s="227"/>
      <c r="P27" s="227"/>
      <c r="Q27" s="227"/>
      <c r="R27" s="227"/>
    </row>
    <row r="28" spans="4:18" x14ac:dyDescent="0.3">
      <c r="E28" s="227"/>
      <c r="F28" s="227"/>
      <c r="G28" s="227"/>
      <c r="H28" s="227"/>
      <c r="I28" s="227"/>
      <c r="J28" s="227"/>
      <c r="K28" s="227"/>
      <c r="L28" s="227"/>
      <c r="M28" s="227"/>
      <c r="N28" s="227"/>
      <c r="O28" s="227"/>
      <c r="P28" s="227"/>
      <c r="Q28" s="227"/>
      <c r="R28" s="227"/>
    </row>
    <row r="29" spans="4:18" x14ac:dyDescent="0.3">
      <c r="E29" s="227"/>
      <c r="F29" s="227"/>
      <c r="G29" s="227"/>
      <c r="H29" s="227"/>
      <c r="I29" s="227"/>
      <c r="J29" s="227"/>
      <c r="K29" s="227"/>
      <c r="L29" s="227"/>
      <c r="M29" s="227"/>
      <c r="N29" s="227"/>
      <c r="O29" s="227"/>
      <c r="P29" s="227"/>
      <c r="Q29" s="227"/>
      <c r="R29" s="227"/>
    </row>
    <row r="30" spans="4:18" x14ac:dyDescent="0.3">
      <c r="E30" s="227"/>
      <c r="F30" s="227"/>
      <c r="G30" s="227"/>
      <c r="H30" s="227"/>
      <c r="I30" s="227"/>
      <c r="J30" s="227"/>
      <c r="K30" s="227"/>
      <c r="L30" s="227"/>
      <c r="M30" s="227"/>
      <c r="N30" s="227"/>
      <c r="O30" s="227"/>
      <c r="P30" s="227"/>
      <c r="Q30" s="227"/>
      <c r="R30" s="227"/>
    </row>
    <row r="31" spans="4:18" x14ac:dyDescent="0.3">
      <c r="E31" s="227"/>
      <c r="F31" s="227"/>
      <c r="G31" s="227"/>
      <c r="H31" s="227"/>
      <c r="I31" s="227"/>
      <c r="J31" s="227"/>
      <c r="K31" s="227"/>
      <c r="L31" s="227"/>
      <c r="M31" s="227"/>
      <c r="N31" s="227"/>
      <c r="O31" s="227"/>
      <c r="P31" s="227"/>
      <c r="Q31" s="227"/>
      <c r="R31" s="227"/>
    </row>
    <row r="32" spans="4:18" x14ac:dyDescent="0.3">
      <c r="E32" s="227"/>
      <c r="F32" s="227"/>
      <c r="G32" s="227"/>
      <c r="H32" s="227"/>
      <c r="I32" s="227"/>
      <c r="J32" s="227"/>
      <c r="K32" s="227"/>
      <c r="L32" s="227"/>
      <c r="M32" s="227"/>
      <c r="N32" s="227"/>
      <c r="O32" s="227"/>
      <c r="P32" s="227"/>
      <c r="Q32" s="227"/>
      <c r="R32" s="227"/>
    </row>
    <row r="33" spans="5:18" x14ac:dyDescent="0.3">
      <c r="E33" s="227"/>
      <c r="F33" s="227"/>
      <c r="G33" s="227"/>
      <c r="H33" s="227"/>
      <c r="I33" s="227"/>
      <c r="J33" s="227"/>
      <c r="K33" s="227"/>
      <c r="L33" s="227"/>
      <c r="M33" s="227"/>
      <c r="N33" s="227"/>
      <c r="O33" s="227"/>
      <c r="P33" s="227"/>
      <c r="Q33" s="227"/>
      <c r="R33" s="227"/>
    </row>
    <row r="34" spans="5:18" x14ac:dyDescent="0.3">
      <c r="E34" s="227"/>
      <c r="F34" s="227"/>
      <c r="G34" s="227"/>
      <c r="H34" s="227"/>
      <c r="I34" s="227"/>
      <c r="J34" s="227"/>
      <c r="K34" s="227"/>
      <c r="L34" s="227"/>
      <c r="M34" s="227"/>
      <c r="N34" s="227"/>
      <c r="O34" s="227"/>
      <c r="P34" s="227"/>
      <c r="Q34" s="227"/>
      <c r="R34" s="227"/>
    </row>
    <row r="35" spans="5:18" x14ac:dyDescent="0.3">
      <c r="E35" s="227"/>
      <c r="F35" s="227"/>
      <c r="G35" s="227"/>
      <c r="H35" s="227"/>
      <c r="I35" s="227"/>
      <c r="J35" s="227"/>
      <c r="K35" s="227"/>
      <c r="L35" s="227"/>
      <c r="M35" s="227"/>
      <c r="N35" s="227"/>
      <c r="O35" s="227"/>
      <c r="P35" s="227"/>
      <c r="Q35" s="227"/>
      <c r="R35" s="227"/>
    </row>
    <row r="36" spans="5:18" x14ac:dyDescent="0.3">
      <c r="E36" s="227"/>
      <c r="F36" s="227"/>
      <c r="G36" s="227"/>
      <c r="H36" s="227"/>
      <c r="I36" s="227"/>
      <c r="J36" s="227"/>
      <c r="K36" s="227"/>
      <c r="L36" s="227"/>
      <c r="M36" s="227"/>
      <c r="N36" s="227"/>
      <c r="O36" s="227"/>
      <c r="P36" s="227"/>
      <c r="Q36" s="227"/>
      <c r="R36" s="227"/>
    </row>
    <row r="37" spans="5:18" x14ac:dyDescent="0.3">
      <c r="E37" s="227"/>
      <c r="F37" s="227"/>
      <c r="G37" s="227"/>
      <c r="H37" s="227"/>
      <c r="I37" s="227"/>
      <c r="J37" s="227"/>
      <c r="K37" s="227"/>
      <c r="L37" s="227"/>
      <c r="M37" s="227"/>
      <c r="N37" s="227"/>
      <c r="O37" s="227"/>
      <c r="P37" s="227"/>
      <c r="Q37" s="227"/>
      <c r="R37" s="227"/>
    </row>
    <row r="38" spans="5:18" x14ac:dyDescent="0.3">
      <c r="E38" s="227"/>
      <c r="F38" s="227"/>
      <c r="G38" s="227"/>
      <c r="H38" s="227"/>
      <c r="I38" s="227"/>
      <c r="J38" s="227"/>
      <c r="K38" s="227"/>
      <c r="L38" s="227"/>
      <c r="M38" s="227"/>
      <c r="N38" s="227"/>
      <c r="O38" s="227"/>
      <c r="P38" s="227"/>
      <c r="Q38" s="227"/>
      <c r="R38" s="227"/>
    </row>
    <row r="39" spans="5:18" x14ac:dyDescent="0.3">
      <c r="E39" s="227"/>
      <c r="F39" s="227"/>
      <c r="G39" s="227"/>
      <c r="H39" s="227"/>
      <c r="I39" s="227"/>
      <c r="J39" s="227"/>
      <c r="K39" s="227"/>
      <c r="L39" s="227"/>
      <c r="M39" s="227"/>
      <c r="N39" s="227"/>
      <c r="O39" s="227"/>
      <c r="P39" s="227"/>
      <c r="Q39" s="227"/>
      <c r="R39" s="227"/>
    </row>
    <row r="40" spans="5:18" x14ac:dyDescent="0.3">
      <c r="E40" s="227"/>
      <c r="F40" s="227"/>
      <c r="G40" s="227"/>
      <c r="H40" s="227"/>
      <c r="I40" s="227"/>
      <c r="J40" s="227"/>
      <c r="K40" s="227"/>
      <c r="L40" s="227"/>
      <c r="M40" s="227"/>
      <c r="N40" s="227"/>
      <c r="O40" s="227"/>
      <c r="P40" s="227"/>
      <c r="Q40" s="227"/>
      <c r="R40" s="227"/>
    </row>
    <row r="41" spans="5:18" x14ac:dyDescent="0.3">
      <c r="E41" s="227"/>
      <c r="F41" s="227"/>
      <c r="G41" s="227"/>
      <c r="H41" s="227"/>
      <c r="I41" s="227"/>
      <c r="J41" s="227"/>
      <c r="K41" s="227"/>
      <c r="L41" s="227"/>
      <c r="M41" s="227"/>
      <c r="N41" s="227"/>
      <c r="O41" s="227"/>
      <c r="P41" s="227"/>
      <c r="Q41" s="227"/>
      <c r="R41" s="227"/>
    </row>
  </sheetData>
  <mergeCells count="1">
    <mergeCell ref="E24:R41"/>
  </mergeCells>
  <hyperlinks>
    <hyperlink ref="E20" location="'Table 8'!A1" display="Table 8" xr:uid="{942A84D4-B683-478C-A7D2-2E3148378E96}"/>
    <hyperlink ref="E19" location="'Table 7'!A1" display="Table 7" xr:uid="{F251BA4B-0C5E-474E-9227-8571E3EE18D5}"/>
    <hyperlink ref="E18" location="'Table 6'!A1" display="Table 6" xr:uid="{6F9FDF56-DABF-4E38-BD7B-FE4F12FCE649}"/>
    <hyperlink ref="E17" location="'Table 5'!A1" display="Table 5" xr:uid="{39D044B7-EE25-48EE-9C40-F31B66AD007A}"/>
    <hyperlink ref="E13" location="'Table 1b'!A1" display="Table 1b" xr:uid="{05CA9AD7-6AF9-4A76-A620-70BA38D3DEED}"/>
    <hyperlink ref="E12" location="'Table 1a'!A1" display="Table 1a" xr:uid="{C4EBEBEE-63CC-4D97-BBF2-24F9E618CF93}"/>
    <hyperlink ref="E16" location="'Table 4'!A1" display="Table 4" xr:uid="{A0959852-6CEB-4AFF-82C1-0D5041A847CB}"/>
    <hyperlink ref="E15" location="'Table 3'!A1" display="Table 3" xr:uid="{0AC0B9C7-979D-4BEB-BF4B-2F4E5F8EFE00}"/>
    <hyperlink ref="E14" location="'Table 2'!A1" display="Table 2" xr:uid="{05AE1977-5FEC-4D53-9803-25A3C9537BA8}"/>
    <hyperlink ref="E11" location="'Table 1'!A1" display="Table 1" xr:uid="{6F13AF6B-1EFC-4190-B43A-9FA5F7BDB329}"/>
    <hyperlink ref="E9" location="'Highlights - Time Series Data'!A1" display="Highlights - Time series Data" xr:uid="{C1A7BA6A-E146-46AD-9378-1EB5878645B7}"/>
    <hyperlink ref="E8" location="'Highlights - Time Series'!A1" display="Highlights - Time series" xr:uid="{0FE7B02C-3A13-4A2B-AE15-8F9ACDF290B9}"/>
    <hyperlink ref="E10" location="'Highlights - June'!A1" display="Highlights - June" xr:uid="{094B814E-2E68-4A0C-8B82-A39D1378612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86192-3B1A-4351-83C6-7C6BFE76C478}">
  <sheetPr>
    <tabColor theme="8"/>
    <pageSetUpPr fitToPage="1"/>
  </sheetPr>
  <dimension ref="D2:V80"/>
  <sheetViews>
    <sheetView showGridLines="0" topLeftCell="A14" zoomScaleNormal="100" workbookViewId="0">
      <selection activeCell="D1" sqref="D1"/>
    </sheetView>
  </sheetViews>
  <sheetFormatPr defaultRowHeight="14.5" x14ac:dyDescent="0.35"/>
  <cols>
    <col min="3" max="3" width="9.1796875" customWidth="1"/>
    <col min="4" max="4" width="18.7265625" customWidth="1"/>
    <col min="5" max="5" width="26.7265625" style="97" customWidth="1"/>
    <col min="12" max="12" width="9.1796875" customWidth="1"/>
  </cols>
  <sheetData>
    <row r="2" spans="4:18" ht="20" x14ac:dyDescent="0.4">
      <c r="D2" s="2"/>
      <c r="E2" s="2" t="s">
        <v>182</v>
      </c>
    </row>
    <row r="4" spans="4:18" ht="15" customHeight="1" x14ac:dyDescent="0.35">
      <c r="D4" s="183"/>
      <c r="G4" s="184"/>
      <c r="H4" s="184"/>
      <c r="I4" s="185"/>
      <c r="J4" s="185"/>
      <c r="K4" s="185"/>
      <c r="L4" s="185"/>
      <c r="M4" s="185"/>
      <c r="N4" s="185"/>
      <c r="O4" s="185"/>
      <c r="P4" s="185"/>
      <c r="Q4" s="185"/>
      <c r="R4" s="185"/>
    </row>
    <row r="5" spans="4:18" x14ac:dyDescent="0.35">
      <c r="D5" s="97"/>
      <c r="E5" s="186"/>
      <c r="F5" s="186"/>
      <c r="G5" s="186"/>
      <c r="H5" s="185"/>
      <c r="I5" s="185"/>
      <c r="J5" s="185"/>
      <c r="K5" s="185"/>
      <c r="L5" s="185"/>
      <c r="M5" s="185"/>
      <c r="N5" s="185"/>
      <c r="O5" s="185"/>
      <c r="P5" s="185"/>
      <c r="Q5" s="185"/>
      <c r="R5" s="185"/>
    </row>
    <row r="6" spans="4:18" x14ac:dyDescent="0.35">
      <c r="H6" s="185"/>
      <c r="I6" s="185"/>
      <c r="J6" s="185"/>
      <c r="K6" s="185"/>
      <c r="L6" s="185"/>
      <c r="M6" s="185"/>
      <c r="N6" s="185"/>
      <c r="O6" s="185"/>
      <c r="P6" s="185"/>
      <c r="Q6" s="185"/>
      <c r="R6" s="185"/>
    </row>
    <row r="7" spans="4:18" x14ac:dyDescent="0.35">
      <c r="E7" s="185"/>
      <c r="F7" s="185"/>
      <c r="G7" s="185"/>
      <c r="H7" s="185"/>
      <c r="I7" s="185"/>
      <c r="J7" s="185"/>
      <c r="K7" s="185"/>
      <c r="L7" s="185"/>
      <c r="M7" s="185"/>
      <c r="N7" s="185"/>
      <c r="O7" s="185"/>
      <c r="P7" s="185"/>
      <c r="Q7" s="185"/>
      <c r="R7" s="185"/>
    </row>
    <row r="8" spans="4:18" x14ac:dyDescent="0.35">
      <c r="E8" s="185"/>
      <c r="F8" s="185"/>
      <c r="G8" s="185"/>
      <c r="H8" s="185"/>
      <c r="I8" s="185"/>
      <c r="J8" s="185"/>
      <c r="K8" s="185"/>
      <c r="L8" s="185"/>
      <c r="M8" s="185"/>
      <c r="N8" s="185"/>
      <c r="O8" s="185"/>
      <c r="P8" s="185"/>
      <c r="Q8" s="185"/>
      <c r="R8" s="185"/>
    </row>
    <row r="9" spans="4:18" x14ac:dyDescent="0.35">
      <c r="E9" s="185"/>
      <c r="F9" s="185"/>
      <c r="G9" s="185"/>
      <c r="H9" s="185"/>
      <c r="I9" s="185"/>
      <c r="J9" s="185"/>
      <c r="K9" s="185"/>
      <c r="L9" s="185"/>
      <c r="M9" s="185"/>
      <c r="N9" s="185"/>
      <c r="O9" s="185"/>
      <c r="P9" s="185"/>
      <c r="Q9" s="185"/>
      <c r="R9" s="185"/>
    </row>
    <row r="10" spans="4:18" x14ac:dyDescent="0.35">
      <c r="E10" s="185"/>
      <c r="F10" s="185"/>
      <c r="G10" s="185"/>
      <c r="H10" s="185"/>
      <c r="I10" s="185"/>
      <c r="J10" s="185"/>
      <c r="K10" s="185"/>
      <c r="L10" s="185"/>
      <c r="M10" s="185"/>
      <c r="N10" s="185"/>
      <c r="O10" s="185"/>
      <c r="P10" s="185"/>
      <c r="Q10" s="185"/>
      <c r="R10" s="185"/>
    </row>
    <row r="11" spans="4:18" x14ac:dyDescent="0.35">
      <c r="E11" s="185"/>
      <c r="F11" s="185"/>
      <c r="G11" s="185"/>
      <c r="H11" s="185"/>
      <c r="I11" s="185"/>
      <c r="J11" s="185"/>
      <c r="K11" s="185"/>
      <c r="L11" s="185"/>
      <c r="M11" s="185"/>
      <c r="N11" s="185"/>
      <c r="O11" s="185"/>
      <c r="P11" s="185"/>
      <c r="Q11" s="185"/>
      <c r="R11" s="185"/>
    </row>
    <row r="12" spans="4:18" x14ac:dyDescent="0.35">
      <c r="E12" s="185"/>
      <c r="F12" s="185"/>
      <c r="G12" s="185"/>
      <c r="H12" s="185"/>
      <c r="I12" s="185"/>
      <c r="J12" s="185"/>
      <c r="K12" s="185"/>
      <c r="L12" s="185"/>
      <c r="M12" s="185"/>
      <c r="N12" s="185"/>
      <c r="O12" s="185"/>
      <c r="P12" s="185"/>
      <c r="Q12" s="185"/>
      <c r="R12" s="185"/>
    </row>
    <row r="13" spans="4:18" x14ac:dyDescent="0.35">
      <c r="E13" s="185"/>
      <c r="F13" s="185"/>
      <c r="G13" s="185"/>
      <c r="H13" s="185"/>
      <c r="I13" s="185"/>
      <c r="J13" s="185"/>
      <c r="K13" s="185"/>
      <c r="L13" s="185"/>
      <c r="M13" s="185"/>
      <c r="N13" s="185"/>
      <c r="O13" s="185"/>
      <c r="P13" s="185"/>
      <c r="Q13" s="185"/>
      <c r="R13" s="185"/>
    </row>
    <row r="14" spans="4:18" x14ac:dyDescent="0.35">
      <c r="E14" s="185"/>
      <c r="F14" s="185"/>
      <c r="G14" s="185"/>
      <c r="H14" s="185"/>
      <c r="I14" s="185"/>
      <c r="J14" s="185"/>
      <c r="K14" s="185"/>
      <c r="L14" s="185"/>
      <c r="M14" s="185"/>
      <c r="N14" s="185"/>
      <c r="O14" s="185"/>
      <c r="P14" s="185"/>
      <c r="Q14" s="185"/>
      <c r="R14" s="185"/>
    </row>
    <row r="15" spans="4:18" x14ac:dyDescent="0.35">
      <c r="E15" s="185"/>
      <c r="F15" s="185"/>
      <c r="G15" s="185"/>
      <c r="H15" s="185"/>
      <c r="I15" s="185"/>
      <c r="J15" s="185"/>
      <c r="K15" s="185"/>
      <c r="L15" s="185"/>
      <c r="M15" s="185"/>
      <c r="N15" s="185"/>
      <c r="O15" s="185"/>
      <c r="P15" s="185"/>
      <c r="Q15" s="185"/>
      <c r="R15" s="185"/>
    </row>
    <row r="16" spans="4:18" x14ac:dyDescent="0.35">
      <c r="E16" s="185"/>
      <c r="F16" s="185"/>
      <c r="G16" s="185"/>
      <c r="H16" s="185"/>
      <c r="I16" s="185"/>
      <c r="J16" s="185"/>
      <c r="K16" s="185"/>
      <c r="L16" s="185"/>
      <c r="M16" s="185"/>
      <c r="N16" s="185"/>
      <c r="O16" s="185"/>
      <c r="P16" s="185"/>
      <c r="Q16" s="185"/>
      <c r="R16" s="185"/>
    </row>
    <row r="17" spans="5:18" x14ac:dyDescent="0.35">
      <c r="E17" s="185"/>
      <c r="F17" s="185"/>
      <c r="G17" s="185"/>
      <c r="H17" s="185"/>
      <c r="I17" s="185"/>
      <c r="J17" s="185"/>
      <c r="K17" s="185"/>
      <c r="L17" s="185"/>
      <c r="M17" s="185"/>
      <c r="N17" s="185"/>
      <c r="O17" s="185"/>
      <c r="P17" s="185"/>
      <c r="Q17" s="185"/>
      <c r="R17" s="185"/>
    </row>
    <row r="18" spans="5:18" x14ac:dyDescent="0.35">
      <c r="E18" s="185"/>
      <c r="F18" s="185"/>
      <c r="G18" s="185"/>
      <c r="H18" s="185"/>
      <c r="I18" s="185"/>
      <c r="J18" s="185"/>
      <c r="K18" s="185"/>
      <c r="L18" s="185"/>
      <c r="M18" s="185"/>
      <c r="N18" s="185"/>
      <c r="O18" s="185"/>
      <c r="P18" s="185"/>
      <c r="Q18" s="185"/>
      <c r="R18" s="185"/>
    </row>
    <row r="19" spans="5:18" x14ac:dyDescent="0.35">
      <c r="E19" s="185"/>
      <c r="F19" s="185"/>
      <c r="G19" s="185"/>
      <c r="H19" s="185"/>
      <c r="I19" s="185"/>
      <c r="J19" s="185"/>
      <c r="K19" s="185"/>
      <c r="L19" s="185"/>
      <c r="M19" s="185"/>
      <c r="N19" s="185"/>
      <c r="O19" s="185"/>
      <c r="P19" s="185"/>
      <c r="Q19" s="185"/>
      <c r="R19" s="185"/>
    </row>
    <row r="20" spans="5:18" x14ac:dyDescent="0.35">
      <c r="E20" s="185"/>
      <c r="F20" s="185"/>
      <c r="G20" s="185"/>
      <c r="H20" s="185"/>
      <c r="I20" s="185"/>
      <c r="J20" s="185"/>
      <c r="K20" s="185"/>
      <c r="L20" s="185"/>
      <c r="M20" s="185"/>
      <c r="N20" s="185"/>
      <c r="O20" s="185"/>
      <c r="P20" s="185"/>
      <c r="Q20" s="185"/>
      <c r="R20" s="185"/>
    </row>
    <row r="21" spans="5:18" x14ac:dyDescent="0.35">
      <c r="E21" s="185"/>
      <c r="F21" s="185"/>
      <c r="G21" s="185"/>
      <c r="H21" s="185"/>
      <c r="I21" s="185"/>
      <c r="J21" s="185"/>
      <c r="K21" s="185"/>
      <c r="L21" s="185"/>
      <c r="M21" s="185"/>
      <c r="N21" s="185"/>
      <c r="O21" s="185"/>
      <c r="P21" s="185"/>
      <c r="Q21" s="185"/>
      <c r="R21" s="185"/>
    </row>
    <row r="22" spans="5:18" x14ac:dyDescent="0.35">
      <c r="F22" s="185"/>
      <c r="G22" s="185"/>
      <c r="H22" s="185"/>
      <c r="I22" s="185"/>
      <c r="J22" s="185"/>
      <c r="K22" s="185"/>
      <c r="L22" s="185"/>
      <c r="N22" s="185"/>
      <c r="O22" s="185"/>
      <c r="P22" s="185"/>
      <c r="Q22" s="185"/>
      <c r="R22" s="185"/>
    </row>
    <row r="23" spans="5:18" x14ac:dyDescent="0.35">
      <c r="E23" s="185"/>
      <c r="F23" s="185"/>
      <c r="G23" s="185"/>
      <c r="H23" s="185"/>
      <c r="I23" s="185"/>
      <c r="J23" s="185"/>
      <c r="K23" s="185"/>
      <c r="L23" s="185"/>
      <c r="M23" s="185"/>
      <c r="N23" s="185"/>
      <c r="O23" s="185"/>
      <c r="P23" s="185"/>
      <c r="Q23" s="185"/>
      <c r="R23" s="185"/>
    </row>
    <row r="24" spans="5:18" ht="15" customHeight="1" x14ac:dyDescent="0.35">
      <c r="E24" s="185"/>
      <c r="F24" s="185"/>
      <c r="G24" s="185"/>
      <c r="H24" s="185"/>
      <c r="I24" s="185"/>
      <c r="J24" s="185"/>
      <c r="K24" s="185"/>
      <c r="L24" s="185"/>
      <c r="M24" s="185"/>
      <c r="N24" s="185"/>
      <c r="O24" s="185"/>
      <c r="P24" s="185"/>
      <c r="Q24" s="185"/>
      <c r="R24" s="185"/>
    </row>
    <row r="25" spans="5:18" x14ac:dyDescent="0.35">
      <c r="E25" s="185"/>
      <c r="F25" s="185"/>
      <c r="G25" s="185"/>
      <c r="H25" s="185"/>
      <c r="I25" s="185"/>
      <c r="J25" s="185"/>
      <c r="K25" s="185"/>
      <c r="L25" s="185"/>
      <c r="M25" s="185"/>
      <c r="N25" s="185"/>
      <c r="O25" s="185"/>
      <c r="P25" s="185"/>
      <c r="Q25" s="185"/>
      <c r="R25" s="185"/>
    </row>
    <row r="26" spans="5:18" x14ac:dyDescent="0.35">
      <c r="E26" s="187"/>
      <c r="F26" s="185"/>
      <c r="G26" s="185"/>
      <c r="H26" s="185"/>
      <c r="I26" s="185"/>
      <c r="J26" s="185"/>
      <c r="K26" s="185"/>
      <c r="L26" s="185"/>
      <c r="M26" s="185"/>
      <c r="N26" s="185"/>
      <c r="O26" s="185"/>
      <c r="P26" s="185"/>
      <c r="Q26" s="185"/>
      <c r="R26" s="185"/>
    </row>
    <row r="27" spans="5:18" x14ac:dyDescent="0.35">
      <c r="E27" s="185"/>
      <c r="F27" s="185"/>
      <c r="G27" s="185"/>
      <c r="H27" s="185"/>
      <c r="I27" s="185"/>
      <c r="J27" s="185"/>
      <c r="K27" s="185"/>
      <c r="L27" s="185"/>
      <c r="M27" s="185"/>
      <c r="N27" s="185"/>
      <c r="O27" s="185"/>
      <c r="P27" s="185"/>
      <c r="Q27" s="185"/>
      <c r="R27" s="185"/>
    </row>
    <row r="28" spans="5:18" x14ac:dyDescent="0.35">
      <c r="E28" s="185"/>
      <c r="F28" s="185"/>
      <c r="G28" s="185"/>
      <c r="H28" s="185"/>
      <c r="I28" s="185"/>
      <c r="J28" s="185"/>
      <c r="K28" s="185"/>
      <c r="L28" s="185"/>
      <c r="M28" s="185"/>
      <c r="N28" s="185"/>
      <c r="O28" s="185"/>
      <c r="P28" s="185"/>
      <c r="Q28" s="185"/>
      <c r="R28" s="185"/>
    </row>
    <row r="29" spans="5:18" x14ac:dyDescent="0.35">
      <c r="E29" s="185"/>
      <c r="F29" s="185"/>
      <c r="G29" s="185"/>
      <c r="H29" s="185"/>
      <c r="I29" s="185"/>
      <c r="J29" s="185"/>
      <c r="K29" s="185"/>
      <c r="L29" s="185"/>
      <c r="M29" s="185"/>
      <c r="N29" s="185"/>
      <c r="O29" s="185"/>
      <c r="P29" s="185"/>
      <c r="Q29" s="185"/>
      <c r="R29" s="185"/>
    </row>
    <row r="30" spans="5:18" x14ac:dyDescent="0.35">
      <c r="E30" s="185"/>
      <c r="F30" s="185"/>
      <c r="G30" s="185"/>
      <c r="H30" s="185"/>
      <c r="I30" s="185"/>
      <c r="J30" s="185"/>
      <c r="K30" s="185"/>
      <c r="L30" s="185"/>
      <c r="M30" s="185"/>
      <c r="N30" s="185"/>
      <c r="O30" s="185"/>
      <c r="P30" s="185"/>
      <c r="Q30" s="185"/>
      <c r="R30" s="185"/>
    </row>
    <row r="31" spans="5:18" x14ac:dyDescent="0.35">
      <c r="E31" s="185"/>
      <c r="F31" s="185"/>
      <c r="G31" s="185"/>
      <c r="H31" s="185"/>
      <c r="I31" s="185"/>
      <c r="J31" s="185"/>
      <c r="K31" s="185"/>
      <c r="L31" s="185"/>
      <c r="M31" s="185"/>
      <c r="N31" s="185"/>
      <c r="O31" s="185"/>
      <c r="P31" s="185"/>
      <c r="Q31" s="185"/>
      <c r="R31" s="185"/>
    </row>
    <row r="32" spans="5:18" x14ac:dyDescent="0.35">
      <c r="E32" s="185"/>
      <c r="F32" s="185"/>
      <c r="G32" s="185"/>
      <c r="H32" s="185"/>
      <c r="I32" s="185"/>
      <c r="J32" s="185"/>
      <c r="K32" s="185"/>
      <c r="L32" s="185"/>
      <c r="M32" s="185"/>
      <c r="N32" s="185"/>
      <c r="O32" s="185"/>
      <c r="P32" s="185"/>
      <c r="Q32" s="185"/>
      <c r="R32" s="185"/>
    </row>
    <row r="33" spans="5:22" x14ac:dyDescent="0.35">
      <c r="E33" s="185"/>
      <c r="F33" s="185"/>
      <c r="G33" s="185"/>
      <c r="H33" s="185"/>
      <c r="I33" s="185"/>
      <c r="J33" s="185"/>
      <c r="K33" s="185"/>
      <c r="L33" s="185"/>
      <c r="M33" s="185"/>
      <c r="N33" s="185"/>
      <c r="O33" s="185"/>
      <c r="P33" s="185"/>
      <c r="Q33" s="185"/>
      <c r="R33" s="185"/>
    </row>
    <row r="34" spans="5:22" x14ac:dyDescent="0.35">
      <c r="E34" s="185"/>
      <c r="F34" s="185"/>
      <c r="G34" s="185"/>
      <c r="H34" s="185"/>
      <c r="I34" s="185"/>
      <c r="J34" s="185"/>
      <c r="K34" s="185"/>
      <c r="L34" s="185"/>
      <c r="M34" s="185"/>
      <c r="N34" s="185"/>
      <c r="O34" s="185"/>
      <c r="P34" s="185"/>
      <c r="Q34" s="185"/>
      <c r="R34" s="185"/>
    </row>
    <row r="35" spans="5:22" x14ac:dyDescent="0.35">
      <c r="E35" s="185"/>
      <c r="F35" s="185"/>
      <c r="G35" s="185"/>
      <c r="H35" s="185"/>
      <c r="I35" s="185"/>
      <c r="J35" s="185"/>
      <c r="K35" s="185"/>
      <c r="L35" s="185"/>
      <c r="M35" s="185"/>
      <c r="N35" s="185"/>
      <c r="O35" s="185"/>
      <c r="P35" s="185"/>
      <c r="Q35" s="185"/>
      <c r="R35" s="185"/>
    </row>
    <row r="36" spans="5:22" x14ac:dyDescent="0.35">
      <c r="E36" s="185"/>
      <c r="F36" s="185"/>
      <c r="G36" s="185"/>
      <c r="H36" s="185"/>
      <c r="I36" s="185"/>
      <c r="J36" s="185"/>
      <c r="K36" s="185"/>
      <c r="L36" s="185"/>
      <c r="M36" s="185"/>
      <c r="N36" s="185"/>
      <c r="O36" s="185"/>
      <c r="P36" s="185"/>
      <c r="Q36" s="185"/>
      <c r="R36" s="185"/>
    </row>
    <row r="37" spans="5:22" x14ac:dyDescent="0.35">
      <c r="E37" s="185"/>
      <c r="F37" s="185"/>
      <c r="G37" s="185"/>
      <c r="H37" s="185"/>
      <c r="I37" s="185"/>
      <c r="J37" s="185"/>
      <c r="K37" s="185"/>
      <c r="L37" s="185"/>
      <c r="M37" s="185"/>
      <c r="N37" s="185"/>
      <c r="O37" s="185"/>
      <c r="P37" s="185"/>
      <c r="Q37" s="185"/>
      <c r="R37" s="185"/>
    </row>
    <row r="38" spans="5:22" x14ac:dyDescent="0.35">
      <c r="E38" s="185"/>
      <c r="F38" s="185"/>
      <c r="G38" s="185"/>
      <c r="H38" s="185"/>
      <c r="I38" s="185"/>
      <c r="J38" s="185"/>
      <c r="K38" s="185"/>
      <c r="L38" s="185"/>
      <c r="M38" s="185"/>
      <c r="N38" s="185"/>
      <c r="O38" s="185"/>
      <c r="P38" s="185"/>
      <c r="Q38" s="185"/>
      <c r="R38" s="185"/>
    </row>
    <row r="39" spans="5:22" x14ac:dyDescent="0.35">
      <c r="E39" s="185"/>
      <c r="F39" s="185"/>
      <c r="G39" s="185"/>
      <c r="H39" s="185"/>
      <c r="I39" s="185"/>
      <c r="J39" s="185"/>
      <c r="K39" s="185"/>
      <c r="L39" s="185"/>
      <c r="M39" s="185"/>
      <c r="N39" s="185"/>
      <c r="O39" s="185"/>
      <c r="P39" s="185"/>
      <c r="Q39" s="185"/>
    </row>
    <row r="40" spans="5:22" x14ac:dyDescent="0.35">
      <c r="E40" s="185"/>
      <c r="F40" s="185"/>
      <c r="G40" s="185"/>
      <c r="H40" s="185"/>
      <c r="I40" s="185"/>
      <c r="J40" s="185"/>
      <c r="K40" s="185"/>
      <c r="L40" s="185"/>
      <c r="M40" s="185"/>
      <c r="N40" s="185"/>
      <c r="O40" s="185"/>
      <c r="P40" s="185"/>
      <c r="Q40" s="185"/>
    </row>
    <row r="44" spans="5:22" ht="15" customHeight="1" x14ac:dyDescent="0.35">
      <c r="E44" s="188"/>
      <c r="F44" s="185"/>
      <c r="G44" s="185"/>
      <c r="H44" s="185"/>
      <c r="I44" s="185"/>
      <c r="J44" s="185"/>
      <c r="K44" s="185"/>
      <c r="L44" s="185"/>
      <c r="M44" s="185"/>
      <c r="N44" s="188"/>
      <c r="O44" s="185"/>
      <c r="P44" s="185"/>
      <c r="Q44" s="185"/>
    </row>
    <row r="45" spans="5:22" x14ac:dyDescent="0.35">
      <c r="E45" s="189"/>
      <c r="F45" s="185"/>
      <c r="G45" s="185"/>
      <c r="H45" s="185"/>
      <c r="I45" s="185"/>
      <c r="J45" s="185"/>
      <c r="K45" s="185"/>
      <c r="L45" s="185"/>
      <c r="M45" s="185"/>
      <c r="N45" s="189"/>
      <c r="O45" s="185"/>
      <c r="P45" s="185"/>
      <c r="Q45" s="185"/>
    </row>
    <row r="46" spans="5:22" ht="15" customHeight="1" x14ac:dyDescent="0.35">
      <c r="E46" s="185"/>
      <c r="F46" s="185"/>
      <c r="G46" s="185"/>
      <c r="H46" s="185"/>
      <c r="I46" s="185"/>
      <c r="J46" s="185"/>
      <c r="K46" s="185"/>
      <c r="L46" s="185"/>
      <c r="M46" s="185"/>
      <c r="N46" s="185"/>
      <c r="O46" s="185"/>
      <c r="P46" s="185"/>
      <c r="Q46" s="185"/>
    </row>
    <row r="47" spans="5:22" x14ac:dyDescent="0.35">
      <c r="E47" s="185"/>
      <c r="F47" s="185"/>
      <c r="G47" s="185"/>
      <c r="H47" s="185"/>
      <c r="I47" s="185"/>
      <c r="J47" s="185"/>
      <c r="K47" s="185"/>
      <c r="L47" s="185"/>
      <c r="M47" s="185"/>
      <c r="N47" s="185"/>
      <c r="O47" s="185"/>
      <c r="P47" s="185"/>
      <c r="Q47" s="185"/>
      <c r="R47" s="185"/>
      <c r="S47" s="185"/>
      <c r="T47" s="185"/>
      <c r="U47" s="185"/>
      <c r="V47" s="185"/>
    </row>
    <row r="48" spans="5:22" x14ac:dyDescent="0.35">
      <c r="E48" s="185"/>
      <c r="F48" s="185"/>
      <c r="G48" s="185"/>
      <c r="H48" s="185"/>
      <c r="I48" s="185"/>
      <c r="J48" s="185"/>
      <c r="K48" s="185"/>
      <c r="L48" s="185"/>
      <c r="M48" s="185"/>
      <c r="N48" s="185"/>
      <c r="O48" s="185"/>
      <c r="P48" s="185"/>
      <c r="Q48" s="185"/>
      <c r="R48" s="185"/>
      <c r="S48" s="185"/>
      <c r="T48" s="185"/>
      <c r="U48" s="185"/>
      <c r="V48" s="185"/>
    </row>
    <row r="49" spans="5:22" ht="71" customHeight="1" x14ac:dyDescent="0.35">
      <c r="E49" s="185"/>
      <c r="F49" s="185"/>
      <c r="G49" s="185"/>
      <c r="H49" s="185"/>
      <c r="I49" s="185"/>
      <c r="J49" s="185"/>
      <c r="K49" s="185"/>
      <c r="L49" s="185"/>
      <c r="M49" s="185"/>
      <c r="N49" s="185"/>
      <c r="O49" s="185"/>
      <c r="P49" s="185"/>
      <c r="Q49" s="185"/>
      <c r="R49" s="185"/>
      <c r="S49" s="185"/>
      <c r="T49" s="185"/>
      <c r="U49" s="190"/>
      <c r="V49" s="190"/>
    </row>
    <row r="50" spans="5:22" x14ac:dyDescent="0.35">
      <c r="E50" s="185"/>
      <c r="F50" s="185"/>
      <c r="G50" s="185"/>
      <c r="H50" s="185"/>
      <c r="I50" s="185"/>
      <c r="J50" s="185"/>
      <c r="K50" s="185"/>
      <c r="L50" s="185"/>
      <c r="M50" s="185"/>
      <c r="N50" s="185"/>
      <c r="O50" s="185"/>
      <c r="P50" s="185"/>
      <c r="Q50" s="185"/>
      <c r="R50" s="185"/>
      <c r="S50" s="185"/>
      <c r="T50" s="185"/>
      <c r="U50" s="190"/>
      <c r="V50" s="190"/>
    </row>
    <row r="51" spans="5:22" x14ac:dyDescent="0.35">
      <c r="E51" s="185"/>
      <c r="F51" s="185"/>
      <c r="G51" s="185"/>
      <c r="H51" s="185"/>
      <c r="I51" s="185"/>
      <c r="J51" s="185"/>
      <c r="K51" s="185"/>
      <c r="L51" s="185"/>
      <c r="M51" s="185"/>
      <c r="N51" s="185"/>
      <c r="O51" s="185"/>
      <c r="P51" s="185"/>
      <c r="Q51" s="185"/>
      <c r="R51" s="185"/>
      <c r="S51" s="185"/>
      <c r="T51" s="185"/>
      <c r="U51" s="190"/>
      <c r="V51" s="190"/>
    </row>
    <row r="52" spans="5:22" x14ac:dyDescent="0.35">
      <c r="E52" s="185"/>
      <c r="F52" s="185"/>
      <c r="G52" s="185"/>
      <c r="H52" s="185"/>
      <c r="I52" s="185"/>
      <c r="J52" s="185"/>
      <c r="K52" s="185"/>
      <c r="L52" s="185"/>
      <c r="M52" s="185"/>
      <c r="N52" s="185"/>
      <c r="O52" s="185"/>
      <c r="P52" s="185"/>
      <c r="Q52" s="185"/>
      <c r="R52" s="185"/>
      <c r="S52" s="185"/>
      <c r="T52" s="185"/>
      <c r="U52" s="190"/>
      <c r="V52" s="190"/>
    </row>
    <row r="53" spans="5:22" x14ac:dyDescent="0.35">
      <c r="E53" s="185"/>
      <c r="F53" s="185"/>
      <c r="G53" s="185"/>
      <c r="H53" s="185"/>
      <c r="I53" s="185"/>
      <c r="J53" s="185"/>
      <c r="K53" s="185"/>
      <c r="L53" s="185"/>
      <c r="M53" s="185"/>
      <c r="N53" s="185"/>
      <c r="O53" s="185"/>
      <c r="P53" s="185"/>
      <c r="Q53" s="185"/>
      <c r="R53" s="185"/>
      <c r="S53" s="185"/>
      <c r="T53" s="185"/>
      <c r="U53" s="190"/>
      <c r="V53" s="190"/>
    </row>
    <row r="54" spans="5:22" x14ac:dyDescent="0.35">
      <c r="E54" s="185"/>
      <c r="F54" s="185"/>
      <c r="G54" s="185"/>
      <c r="H54" s="185"/>
      <c r="I54" s="185"/>
      <c r="J54" s="185"/>
      <c r="K54" s="185"/>
      <c r="L54" s="185"/>
      <c r="M54" s="185"/>
      <c r="N54" s="185"/>
      <c r="O54" s="185"/>
      <c r="P54" s="185"/>
      <c r="Q54" s="185"/>
      <c r="R54" s="185"/>
      <c r="S54" s="185"/>
      <c r="T54" s="185"/>
      <c r="U54" s="190"/>
      <c r="V54" s="190"/>
    </row>
    <row r="55" spans="5:22" x14ac:dyDescent="0.35">
      <c r="E55" s="185"/>
      <c r="F55" s="185"/>
      <c r="G55" s="185"/>
      <c r="H55" s="185"/>
      <c r="I55" s="185"/>
      <c r="J55" s="185"/>
      <c r="K55" s="185"/>
      <c r="L55" s="185"/>
      <c r="M55" s="185"/>
      <c r="N55" s="185"/>
      <c r="O55" s="185"/>
      <c r="P55" s="185"/>
      <c r="Q55" s="185"/>
      <c r="R55" s="185"/>
      <c r="S55" s="185"/>
      <c r="T55" s="185"/>
      <c r="U55" s="190"/>
      <c r="V55" s="190"/>
    </row>
    <row r="56" spans="5:22" x14ac:dyDescent="0.35">
      <c r="E56" s="185"/>
      <c r="F56" s="185"/>
      <c r="G56" s="185"/>
      <c r="H56" s="185"/>
      <c r="I56" s="185"/>
      <c r="J56" s="185"/>
      <c r="K56" s="185"/>
      <c r="L56" s="185"/>
      <c r="M56" s="185"/>
      <c r="N56" s="185"/>
      <c r="O56" s="185"/>
      <c r="P56" s="185"/>
      <c r="Q56" s="185"/>
      <c r="R56" s="185"/>
      <c r="S56" s="185"/>
      <c r="T56" s="185"/>
      <c r="U56" s="190"/>
      <c r="V56" s="190"/>
    </row>
    <row r="57" spans="5:22" x14ac:dyDescent="0.35">
      <c r="E57" s="185"/>
      <c r="F57" s="185"/>
      <c r="G57" s="185"/>
      <c r="H57" s="185"/>
      <c r="I57" s="185"/>
      <c r="J57" s="185"/>
      <c r="K57" s="185"/>
      <c r="L57" s="185"/>
      <c r="M57" s="185"/>
      <c r="N57" s="185"/>
      <c r="O57" s="185"/>
      <c r="P57" s="185"/>
      <c r="Q57" s="185"/>
      <c r="R57" s="185"/>
      <c r="S57" s="185"/>
      <c r="T57" s="185"/>
      <c r="U57" s="190"/>
      <c r="V57" s="190"/>
    </row>
    <row r="58" spans="5:22" x14ac:dyDescent="0.35">
      <c r="E58" s="185"/>
      <c r="F58" s="185"/>
      <c r="G58" s="185"/>
      <c r="H58" s="185"/>
      <c r="I58" s="185"/>
      <c r="J58" s="185"/>
      <c r="K58" s="185"/>
      <c r="L58" s="185"/>
      <c r="M58" s="185"/>
      <c r="N58" s="185"/>
      <c r="O58" s="185"/>
      <c r="P58" s="185"/>
      <c r="Q58" s="185"/>
      <c r="R58" s="185"/>
      <c r="S58" s="185"/>
      <c r="T58" s="185"/>
      <c r="U58" s="190"/>
      <c r="V58" s="190"/>
    </row>
    <row r="59" spans="5:22" x14ac:dyDescent="0.35">
      <c r="E59" s="185"/>
      <c r="F59" s="185"/>
      <c r="G59" s="185"/>
      <c r="H59" s="185"/>
      <c r="I59" s="185"/>
      <c r="J59" s="185"/>
      <c r="K59" s="185"/>
      <c r="L59" s="185"/>
      <c r="M59" s="185"/>
      <c r="N59" s="185"/>
      <c r="O59" s="185"/>
      <c r="P59" s="185"/>
      <c r="Q59" s="185"/>
      <c r="R59" s="185"/>
      <c r="S59" s="185"/>
      <c r="T59" s="185"/>
      <c r="U59" s="190"/>
      <c r="V59" s="190"/>
    </row>
    <row r="60" spans="5:22" x14ac:dyDescent="0.35">
      <c r="E60" s="185"/>
      <c r="F60" s="185"/>
      <c r="G60" s="185"/>
      <c r="H60" s="185"/>
      <c r="I60" s="185"/>
      <c r="J60" s="185"/>
      <c r="K60" s="185"/>
      <c r="L60" s="185"/>
      <c r="M60" s="185"/>
      <c r="N60" s="185"/>
      <c r="O60" s="185"/>
      <c r="P60" s="185"/>
      <c r="Q60" s="185"/>
      <c r="R60" s="185"/>
      <c r="S60" s="185"/>
      <c r="T60" s="185"/>
      <c r="U60" s="190"/>
      <c r="V60" s="190"/>
    </row>
    <row r="61" spans="5:22" x14ac:dyDescent="0.35">
      <c r="E61"/>
      <c r="F61" s="190"/>
      <c r="G61" s="190"/>
      <c r="H61" s="190"/>
      <c r="I61" s="190"/>
      <c r="J61" s="190"/>
      <c r="K61" s="190"/>
      <c r="L61" s="190"/>
      <c r="M61" s="190"/>
      <c r="N61" s="190"/>
      <c r="O61" s="190"/>
      <c r="P61" s="190"/>
      <c r="Q61" s="190"/>
      <c r="R61" s="190"/>
      <c r="S61" s="190"/>
      <c r="T61" s="190"/>
      <c r="U61" s="190"/>
      <c r="V61" s="190"/>
    </row>
    <row r="62" spans="5:22" x14ac:dyDescent="0.35">
      <c r="E62" s="190"/>
      <c r="F62" s="190"/>
      <c r="G62" s="190"/>
      <c r="H62" s="190"/>
      <c r="I62" s="190"/>
      <c r="J62" s="190"/>
      <c r="K62" s="190"/>
      <c r="L62" s="190"/>
      <c r="M62" s="190"/>
      <c r="N62" s="190"/>
      <c r="O62" s="190"/>
      <c r="P62" s="190"/>
      <c r="Q62" s="190"/>
      <c r="R62" s="190"/>
      <c r="S62" s="190"/>
      <c r="T62" s="190"/>
      <c r="U62" s="190"/>
      <c r="V62" s="190"/>
    </row>
    <row r="63" spans="5:22" x14ac:dyDescent="0.35">
      <c r="E63" s="190"/>
      <c r="F63" s="190"/>
      <c r="G63" s="190"/>
      <c r="H63" s="190"/>
      <c r="I63" s="190"/>
      <c r="J63" s="190"/>
      <c r="K63" s="190"/>
      <c r="L63" s="190"/>
      <c r="M63" s="190"/>
      <c r="N63" s="190"/>
      <c r="O63" s="190"/>
      <c r="P63" s="190"/>
      <c r="Q63" s="190"/>
      <c r="R63" s="190"/>
      <c r="S63" s="190"/>
      <c r="T63" s="190"/>
      <c r="U63" s="190"/>
      <c r="V63" s="190"/>
    </row>
    <row r="64" spans="5:22" x14ac:dyDescent="0.35">
      <c r="E64" s="190"/>
      <c r="F64" s="190"/>
      <c r="G64" s="190"/>
      <c r="H64" s="190"/>
      <c r="I64" s="190"/>
      <c r="J64" s="190"/>
      <c r="K64" s="190"/>
      <c r="L64" s="190"/>
      <c r="M64" s="190"/>
      <c r="N64" s="190"/>
      <c r="O64" s="190"/>
      <c r="P64" s="190"/>
      <c r="Q64" s="190"/>
      <c r="R64" s="190"/>
      <c r="S64" s="190"/>
      <c r="T64" s="190"/>
      <c r="U64" s="190"/>
      <c r="V64" s="190"/>
    </row>
    <row r="65" spans="5:22" x14ac:dyDescent="0.35">
      <c r="E65" s="190"/>
      <c r="F65" s="190"/>
      <c r="G65" s="190"/>
      <c r="H65" s="190"/>
      <c r="I65" s="190"/>
      <c r="J65" s="190"/>
      <c r="K65" s="190"/>
      <c r="L65" s="190"/>
      <c r="M65" s="190"/>
      <c r="N65" s="190"/>
      <c r="O65" s="190"/>
      <c r="P65" s="190"/>
      <c r="Q65" s="190"/>
      <c r="R65" s="190"/>
      <c r="S65" s="190"/>
      <c r="T65" s="190"/>
      <c r="U65" s="190"/>
      <c r="V65" s="190"/>
    </row>
    <row r="66" spans="5:22" x14ac:dyDescent="0.35">
      <c r="E66" s="190"/>
      <c r="F66" s="190"/>
      <c r="G66" s="190"/>
      <c r="H66" s="190"/>
      <c r="I66" s="190"/>
      <c r="J66" s="190"/>
      <c r="K66" s="190"/>
      <c r="L66" s="190"/>
      <c r="M66" s="190"/>
      <c r="N66" s="190"/>
      <c r="O66" s="190"/>
      <c r="P66" s="190"/>
      <c r="Q66" s="190"/>
      <c r="R66" s="190"/>
      <c r="S66" s="190"/>
      <c r="T66" s="190"/>
      <c r="U66" s="190"/>
      <c r="V66" s="190"/>
    </row>
    <row r="67" spans="5:22" x14ac:dyDescent="0.35">
      <c r="E67" s="190"/>
      <c r="F67" s="190"/>
      <c r="G67" s="190"/>
      <c r="H67" s="190"/>
      <c r="I67" s="190"/>
      <c r="J67" s="190"/>
      <c r="K67" s="190"/>
      <c r="L67" s="190"/>
      <c r="M67" s="190"/>
      <c r="N67" s="190"/>
      <c r="O67" s="190"/>
      <c r="P67" s="190"/>
      <c r="Q67" s="190"/>
      <c r="R67" s="190"/>
      <c r="S67" s="190"/>
      <c r="T67" s="190"/>
      <c r="U67" s="190"/>
      <c r="V67" s="190"/>
    </row>
    <row r="68" spans="5:22" x14ac:dyDescent="0.35">
      <c r="E68" s="190"/>
      <c r="F68" s="190"/>
      <c r="G68" s="190"/>
      <c r="H68" s="190"/>
      <c r="I68" s="190"/>
      <c r="J68" s="190"/>
      <c r="K68" s="190"/>
      <c r="L68" s="190"/>
      <c r="M68" s="190"/>
      <c r="N68" s="190"/>
      <c r="O68" s="190"/>
      <c r="P68" s="190"/>
      <c r="Q68" s="190"/>
      <c r="R68" s="190"/>
      <c r="S68" s="190"/>
      <c r="T68" s="190"/>
      <c r="U68" s="190"/>
      <c r="V68" s="190"/>
    </row>
    <row r="69" spans="5:22" x14ac:dyDescent="0.35">
      <c r="E69" s="190"/>
      <c r="F69" s="190"/>
      <c r="G69" s="190"/>
      <c r="H69" s="190"/>
      <c r="I69" s="190"/>
      <c r="J69" s="190"/>
      <c r="K69" s="190"/>
      <c r="L69" s="190"/>
      <c r="M69" s="190"/>
      <c r="N69" s="190"/>
      <c r="O69" s="190"/>
      <c r="P69" s="190"/>
      <c r="Q69" s="190"/>
      <c r="R69" s="190"/>
      <c r="S69" s="190"/>
      <c r="T69" s="190"/>
      <c r="U69" s="190"/>
      <c r="V69" s="190"/>
    </row>
    <row r="70" spans="5:22" x14ac:dyDescent="0.35">
      <c r="E70" s="190"/>
      <c r="F70" s="190"/>
      <c r="G70" s="190"/>
      <c r="H70" s="190"/>
      <c r="I70" s="190"/>
      <c r="J70" s="190"/>
      <c r="K70" s="190"/>
      <c r="L70" s="190"/>
      <c r="M70" s="190"/>
      <c r="N70" s="190"/>
      <c r="O70" s="190"/>
      <c r="P70" s="190"/>
      <c r="Q70" s="190"/>
      <c r="R70" s="190"/>
      <c r="S70" s="190"/>
      <c r="T70" s="190"/>
      <c r="U70" s="190"/>
      <c r="V70" s="190"/>
    </row>
    <row r="71" spans="5:22" x14ac:dyDescent="0.35">
      <c r="E71" s="190"/>
      <c r="F71" s="190"/>
      <c r="G71" s="190"/>
      <c r="H71" s="190"/>
      <c r="I71" s="190"/>
      <c r="J71" s="190"/>
      <c r="K71" s="190"/>
      <c r="L71" s="190"/>
      <c r="M71" s="190"/>
      <c r="N71" s="190"/>
      <c r="O71" s="190"/>
      <c r="P71" s="190"/>
      <c r="Q71" s="190"/>
      <c r="R71" s="190"/>
      <c r="S71" s="190"/>
      <c r="T71" s="190"/>
      <c r="U71" s="190"/>
      <c r="V71" s="190"/>
    </row>
    <row r="72" spans="5:22" x14ac:dyDescent="0.35">
      <c r="E72" s="190"/>
      <c r="F72" s="190"/>
      <c r="G72" s="190"/>
      <c r="H72" s="190"/>
      <c r="I72" s="190"/>
      <c r="J72" s="190"/>
      <c r="K72" s="190"/>
      <c r="L72" s="190"/>
      <c r="M72" s="190"/>
      <c r="N72" s="190"/>
      <c r="O72" s="190"/>
      <c r="P72" s="190"/>
      <c r="Q72" s="190"/>
      <c r="R72" s="190"/>
      <c r="S72" s="190"/>
      <c r="T72" s="190"/>
      <c r="U72" s="190"/>
      <c r="V72" s="190"/>
    </row>
    <row r="73" spans="5:22" x14ac:dyDescent="0.35">
      <c r="E73" s="190"/>
      <c r="F73" s="190"/>
      <c r="G73" s="190"/>
      <c r="H73" s="190"/>
      <c r="I73" s="190"/>
      <c r="J73" s="190"/>
      <c r="K73" s="190"/>
      <c r="L73" s="190"/>
      <c r="M73" s="190"/>
      <c r="N73" s="190"/>
      <c r="O73" s="190"/>
      <c r="P73" s="190"/>
      <c r="Q73" s="190"/>
      <c r="R73" s="190"/>
      <c r="S73" s="190"/>
      <c r="T73" s="190"/>
      <c r="U73" s="190"/>
      <c r="V73" s="190"/>
    </row>
    <row r="74" spans="5:22" x14ac:dyDescent="0.35">
      <c r="E74" s="190"/>
      <c r="F74" s="190"/>
      <c r="G74" s="190"/>
      <c r="H74" s="190"/>
      <c r="I74" s="190"/>
      <c r="J74" s="190"/>
      <c r="K74" s="190"/>
      <c r="L74" s="190"/>
      <c r="M74" s="190"/>
      <c r="N74" s="190"/>
      <c r="O74" s="190"/>
      <c r="P74" s="190"/>
      <c r="Q74" s="190"/>
      <c r="R74" s="190"/>
      <c r="S74" s="190"/>
      <c r="T74" s="190"/>
      <c r="U74" s="190"/>
      <c r="V74" s="190"/>
    </row>
    <row r="75" spans="5:22" x14ac:dyDescent="0.35">
      <c r="E75" s="190"/>
      <c r="F75" s="190"/>
      <c r="G75" s="190"/>
      <c r="H75" s="190"/>
      <c r="I75" s="190"/>
      <c r="J75" s="190"/>
      <c r="K75" s="190"/>
      <c r="L75" s="190"/>
      <c r="M75" s="190"/>
      <c r="N75" s="190"/>
      <c r="O75" s="190"/>
      <c r="P75" s="190"/>
      <c r="Q75" s="190"/>
      <c r="R75" s="190"/>
      <c r="S75" s="190"/>
      <c r="T75" s="190"/>
      <c r="U75" s="190"/>
      <c r="V75" s="190"/>
    </row>
    <row r="76" spans="5:22" x14ac:dyDescent="0.35">
      <c r="E76" s="190"/>
      <c r="F76" s="190"/>
      <c r="G76" s="190"/>
      <c r="H76" s="190"/>
      <c r="I76" s="190"/>
      <c r="J76" s="190"/>
      <c r="K76" s="190"/>
      <c r="L76" s="190"/>
      <c r="M76" s="190"/>
      <c r="N76" s="190"/>
      <c r="O76" s="190"/>
      <c r="P76" s="190"/>
      <c r="Q76" s="190"/>
      <c r="R76" s="190"/>
      <c r="S76" s="190"/>
      <c r="T76" s="190"/>
      <c r="U76" s="190"/>
      <c r="V76" s="190"/>
    </row>
    <row r="77" spans="5:22" x14ac:dyDescent="0.35">
      <c r="E77" s="190"/>
      <c r="F77" s="190"/>
      <c r="G77" s="190"/>
      <c r="H77" s="190"/>
      <c r="I77" s="190"/>
      <c r="J77" s="190"/>
      <c r="K77" s="190"/>
      <c r="L77" s="190"/>
      <c r="M77" s="190"/>
      <c r="N77" s="190"/>
      <c r="O77" s="190"/>
      <c r="P77" s="190"/>
      <c r="Q77" s="190"/>
      <c r="R77" s="190"/>
      <c r="S77" s="190"/>
      <c r="T77" s="190"/>
      <c r="U77" s="190"/>
      <c r="V77" s="190"/>
    </row>
    <row r="78" spans="5:22" x14ac:dyDescent="0.35">
      <c r="E78" s="190"/>
      <c r="F78" s="190"/>
      <c r="G78" s="190"/>
      <c r="H78" s="190"/>
      <c r="I78" s="190"/>
      <c r="J78" s="190"/>
      <c r="K78" s="190"/>
      <c r="L78" s="190"/>
      <c r="M78" s="190"/>
      <c r="N78" s="190"/>
      <c r="O78" s="190"/>
      <c r="P78" s="190"/>
      <c r="Q78" s="190"/>
      <c r="R78" s="190"/>
      <c r="S78" s="190"/>
      <c r="T78" s="190"/>
      <c r="U78" s="190"/>
      <c r="V78" s="190"/>
    </row>
    <row r="79" spans="5:22" x14ac:dyDescent="0.35">
      <c r="E79" s="190"/>
      <c r="F79" s="190"/>
      <c r="G79" s="190"/>
      <c r="H79" s="190"/>
      <c r="I79" s="190"/>
      <c r="J79" s="190"/>
      <c r="K79" s="190"/>
      <c r="L79" s="190"/>
      <c r="M79" s="190"/>
      <c r="N79" s="190"/>
      <c r="O79" s="190"/>
      <c r="P79" s="190"/>
      <c r="Q79" s="190"/>
      <c r="R79" s="190"/>
      <c r="S79" s="190"/>
      <c r="T79" s="190"/>
      <c r="U79" s="190"/>
      <c r="V79" s="190"/>
    </row>
    <row r="80" spans="5:22" x14ac:dyDescent="0.35">
      <c r="E80" s="190"/>
      <c r="F80" s="190"/>
      <c r="G80" s="190"/>
      <c r="H80" s="190"/>
      <c r="I80" s="190"/>
      <c r="J80" s="190"/>
      <c r="K80" s="190"/>
      <c r="L80" s="190"/>
      <c r="M80" s="190"/>
      <c r="N80" s="190"/>
      <c r="O80" s="190"/>
      <c r="P80" s="190"/>
      <c r="Q80" s="190"/>
      <c r="R80" s="190"/>
      <c r="S80" s="190"/>
      <c r="T80" s="190"/>
      <c r="U80" s="190"/>
      <c r="V80" s="190"/>
    </row>
  </sheetData>
  <pageMargins left="0.7" right="0.7" top="0.75" bottom="0.75" header="0.3" footer="0.3"/>
  <pageSetup paperSize="9" scale="4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FEE9C-AA09-4BC5-8010-000137CB7DAD}">
  <sheetPr>
    <tabColor theme="8"/>
  </sheetPr>
  <dimension ref="E3:O43"/>
  <sheetViews>
    <sheetView showGridLines="0" workbookViewId="0">
      <selection activeCell="D1" sqref="D1"/>
    </sheetView>
  </sheetViews>
  <sheetFormatPr defaultRowHeight="14.5" x14ac:dyDescent="0.35"/>
  <cols>
    <col min="6" max="6" width="15.453125" bestFit="1" customWidth="1"/>
    <col min="7" max="7" width="12.1796875" customWidth="1"/>
    <col min="8" max="8" width="19" bestFit="1" customWidth="1"/>
    <col min="11" max="11" width="10.1796875" bestFit="1" customWidth="1"/>
    <col min="12" max="12" width="10.7265625" style="191" customWidth="1"/>
    <col min="13" max="13" width="19.81640625" bestFit="1" customWidth="1"/>
    <col min="14" max="14" width="9.36328125" bestFit="1" customWidth="1"/>
    <col min="16" max="16" width="9.36328125" bestFit="1" customWidth="1"/>
    <col min="17" max="18" width="9.08984375" bestFit="1" customWidth="1"/>
    <col min="19" max="19" width="12.90625" bestFit="1" customWidth="1"/>
    <col min="20" max="20" width="17.81640625" bestFit="1" customWidth="1"/>
  </cols>
  <sheetData>
    <row r="3" spans="5:15" ht="20" x14ac:dyDescent="0.4">
      <c r="E3" s="2" t="s">
        <v>202</v>
      </c>
    </row>
    <row r="6" spans="5:15" x14ac:dyDescent="0.35">
      <c r="E6" s="192" t="s">
        <v>183</v>
      </c>
      <c r="F6" s="193"/>
      <c r="G6" s="193"/>
      <c r="H6" s="193"/>
      <c r="I6" s="194"/>
      <c r="J6" s="192" t="s">
        <v>184</v>
      </c>
      <c r="K6" s="193"/>
      <c r="L6" s="195"/>
      <c r="M6" s="193"/>
    </row>
    <row r="7" spans="5:15" x14ac:dyDescent="0.35">
      <c r="E7" s="196" t="s">
        <v>43</v>
      </c>
      <c r="F7" s="196">
        <v>2024</v>
      </c>
      <c r="G7" s="196">
        <v>2025</v>
      </c>
      <c r="H7" s="197" t="s">
        <v>181</v>
      </c>
      <c r="I7" s="194"/>
      <c r="J7" s="193" t="s">
        <v>43</v>
      </c>
      <c r="K7" s="196">
        <v>2024</v>
      </c>
      <c r="L7" s="196">
        <v>2025</v>
      </c>
      <c r="M7" s="197" t="s">
        <v>181</v>
      </c>
    </row>
    <row r="8" spans="5:15" x14ac:dyDescent="0.35">
      <c r="E8" s="194" t="s">
        <v>185</v>
      </c>
      <c r="F8" s="126">
        <v>146432.01592168209</v>
      </c>
      <c r="G8" s="126">
        <v>176862.9503123629</v>
      </c>
      <c r="H8" s="203">
        <f>(G8-F8)/F8</f>
        <v>0.20781612681584968</v>
      </c>
      <c r="I8" s="194"/>
      <c r="J8" s="204" t="s">
        <v>185</v>
      </c>
      <c r="K8" s="219">
        <v>99067.381999999998</v>
      </c>
      <c r="L8" s="219">
        <v>97824.456300000005</v>
      </c>
      <c r="M8" s="205">
        <f t="shared" ref="M8:M11" si="0">(L8-K8)/K8</f>
        <v>-1.2546265732549513E-2</v>
      </c>
      <c r="N8" s="218"/>
      <c r="O8" s="220"/>
    </row>
    <row r="9" spans="5:15" x14ac:dyDescent="0.35">
      <c r="E9" s="194" t="s">
        <v>186</v>
      </c>
      <c r="F9" s="126">
        <v>68072.991673929777</v>
      </c>
      <c r="G9" s="222">
        <v>66080.720241017625</v>
      </c>
      <c r="H9" s="203">
        <f t="shared" ref="H9:H11" si="1">(G9-F9)/F9</f>
        <v>-2.9266694233965055E-2</v>
      </c>
      <c r="I9" s="194"/>
      <c r="J9" s="201" t="s">
        <v>186</v>
      </c>
      <c r="K9" s="219">
        <v>54802.838900000002</v>
      </c>
      <c r="L9" s="219">
        <v>51269.108899999999</v>
      </c>
      <c r="M9" s="203">
        <f t="shared" si="0"/>
        <v>-6.4480783677066097E-2</v>
      </c>
      <c r="N9" s="218"/>
      <c r="O9" s="220"/>
    </row>
    <row r="10" spans="5:15" x14ac:dyDescent="0.35">
      <c r="E10" s="194" t="s">
        <v>187</v>
      </c>
      <c r="F10" s="126">
        <v>86295.159487283396</v>
      </c>
      <c r="G10" s="126">
        <v>78107.694611094776</v>
      </c>
      <c r="H10" s="203">
        <f t="shared" si="1"/>
        <v>-9.4877452279291966E-2</v>
      </c>
      <c r="I10" s="194"/>
      <c r="J10" s="201" t="s">
        <v>187</v>
      </c>
      <c r="K10" s="219">
        <v>88715.335999999996</v>
      </c>
      <c r="L10" s="219">
        <v>80518.989100000006</v>
      </c>
      <c r="M10" s="203">
        <f t="shared" si="0"/>
        <v>-9.2389289941932809E-2</v>
      </c>
      <c r="N10" s="218"/>
      <c r="O10" s="220"/>
    </row>
    <row r="11" spans="5:15" x14ac:dyDescent="0.35">
      <c r="E11" s="194" t="s">
        <v>188</v>
      </c>
      <c r="F11" s="126">
        <v>60542.661180439783</v>
      </c>
      <c r="G11" s="126">
        <v>61548.931440331289</v>
      </c>
      <c r="H11" s="203">
        <f t="shared" si="1"/>
        <v>1.6620846197897443E-2</v>
      </c>
      <c r="I11" s="194"/>
      <c r="J11" s="201" t="s">
        <v>188</v>
      </c>
      <c r="K11" s="219">
        <v>45496.694199999998</v>
      </c>
      <c r="L11" s="219">
        <v>49869.93</v>
      </c>
      <c r="M11" s="203">
        <f t="shared" si="0"/>
        <v>9.6122056270189465E-2</v>
      </c>
      <c r="N11" s="218"/>
      <c r="O11" s="220"/>
    </row>
    <row r="12" spans="5:15" x14ac:dyDescent="0.35">
      <c r="E12" s="194" t="s">
        <v>40</v>
      </c>
      <c r="F12" s="126">
        <v>62170.46542702087</v>
      </c>
      <c r="G12" s="126">
        <v>52285.877604279318</v>
      </c>
      <c r="H12" s="203">
        <f>(G12-F12)/F12</f>
        <v>-0.15899169734131438</v>
      </c>
      <c r="I12" s="194"/>
      <c r="J12" s="201" t="s">
        <v>40</v>
      </c>
      <c r="K12" s="219">
        <v>23523.463</v>
      </c>
      <c r="L12" s="219">
        <v>19986.471000000001</v>
      </c>
      <c r="M12" s="203">
        <f>(L12-K12)/K12</f>
        <v>-0.15036017443520108</v>
      </c>
      <c r="N12" s="218"/>
      <c r="O12" s="220"/>
    </row>
    <row r="13" spans="5:15" x14ac:dyDescent="0.35">
      <c r="E13" s="194" t="s">
        <v>189</v>
      </c>
      <c r="F13" s="126">
        <v>62806.292610937933</v>
      </c>
      <c r="G13" s="126">
        <v>63009.162318355113</v>
      </c>
      <c r="H13" s="203">
        <f>(G13-F13)/F13</f>
        <v>3.2300856965699824E-3</v>
      </c>
      <c r="I13" s="194"/>
      <c r="J13" s="201" t="s">
        <v>189</v>
      </c>
      <c r="K13" s="219">
        <v>24098.5262</v>
      </c>
      <c r="L13" s="219">
        <v>24304.8367</v>
      </c>
      <c r="M13" s="203">
        <f>(L13-K13)/K13</f>
        <v>8.5611252027520089E-3</v>
      </c>
      <c r="N13" s="218"/>
      <c r="O13" s="220"/>
    </row>
    <row r="14" spans="5:15" x14ac:dyDescent="0.35">
      <c r="E14" s="194" t="s">
        <v>190</v>
      </c>
      <c r="F14" s="126">
        <v>83095.085608836729</v>
      </c>
      <c r="G14" s="126">
        <v>69797.657885026449</v>
      </c>
      <c r="H14" s="203">
        <f>(G14-F14)/F14</f>
        <v>-0.16002664449263374</v>
      </c>
      <c r="I14" s="194"/>
      <c r="J14" s="201" t="s">
        <v>190</v>
      </c>
      <c r="K14" s="219">
        <v>42031.3603</v>
      </c>
      <c r="L14" s="219">
        <v>36465.958100000003</v>
      </c>
      <c r="M14" s="203">
        <f>(L14-K14)/K14</f>
        <v>-0.13241070858227724</v>
      </c>
      <c r="N14" s="218"/>
      <c r="O14" s="220"/>
    </row>
    <row r="15" spans="5:15" x14ac:dyDescent="0.35">
      <c r="E15" s="194" t="s">
        <v>191</v>
      </c>
      <c r="F15" s="126">
        <v>96890.136641248784</v>
      </c>
      <c r="G15" s="126"/>
      <c r="H15" s="203"/>
      <c r="I15" s="194"/>
      <c r="J15" s="201" t="s">
        <v>191</v>
      </c>
      <c r="K15" s="219">
        <v>70367.967499999999</v>
      </c>
      <c r="L15" s="221"/>
      <c r="M15" s="203"/>
    </row>
    <row r="16" spans="5:15" x14ac:dyDescent="0.35">
      <c r="E16" s="194" t="s">
        <v>192</v>
      </c>
      <c r="F16" s="126">
        <v>88978.111267671455</v>
      </c>
      <c r="G16" s="126"/>
      <c r="H16" s="203"/>
      <c r="I16" s="194"/>
      <c r="J16" s="201" t="s">
        <v>192</v>
      </c>
      <c r="K16" s="219">
        <v>64252.022700000001</v>
      </c>
      <c r="L16" s="221"/>
      <c r="M16" s="203"/>
    </row>
    <row r="17" spans="5:14" x14ac:dyDescent="0.35">
      <c r="E17" s="194" t="s">
        <v>193</v>
      </c>
      <c r="F17" s="126">
        <v>201835.90963442609</v>
      </c>
      <c r="G17" s="126"/>
      <c r="H17" s="203"/>
      <c r="I17" s="194"/>
      <c r="J17" s="201" t="s">
        <v>193</v>
      </c>
      <c r="K17" s="219">
        <v>109642.62119999999</v>
      </c>
      <c r="L17" s="221"/>
      <c r="M17" s="203"/>
    </row>
    <row r="18" spans="5:14" x14ac:dyDescent="0.35">
      <c r="E18" s="194" t="s">
        <v>194</v>
      </c>
      <c r="F18" s="126">
        <v>129888.4247278283</v>
      </c>
      <c r="G18" s="126"/>
      <c r="H18" s="203"/>
      <c r="I18" s="194"/>
      <c r="J18" s="201" t="s">
        <v>194</v>
      </c>
      <c r="K18" s="219">
        <v>76231.828000000009</v>
      </c>
      <c r="L18" s="221"/>
      <c r="M18" s="203"/>
    </row>
    <row r="19" spans="5:14" x14ac:dyDescent="0.35">
      <c r="E19" s="194" t="s">
        <v>195</v>
      </c>
      <c r="F19" s="126">
        <v>48464.159270451368</v>
      </c>
      <c r="G19" s="126"/>
      <c r="H19" s="203"/>
      <c r="I19" s="194"/>
      <c r="J19" s="201" t="s">
        <v>195</v>
      </c>
      <c r="K19" s="219">
        <v>20667.838899999999</v>
      </c>
      <c r="L19" s="221"/>
      <c r="M19" s="203"/>
    </row>
    <row r="20" spans="5:14" x14ac:dyDescent="0.35">
      <c r="E20" s="194"/>
      <c r="F20" s="194"/>
      <c r="G20" s="194"/>
      <c r="H20" s="194"/>
      <c r="I20" s="194"/>
      <c r="J20" s="194"/>
      <c r="K20" s="194"/>
      <c r="L20" s="198"/>
      <c r="M20" s="194"/>
    </row>
    <row r="21" spans="5:14" x14ac:dyDescent="0.35">
      <c r="E21" s="194"/>
      <c r="F21" s="194"/>
      <c r="G21" s="194"/>
      <c r="H21" s="194"/>
      <c r="I21" s="194"/>
      <c r="J21" s="194"/>
      <c r="K21" s="194"/>
      <c r="L21" s="198"/>
      <c r="M21" s="194"/>
    </row>
    <row r="22" spans="5:14" x14ac:dyDescent="0.35">
      <c r="E22" s="194"/>
      <c r="F22" s="194"/>
      <c r="G22" s="194"/>
      <c r="H22" s="194"/>
      <c r="I22" s="194"/>
      <c r="J22" s="194"/>
      <c r="K22" s="194"/>
      <c r="L22" s="198"/>
      <c r="M22" s="194"/>
    </row>
    <row r="23" spans="5:14" x14ac:dyDescent="0.35">
      <c r="E23" s="194"/>
      <c r="F23" s="194"/>
      <c r="G23" s="194"/>
      <c r="H23" s="194"/>
      <c r="I23" s="194"/>
      <c r="J23" s="194"/>
      <c r="K23" s="194"/>
      <c r="L23" s="198"/>
      <c r="M23" s="194"/>
    </row>
    <row r="24" spans="5:14" x14ac:dyDescent="0.35">
      <c r="E24" s="194"/>
      <c r="F24" s="194"/>
      <c r="G24" s="194"/>
      <c r="H24" s="194"/>
      <c r="I24" s="194"/>
      <c r="J24" s="194"/>
      <c r="K24" s="194"/>
      <c r="L24" s="198"/>
      <c r="M24" s="194"/>
    </row>
    <row r="25" spans="5:14" x14ac:dyDescent="0.35">
      <c r="E25" s="192" t="s">
        <v>196</v>
      </c>
      <c r="F25" s="193"/>
      <c r="G25" s="193"/>
      <c r="H25" s="193"/>
      <c r="I25" s="194"/>
      <c r="J25" s="199" t="s">
        <v>197</v>
      </c>
      <c r="K25" s="196"/>
      <c r="L25" s="197"/>
      <c r="M25" s="196"/>
    </row>
    <row r="26" spans="5:14" x14ac:dyDescent="0.35">
      <c r="E26" s="193" t="s">
        <v>43</v>
      </c>
      <c r="F26" s="196">
        <v>2024</v>
      </c>
      <c r="G26" s="196">
        <v>2025</v>
      </c>
      <c r="H26" s="197" t="s">
        <v>181</v>
      </c>
      <c r="I26" s="194"/>
      <c r="J26" s="200" t="s">
        <v>43</v>
      </c>
      <c r="K26" s="196">
        <v>2024</v>
      </c>
      <c r="L26" s="196">
        <v>2025</v>
      </c>
      <c r="M26" s="197" t="s">
        <v>181</v>
      </c>
    </row>
    <row r="27" spans="5:14" x14ac:dyDescent="0.35">
      <c r="E27" s="204" t="s">
        <v>185</v>
      </c>
      <c r="F27" s="206">
        <f>F8</f>
        <v>146432.01592168209</v>
      </c>
      <c r="G27" s="206">
        <f>G8</f>
        <v>176862.9503123629</v>
      </c>
      <c r="H27" s="205">
        <f t="shared" ref="H27:H31" si="2">(G27-F27)/F27</f>
        <v>0.20781612681584968</v>
      </c>
      <c r="I27" s="194"/>
      <c r="J27" s="201" t="s">
        <v>185</v>
      </c>
      <c r="K27" s="202">
        <f>K8</f>
        <v>99067.381999999998</v>
      </c>
      <c r="L27" s="207">
        <f>L8</f>
        <v>97824.456300000005</v>
      </c>
      <c r="M27" s="205">
        <f t="shared" ref="M27:M31" si="3">(L27-K27)/K27</f>
        <v>-1.2546265732549513E-2</v>
      </c>
      <c r="N27" s="219"/>
    </row>
    <row r="28" spans="5:14" x14ac:dyDescent="0.35">
      <c r="E28" s="201" t="s">
        <v>186</v>
      </c>
      <c r="F28" s="202">
        <f>F27+F9</f>
        <v>214505.00759561185</v>
      </c>
      <c r="G28" s="207">
        <f>G27+G9</f>
        <v>242943.67055338051</v>
      </c>
      <c r="H28" s="203">
        <f t="shared" si="2"/>
        <v>0.13257808419737063</v>
      </c>
      <c r="I28" s="194"/>
      <c r="J28" s="201" t="s">
        <v>186</v>
      </c>
      <c r="K28" s="202">
        <f>K27+K9</f>
        <v>153870.22090000001</v>
      </c>
      <c r="L28" s="207">
        <f>L27+L9</f>
        <v>149093.56520000001</v>
      </c>
      <c r="M28" s="203">
        <f t="shared" si="3"/>
        <v>-3.1043405748434866E-2</v>
      </c>
      <c r="N28" s="219"/>
    </row>
    <row r="29" spans="5:14" x14ac:dyDescent="0.35">
      <c r="E29" s="201" t="s">
        <v>187</v>
      </c>
      <c r="F29" s="202">
        <f t="shared" ref="F29:F38" si="4">F28+F10</f>
        <v>300800.16708289523</v>
      </c>
      <c r="G29" s="207">
        <f>G28+G10</f>
        <v>321051.36516447528</v>
      </c>
      <c r="H29" s="203">
        <f t="shared" si="2"/>
        <v>6.7324424311237752E-2</v>
      </c>
      <c r="I29" s="194"/>
      <c r="J29" s="201" t="s">
        <v>187</v>
      </c>
      <c r="K29" s="202">
        <f t="shared" ref="K29:K38" si="5">K28+K10</f>
        <v>242585.55690000003</v>
      </c>
      <c r="L29" s="207">
        <f>L28+L10</f>
        <v>229612.55430000002</v>
      </c>
      <c r="M29" s="203">
        <f t="shared" si="3"/>
        <v>-5.3478050242487481E-2</v>
      </c>
      <c r="N29" s="219"/>
    </row>
    <row r="30" spans="5:14" x14ac:dyDescent="0.35">
      <c r="E30" s="201" t="s">
        <v>188</v>
      </c>
      <c r="F30" s="202">
        <f t="shared" si="4"/>
        <v>361342.82826333505</v>
      </c>
      <c r="G30" s="207">
        <f>G29+G11</f>
        <v>382600.29660480656</v>
      </c>
      <c r="H30" s="203">
        <f t="shared" si="2"/>
        <v>5.8829086061117974E-2</v>
      </c>
      <c r="I30" s="194"/>
      <c r="J30" s="201" t="s">
        <v>188</v>
      </c>
      <c r="K30" s="202">
        <f t="shared" si="5"/>
        <v>288082.25109999999</v>
      </c>
      <c r="L30" s="207">
        <f>L29+L11</f>
        <v>279482.48430000001</v>
      </c>
      <c r="M30" s="203">
        <f t="shared" si="3"/>
        <v>-2.9851775897900789E-2</v>
      </c>
      <c r="N30" s="219"/>
    </row>
    <row r="31" spans="5:14" x14ac:dyDescent="0.35">
      <c r="E31" s="201" t="s">
        <v>40</v>
      </c>
      <c r="F31" s="202">
        <f t="shared" si="4"/>
        <v>423513.2936903559</v>
      </c>
      <c r="G31" s="207">
        <f>G30+G12</f>
        <v>434886.17420908588</v>
      </c>
      <c r="H31" s="203">
        <f t="shared" si="2"/>
        <v>2.685365651602202E-2</v>
      </c>
      <c r="I31" s="194"/>
      <c r="J31" s="201" t="s">
        <v>40</v>
      </c>
      <c r="K31" s="202">
        <f t="shared" si="5"/>
        <v>311605.71409999998</v>
      </c>
      <c r="L31" s="207">
        <f>L30+L12</f>
        <v>299468.95530000003</v>
      </c>
      <c r="M31" s="203">
        <f t="shared" si="3"/>
        <v>-3.8949089348551048E-2</v>
      </c>
      <c r="N31" s="219"/>
    </row>
    <row r="32" spans="5:14" x14ac:dyDescent="0.35">
      <c r="E32" s="201" t="s">
        <v>189</v>
      </c>
      <c r="F32" s="202">
        <f t="shared" si="4"/>
        <v>486319.58630129381</v>
      </c>
      <c r="G32" s="207">
        <f>G31+G13</f>
        <v>497895.33652744099</v>
      </c>
      <c r="H32" s="203">
        <f t="shared" ref="H32:H33" si="6">(G32-F32)/F32</f>
        <v>2.3802763763200681E-2</v>
      </c>
      <c r="I32" s="194"/>
      <c r="J32" s="201" t="s">
        <v>189</v>
      </c>
      <c r="K32" s="202">
        <f t="shared" si="5"/>
        <v>335704.2403</v>
      </c>
      <c r="L32" s="207">
        <f>L31+L13</f>
        <v>323773.79200000002</v>
      </c>
      <c r="M32" s="203">
        <f>(L32-K32)/K32</f>
        <v>-3.5538568977676356E-2</v>
      </c>
      <c r="N32" s="219"/>
    </row>
    <row r="33" spans="5:14" x14ac:dyDescent="0.35">
      <c r="E33" s="201" t="s">
        <v>190</v>
      </c>
      <c r="F33" s="202">
        <f t="shared" si="4"/>
        <v>569414.67191013054</v>
      </c>
      <c r="G33" s="207">
        <f>G32+G14</f>
        <v>567692.99441246747</v>
      </c>
      <c r="H33" s="203">
        <f t="shared" si="6"/>
        <v>-3.0235917383154435E-3</v>
      </c>
      <c r="I33" s="194"/>
      <c r="J33" s="201" t="s">
        <v>190</v>
      </c>
      <c r="K33" s="202">
        <f t="shared" si="5"/>
        <v>377735.60060000001</v>
      </c>
      <c r="L33" s="207">
        <f>L32+L14</f>
        <v>360239.7501</v>
      </c>
      <c r="M33" s="203">
        <f>(L33-K33)/K33</f>
        <v>-4.6317716604443344E-2</v>
      </c>
      <c r="N33" s="219"/>
    </row>
    <row r="34" spans="5:14" x14ac:dyDescent="0.35">
      <c r="E34" s="201" t="s">
        <v>191</v>
      </c>
      <c r="F34" s="202">
        <f t="shared" si="4"/>
        <v>666304.80855137936</v>
      </c>
      <c r="G34" s="207"/>
      <c r="H34" s="203"/>
      <c r="I34" s="194"/>
      <c r="J34" s="201" t="s">
        <v>191</v>
      </c>
      <c r="K34" s="202">
        <f t="shared" si="5"/>
        <v>448103.56810000003</v>
      </c>
      <c r="L34" s="207"/>
      <c r="M34" s="203"/>
      <c r="N34" s="219"/>
    </row>
    <row r="35" spans="5:14" x14ac:dyDescent="0.35">
      <c r="E35" s="201" t="s">
        <v>192</v>
      </c>
      <c r="F35" s="202">
        <f t="shared" si="4"/>
        <v>755282.91981905082</v>
      </c>
      <c r="G35" s="207"/>
      <c r="H35" s="203"/>
      <c r="I35" s="194"/>
      <c r="J35" s="201" t="s">
        <v>192</v>
      </c>
      <c r="K35" s="202">
        <f t="shared" si="5"/>
        <v>512355.59080000001</v>
      </c>
      <c r="L35" s="207"/>
      <c r="M35" s="203"/>
      <c r="N35" s="219"/>
    </row>
    <row r="36" spans="5:14" x14ac:dyDescent="0.35">
      <c r="E36" s="201" t="s">
        <v>193</v>
      </c>
      <c r="F36" s="202">
        <f t="shared" si="4"/>
        <v>957118.82945347694</v>
      </c>
      <c r="G36" s="207"/>
      <c r="H36" s="203"/>
      <c r="I36" s="194"/>
      <c r="J36" s="201" t="s">
        <v>193</v>
      </c>
      <c r="K36" s="202">
        <f t="shared" si="5"/>
        <v>621998.21200000006</v>
      </c>
      <c r="L36" s="207"/>
      <c r="M36" s="203"/>
      <c r="N36" s="219"/>
    </row>
    <row r="37" spans="5:14" x14ac:dyDescent="0.35">
      <c r="E37" s="201" t="s">
        <v>194</v>
      </c>
      <c r="F37" s="202">
        <f t="shared" si="4"/>
        <v>1087007.2541813052</v>
      </c>
      <c r="G37" s="207"/>
      <c r="H37" s="203"/>
      <c r="I37" s="194"/>
      <c r="J37" s="201" t="s">
        <v>194</v>
      </c>
      <c r="K37" s="202">
        <f t="shared" si="5"/>
        <v>698230.04</v>
      </c>
      <c r="L37" s="207"/>
      <c r="M37" s="203"/>
      <c r="N37" s="219"/>
    </row>
    <row r="38" spans="5:14" x14ac:dyDescent="0.35">
      <c r="E38" s="201" t="s">
        <v>195</v>
      </c>
      <c r="F38" s="202">
        <f t="shared" si="4"/>
        <v>1135471.4134517566</v>
      </c>
      <c r="G38" s="207"/>
      <c r="H38" s="203"/>
      <c r="I38" s="194"/>
      <c r="J38" s="201" t="s">
        <v>195</v>
      </c>
      <c r="K38" s="202">
        <f t="shared" si="5"/>
        <v>718897.87890000001</v>
      </c>
      <c r="L38" s="207"/>
      <c r="M38" s="203"/>
      <c r="N38" s="219"/>
    </row>
    <row r="39" spans="5:14" x14ac:dyDescent="0.35">
      <c r="E39" s="194"/>
      <c r="F39" s="194"/>
      <c r="G39" s="194"/>
      <c r="H39" s="194"/>
      <c r="I39" s="194"/>
      <c r="J39" s="194"/>
      <c r="K39" s="194"/>
      <c r="L39" s="198"/>
      <c r="M39" s="194"/>
    </row>
    <row r="40" spans="5:14" x14ac:dyDescent="0.35">
      <c r="E40" s="194"/>
      <c r="F40" s="194"/>
      <c r="G40" s="194"/>
      <c r="H40" s="194"/>
      <c r="I40" s="194"/>
      <c r="J40" s="194"/>
      <c r="K40" s="194"/>
      <c r="L40" s="198"/>
      <c r="M40" s="194"/>
    </row>
    <row r="41" spans="5:14" x14ac:dyDescent="0.35">
      <c r="E41" s="194"/>
      <c r="F41" s="194"/>
      <c r="G41" s="194"/>
      <c r="H41" s="194"/>
      <c r="I41" s="194"/>
      <c r="J41" s="194"/>
      <c r="K41" s="194"/>
      <c r="L41" s="198"/>
      <c r="M41" s="194"/>
    </row>
    <row r="42" spans="5:14" x14ac:dyDescent="0.35">
      <c r="E42" s="194"/>
      <c r="F42" s="194"/>
      <c r="G42" s="194"/>
      <c r="H42" s="194"/>
      <c r="I42" s="194"/>
      <c r="J42" s="194"/>
      <c r="K42" s="194"/>
      <c r="L42" s="198"/>
      <c r="M42" s="194"/>
    </row>
    <row r="43" spans="5:14" x14ac:dyDescent="0.35">
      <c r="E43" t="s">
        <v>209</v>
      </c>
    </row>
  </sheetData>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D2:AI49"/>
  <sheetViews>
    <sheetView showGridLines="0" zoomScaleNormal="100" workbookViewId="0">
      <selection activeCell="D1" sqref="D1"/>
    </sheetView>
  </sheetViews>
  <sheetFormatPr defaultColWidth="9.1796875" defaultRowHeight="14.5" x14ac:dyDescent="0.35"/>
  <cols>
    <col min="1" max="4" width="9.1796875" style="13"/>
    <col min="5" max="5" width="24.7265625" style="21" customWidth="1"/>
    <col min="6" max="31" width="9.1796875" style="13"/>
    <col min="32" max="32" width="10.7265625" style="13" customWidth="1"/>
    <col min="33" max="16384" width="9.1796875" style="13"/>
  </cols>
  <sheetData>
    <row r="2" spans="4:30" ht="20" x14ac:dyDescent="0.4">
      <c r="D2" s="19"/>
      <c r="E2" s="20" t="s">
        <v>208</v>
      </c>
    </row>
    <row r="4" spans="4:30" ht="15" customHeight="1" x14ac:dyDescent="0.35">
      <c r="F4" s="22"/>
      <c r="G4" s="22"/>
      <c r="H4" s="22"/>
      <c r="I4" s="22"/>
      <c r="J4" s="22"/>
      <c r="K4" s="22"/>
      <c r="L4" s="22"/>
      <c r="M4" s="22"/>
      <c r="N4" s="22"/>
      <c r="O4" s="22"/>
      <c r="P4" s="22"/>
      <c r="Q4" s="22"/>
      <c r="R4" s="22"/>
    </row>
    <row r="5" spans="4:30" x14ac:dyDescent="0.35">
      <c r="E5" s="22"/>
      <c r="F5" s="22"/>
      <c r="G5" s="22"/>
      <c r="H5" s="22"/>
      <c r="I5" s="22"/>
      <c r="J5" s="22"/>
      <c r="K5" s="22"/>
      <c r="L5" s="22"/>
      <c r="M5" s="22"/>
      <c r="N5" s="22"/>
      <c r="O5" s="22"/>
      <c r="P5" s="22"/>
      <c r="Q5" s="22"/>
      <c r="R5" s="22"/>
    </row>
    <row r="6" spans="4:30" x14ac:dyDescent="0.35">
      <c r="E6" s="22"/>
      <c r="F6" s="22"/>
      <c r="G6" s="22"/>
      <c r="H6" s="22"/>
      <c r="I6" s="22"/>
      <c r="J6" s="22"/>
      <c r="K6" s="22"/>
      <c r="L6" s="22"/>
      <c r="M6" s="22"/>
      <c r="N6" s="22"/>
      <c r="O6" s="22"/>
      <c r="P6" s="22"/>
      <c r="Q6" s="22"/>
      <c r="R6" s="22"/>
    </row>
    <row r="7" spans="4:30" x14ac:dyDescent="0.35">
      <c r="E7" s="22"/>
      <c r="F7" s="22"/>
      <c r="G7" s="22"/>
      <c r="H7" s="22"/>
      <c r="I7" s="22"/>
      <c r="J7" s="22"/>
      <c r="K7" s="22"/>
      <c r="L7" s="22"/>
      <c r="M7" s="22"/>
      <c r="N7" s="22"/>
      <c r="O7" s="22"/>
      <c r="P7" s="22"/>
      <c r="Q7" s="22"/>
      <c r="R7" s="22"/>
    </row>
    <row r="8" spans="4:30" x14ac:dyDescent="0.35">
      <c r="E8" s="22"/>
      <c r="F8" s="22"/>
      <c r="G8" s="22"/>
      <c r="H8" s="22"/>
      <c r="I8" s="22"/>
      <c r="J8" s="22"/>
      <c r="K8" s="22"/>
      <c r="L8" s="22"/>
      <c r="M8" s="22"/>
      <c r="N8" s="22"/>
      <c r="O8" s="22"/>
      <c r="P8" s="22"/>
      <c r="Q8" s="22"/>
      <c r="R8" s="22"/>
    </row>
    <row r="9" spans="4:30" x14ac:dyDescent="0.35">
      <c r="E9" s="22"/>
      <c r="F9" s="22"/>
      <c r="G9" s="22"/>
      <c r="H9" s="22"/>
      <c r="I9" s="22"/>
      <c r="J9" s="22"/>
      <c r="K9" s="22"/>
      <c r="L9" s="22"/>
      <c r="M9" s="22"/>
      <c r="N9" s="22"/>
      <c r="O9" s="22"/>
      <c r="P9" s="22"/>
      <c r="Q9" s="22"/>
      <c r="R9" s="22"/>
    </row>
    <row r="10" spans="4:30" x14ac:dyDescent="0.35">
      <c r="E10" s="22"/>
      <c r="F10" s="22"/>
      <c r="G10" s="22"/>
      <c r="H10" s="22"/>
      <c r="I10" s="22"/>
      <c r="J10" s="22"/>
      <c r="K10" s="22"/>
      <c r="L10" s="22"/>
      <c r="M10" s="22"/>
      <c r="N10" s="22"/>
      <c r="O10" s="22"/>
      <c r="P10" s="22"/>
      <c r="Q10" s="22"/>
      <c r="R10" s="22"/>
    </row>
    <row r="11" spans="4:30" x14ac:dyDescent="0.35">
      <c r="E11" s="22"/>
      <c r="F11" s="22"/>
      <c r="G11" s="22"/>
      <c r="H11" s="22"/>
      <c r="I11" s="22"/>
      <c r="J11" s="22"/>
      <c r="K11" s="22"/>
      <c r="L11" s="22"/>
      <c r="M11" s="22"/>
      <c r="N11" s="22"/>
      <c r="O11" s="22"/>
      <c r="P11" s="22"/>
      <c r="Q11" s="22"/>
      <c r="R11" s="22"/>
    </row>
    <row r="12" spans="4:30" x14ac:dyDescent="0.35">
      <c r="E12" s="22"/>
      <c r="F12" s="22"/>
      <c r="G12" s="22"/>
      <c r="H12" s="22"/>
      <c r="I12" s="22"/>
      <c r="J12" s="22"/>
      <c r="K12" s="22"/>
      <c r="L12" s="22"/>
      <c r="M12" s="22"/>
      <c r="N12" s="22"/>
      <c r="O12" s="22"/>
      <c r="P12" s="22"/>
      <c r="Q12" s="22"/>
      <c r="R12" s="22"/>
    </row>
    <row r="13" spans="4:30" x14ac:dyDescent="0.35">
      <c r="E13" s="22"/>
      <c r="F13" s="22"/>
      <c r="G13" s="22"/>
      <c r="H13" s="22"/>
      <c r="I13" s="22"/>
      <c r="J13" s="22"/>
      <c r="K13" s="22"/>
      <c r="L13" s="22"/>
      <c r="M13" s="22"/>
      <c r="N13" s="22"/>
      <c r="O13" s="22"/>
      <c r="P13" s="22"/>
      <c r="Q13" s="22"/>
      <c r="R13" s="22"/>
    </row>
    <row r="14" spans="4:30" x14ac:dyDescent="0.35">
      <c r="E14" s="22"/>
      <c r="F14" s="22"/>
      <c r="G14" s="22"/>
      <c r="H14" s="22"/>
      <c r="I14" s="22"/>
      <c r="J14" s="22"/>
      <c r="K14" s="22"/>
      <c r="L14" s="22"/>
      <c r="M14" s="22"/>
      <c r="N14" s="22"/>
      <c r="O14" s="22"/>
      <c r="P14" s="22"/>
      <c r="Q14" s="22"/>
      <c r="R14" s="22"/>
      <c r="AB14" s="105"/>
      <c r="AC14" s="100"/>
      <c r="AD14" s="105"/>
    </row>
    <row r="15" spans="4:30" x14ac:dyDescent="0.35">
      <c r="E15" s="22"/>
      <c r="F15" s="22"/>
      <c r="G15" s="22"/>
      <c r="H15"/>
      <c r="I15" s="22"/>
      <c r="J15" s="22"/>
      <c r="K15" s="22"/>
      <c r="L15" s="22"/>
      <c r="M15" s="22"/>
      <c r="N15" s="22"/>
      <c r="O15" s="22"/>
      <c r="P15" s="22"/>
      <c r="Q15" s="22"/>
      <c r="R15" s="22"/>
      <c r="AB15" s="105"/>
      <c r="AC15" s="100"/>
      <c r="AD15" s="105"/>
    </row>
    <row r="16" spans="4:30" x14ac:dyDescent="0.35">
      <c r="E16" s="22"/>
      <c r="F16" s="22"/>
      <c r="G16" s="22"/>
      <c r="H16" s="22"/>
      <c r="I16" s="22"/>
      <c r="J16" s="22"/>
      <c r="K16" s="22"/>
      <c r="L16" s="22"/>
      <c r="M16" s="22"/>
      <c r="N16" s="22"/>
      <c r="O16" s="22"/>
      <c r="P16" s="22"/>
      <c r="Q16" s="22"/>
      <c r="R16" s="22"/>
      <c r="AB16" s="105"/>
      <c r="AC16" s="100"/>
      <c r="AD16" s="105"/>
    </row>
    <row r="17" spans="4:35" x14ac:dyDescent="0.35">
      <c r="E17" s="22"/>
      <c r="F17" s="22"/>
      <c r="G17" s="22"/>
      <c r="H17" s="22"/>
      <c r="I17" s="22"/>
      <c r="J17" s="22"/>
      <c r="K17" s="22"/>
      <c r="L17" s="22"/>
      <c r="M17" s="22"/>
      <c r="N17" s="22"/>
      <c r="O17" s="22"/>
      <c r="P17" s="22"/>
      <c r="Q17" s="22"/>
      <c r="R17" s="22"/>
    </row>
    <row r="18" spans="4:35" x14ac:dyDescent="0.35">
      <c r="E18" s="22"/>
      <c r="F18" s="22"/>
      <c r="G18" s="22"/>
      <c r="H18" s="22"/>
      <c r="I18" s="22"/>
      <c r="J18" s="22"/>
      <c r="K18" s="22"/>
      <c r="L18" s="22"/>
      <c r="M18" s="22"/>
      <c r="N18" s="22"/>
      <c r="O18" s="22"/>
      <c r="P18" s="22"/>
      <c r="Q18" s="22"/>
      <c r="R18" s="22"/>
    </row>
    <row r="19" spans="4:35" x14ac:dyDescent="0.35">
      <c r="E19" s="22"/>
      <c r="F19" s="22"/>
      <c r="G19" s="22"/>
      <c r="H19" s="22"/>
      <c r="I19" s="22"/>
      <c r="J19" s="22"/>
      <c r="K19" s="22"/>
      <c r="L19" s="22"/>
      <c r="M19" s="22"/>
      <c r="N19" s="22"/>
      <c r="O19" s="22"/>
      <c r="P19" s="22"/>
      <c r="Q19" s="22"/>
      <c r="R19" s="22"/>
    </row>
    <row r="20" spans="4:35" x14ac:dyDescent="0.35">
      <c r="E20" s="22"/>
      <c r="F20" s="22"/>
      <c r="G20" s="22"/>
      <c r="H20" s="22"/>
      <c r="I20" s="22"/>
      <c r="J20" s="22"/>
      <c r="K20" s="22"/>
      <c r="L20" s="22"/>
      <c r="M20" s="22"/>
      <c r="N20" s="22"/>
      <c r="O20" s="22"/>
      <c r="P20" s="22"/>
      <c r="Q20" s="22"/>
      <c r="R20" s="22"/>
    </row>
    <row r="21" spans="4:35" x14ac:dyDescent="0.35">
      <c r="E21" s="22"/>
      <c r="F21" s="22"/>
      <c r="G21" s="22"/>
      <c r="H21" s="22"/>
      <c r="I21" s="22"/>
      <c r="J21" s="22"/>
      <c r="K21" s="22"/>
      <c r="L21" s="22"/>
      <c r="M21" s="22"/>
      <c r="N21" s="22"/>
      <c r="O21" s="22"/>
      <c r="P21" s="22"/>
      <c r="Q21" s="22"/>
      <c r="R21" s="22"/>
    </row>
    <row r="22" spans="4:35" ht="15" customHeight="1" x14ac:dyDescent="0.35">
      <c r="E22" s="22" t="s">
        <v>102</v>
      </c>
      <c r="F22" s="22"/>
      <c r="G22" s="22"/>
      <c r="H22" s="22"/>
      <c r="I22" s="22"/>
      <c r="J22" s="22"/>
      <c r="K22" s="22"/>
      <c r="L22" s="22"/>
      <c r="M22" s="22"/>
      <c r="N22" s="22"/>
      <c r="O22" s="22"/>
      <c r="P22" s="22"/>
      <c r="Q22" s="22"/>
      <c r="R22" s="22"/>
    </row>
    <row r="23" spans="4:35" x14ac:dyDescent="0.35">
      <c r="E23" s="22"/>
      <c r="F23" s="22"/>
      <c r="G23" s="22"/>
      <c r="H23" s="22"/>
      <c r="I23" s="22"/>
      <c r="J23" s="22"/>
      <c r="K23" s="22"/>
      <c r="L23" s="22"/>
      <c r="M23" s="22"/>
      <c r="N23" s="22"/>
      <c r="O23" s="22"/>
      <c r="P23" s="22"/>
      <c r="Q23" s="22"/>
      <c r="R23" s="22"/>
    </row>
    <row r="24" spans="4:35" x14ac:dyDescent="0.35">
      <c r="E24" s="22" t="s">
        <v>41</v>
      </c>
      <c r="F24" s="22"/>
      <c r="G24" s="22"/>
      <c r="H24" s="22"/>
      <c r="I24" s="22"/>
      <c r="J24" s="22"/>
      <c r="K24" s="22"/>
      <c r="L24" s="22"/>
      <c r="M24" s="22"/>
      <c r="N24" s="22"/>
      <c r="O24" s="22"/>
      <c r="P24" s="22"/>
      <c r="Q24" s="22"/>
      <c r="R24" s="22"/>
      <c r="AG24" s="105"/>
      <c r="AH24" s="100"/>
      <c r="AI24" s="105"/>
    </row>
    <row r="25" spans="4:35" x14ac:dyDescent="0.35">
      <c r="E25" s="22"/>
      <c r="F25" s="22"/>
      <c r="G25" s="22"/>
      <c r="H25" s="22"/>
      <c r="I25" s="22"/>
      <c r="J25" s="22"/>
      <c r="K25" s="22"/>
      <c r="L25" s="22"/>
      <c r="M25" s="22"/>
      <c r="N25" s="22"/>
      <c r="O25" s="22"/>
      <c r="P25" s="22"/>
      <c r="Q25" s="22"/>
      <c r="R25" s="22"/>
      <c r="AG25" s="105"/>
    </row>
    <row r="26" spans="4:35" x14ac:dyDescent="0.35">
      <c r="D26" s="22"/>
      <c r="F26" s="22"/>
      <c r="G26" s="22"/>
      <c r="H26" s="22"/>
      <c r="I26" s="22"/>
      <c r="J26" s="22"/>
      <c r="K26" s="22"/>
      <c r="L26" s="22"/>
      <c r="M26" s="22"/>
      <c r="N26" s="22"/>
      <c r="O26" s="22"/>
      <c r="P26" s="22"/>
      <c r="Q26" s="22"/>
      <c r="R26" s="22"/>
      <c r="AG26" s="105"/>
    </row>
    <row r="27" spans="4:35" x14ac:dyDescent="0.35">
      <c r="E27" s="22"/>
      <c r="F27" s="22"/>
      <c r="G27" s="22"/>
      <c r="H27" s="22"/>
      <c r="I27" s="22"/>
      <c r="J27" s="22"/>
      <c r="K27" s="22"/>
      <c r="L27" s="22"/>
      <c r="M27" s="22"/>
      <c r="N27" s="22"/>
      <c r="O27" s="22"/>
      <c r="P27" s="22"/>
      <c r="Q27" s="22"/>
      <c r="R27" s="22"/>
      <c r="AG27" s="100"/>
    </row>
    <row r="28" spans="4:35" x14ac:dyDescent="0.35">
      <c r="E28" s="22"/>
      <c r="F28" s="22"/>
      <c r="G28" s="22"/>
      <c r="H28" s="22"/>
      <c r="I28" s="22"/>
      <c r="J28" s="22"/>
      <c r="K28" s="22"/>
      <c r="L28" s="22"/>
      <c r="M28" s="22"/>
      <c r="N28" s="22"/>
      <c r="O28" s="22"/>
      <c r="P28" s="22"/>
      <c r="Q28" s="22"/>
      <c r="R28" s="22"/>
      <c r="AG28" s="100"/>
    </row>
    <row r="29" spans="4:35" x14ac:dyDescent="0.35">
      <c r="E29" s="22"/>
      <c r="F29" s="22"/>
      <c r="G29" s="22"/>
      <c r="H29" s="22"/>
      <c r="I29" s="22"/>
      <c r="J29" s="22"/>
      <c r="K29" s="22"/>
      <c r="L29" s="22"/>
      <c r="M29" s="22"/>
      <c r="N29" s="22"/>
      <c r="O29" s="22"/>
      <c r="P29" s="22"/>
      <c r="Q29" s="22"/>
      <c r="R29" s="22"/>
      <c r="AG29" s="100"/>
    </row>
    <row r="30" spans="4:35" x14ac:dyDescent="0.35">
      <c r="E30" s="22"/>
      <c r="F30" s="22"/>
      <c r="G30" s="22"/>
      <c r="H30" s="22"/>
      <c r="I30" s="22"/>
      <c r="J30" s="22"/>
      <c r="K30" s="22"/>
      <c r="L30" s="22"/>
      <c r="M30" s="22"/>
      <c r="N30" s="22"/>
      <c r="O30" s="22"/>
      <c r="P30" s="22"/>
      <c r="Q30" s="22"/>
      <c r="R30" s="22"/>
    </row>
    <row r="31" spans="4:35" x14ac:dyDescent="0.35">
      <c r="E31" s="22"/>
      <c r="F31" s="22"/>
      <c r="G31" s="22"/>
      <c r="H31" s="22"/>
      <c r="I31" s="22"/>
      <c r="J31" s="22"/>
      <c r="K31" s="22"/>
      <c r="L31" s="22"/>
      <c r="M31" s="22"/>
      <c r="N31" s="22"/>
      <c r="O31" s="22"/>
      <c r="P31" s="22"/>
      <c r="Q31" s="22"/>
      <c r="R31" s="22"/>
      <c r="AG31" s="105"/>
    </row>
    <row r="32" spans="4:35" x14ac:dyDescent="0.35">
      <c r="E32" s="22"/>
      <c r="F32" s="22"/>
      <c r="G32" s="22"/>
      <c r="H32" s="22"/>
      <c r="I32" s="22"/>
      <c r="J32" s="22"/>
      <c r="K32" s="22"/>
      <c r="L32" s="22"/>
      <c r="M32" s="22"/>
      <c r="N32" s="22"/>
      <c r="O32" s="22"/>
      <c r="P32" s="22"/>
      <c r="Q32" s="22"/>
      <c r="R32" s="22"/>
      <c r="AG32" s="105"/>
    </row>
    <row r="33" spans="5:18" x14ac:dyDescent="0.35">
      <c r="E33" s="22"/>
      <c r="F33" s="22"/>
      <c r="G33" s="22"/>
      <c r="H33" s="22"/>
      <c r="I33" s="22"/>
      <c r="J33" s="22"/>
      <c r="K33" s="22"/>
      <c r="L33" s="22"/>
      <c r="M33" s="22"/>
      <c r="N33" s="22"/>
      <c r="O33" s="22"/>
      <c r="P33" s="22"/>
      <c r="Q33" s="22"/>
      <c r="R33" s="22"/>
    </row>
    <row r="34" spans="5:18" x14ac:dyDescent="0.35">
      <c r="E34" s="22"/>
      <c r="F34" s="22"/>
      <c r="G34" s="22"/>
      <c r="H34" s="22"/>
      <c r="I34" s="22"/>
      <c r="J34" s="22"/>
      <c r="K34" s="22"/>
      <c r="L34" s="22"/>
      <c r="M34" s="22"/>
      <c r="N34" s="22"/>
      <c r="O34" s="22"/>
      <c r="P34" s="22"/>
      <c r="Q34" s="22"/>
      <c r="R34" s="22"/>
    </row>
    <row r="35" spans="5:18" x14ac:dyDescent="0.35">
      <c r="E35" s="22"/>
      <c r="F35" s="22"/>
      <c r="G35" s="22"/>
      <c r="H35" s="22"/>
      <c r="I35" s="22"/>
      <c r="J35" s="22"/>
      <c r="K35" s="22"/>
      <c r="L35" s="22"/>
      <c r="M35" s="22"/>
      <c r="N35" s="22"/>
      <c r="O35" s="22"/>
      <c r="P35" s="22"/>
      <c r="Q35" s="22"/>
      <c r="R35" s="22"/>
    </row>
    <row r="36" spans="5:18" x14ac:dyDescent="0.35">
      <c r="E36" s="22"/>
      <c r="F36" s="22"/>
      <c r="G36" s="22"/>
      <c r="H36" s="22"/>
      <c r="I36" s="22"/>
      <c r="J36" s="22"/>
      <c r="K36" s="22"/>
      <c r="L36" s="22"/>
      <c r="M36" s="22"/>
      <c r="N36" s="22"/>
      <c r="O36" s="22"/>
      <c r="P36" s="22"/>
      <c r="Q36" s="22"/>
      <c r="R36" s="22"/>
    </row>
    <row r="37" spans="5:18" x14ac:dyDescent="0.35">
      <c r="E37" s="22"/>
      <c r="F37" s="22"/>
      <c r="G37" s="22"/>
      <c r="H37" s="22"/>
      <c r="I37" s="22"/>
      <c r="J37" s="22"/>
      <c r="K37" s="22"/>
      <c r="L37" s="22"/>
      <c r="M37" s="22"/>
      <c r="N37" s="22"/>
      <c r="O37" s="22"/>
      <c r="P37" s="22"/>
      <c r="Q37" s="22"/>
    </row>
    <row r="38" spans="5:18" x14ac:dyDescent="0.35">
      <c r="E38" s="22"/>
      <c r="F38" s="22"/>
      <c r="G38" s="22"/>
      <c r="H38" s="22"/>
      <c r="I38" s="22"/>
      <c r="J38" s="22"/>
      <c r="K38" s="22"/>
      <c r="L38" s="22"/>
      <c r="M38" s="22"/>
      <c r="N38" s="22"/>
      <c r="O38" s="22"/>
      <c r="P38" s="22"/>
      <c r="Q38" s="22"/>
    </row>
    <row r="39" spans="5:18" x14ac:dyDescent="0.35">
      <c r="E39" s="22"/>
      <c r="F39" s="22"/>
      <c r="G39" s="22"/>
      <c r="H39" s="22"/>
      <c r="I39" s="22"/>
      <c r="J39" s="22"/>
      <c r="K39" s="22"/>
      <c r="L39" s="22"/>
      <c r="M39" s="22"/>
      <c r="N39" s="22"/>
      <c r="O39" s="22"/>
      <c r="P39" s="22"/>
      <c r="Q39" s="22"/>
    </row>
    <row r="40" spans="5:18" x14ac:dyDescent="0.35">
      <c r="E40" s="22"/>
      <c r="F40" s="22"/>
      <c r="G40" s="22"/>
      <c r="H40" s="22"/>
      <c r="I40" s="22"/>
      <c r="J40" s="22"/>
      <c r="K40" s="22"/>
      <c r="L40" s="22"/>
      <c r="M40" s="22"/>
      <c r="N40" s="22"/>
      <c r="O40" s="22"/>
      <c r="P40" s="22"/>
      <c r="Q40" s="22"/>
    </row>
    <row r="41" spans="5:18" x14ac:dyDescent="0.35">
      <c r="E41" s="22"/>
      <c r="F41" s="22"/>
      <c r="G41" s="22"/>
      <c r="H41" s="22"/>
      <c r="I41" s="22"/>
      <c r="J41" s="22"/>
      <c r="K41" s="22"/>
      <c r="L41" s="22"/>
      <c r="M41" s="22"/>
      <c r="N41" s="22"/>
      <c r="O41" s="22"/>
      <c r="P41" s="22"/>
      <c r="Q41" s="22"/>
    </row>
    <row r="42" spans="5:18" x14ac:dyDescent="0.35">
      <c r="E42" s="22"/>
      <c r="F42" s="22"/>
      <c r="G42" s="22"/>
      <c r="H42" s="22"/>
      <c r="I42" s="22"/>
      <c r="J42" s="22"/>
      <c r="K42" s="22"/>
      <c r="L42" s="22"/>
      <c r="M42" s="22"/>
      <c r="N42" s="22"/>
      <c r="O42" s="22"/>
      <c r="P42" s="22"/>
      <c r="Q42" s="22"/>
    </row>
    <row r="43" spans="5:18" x14ac:dyDescent="0.35">
      <c r="E43" s="22"/>
      <c r="F43" s="22"/>
      <c r="G43" s="22"/>
      <c r="H43" s="22"/>
      <c r="I43" s="22"/>
      <c r="J43" s="22"/>
      <c r="K43" s="22"/>
      <c r="L43" s="22"/>
      <c r="M43" s="22"/>
      <c r="N43" s="22"/>
      <c r="O43" s="22"/>
      <c r="P43" s="22"/>
      <c r="Q43" s="22"/>
    </row>
    <row r="44" spans="5:18" x14ac:dyDescent="0.35">
      <c r="E44" s="22"/>
      <c r="F44" s="22"/>
      <c r="G44" s="22"/>
      <c r="H44" s="22"/>
      <c r="I44" s="22"/>
      <c r="J44" s="22"/>
      <c r="K44" s="22"/>
      <c r="L44" s="22"/>
      <c r="M44" s="22"/>
      <c r="N44" s="22"/>
      <c r="O44" s="22"/>
      <c r="P44" s="22"/>
      <c r="Q44" s="22"/>
    </row>
    <row r="45" spans="5:18" x14ac:dyDescent="0.35">
      <c r="E45" s="22"/>
      <c r="F45" s="22"/>
      <c r="G45" s="22"/>
      <c r="H45" s="22"/>
      <c r="I45" s="22"/>
      <c r="J45" s="22"/>
      <c r="K45" s="22"/>
      <c r="L45" s="22"/>
      <c r="M45" s="22"/>
      <c r="N45" s="22"/>
      <c r="O45" s="22"/>
      <c r="P45" s="22"/>
      <c r="Q45" s="22"/>
    </row>
    <row r="46" spans="5:18" x14ac:dyDescent="0.35">
      <c r="E46" s="22"/>
      <c r="F46" s="22"/>
      <c r="G46" s="22"/>
      <c r="H46" s="22"/>
      <c r="I46" s="22"/>
      <c r="J46" s="22"/>
      <c r="K46" s="22"/>
      <c r="L46" s="22"/>
      <c r="M46" s="22"/>
      <c r="N46" s="22"/>
      <c r="O46" s="22"/>
      <c r="P46" s="22"/>
      <c r="Q46" s="22"/>
    </row>
    <row r="47" spans="5:18" x14ac:dyDescent="0.35">
      <c r="E47" s="22"/>
      <c r="F47" s="22"/>
      <c r="G47" s="22"/>
      <c r="H47" s="22"/>
      <c r="I47" s="22"/>
      <c r="J47" s="22"/>
      <c r="K47" s="22"/>
      <c r="L47" s="22"/>
      <c r="M47" s="22"/>
      <c r="N47" s="22"/>
      <c r="O47" s="22"/>
      <c r="P47" s="22"/>
      <c r="Q47" s="22"/>
    </row>
    <row r="49" spans="21:21" x14ac:dyDescent="0.35">
      <c r="U49" s="13" t="s">
        <v>203</v>
      </c>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T99"/>
  <sheetViews>
    <sheetView showGridLines="0" zoomScaleNormal="100" workbookViewId="0"/>
  </sheetViews>
  <sheetFormatPr defaultColWidth="9.1796875" defaultRowHeight="14" x14ac:dyDescent="0.3"/>
  <cols>
    <col min="1" max="1" width="9.1796875" style="1"/>
    <col min="2" max="2" width="3" style="1" customWidth="1"/>
    <col min="3" max="3" width="19.1796875" style="1" customWidth="1"/>
    <col min="4" max="4" width="14.453125" style="1" bestFit="1" customWidth="1"/>
    <col min="5" max="5" width="11.26953125" style="1" bestFit="1" customWidth="1"/>
    <col min="6" max="6" width="13.54296875" style="1" customWidth="1"/>
    <col min="7" max="7" width="9.1796875" style="1"/>
    <col min="8" max="9" width="11.26953125" style="1" bestFit="1" customWidth="1"/>
    <col min="10" max="10" width="13.54296875" style="1" bestFit="1" customWidth="1"/>
    <col min="11" max="12" width="9.1796875" style="1"/>
    <col min="13" max="13" width="17.7265625" style="1" customWidth="1"/>
    <col min="14" max="14" width="12" style="1" bestFit="1" customWidth="1"/>
    <col min="15" max="15" width="21.7265625" style="1" bestFit="1" customWidth="1"/>
    <col min="16" max="16" width="12" style="1" bestFit="1" customWidth="1"/>
    <col min="17" max="17" width="24.7265625" style="1" bestFit="1" customWidth="1"/>
    <col min="18" max="19" width="26.7265625" style="1" bestFit="1" customWidth="1"/>
    <col min="20" max="20" width="29.7265625" style="1" customWidth="1"/>
    <col min="21" max="16384" width="9.1796875" style="1"/>
  </cols>
  <sheetData>
    <row r="1" spans="1:19" x14ac:dyDescent="0.3">
      <c r="A1" s="3" t="s">
        <v>135</v>
      </c>
    </row>
    <row r="2" spans="1:19" ht="14.5" x14ac:dyDescent="0.35">
      <c r="A2" s="11"/>
    </row>
    <row r="3" spans="1:19" ht="14.5" thickBot="1" x14ac:dyDescent="0.35"/>
    <row r="4" spans="1:19" x14ac:dyDescent="0.3">
      <c r="B4" s="36"/>
      <c r="C4" s="228">
        <v>45839</v>
      </c>
      <c r="D4" s="228"/>
      <c r="E4" s="228"/>
      <c r="F4" s="228"/>
      <c r="G4" s="228"/>
      <c r="H4" s="228"/>
      <c r="I4" s="228"/>
      <c r="J4" s="228"/>
    </row>
    <row r="5" spans="1:19" s="5" customFormat="1" x14ac:dyDescent="0.3">
      <c r="A5" s="1"/>
      <c r="B5" s="38"/>
      <c r="C5" s="38"/>
      <c r="D5" s="49" t="s">
        <v>4</v>
      </c>
      <c r="E5" s="50"/>
      <c r="F5" s="50"/>
      <c r="G5" s="57"/>
      <c r="H5" s="49" t="s">
        <v>125</v>
      </c>
      <c r="I5" s="50"/>
      <c r="J5" s="50"/>
    </row>
    <row r="6" spans="1:19" s="5" customFormat="1" ht="24.75" customHeight="1" x14ac:dyDescent="0.3">
      <c r="A6" s="1"/>
      <c r="B6" s="51"/>
      <c r="C6" s="51"/>
      <c r="D6" s="51">
        <v>2024</v>
      </c>
      <c r="E6" s="51">
        <v>2025</v>
      </c>
      <c r="F6" s="107" t="s">
        <v>181</v>
      </c>
      <c r="G6" s="51"/>
      <c r="H6" s="51">
        <v>2024</v>
      </c>
      <c r="I6" s="51">
        <v>2025</v>
      </c>
      <c r="J6" s="107" t="s">
        <v>181</v>
      </c>
    </row>
    <row r="7" spans="1:19" s="5" customFormat="1" x14ac:dyDescent="0.3">
      <c r="A7" s="1"/>
      <c r="B7" s="38"/>
      <c r="C7" s="38"/>
      <c r="D7" s="43"/>
      <c r="E7" s="113"/>
      <c r="F7" s="43"/>
      <c r="G7" s="43"/>
      <c r="H7" s="54"/>
      <c r="I7" s="43"/>
      <c r="J7" s="43"/>
    </row>
    <row r="8" spans="1:19" s="5" customFormat="1" ht="16.5" customHeight="1" x14ac:dyDescent="0.35">
      <c r="A8" s="1"/>
      <c r="B8" s="35" t="s">
        <v>11</v>
      </c>
      <c r="C8" s="38"/>
      <c r="D8" s="112">
        <v>83095.085608836729</v>
      </c>
      <c r="E8" s="112">
        <v>69797.657885026449</v>
      </c>
      <c r="F8" s="167">
        <v>-0.16002664449263374</v>
      </c>
      <c r="G8" s="43"/>
      <c r="H8" s="112">
        <v>42031.3603</v>
      </c>
      <c r="I8" s="112">
        <v>36465.958100000003</v>
      </c>
      <c r="J8" s="167">
        <v>-0.13241070858227724</v>
      </c>
      <c r="L8" s="159"/>
      <c r="M8" s="159"/>
      <c r="N8" s="159"/>
      <c r="O8" s="159"/>
      <c r="P8" s="159"/>
      <c r="Q8" s="159"/>
      <c r="R8" s="159"/>
    </row>
    <row r="9" spans="1:19" s="6" customFormat="1" ht="22.5" customHeight="1" x14ac:dyDescent="0.35">
      <c r="A9" s="3"/>
      <c r="B9" s="35"/>
      <c r="C9" s="47" t="s">
        <v>12</v>
      </c>
      <c r="D9" s="168">
        <v>15255.734360000002</v>
      </c>
      <c r="E9" s="168">
        <v>12916.31575</v>
      </c>
      <c r="F9" s="169">
        <v>-0.15334683698569607</v>
      </c>
      <c r="G9" s="43"/>
      <c r="H9" s="168">
        <v>3688.6982999999996</v>
      </c>
      <c r="I9" s="168">
        <v>2909.1788999999999</v>
      </c>
      <c r="J9" s="169">
        <v>-0.21132641831943799</v>
      </c>
      <c r="L9"/>
      <c r="M9"/>
      <c r="N9"/>
      <c r="O9" s="147"/>
      <c r="P9" s="147"/>
      <c r="Q9" s="147"/>
      <c r="R9" s="147"/>
    </row>
    <row r="10" spans="1:19" s="5" customFormat="1" ht="14.5" x14ac:dyDescent="0.35">
      <c r="A10" s="1"/>
      <c r="B10" s="38"/>
      <c r="C10" s="45" t="s">
        <v>31</v>
      </c>
      <c r="D10" s="168">
        <v>3185.5846099999999</v>
      </c>
      <c r="E10" s="168">
        <v>3149.96603</v>
      </c>
      <c r="F10" s="169">
        <v>-1.1181175313375161E-2</v>
      </c>
      <c r="G10" s="43"/>
      <c r="H10" s="168">
        <v>368.26679999999999</v>
      </c>
      <c r="I10" s="168">
        <v>313.25329999999997</v>
      </c>
      <c r="J10" s="169">
        <v>-0.14938490246745029</v>
      </c>
      <c r="L10"/>
      <c r="M10"/>
      <c r="N10"/>
      <c r="O10" s="147"/>
      <c r="P10" s="147"/>
      <c r="Q10" s="147"/>
      <c r="R10" s="147"/>
    </row>
    <row r="11" spans="1:19" s="5" customFormat="1" ht="14.5" x14ac:dyDescent="0.35">
      <c r="A11" s="1"/>
      <c r="B11" s="38"/>
      <c r="C11" s="46" t="s">
        <v>6</v>
      </c>
      <c r="D11" s="168">
        <v>552.34284000000002</v>
      </c>
      <c r="E11" s="168">
        <v>730.16428999999994</v>
      </c>
      <c r="F11" s="169">
        <v>0.32194035501573609</v>
      </c>
      <c r="G11" s="43"/>
      <c r="H11" s="168">
        <v>319.73539999999997</v>
      </c>
      <c r="I11" s="168">
        <v>428.74430000000007</v>
      </c>
      <c r="J11" s="169">
        <v>0.34093472289899746</v>
      </c>
      <c r="L11"/>
      <c r="M11"/>
      <c r="N11"/>
      <c r="O11" s="147"/>
      <c r="P11" s="147"/>
      <c r="Q11" s="147"/>
      <c r="R11" s="147"/>
    </row>
    <row r="12" spans="1:19" s="5" customFormat="1" ht="14.5" x14ac:dyDescent="0.35">
      <c r="A12" s="1"/>
      <c r="B12" s="38"/>
      <c r="C12" s="46" t="s">
        <v>7</v>
      </c>
      <c r="D12" s="168">
        <v>11517.806910000001</v>
      </c>
      <c r="E12" s="168">
        <v>9036.1854300000014</v>
      </c>
      <c r="F12" s="169">
        <v>-0.21545954880051027</v>
      </c>
      <c r="G12" s="43"/>
      <c r="H12" s="168">
        <v>3000.6961000000001</v>
      </c>
      <c r="I12" s="168">
        <v>2167.1813000000002</v>
      </c>
      <c r="J12" s="169">
        <v>-0.27777381388271871</v>
      </c>
      <c r="L12"/>
      <c r="M12"/>
      <c r="N12"/>
      <c r="O12" s="147"/>
      <c r="P12" s="147"/>
      <c r="Q12" s="147"/>
      <c r="R12" s="147"/>
    </row>
    <row r="13" spans="1:19" s="6" customFormat="1" ht="21" customHeight="1" x14ac:dyDescent="0.35">
      <c r="A13" s="3"/>
      <c r="B13" s="35"/>
      <c r="C13" s="61" t="s">
        <v>9</v>
      </c>
      <c r="D13" s="168">
        <v>5478.2740899999999</v>
      </c>
      <c r="E13" s="168">
        <v>4444.7953899999993</v>
      </c>
      <c r="F13" s="169">
        <v>-0.18865041854815273</v>
      </c>
      <c r="G13" s="43"/>
      <c r="H13" s="168">
        <v>1979.7170999999998</v>
      </c>
      <c r="I13" s="168">
        <v>1510.8941</v>
      </c>
      <c r="J13" s="169">
        <v>-0.23681312850204703</v>
      </c>
      <c r="L13"/>
      <c r="M13"/>
      <c r="N13"/>
      <c r="O13" s="147"/>
      <c r="P13" s="147"/>
      <c r="Q13" s="147"/>
      <c r="R13" s="147"/>
    </row>
    <row r="14" spans="1:19" s="5" customFormat="1" ht="14.5" x14ac:dyDescent="0.35">
      <c r="A14" s="1"/>
      <c r="B14" s="38"/>
      <c r="C14" s="46" t="s">
        <v>32</v>
      </c>
      <c r="D14" s="168">
        <v>537.10433</v>
      </c>
      <c r="E14" s="168">
        <v>430.16969</v>
      </c>
      <c r="F14" s="169">
        <v>-0.19909472708961404</v>
      </c>
      <c r="G14" s="43"/>
      <c r="H14" s="168">
        <v>153.42660000000001</v>
      </c>
      <c r="I14" s="168">
        <v>106.08780000000002</v>
      </c>
      <c r="J14" s="169">
        <v>-0.30854362933155</v>
      </c>
      <c r="L14"/>
      <c r="M14"/>
      <c r="N14"/>
      <c r="O14" s="147"/>
      <c r="P14" s="147"/>
      <c r="Q14" s="147"/>
      <c r="R14" s="147"/>
    </row>
    <row r="15" spans="1:19" s="5" customFormat="1" ht="14.5" x14ac:dyDescent="0.35">
      <c r="A15" s="1"/>
      <c r="B15" s="38"/>
      <c r="C15" s="46" t="s">
        <v>6</v>
      </c>
      <c r="D15" s="168">
        <v>91.482270000000014</v>
      </c>
      <c r="E15" s="168">
        <v>108.5204</v>
      </c>
      <c r="F15" s="169">
        <v>0.18624515985447213</v>
      </c>
      <c r="G15" s="43"/>
      <c r="H15" s="168">
        <v>276.86169999999998</v>
      </c>
      <c r="I15" s="168">
        <v>291.27269999999999</v>
      </c>
      <c r="J15" s="169">
        <v>5.2051258805389126E-2</v>
      </c>
      <c r="L15"/>
      <c r="M15"/>
      <c r="N15"/>
      <c r="O15" s="147"/>
      <c r="P15" s="147"/>
      <c r="Q15" s="147"/>
      <c r="R15" s="147"/>
      <c r="S15"/>
    </row>
    <row r="16" spans="1:19" s="5" customFormat="1" ht="14.5" x14ac:dyDescent="0.35">
      <c r="A16" s="1"/>
      <c r="B16" s="38"/>
      <c r="C16" s="46" t="s">
        <v>7</v>
      </c>
      <c r="D16" s="168">
        <v>4849.6874900000003</v>
      </c>
      <c r="E16" s="168">
        <v>3906.1053000000002</v>
      </c>
      <c r="F16" s="169">
        <v>-0.19456556570823494</v>
      </c>
      <c r="G16" s="43"/>
      <c r="H16" s="168">
        <v>1549.4287999999999</v>
      </c>
      <c r="I16" s="168">
        <v>1113.5336000000002</v>
      </c>
      <c r="J16" s="169">
        <v>-0.28132638298707224</v>
      </c>
      <c r="L16"/>
      <c r="M16"/>
      <c r="N16"/>
      <c r="O16" s="147"/>
      <c r="P16" s="147"/>
      <c r="Q16" s="147"/>
      <c r="R16" s="147"/>
      <c r="S16"/>
    </row>
    <row r="17" spans="1:20" s="6" customFormat="1" ht="24.75" customHeight="1" x14ac:dyDescent="0.35">
      <c r="A17" s="3"/>
      <c r="B17" s="35"/>
      <c r="C17" s="1" t="s">
        <v>10</v>
      </c>
      <c r="D17" s="168">
        <v>62361.077158836728</v>
      </c>
      <c r="E17" s="168">
        <v>52436.546745026462</v>
      </c>
      <c r="F17" s="169">
        <v>-0.15914623136691497</v>
      </c>
      <c r="G17" s="43"/>
      <c r="H17" s="168">
        <v>36362.944900000002</v>
      </c>
      <c r="I17" s="168">
        <v>32045.8851</v>
      </c>
      <c r="J17" s="169">
        <v>-0.11872140201713978</v>
      </c>
      <c r="L17"/>
      <c r="M17"/>
      <c r="N17"/>
      <c r="O17" s="147"/>
      <c r="P17" s="147"/>
      <c r="Q17" s="147"/>
      <c r="R17" s="147"/>
      <c r="S17" s="94"/>
      <c r="T17" s="94"/>
    </row>
    <row r="18" spans="1:20" s="5" customFormat="1" ht="14.5" x14ac:dyDescent="0.35">
      <c r="A18" s="1"/>
      <c r="B18" s="38"/>
      <c r="C18" s="46" t="s">
        <v>31</v>
      </c>
      <c r="D18" s="168">
        <v>29588.1645909527</v>
      </c>
      <c r="E18" s="168">
        <v>24808.297685561822</v>
      </c>
      <c r="F18" s="169">
        <v>-0.1615465836246037</v>
      </c>
      <c r="G18" s="43"/>
      <c r="H18" s="168">
        <v>13041.6111</v>
      </c>
      <c r="I18" s="168">
        <v>11920.173999999999</v>
      </c>
      <c r="J18" s="169">
        <v>-8.5989153594681331E-2</v>
      </c>
      <c r="L18"/>
      <c r="M18"/>
      <c r="N18"/>
      <c r="O18" s="147"/>
      <c r="P18" s="147"/>
      <c r="Q18" s="147"/>
      <c r="R18" s="147"/>
      <c r="S18"/>
      <c r="T18"/>
    </row>
    <row r="19" spans="1:20" s="5" customFormat="1" ht="14.5" x14ac:dyDescent="0.35">
      <c r="A19" s="1"/>
      <c r="B19" s="38"/>
      <c r="C19" s="46" t="s">
        <v>6</v>
      </c>
      <c r="D19" s="168">
        <v>9474.4933411597303</v>
      </c>
      <c r="E19" s="168">
        <v>8128.7209985134104</v>
      </c>
      <c r="F19" s="169">
        <v>-0.14204161575584473</v>
      </c>
      <c r="G19" s="43"/>
      <c r="H19" s="168">
        <v>12903.440399999999</v>
      </c>
      <c r="I19" s="168">
        <v>12201.2084</v>
      </c>
      <c r="J19" s="169">
        <v>-5.4422074906472231E-2</v>
      </c>
      <c r="L19"/>
      <c r="M19"/>
      <c r="N19"/>
      <c r="O19" s="147"/>
      <c r="P19" s="147"/>
      <c r="Q19" s="147"/>
      <c r="R19" s="147"/>
      <c r="S19"/>
      <c r="T19"/>
    </row>
    <row r="20" spans="1:20" s="5" customFormat="1" ht="14.5" x14ac:dyDescent="0.35">
      <c r="A20" s="1"/>
      <c r="B20" s="38"/>
      <c r="C20" s="46" t="s">
        <v>7</v>
      </c>
      <c r="D20" s="168">
        <v>23298.419226724294</v>
      </c>
      <c r="E20" s="168">
        <v>19499.52806095123</v>
      </c>
      <c r="F20" s="169">
        <v>-0.16305360156862367</v>
      </c>
      <c r="G20" s="43"/>
      <c r="H20" s="168">
        <v>10417.893400000001</v>
      </c>
      <c r="I20" s="168">
        <v>7924.5026999999991</v>
      </c>
      <c r="J20" s="169">
        <v>-0.23933732130528437</v>
      </c>
      <c r="L20"/>
      <c r="M20"/>
      <c r="N20"/>
      <c r="O20" s="147"/>
      <c r="P20" s="147"/>
      <c r="Q20" s="147"/>
      <c r="R20" s="147"/>
      <c r="S20"/>
      <c r="T20"/>
    </row>
    <row r="21" spans="1:20" s="5" customFormat="1" ht="24" customHeight="1" x14ac:dyDescent="0.35">
      <c r="A21" s="1"/>
      <c r="B21" s="44" t="s">
        <v>8</v>
      </c>
      <c r="C21" s="47"/>
      <c r="D21" s="170">
        <v>40067.570029403621</v>
      </c>
      <c r="E21" s="170">
        <v>27190.148676660614</v>
      </c>
      <c r="F21" s="167">
        <v>-0.32139262109713418</v>
      </c>
      <c r="G21" s="95"/>
      <c r="H21" s="170">
        <v>19946.231799999998</v>
      </c>
      <c r="I21" s="170">
        <v>12871.6976</v>
      </c>
      <c r="J21" s="167">
        <v>-0.35468023589297698</v>
      </c>
      <c r="L21"/>
      <c r="M21"/>
      <c r="N21"/>
      <c r="O21" s="147"/>
      <c r="P21" s="147"/>
      <c r="Q21" s="147"/>
      <c r="R21" s="147"/>
      <c r="S21"/>
      <c r="T21"/>
    </row>
    <row r="22" spans="1:20" s="6" customFormat="1" ht="24" customHeight="1" x14ac:dyDescent="0.35">
      <c r="A22" s="3"/>
      <c r="B22" s="44"/>
      <c r="C22" s="47" t="s">
        <v>12</v>
      </c>
      <c r="D22" s="171">
        <v>7299.8587100000022</v>
      </c>
      <c r="E22" s="171">
        <v>7270.761950000001</v>
      </c>
      <c r="F22" s="169">
        <v>-3.9859346811934749E-3</v>
      </c>
      <c r="G22" s="172"/>
      <c r="H22" s="171">
        <v>1984.3670999999999</v>
      </c>
      <c r="I22" s="171">
        <v>1664.8713</v>
      </c>
      <c r="J22" s="169">
        <v>-0.16100639846326817</v>
      </c>
      <c r="L22"/>
      <c r="M22"/>
      <c r="N22"/>
      <c r="O22" s="147"/>
      <c r="P22" s="147"/>
      <c r="Q22" s="147"/>
      <c r="R22" s="147"/>
      <c r="S22" s="94"/>
      <c r="T22" s="94"/>
    </row>
    <row r="23" spans="1:20" s="5" customFormat="1" ht="14.5" x14ac:dyDescent="0.35">
      <c r="A23" s="1"/>
      <c r="B23" s="47"/>
      <c r="C23" s="45" t="s">
        <v>31</v>
      </c>
      <c r="D23" s="171">
        <v>1680.0024100000001</v>
      </c>
      <c r="E23" s="171">
        <v>1399.9797900000001</v>
      </c>
      <c r="F23" s="169">
        <v>-0.16667989184610751</v>
      </c>
      <c r="G23" s="66"/>
      <c r="H23" s="171">
        <v>288.94839999999999</v>
      </c>
      <c r="I23" s="171">
        <v>262.42099999999999</v>
      </c>
      <c r="J23" s="169">
        <v>-9.1806703203755419E-2</v>
      </c>
      <c r="L23"/>
      <c r="M23"/>
      <c r="N23"/>
      <c r="O23" s="147"/>
      <c r="P23" s="147"/>
      <c r="Q23" s="147"/>
      <c r="R23" s="147"/>
      <c r="S23"/>
      <c r="T23"/>
    </row>
    <row r="24" spans="1:20" s="5" customFormat="1" ht="14.5" x14ac:dyDescent="0.35">
      <c r="A24" s="1"/>
      <c r="B24" s="1"/>
      <c r="C24" s="46" t="s">
        <v>6</v>
      </c>
      <c r="D24" s="171">
        <v>116.76708000000001</v>
      </c>
      <c r="E24" s="171">
        <v>150.66468</v>
      </c>
      <c r="F24" s="169">
        <v>0.29030099921998559</v>
      </c>
      <c r="G24" s="172"/>
      <c r="H24" s="171">
        <v>41.783999999999999</v>
      </c>
      <c r="I24" s="171">
        <v>39.841700000000003</v>
      </c>
      <c r="J24" s="169">
        <v>-4.6484300210606837E-2</v>
      </c>
      <c r="L24"/>
      <c r="M24"/>
      <c r="N24"/>
      <c r="O24" s="147"/>
      <c r="P24" s="147"/>
      <c r="Q24" s="147"/>
      <c r="R24" s="147"/>
      <c r="S24"/>
      <c r="T24"/>
    </row>
    <row r="25" spans="1:20" s="5" customFormat="1" ht="14.5" x14ac:dyDescent="0.35">
      <c r="A25" s="1"/>
      <c r="B25" s="1"/>
      <c r="C25" s="46" t="s">
        <v>7</v>
      </c>
      <c r="D25" s="171">
        <v>5503.0892200000017</v>
      </c>
      <c r="E25" s="171">
        <v>5720.1174800000008</v>
      </c>
      <c r="F25" s="169">
        <v>3.9437532506514418E-2</v>
      </c>
      <c r="G25" s="172"/>
      <c r="H25" s="171">
        <v>1653.6347000000001</v>
      </c>
      <c r="I25" s="171">
        <v>1362.6086</v>
      </c>
      <c r="J25" s="169">
        <v>-0.17599177133861549</v>
      </c>
      <c r="L25"/>
      <c r="M25"/>
      <c r="N25"/>
      <c r="O25" s="147"/>
      <c r="P25" s="147"/>
      <c r="Q25" s="147"/>
      <c r="R25" s="147"/>
      <c r="S25"/>
      <c r="T25"/>
    </row>
    <row r="26" spans="1:20" s="6" customFormat="1" ht="21" customHeight="1" x14ac:dyDescent="0.35">
      <c r="A26" s="3"/>
      <c r="B26" s="3"/>
      <c r="C26" s="61" t="s">
        <v>9</v>
      </c>
      <c r="D26" s="171">
        <v>2935.42778</v>
      </c>
      <c r="E26" s="171">
        <v>2775.2635299999997</v>
      </c>
      <c r="F26" s="169">
        <v>-5.4562490377467326E-2</v>
      </c>
      <c r="G26" s="172"/>
      <c r="H26" s="171">
        <v>1358.663</v>
      </c>
      <c r="I26" s="171">
        <v>1090.8328000000001</v>
      </c>
      <c r="J26" s="169">
        <v>-0.19712776457443817</v>
      </c>
      <c r="L26"/>
      <c r="M26"/>
      <c r="N26"/>
      <c r="O26" s="147"/>
      <c r="P26" s="147"/>
      <c r="Q26" s="147"/>
      <c r="R26" s="147"/>
      <c r="S26" s="94"/>
      <c r="T26" s="94"/>
    </row>
    <row r="27" spans="1:20" s="5" customFormat="1" ht="14.5" x14ac:dyDescent="0.35">
      <c r="A27" s="1"/>
      <c r="B27" s="1"/>
      <c r="C27" s="160" t="s">
        <v>31</v>
      </c>
      <c r="D27" s="171">
        <v>444.21017999999998</v>
      </c>
      <c r="E27" s="171">
        <v>357.18819999999999</v>
      </c>
      <c r="F27" s="169">
        <v>-0.19590271434121564</v>
      </c>
      <c r="G27" s="172"/>
      <c r="H27" s="171">
        <v>148.33019999999999</v>
      </c>
      <c r="I27" s="171">
        <v>102.0502</v>
      </c>
      <c r="J27" s="169">
        <v>-0.31200659070101699</v>
      </c>
      <c r="L27"/>
      <c r="M27"/>
      <c r="N27"/>
      <c r="O27" s="147"/>
      <c r="P27" s="147"/>
      <c r="Q27" s="147"/>
      <c r="R27" s="147"/>
      <c r="S27"/>
      <c r="T27"/>
    </row>
    <row r="28" spans="1:20" s="5" customFormat="1" ht="14.5" x14ac:dyDescent="0.35">
      <c r="A28" s="1"/>
      <c r="B28" s="1"/>
      <c r="C28" s="46" t="s">
        <v>6</v>
      </c>
      <c r="D28" s="171">
        <v>87.230500000000006</v>
      </c>
      <c r="E28" s="171">
        <v>108.5204</v>
      </c>
      <c r="F28" s="169">
        <v>0.24406486263405561</v>
      </c>
      <c r="G28" s="172"/>
      <c r="H28" s="171">
        <v>274.7851</v>
      </c>
      <c r="I28" s="171">
        <v>291.26179999999999</v>
      </c>
      <c r="J28" s="169">
        <v>5.9962130406634111E-2</v>
      </c>
      <c r="L28"/>
      <c r="M28"/>
      <c r="N28"/>
      <c r="O28" s="147"/>
      <c r="P28" s="147"/>
      <c r="Q28" s="147"/>
      <c r="R28" s="147"/>
      <c r="S28"/>
      <c r="T28"/>
    </row>
    <row r="29" spans="1:20" s="5" customFormat="1" ht="14.5" x14ac:dyDescent="0.35">
      <c r="A29" s="1"/>
      <c r="B29" s="1"/>
      <c r="C29" s="46" t="s">
        <v>7</v>
      </c>
      <c r="D29" s="171">
        <v>2403.9870999999998</v>
      </c>
      <c r="E29" s="171">
        <v>2309.5549299999998</v>
      </c>
      <c r="F29" s="169">
        <v>-3.9281479505443292E-2</v>
      </c>
      <c r="G29" s="172"/>
      <c r="H29" s="171">
        <v>935.54770000000008</v>
      </c>
      <c r="I29" s="171">
        <v>697.52080000000001</v>
      </c>
      <c r="J29" s="169">
        <v>-0.25442518858204671</v>
      </c>
      <c r="L29"/>
      <c r="M29"/>
      <c r="N29"/>
      <c r="O29" s="147"/>
      <c r="P29" s="147"/>
      <c r="Q29" s="147"/>
      <c r="R29" s="147"/>
      <c r="S29"/>
      <c r="T29"/>
    </row>
    <row r="30" spans="1:20" s="6" customFormat="1" ht="21.75" customHeight="1" x14ac:dyDescent="0.35">
      <c r="A30" s="3"/>
      <c r="B30" s="3"/>
      <c r="C30" s="1" t="s">
        <v>10</v>
      </c>
      <c r="D30" s="171">
        <v>29832.283539403623</v>
      </c>
      <c r="E30" s="171">
        <v>17144.123196660614</v>
      </c>
      <c r="F30" s="169">
        <v>-0.42531643030222616</v>
      </c>
      <c r="G30" s="172"/>
      <c r="H30" s="171">
        <v>16603.201699999998</v>
      </c>
      <c r="I30" s="171">
        <v>10115.9935</v>
      </c>
      <c r="J30" s="169">
        <v>-0.39072031510645311</v>
      </c>
      <c r="L30"/>
      <c r="M30"/>
      <c r="N30"/>
      <c r="O30" s="147"/>
      <c r="P30" s="147"/>
      <c r="Q30" s="147"/>
      <c r="R30" s="147"/>
      <c r="S30" s="94"/>
      <c r="T30" s="94"/>
    </row>
    <row r="31" spans="1:20" s="5" customFormat="1" ht="14.5" x14ac:dyDescent="0.35">
      <c r="A31" s="1"/>
      <c r="B31" s="1"/>
      <c r="C31" s="46" t="s">
        <v>31</v>
      </c>
      <c r="D31" s="171">
        <v>15519.987988243891</v>
      </c>
      <c r="E31" s="171">
        <v>7091.93001</v>
      </c>
      <c r="F31" s="169">
        <v>-0.54304539311679823</v>
      </c>
      <c r="G31" s="172"/>
      <c r="H31" s="171">
        <v>5332.5443999999998</v>
      </c>
      <c r="I31" s="171">
        <v>2397.8103999999998</v>
      </c>
      <c r="J31" s="169">
        <v>-0.55034403464132431</v>
      </c>
      <c r="L31"/>
      <c r="M31"/>
      <c r="N31"/>
      <c r="O31" s="147"/>
      <c r="P31" s="147"/>
      <c r="Q31" s="147"/>
      <c r="R31" s="147"/>
      <c r="S31"/>
      <c r="T31"/>
    </row>
    <row r="32" spans="1:20" s="5" customFormat="1" ht="14.5" x14ac:dyDescent="0.35">
      <c r="A32" s="1"/>
      <c r="B32" s="1"/>
      <c r="C32" s="46" t="s">
        <v>6</v>
      </c>
      <c r="D32" s="171">
        <v>5108.3873711597316</v>
      </c>
      <c r="E32" s="171">
        <v>3780.59102851341</v>
      </c>
      <c r="F32" s="169">
        <v>-0.25992475632185241</v>
      </c>
      <c r="G32" s="172"/>
      <c r="H32" s="171">
        <v>6363.2948999999999</v>
      </c>
      <c r="I32" s="171">
        <v>5025.5352000000003</v>
      </c>
      <c r="J32" s="169">
        <v>-0.21023066210557043</v>
      </c>
      <c r="L32"/>
      <c r="M32"/>
      <c r="N32"/>
      <c r="O32" s="147"/>
      <c r="P32" s="147"/>
      <c r="Q32" s="147"/>
      <c r="R32" s="147"/>
      <c r="S32"/>
      <c r="T32"/>
    </row>
    <row r="33" spans="1:20" s="5" customFormat="1" ht="14.5" x14ac:dyDescent="0.35">
      <c r="A33" s="1"/>
      <c r="B33" s="1"/>
      <c r="C33" s="46" t="s">
        <v>7</v>
      </c>
      <c r="D33" s="171">
        <v>9203.9081800000004</v>
      </c>
      <c r="E33" s="171">
        <v>6271.6021581472032</v>
      </c>
      <c r="F33" s="169">
        <v>-0.31859357617502843</v>
      </c>
      <c r="G33" s="172"/>
      <c r="H33" s="171">
        <v>4907.3624</v>
      </c>
      <c r="I33" s="171">
        <v>2692.6478999999999</v>
      </c>
      <c r="J33" s="169">
        <v>-0.45130445226543692</v>
      </c>
      <c r="L33"/>
      <c r="M33"/>
      <c r="N33"/>
      <c r="O33" s="147"/>
      <c r="P33" s="147"/>
      <c r="Q33" s="147"/>
      <c r="R33" s="147"/>
      <c r="S33"/>
      <c r="T33"/>
    </row>
    <row r="34" spans="1:20" s="5" customFormat="1" ht="27" customHeight="1" x14ac:dyDescent="0.35">
      <c r="A34" s="1"/>
      <c r="B34" s="44" t="s">
        <v>13</v>
      </c>
      <c r="C34" s="47"/>
      <c r="D34" s="170">
        <v>4518.2702515517722</v>
      </c>
      <c r="E34" s="170">
        <v>3692.32411</v>
      </c>
      <c r="F34" s="167">
        <v>-0.18280140309626366</v>
      </c>
      <c r="G34" s="95"/>
      <c r="H34" s="170">
        <v>1527.2538000000002</v>
      </c>
      <c r="I34" s="170">
        <v>1427.6124</v>
      </c>
      <c r="J34" s="167">
        <v>-6.5242201394424548E-2</v>
      </c>
      <c r="L34"/>
      <c r="M34"/>
      <c r="N34"/>
      <c r="O34" s="147"/>
      <c r="P34" s="147"/>
      <c r="Q34" s="147"/>
      <c r="R34" s="147"/>
      <c r="S34"/>
      <c r="T34"/>
    </row>
    <row r="35" spans="1:20" s="6" customFormat="1" ht="24" customHeight="1" x14ac:dyDescent="0.35">
      <c r="A35" s="3"/>
      <c r="B35" s="44"/>
      <c r="C35" s="47" t="s">
        <v>12</v>
      </c>
      <c r="D35" s="171">
        <v>429.42554999999999</v>
      </c>
      <c r="E35" s="171">
        <v>181.60910000000001</v>
      </c>
      <c r="F35" s="169">
        <v>-0.57708827525516349</v>
      </c>
      <c r="G35" s="172"/>
      <c r="H35" s="171">
        <v>113.6584</v>
      </c>
      <c r="I35" s="171">
        <v>46.774300000000004</v>
      </c>
      <c r="J35" s="169">
        <v>-0.58846596468012913</v>
      </c>
      <c r="L35"/>
      <c r="M35"/>
      <c r="N35"/>
      <c r="O35" s="147"/>
      <c r="P35" s="147"/>
      <c r="Q35" s="147"/>
      <c r="R35" s="147"/>
      <c r="S35" s="94"/>
      <c r="T35" s="94"/>
    </row>
    <row r="36" spans="1:20" s="5" customFormat="1" ht="14.5" x14ac:dyDescent="0.35">
      <c r="A36" s="1"/>
      <c r="B36" s="47"/>
      <c r="C36" s="45" t="s">
        <v>31</v>
      </c>
      <c r="D36" s="171">
        <v>9.3626500000000004</v>
      </c>
      <c r="E36" s="171">
        <v>0.63846999999999998</v>
      </c>
      <c r="F36" s="169">
        <v>-0.93180670002616783</v>
      </c>
      <c r="G36" s="172"/>
      <c r="H36" s="171">
        <v>2.1051000000000002</v>
      </c>
      <c r="I36" s="171">
        <v>0.1903</v>
      </c>
      <c r="J36" s="169">
        <v>-0.90960049403828802</v>
      </c>
      <c r="L36"/>
      <c r="M36"/>
      <c r="N36"/>
      <c r="O36" s="147"/>
      <c r="P36" s="147"/>
      <c r="Q36" s="147"/>
      <c r="R36" s="147"/>
      <c r="S36"/>
      <c r="T36"/>
    </row>
    <row r="37" spans="1:20" s="5" customFormat="1" ht="14.5" x14ac:dyDescent="0.35">
      <c r="A37" s="1"/>
      <c r="B37" s="1"/>
      <c r="C37" s="46" t="s">
        <v>6</v>
      </c>
      <c r="D37" s="171">
        <v>0</v>
      </c>
      <c r="E37" s="171">
        <v>0</v>
      </c>
      <c r="F37" s="169" t="s">
        <v>210</v>
      </c>
      <c r="G37" s="172"/>
      <c r="H37" s="171">
        <v>0</v>
      </c>
      <c r="I37" s="171">
        <v>0</v>
      </c>
      <c r="J37" s="169" t="s">
        <v>210</v>
      </c>
      <c r="L37"/>
      <c r="M37"/>
      <c r="N37"/>
      <c r="O37" s="147"/>
      <c r="P37" s="147"/>
      <c r="Q37" s="147"/>
      <c r="R37" s="147"/>
      <c r="S37"/>
      <c r="T37"/>
    </row>
    <row r="38" spans="1:20" s="5" customFormat="1" ht="14.5" x14ac:dyDescent="0.35">
      <c r="A38" s="1"/>
      <c r="B38" s="1"/>
      <c r="C38" s="46" t="s">
        <v>7</v>
      </c>
      <c r="D38" s="171">
        <v>420.06290000000001</v>
      </c>
      <c r="E38" s="171">
        <v>180.97063</v>
      </c>
      <c r="F38" s="169">
        <v>-0.56918206773318947</v>
      </c>
      <c r="G38" s="172"/>
      <c r="H38" s="171">
        <v>111.55329999999999</v>
      </c>
      <c r="I38" s="171">
        <v>46.584000000000003</v>
      </c>
      <c r="J38" s="169">
        <v>-0.58240589924278341</v>
      </c>
      <c r="L38"/>
      <c r="M38"/>
      <c r="N38"/>
      <c r="O38" s="147"/>
      <c r="P38" s="147"/>
      <c r="Q38" s="147"/>
      <c r="R38" s="147"/>
      <c r="S38"/>
      <c r="T38"/>
    </row>
    <row r="39" spans="1:20" s="6" customFormat="1" ht="22.5" customHeight="1" x14ac:dyDescent="0.35">
      <c r="A39" s="3"/>
      <c r="B39" s="3"/>
      <c r="C39" s="61" t="s">
        <v>9</v>
      </c>
      <c r="D39" s="171">
        <v>225.16968</v>
      </c>
      <c r="E39" s="171">
        <v>44.241930000000004</v>
      </c>
      <c r="F39" s="169">
        <v>-0.80351737409761392</v>
      </c>
      <c r="G39" s="172"/>
      <c r="H39" s="171">
        <v>92.818799999999996</v>
      </c>
      <c r="I39" s="171">
        <v>17.994899999999998</v>
      </c>
      <c r="J39" s="169">
        <v>-0.80612871530336527</v>
      </c>
      <c r="L39"/>
      <c r="M39"/>
      <c r="N39"/>
      <c r="O39" s="147"/>
      <c r="P39" s="147"/>
      <c r="Q39" s="147"/>
      <c r="R39" s="147"/>
      <c r="S39" s="94"/>
      <c r="T39" s="94"/>
    </row>
    <row r="40" spans="1:20" s="5" customFormat="1" ht="14.5" x14ac:dyDescent="0.35">
      <c r="A40" s="1"/>
      <c r="B40" s="1"/>
      <c r="C40" s="160" t="s">
        <v>31</v>
      </c>
      <c r="D40" s="171">
        <v>1.5741799999999999</v>
      </c>
      <c r="E40" s="171">
        <v>0.48734</v>
      </c>
      <c r="F40" s="169">
        <v>-0.69041659784776843</v>
      </c>
      <c r="G40" s="172"/>
      <c r="H40" s="171">
        <v>1.1048</v>
      </c>
      <c r="I40" s="171">
        <v>0.27500000000000002</v>
      </c>
      <c r="J40" s="169">
        <v>-0.751086169442433</v>
      </c>
      <c r="L40" s="141"/>
      <c r="M40" s="142"/>
      <c r="N40"/>
      <c r="O40"/>
      <c r="P40"/>
      <c r="Q40"/>
      <c r="R40"/>
      <c r="S40"/>
      <c r="T40"/>
    </row>
    <row r="41" spans="1:20" s="5" customFormat="1" ht="14.5" x14ac:dyDescent="0.35">
      <c r="A41" s="1"/>
      <c r="B41" s="1"/>
      <c r="C41" s="46" t="s">
        <v>6</v>
      </c>
      <c r="D41" s="171">
        <v>0</v>
      </c>
      <c r="E41" s="171">
        <v>0</v>
      </c>
      <c r="F41" s="169" t="s">
        <v>210</v>
      </c>
      <c r="G41" s="172"/>
      <c r="H41" s="171">
        <v>0</v>
      </c>
      <c r="I41" s="171">
        <v>0</v>
      </c>
      <c r="J41" s="169" t="s">
        <v>210</v>
      </c>
      <c r="L41" s="141"/>
      <c r="M41" s="142"/>
      <c r="N41"/>
      <c r="O41"/>
      <c r="P41"/>
      <c r="Q41"/>
      <c r="R41"/>
      <c r="S41"/>
      <c r="T41"/>
    </row>
    <row r="42" spans="1:20" s="5" customFormat="1" ht="14.5" x14ac:dyDescent="0.35">
      <c r="A42" s="1"/>
      <c r="B42" s="1"/>
      <c r="C42" s="46" t="s">
        <v>7</v>
      </c>
      <c r="D42" s="171">
        <v>223.59549999999999</v>
      </c>
      <c r="E42" s="171">
        <v>43.75459</v>
      </c>
      <c r="F42" s="169">
        <v>-0.80431363779682508</v>
      </c>
      <c r="G42" s="172"/>
      <c r="H42" s="171">
        <v>91.713999999999999</v>
      </c>
      <c r="I42" s="171">
        <v>17.719899999999999</v>
      </c>
      <c r="J42" s="169">
        <v>-0.80679176570643529</v>
      </c>
      <c r="L42" s="141"/>
      <c r="M42" s="142"/>
      <c r="N42"/>
      <c r="O42"/>
      <c r="P42"/>
      <c r="Q42"/>
      <c r="R42"/>
      <c r="S42"/>
      <c r="T42"/>
    </row>
    <row r="43" spans="1:20" s="6" customFormat="1" ht="21" customHeight="1" x14ac:dyDescent="0.35">
      <c r="A43" s="3"/>
      <c r="B43" s="3"/>
      <c r="C43" s="1" t="s">
        <v>10</v>
      </c>
      <c r="D43" s="171">
        <v>3863.6750215517718</v>
      </c>
      <c r="E43" s="171">
        <v>3466.4730800000002</v>
      </c>
      <c r="F43" s="169">
        <v>-0.10280417978638456</v>
      </c>
      <c r="G43" s="172"/>
      <c r="H43" s="171">
        <v>1320.7766000000001</v>
      </c>
      <c r="I43" s="171">
        <v>1362.8432</v>
      </c>
      <c r="J43" s="169">
        <v>3.1849898006975498E-2</v>
      </c>
      <c r="L43" s="141"/>
      <c r="M43" s="142"/>
      <c r="N43" s="94"/>
      <c r="O43" s="94"/>
      <c r="P43" s="94"/>
      <c r="Q43" s="94"/>
      <c r="R43" s="94"/>
      <c r="S43" s="94"/>
      <c r="T43" s="94"/>
    </row>
    <row r="44" spans="1:20" s="5" customFormat="1" ht="14.5" x14ac:dyDescent="0.35">
      <c r="A44" s="1"/>
      <c r="B44" s="1"/>
      <c r="C44" s="46" t="s">
        <v>31</v>
      </c>
      <c r="D44" s="171">
        <v>94.813460000000006</v>
      </c>
      <c r="E44" s="171">
        <v>86.748819999999995</v>
      </c>
      <c r="F44" s="169">
        <v>-8.5057965398583818E-2</v>
      </c>
      <c r="G44" s="172"/>
      <c r="H44" s="171">
        <v>71.125</v>
      </c>
      <c r="I44" s="171">
        <v>47.195799999999998</v>
      </c>
      <c r="J44" s="169">
        <v>-0.33643866432337438</v>
      </c>
      <c r="L44" s="141"/>
      <c r="M44" s="142"/>
      <c r="N44"/>
      <c r="O44"/>
      <c r="P44"/>
      <c r="Q44"/>
      <c r="R44"/>
      <c r="S44"/>
      <c r="T44"/>
    </row>
    <row r="45" spans="1:20" s="5" customFormat="1" ht="14.5" x14ac:dyDescent="0.35">
      <c r="A45" s="1"/>
      <c r="B45" s="1"/>
      <c r="C45" s="46" t="s">
        <v>6</v>
      </c>
      <c r="D45" s="171">
        <v>0.36399999999999999</v>
      </c>
      <c r="E45" s="171">
        <v>5.0410000000000003E-2</v>
      </c>
      <c r="F45" s="169" t="s">
        <v>210</v>
      </c>
      <c r="G45" s="172"/>
      <c r="H45" s="171">
        <v>0.28510000000000002</v>
      </c>
      <c r="I45" s="171">
        <v>0.1484</v>
      </c>
      <c r="J45" s="169" t="s">
        <v>210</v>
      </c>
      <c r="L45" s="141"/>
      <c r="M45" s="142"/>
      <c r="N45"/>
      <c r="O45"/>
      <c r="P45"/>
      <c r="Q45"/>
      <c r="R45"/>
      <c r="S45"/>
      <c r="T45"/>
    </row>
    <row r="46" spans="1:20" s="5" customFormat="1" ht="14.5" x14ac:dyDescent="0.35">
      <c r="A46" s="1"/>
      <c r="B46" s="1"/>
      <c r="C46" s="46" t="s">
        <v>7</v>
      </c>
      <c r="D46" s="171">
        <v>3768.4975615517719</v>
      </c>
      <c r="E46" s="171">
        <v>3379.6738500000001</v>
      </c>
      <c r="F46" s="169">
        <v>-0.10317738175520115</v>
      </c>
      <c r="G46" s="172"/>
      <c r="H46" s="171">
        <v>1249.3665000000001</v>
      </c>
      <c r="I46" s="171">
        <v>1315.499</v>
      </c>
      <c r="J46" s="169">
        <v>5.2932826356397365E-2</v>
      </c>
      <c r="L46" s="141"/>
      <c r="M46" s="142"/>
      <c r="N46"/>
      <c r="O46"/>
      <c r="P46"/>
      <c r="Q46"/>
      <c r="R46"/>
      <c r="S46"/>
      <c r="T46"/>
    </row>
    <row r="47" spans="1:20" s="5" customFormat="1" ht="21.75" customHeight="1" x14ac:dyDescent="0.35">
      <c r="A47" s="1"/>
      <c r="B47" s="44" t="s">
        <v>14</v>
      </c>
      <c r="C47" s="47"/>
      <c r="D47" s="170">
        <v>37312.492022862622</v>
      </c>
      <c r="E47" s="170">
        <v>37963.928789267113</v>
      </c>
      <c r="F47" s="167">
        <v>1.7458945545779519E-2</v>
      </c>
      <c r="G47" s="95"/>
      <c r="H47" s="170">
        <v>20031.5677</v>
      </c>
      <c r="I47" s="170">
        <v>21833.233499999998</v>
      </c>
      <c r="J47" s="167">
        <v>8.9941327957072423E-2</v>
      </c>
      <c r="L47" s="141"/>
      <c r="M47" s="142"/>
      <c r="N47"/>
      <c r="O47"/>
      <c r="P47"/>
      <c r="Q47"/>
      <c r="R47"/>
      <c r="S47"/>
      <c r="T47"/>
    </row>
    <row r="48" spans="1:20" s="6" customFormat="1" ht="21" customHeight="1" x14ac:dyDescent="0.35">
      <c r="A48" s="3"/>
      <c r="B48" s="44"/>
      <c r="C48" s="47" t="s">
        <v>12</v>
      </c>
      <c r="D48" s="171">
        <v>6865.8274999999994</v>
      </c>
      <c r="E48" s="171">
        <v>5020.7384000000002</v>
      </c>
      <c r="F48" s="169">
        <v>-0.2687351378985271</v>
      </c>
      <c r="G48" s="172"/>
      <c r="H48" s="171">
        <v>1291.3265999999999</v>
      </c>
      <c r="I48" s="171">
        <v>1057.3602000000001</v>
      </c>
      <c r="J48" s="169">
        <v>-0.18118297880644588</v>
      </c>
      <c r="L48" s="141"/>
      <c r="M48" s="142"/>
      <c r="N48" s="94"/>
      <c r="O48" s="94"/>
      <c r="P48" s="94"/>
      <c r="Q48" s="94"/>
      <c r="R48" s="94"/>
      <c r="S48" s="94"/>
      <c r="T48" s="94"/>
    </row>
    <row r="49" spans="1:20" s="5" customFormat="1" ht="14.5" x14ac:dyDescent="0.35">
      <c r="A49" s="1"/>
      <c r="B49" s="47"/>
      <c r="C49" s="45" t="s">
        <v>31</v>
      </c>
      <c r="D49" s="171">
        <v>1395.16815</v>
      </c>
      <c r="E49" s="171">
        <v>1682.55387</v>
      </c>
      <c r="F49" s="169">
        <v>0.20598643969904273</v>
      </c>
      <c r="G49" s="172"/>
      <c r="H49" s="171">
        <v>61.553500000000007</v>
      </c>
      <c r="I49" s="171">
        <v>40.869300000000003</v>
      </c>
      <c r="J49" s="169">
        <v>-0.33603613117044523</v>
      </c>
      <c r="L49" s="141"/>
      <c r="M49" s="142"/>
      <c r="N49"/>
      <c r="O49"/>
      <c r="P49"/>
      <c r="Q49"/>
      <c r="R49"/>
      <c r="S49"/>
      <c r="T49"/>
    </row>
    <row r="50" spans="1:20" s="5" customFormat="1" ht="14.5" x14ac:dyDescent="0.35">
      <c r="A50" s="1"/>
      <c r="B50" s="1"/>
      <c r="C50" s="160" t="s">
        <v>6</v>
      </c>
      <c r="D50" s="171">
        <v>434.67396000000002</v>
      </c>
      <c r="E50" s="171">
        <v>579.00933999999995</v>
      </c>
      <c r="F50" s="169">
        <v>0.33205435172606135</v>
      </c>
      <c r="G50" s="173"/>
      <c r="H50" s="171">
        <v>277.07029999999997</v>
      </c>
      <c r="I50" s="171">
        <v>388.58960000000008</v>
      </c>
      <c r="J50" s="169">
        <v>0.40249460155058159</v>
      </c>
      <c r="L50" s="141"/>
      <c r="M50" s="142"/>
      <c r="N50"/>
      <c r="O50"/>
      <c r="P50"/>
      <c r="Q50"/>
      <c r="R50"/>
      <c r="S50"/>
      <c r="T50"/>
    </row>
    <row r="51" spans="1:20" s="5" customFormat="1" ht="14.5" x14ac:dyDescent="0.35">
      <c r="A51" s="1"/>
      <c r="B51" s="1"/>
      <c r="C51" s="46" t="s">
        <v>7</v>
      </c>
      <c r="D51" s="171">
        <v>5035.9853899999989</v>
      </c>
      <c r="E51" s="171">
        <v>2759.1751899999999</v>
      </c>
      <c r="F51" s="169">
        <v>-0.45210818214863796</v>
      </c>
      <c r="G51" s="172"/>
      <c r="H51" s="171">
        <v>952.70280000000002</v>
      </c>
      <c r="I51" s="171">
        <v>627.90129999999999</v>
      </c>
      <c r="J51" s="169">
        <v>-0.34092636234510915</v>
      </c>
      <c r="L51" s="141"/>
      <c r="M51" s="142"/>
      <c r="N51"/>
      <c r="O51"/>
      <c r="P51"/>
      <c r="Q51"/>
      <c r="R51"/>
      <c r="S51"/>
      <c r="T51"/>
    </row>
    <row r="52" spans="1:20" s="6" customFormat="1" ht="24" customHeight="1" x14ac:dyDescent="0.35">
      <c r="A52" s="3"/>
      <c r="B52" s="3"/>
      <c r="C52" s="61" t="s">
        <v>9</v>
      </c>
      <c r="D52" s="171">
        <v>2079.5318299999999</v>
      </c>
      <c r="E52" s="171">
        <v>1462.93227</v>
      </c>
      <c r="F52" s="169">
        <v>-0.29650883487558827</v>
      </c>
      <c r="G52" s="172"/>
      <c r="H52" s="171">
        <v>417.68719999999996</v>
      </c>
      <c r="I52" s="171">
        <v>336.9957</v>
      </c>
      <c r="J52" s="169">
        <v>-0.19318643233501043</v>
      </c>
      <c r="L52" s="141"/>
      <c r="M52" s="142"/>
      <c r="N52" s="94"/>
      <c r="O52" s="94"/>
      <c r="P52" s="94"/>
      <c r="Q52" s="94"/>
      <c r="R52" s="94"/>
      <c r="S52" s="94"/>
      <c r="T52" s="94"/>
    </row>
    <row r="53" spans="1:20" s="5" customFormat="1" ht="14.5" x14ac:dyDescent="0.35">
      <c r="A53" s="1"/>
      <c r="B53" s="1"/>
      <c r="C53" s="160" t="s">
        <v>31</v>
      </c>
      <c r="D53" s="171">
        <v>84.144620000000003</v>
      </c>
      <c r="E53" s="171">
        <v>70.278689999999997</v>
      </c>
      <c r="F53" s="169">
        <v>-0.16478688714738987</v>
      </c>
      <c r="G53" s="173"/>
      <c r="H53" s="171">
        <v>2.0598999999999998</v>
      </c>
      <c r="I53" s="171">
        <v>3.2974999999999999</v>
      </c>
      <c r="J53" s="169">
        <v>0.60080586436234773</v>
      </c>
      <c r="L53" s="141"/>
      <c r="M53" s="142"/>
      <c r="N53"/>
      <c r="O53"/>
      <c r="P53"/>
      <c r="Q53"/>
      <c r="R53"/>
      <c r="S53"/>
      <c r="T53"/>
    </row>
    <row r="54" spans="1:20" s="5" customFormat="1" ht="14.5" x14ac:dyDescent="0.35">
      <c r="A54" s="1"/>
      <c r="B54" s="1"/>
      <c r="C54" s="160" t="s">
        <v>6</v>
      </c>
      <c r="D54" s="171">
        <v>4.2195299999999998</v>
      </c>
      <c r="E54" s="171">
        <v>0</v>
      </c>
      <c r="F54" s="169">
        <v>-1</v>
      </c>
      <c r="G54" s="173"/>
      <c r="H54" s="171">
        <v>2.06</v>
      </c>
      <c r="I54" s="171">
        <v>1.09E-2</v>
      </c>
      <c r="J54" s="169">
        <v>-0.99470873786407776</v>
      </c>
      <c r="L54" s="141"/>
      <c r="M54" s="142"/>
      <c r="N54"/>
      <c r="O54"/>
      <c r="P54"/>
      <c r="Q54"/>
      <c r="R54"/>
      <c r="S54"/>
      <c r="T54"/>
    </row>
    <row r="55" spans="1:20" s="5" customFormat="1" ht="14.5" x14ac:dyDescent="0.35">
      <c r="A55" s="1"/>
      <c r="B55" s="1"/>
      <c r="C55" s="46" t="s">
        <v>7</v>
      </c>
      <c r="D55" s="171">
        <v>1991.16768</v>
      </c>
      <c r="E55" s="171">
        <v>1392.6535799999999</v>
      </c>
      <c r="F55" s="169">
        <v>-0.30058447915345837</v>
      </c>
      <c r="G55" s="172"/>
      <c r="H55" s="171">
        <v>413.56729999999999</v>
      </c>
      <c r="I55" s="171">
        <v>333.68729999999999</v>
      </c>
      <c r="J55" s="169">
        <v>-0.19314873298735175</v>
      </c>
      <c r="L55" s="141"/>
      <c r="M55" s="142"/>
      <c r="N55"/>
      <c r="O55"/>
      <c r="P55"/>
      <c r="Q55"/>
      <c r="R55"/>
      <c r="S55"/>
      <c r="T55"/>
    </row>
    <row r="56" spans="1:20" s="6" customFormat="1" ht="22.5" customHeight="1" x14ac:dyDescent="0.35">
      <c r="A56" s="3"/>
      <c r="B56" s="3"/>
      <c r="C56" s="1" t="s">
        <v>10</v>
      </c>
      <c r="D56" s="171">
        <v>28367.132692862622</v>
      </c>
      <c r="E56" s="171">
        <v>31480.258119267113</v>
      </c>
      <c r="F56" s="169">
        <v>0.1097440992754187</v>
      </c>
      <c r="G56" s="172"/>
      <c r="H56" s="171">
        <v>18322.553899999999</v>
      </c>
      <c r="I56" s="171">
        <v>20438.8776</v>
      </c>
      <c r="J56" s="169">
        <v>0.1155037508171828</v>
      </c>
      <c r="L56" s="141"/>
      <c r="M56" s="142"/>
      <c r="N56" s="94"/>
      <c r="O56" s="94"/>
      <c r="P56" s="94"/>
      <c r="Q56" s="94"/>
      <c r="R56" s="94"/>
      <c r="S56" s="94"/>
      <c r="T56" s="94"/>
    </row>
    <row r="57" spans="1:20" s="5" customFormat="1" ht="14.5" x14ac:dyDescent="0.35">
      <c r="A57" s="1"/>
      <c r="B57" s="1"/>
      <c r="C57" s="160" t="s">
        <v>31</v>
      </c>
      <c r="D57" s="171">
        <v>13770.967982708809</v>
      </c>
      <c r="E57" s="171">
        <v>17429.6435632578</v>
      </c>
      <c r="F57" s="169">
        <v>0.2656803490606412</v>
      </c>
      <c r="G57" s="172"/>
      <c r="H57" s="171">
        <v>7576.3041000000003</v>
      </c>
      <c r="I57" s="171">
        <v>9421.8799999999992</v>
      </c>
      <c r="J57" s="169">
        <v>0.24359844531583663</v>
      </c>
      <c r="L57" s="141"/>
      <c r="M57" s="142"/>
      <c r="N57"/>
      <c r="O57"/>
      <c r="P57"/>
      <c r="Q57"/>
      <c r="R57"/>
      <c r="S57"/>
      <c r="T57"/>
    </row>
    <row r="58" spans="1:20" s="5" customFormat="1" ht="14.5" x14ac:dyDescent="0.35">
      <c r="A58" s="1"/>
      <c r="B58" s="1"/>
      <c r="C58" s="46" t="s">
        <v>6</v>
      </c>
      <c r="D58" s="171">
        <v>4365.74197</v>
      </c>
      <c r="E58" s="171">
        <v>4348.0795600000001</v>
      </c>
      <c r="F58" s="169">
        <v>-4.0456834419831528E-3</v>
      </c>
      <c r="G58" s="172"/>
      <c r="H58" s="171">
        <v>6539.8603999999996</v>
      </c>
      <c r="I58" s="171">
        <v>7175.5248000000001</v>
      </c>
      <c r="J58" s="169">
        <v>9.7198466193559818E-2</v>
      </c>
      <c r="L58" s="141"/>
      <c r="M58" s="142"/>
      <c r="N58"/>
      <c r="O58"/>
      <c r="P58"/>
      <c r="Q58"/>
      <c r="R58"/>
      <c r="S58"/>
      <c r="T58"/>
    </row>
    <row r="59" spans="1:20" s="5" customFormat="1" ht="14.5" x14ac:dyDescent="0.35">
      <c r="A59" s="1"/>
      <c r="B59" s="1"/>
      <c r="C59" s="46" t="s">
        <v>7</v>
      </c>
      <c r="D59" s="171">
        <v>10230.42274015381</v>
      </c>
      <c r="E59" s="171">
        <v>9702.5349960093172</v>
      </c>
      <c r="F59" s="169">
        <v>-5.1599797735880887E-2</v>
      </c>
      <c r="G59" s="172"/>
      <c r="H59" s="171">
        <v>4206.3894</v>
      </c>
      <c r="I59" s="171">
        <v>3841.4728</v>
      </c>
      <c r="J59" s="169">
        <v>-8.675292877069346E-2</v>
      </c>
      <c r="L59" s="141"/>
      <c r="M59" s="142"/>
      <c r="N59"/>
      <c r="O59"/>
      <c r="P59"/>
      <c r="Q59"/>
      <c r="R59"/>
      <c r="S59"/>
      <c r="T59"/>
    </row>
    <row r="60" spans="1:20" s="5" customFormat="1" ht="20.25" customHeight="1" x14ac:dyDescent="0.35">
      <c r="A60" s="1"/>
      <c r="B60" s="44" t="s">
        <v>15</v>
      </c>
      <c r="C60" s="47"/>
      <c r="D60" s="170">
        <v>1196.7533050187103</v>
      </c>
      <c r="E60" s="170">
        <v>951.25630909872939</v>
      </c>
      <c r="F60" s="167">
        <v>-0.20513584118837488</v>
      </c>
      <c r="G60" s="95"/>
      <c r="H60" s="170">
        <v>526.30700000000002</v>
      </c>
      <c r="I60" s="170">
        <v>333.41460000000006</v>
      </c>
      <c r="J60" s="167">
        <v>-0.36650168057806554</v>
      </c>
      <c r="L60" s="141"/>
      <c r="M60" s="142"/>
      <c r="N60"/>
      <c r="O60"/>
      <c r="P60"/>
      <c r="Q60"/>
      <c r="R60"/>
      <c r="S60"/>
      <c r="T60"/>
    </row>
    <row r="61" spans="1:20" s="6" customFormat="1" ht="24.75" customHeight="1" x14ac:dyDescent="0.35">
      <c r="A61" s="3"/>
      <c r="B61" s="44"/>
      <c r="C61" s="47" t="s">
        <v>12</v>
      </c>
      <c r="D61" s="171">
        <v>660.62260000000003</v>
      </c>
      <c r="E61" s="171">
        <v>443.20629999999994</v>
      </c>
      <c r="F61" s="169">
        <v>-0.32910817764938721</v>
      </c>
      <c r="G61" s="172"/>
      <c r="H61" s="171">
        <v>299.34620000000001</v>
      </c>
      <c r="I61" s="171">
        <v>140.17310000000001</v>
      </c>
      <c r="J61" s="169">
        <v>-0.53173582961801424</v>
      </c>
      <c r="L61" s="141"/>
      <c r="M61" s="142"/>
      <c r="N61" s="94"/>
      <c r="O61" s="94"/>
      <c r="P61" s="94"/>
      <c r="Q61" s="94"/>
      <c r="R61" s="94"/>
      <c r="S61" s="94"/>
      <c r="T61" s="94"/>
    </row>
    <row r="62" spans="1:20" s="5" customFormat="1" ht="14.5" x14ac:dyDescent="0.35">
      <c r="A62" s="1"/>
      <c r="B62" s="47"/>
      <c r="C62" s="45" t="s">
        <v>31</v>
      </c>
      <c r="D62" s="171">
        <v>101.0514</v>
      </c>
      <c r="E62" s="171">
        <v>66.793899999999994</v>
      </c>
      <c r="F62" s="169">
        <v>-0.33901064210886744</v>
      </c>
      <c r="G62" s="172"/>
      <c r="H62" s="171">
        <v>15.659800000000001</v>
      </c>
      <c r="I62" s="171">
        <v>9.7726999999999986</v>
      </c>
      <c r="J62" s="169">
        <v>-0.37593711286223336</v>
      </c>
      <c r="L62" s="141"/>
      <c r="M62" s="142"/>
      <c r="N62"/>
      <c r="O62"/>
      <c r="P62"/>
      <c r="Q62"/>
      <c r="R62"/>
      <c r="S62"/>
      <c r="T62"/>
    </row>
    <row r="63" spans="1:20" s="5" customFormat="1" ht="14.5" x14ac:dyDescent="0.35">
      <c r="A63" s="1"/>
      <c r="B63" s="1"/>
      <c r="C63" s="46" t="s">
        <v>6</v>
      </c>
      <c r="D63" s="171">
        <v>0.90180000000000005</v>
      </c>
      <c r="E63" s="171">
        <v>0.49026999999999998</v>
      </c>
      <c r="F63" s="169">
        <v>-0.45634286981592376</v>
      </c>
      <c r="G63" s="172"/>
      <c r="H63" s="171">
        <v>0.88109999999999999</v>
      </c>
      <c r="I63" s="171">
        <v>0.313</v>
      </c>
      <c r="J63" s="169">
        <v>-0.64476222903189206</v>
      </c>
      <c r="L63" s="141"/>
      <c r="M63" s="142"/>
      <c r="N63"/>
      <c r="O63"/>
      <c r="P63"/>
      <c r="Q63"/>
      <c r="R63"/>
      <c r="S63"/>
      <c r="T63"/>
    </row>
    <row r="64" spans="1:20" s="5" customFormat="1" ht="14.5" x14ac:dyDescent="0.35">
      <c r="A64" s="1"/>
      <c r="B64" s="1"/>
      <c r="C64" s="46" t="s">
        <v>7</v>
      </c>
      <c r="D64" s="171">
        <v>558.6694</v>
      </c>
      <c r="E64" s="171">
        <v>375.92212999999998</v>
      </c>
      <c r="F64" s="169">
        <v>-0.32711165136304227</v>
      </c>
      <c r="G64" s="172"/>
      <c r="H64" s="171">
        <v>282.80529999999999</v>
      </c>
      <c r="I64" s="171">
        <v>130.0874</v>
      </c>
      <c r="J64" s="169">
        <v>-0.54001074237293289</v>
      </c>
      <c r="L64" s="141"/>
      <c r="M64" s="142"/>
      <c r="N64"/>
      <c r="O64"/>
      <c r="P64"/>
      <c r="Q64"/>
      <c r="R64"/>
      <c r="S64"/>
      <c r="T64"/>
    </row>
    <row r="65" spans="1:20" s="6" customFormat="1" ht="22.5" customHeight="1" x14ac:dyDescent="0.35">
      <c r="A65" s="3"/>
      <c r="B65" s="3"/>
      <c r="C65" s="61" t="s">
        <v>9</v>
      </c>
      <c r="D65" s="171">
        <v>238.1448</v>
      </c>
      <c r="E65" s="171">
        <v>162.35766000000001</v>
      </c>
      <c r="F65" s="169">
        <v>-0.31823974321505233</v>
      </c>
      <c r="G65" s="172"/>
      <c r="H65" s="171">
        <v>110.54810000000001</v>
      </c>
      <c r="I65" s="171">
        <v>65.070700000000002</v>
      </c>
      <c r="J65" s="169">
        <v>-0.41138110921852117</v>
      </c>
      <c r="L65" s="141"/>
      <c r="M65" s="142"/>
      <c r="N65" s="94"/>
      <c r="O65" s="94"/>
      <c r="P65" s="94"/>
      <c r="Q65" s="94"/>
      <c r="R65" s="94"/>
      <c r="S65" s="94"/>
      <c r="T65" s="94"/>
    </row>
    <row r="66" spans="1:20" s="5" customFormat="1" ht="14.5" x14ac:dyDescent="0.35">
      <c r="A66" s="1"/>
      <c r="B66" s="1"/>
      <c r="C66" s="160" t="s">
        <v>31</v>
      </c>
      <c r="D66" s="171">
        <v>7.1753499999999999</v>
      </c>
      <c r="E66" s="171">
        <v>2.2154600000000002</v>
      </c>
      <c r="F66" s="169">
        <v>-0.69124014856418148</v>
      </c>
      <c r="G66" s="172"/>
      <c r="H66" s="171">
        <v>1.9317</v>
      </c>
      <c r="I66" s="171">
        <v>0.46510000000000001</v>
      </c>
      <c r="J66" s="169">
        <v>-0.75922762333695704</v>
      </c>
      <c r="L66" s="141"/>
      <c r="M66" s="142"/>
      <c r="N66"/>
      <c r="O66"/>
      <c r="P66"/>
      <c r="Q66"/>
      <c r="R66"/>
      <c r="S66"/>
      <c r="T66"/>
    </row>
    <row r="67" spans="1:20" s="5" customFormat="1" ht="14.5" x14ac:dyDescent="0.35">
      <c r="A67" s="1"/>
      <c r="B67" s="1"/>
      <c r="C67" s="46" t="s">
        <v>6</v>
      </c>
      <c r="D67" s="171">
        <v>3.2239999999999998E-2</v>
      </c>
      <c r="E67" s="171">
        <v>0</v>
      </c>
      <c r="F67" s="169" t="s">
        <v>210</v>
      </c>
      <c r="G67" s="172"/>
      <c r="H67" s="171">
        <v>1.66E-2</v>
      </c>
      <c r="I67" s="171">
        <v>0</v>
      </c>
      <c r="J67" s="169" t="s">
        <v>210</v>
      </c>
      <c r="L67" s="141"/>
      <c r="M67" s="142"/>
      <c r="N67"/>
      <c r="O67"/>
      <c r="P67"/>
      <c r="Q67"/>
      <c r="R67"/>
      <c r="S67"/>
      <c r="T67"/>
    </row>
    <row r="68" spans="1:20" s="5" customFormat="1" ht="14.5" x14ac:dyDescent="0.35">
      <c r="A68" s="1"/>
      <c r="B68" s="1"/>
      <c r="C68" s="46" t="s">
        <v>7</v>
      </c>
      <c r="D68" s="171">
        <v>230.93720999999999</v>
      </c>
      <c r="E68" s="171">
        <v>160.1422</v>
      </c>
      <c r="F68" s="169">
        <v>-0.30655523204770679</v>
      </c>
      <c r="G68" s="172"/>
      <c r="H68" s="171">
        <v>108.5998</v>
      </c>
      <c r="I68" s="171">
        <v>64.605599999999995</v>
      </c>
      <c r="J68" s="169">
        <v>-0.40510387680271975</v>
      </c>
      <c r="L68" s="141"/>
      <c r="M68" s="142"/>
      <c r="N68"/>
      <c r="O68"/>
      <c r="P68"/>
      <c r="Q68"/>
      <c r="R68"/>
      <c r="S68"/>
      <c r="T68"/>
    </row>
    <row r="69" spans="1:20" s="6" customFormat="1" ht="22.5" customHeight="1" x14ac:dyDescent="0.35">
      <c r="A69" s="3"/>
      <c r="B69" s="3"/>
      <c r="C69" s="1" t="s">
        <v>10</v>
      </c>
      <c r="D69" s="171">
        <v>297.98590501871018</v>
      </c>
      <c r="E69" s="171">
        <v>345.69234909872938</v>
      </c>
      <c r="F69" s="169">
        <v>0.16009631085411158</v>
      </c>
      <c r="G69" s="172"/>
      <c r="H69" s="171">
        <v>116.4127</v>
      </c>
      <c r="I69" s="171">
        <v>128.17080000000001</v>
      </c>
      <c r="J69" s="169">
        <v>0.10100358466043664</v>
      </c>
      <c r="L69" s="141"/>
      <c r="M69" s="142"/>
      <c r="N69" s="94"/>
      <c r="O69" s="94"/>
      <c r="P69" s="94"/>
      <c r="Q69" s="94"/>
      <c r="R69" s="94"/>
      <c r="S69" s="94"/>
      <c r="T69" s="94"/>
    </row>
    <row r="70" spans="1:20" ht="14.5" x14ac:dyDescent="0.35">
      <c r="C70" s="46" t="s">
        <v>31</v>
      </c>
      <c r="D70" s="171">
        <v>202.39516</v>
      </c>
      <c r="E70" s="171">
        <v>199.97529230402219</v>
      </c>
      <c r="F70" s="169">
        <v>-1.1956153971161237E-2</v>
      </c>
      <c r="G70" s="172"/>
      <c r="H70" s="171">
        <v>61.637599999999999</v>
      </c>
      <c r="I70" s="171">
        <v>53.287799999999997</v>
      </c>
      <c r="J70" s="169">
        <v>-0.1354660142510416</v>
      </c>
      <c r="L70" s="141"/>
      <c r="M70" s="142"/>
      <c r="N70"/>
      <c r="O70"/>
      <c r="P70"/>
      <c r="Q70"/>
      <c r="R70"/>
      <c r="S70"/>
      <c r="T70"/>
    </row>
    <row r="71" spans="1:20" ht="14.5" x14ac:dyDescent="0.35">
      <c r="C71" s="46" t="s">
        <v>6</v>
      </c>
      <c r="D71" s="171">
        <v>0</v>
      </c>
      <c r="E71" s="171">
        <v>0</v>
      </c>
      <c r="F71" s="169" t="s">
        <v>210</v>
      </c>
      <c r="G71" s="172"/>
      <c r="H71" s="171">
        <v>0</v>
      </c>
      <c r="I71" s="171">
        <v>0</v>
      </c>
      <c r="J71" s="169" t="s">
        <v>210</v>
      </c>
      <c r="L71" s="141"/>
      <c r="M71" s="142"/>
      <c r="N71"/>
      <c r="O71"/>
      <c r="P71"/>
      <c r="Q71"/>
      <c r="R71"/>
      <c r="S71"/>
      <c r="T71"/>
    </row>
    <row r="72" spans="1:20" ht="14.5" x14ac:dyDescent="0.35">
      <c r="C72" s="46" t="s">
        <v>7</v>
      </c>
      <c r="D72" s="171">
        <v>95.590745018710166</v>
      </c>
      <c r="E72" s="171">
        <v>145.71705679470719</v>
      </c>
      <c r="F72" s="169">
        <v>0.52438457055843324</v>
      </c>
      <c r="G72" s="172"/>
      <c r="H72" s="171">
        <v>54.775100000000002</v>
      </c>
      <c r="I72" s="171">
        <v>74.88300000000001</v>
      </c>
      <c r="J72" s="169">
        <v>0.3670992841637899</v>
      </c>
      <c r="L72" s="141"/>
      <c r="M72" s="142"/>
      <c r="N72"/>
      <c r="O72"/>
      <c r="P72"/>
      <c r="Q72"/>
      <c r="R72"/>
      <c r="S72"/>
      <c r="T72"/>
    </row>
    <row r="73" spans="1:20" ht="15" thickBot="1" x14ac:dyDescent="0.4">
      <c r="B73" s="8"/>
      <c r="C73" s="8"/>
      <c r="D73" s="8"/>
      <c r="E73" s="8"/>
      <c r="F73" s="8"/>
      <c r="G73" s="8"/>
      <c r="H73" s="8"/>
      <c r="I73" s="8"/>
      <c r="J73" s="8"/>
      <c r="N73"/>
      <c r="O73"/>
      <c r="P73"/>
      <c r="Q73"/>
      <c r="R73"/>
      <c r="S73"/>
      <c r="T73"/>
    </row>
    <row r="74" spans="1:20" ht="14.5" x14ac:dyDescent="0.35">
      <c r="N74"/>
      <c r="O74"/>
      <c r="P74"/>
      <c r="Q74"/>
      <c r="R74"/>
      <c r="S74"/>
      <c r="T74"/>
    </row>
    <row r="75" spans="1:20" ht="14.5" x14ac:dyDescent="0.35">
      <c r="B75" s="5"/>
      <c r="C75" s="6" t="s">
        <v>128</v>
      </c>
      <c r="D75" s="5"/>
      <c r="E75" s="5"/>
      <c r="F75" s="5"/>
      <c r="G75" s="5"/>
      <c r="H75" s="5"/>
      <c r="I75" s="5"/>
      <c r="J75" s="5"/>
      <c r="N75"/>
      <c r="O75"/>
      <c r="P75"/>
      <c r="Q75"/>
      <c r="R75"/>
      <c r="S75"/>
      <c r="T75"/>
    </row>
    <row r="76" spans="1:20" ht="14.5" x14ac:dyDescent="0.35">
      <c r="B76" s="41"/>
      <c r="C76" s="16" t="s">
        <v>173</v>
      </c>
      <c r="D76" s="5"/>
      <c r="E76" s="5"/>
      <c r="F76" s="5"/>
      <c r="G76" s="5"/>
      <c r="H76" s="5"/>
      <c r="I76" s="5"/>
      <c r="J76" s="5"/>
      <c r="N76"/>
      <c r="O76"/>
      <c r="P76"/>
      <c r="Q76"/>
      <c r="R76"/>
      <c r="S76"/>
      <c r="T76"/>
    </row>
    <row r="77" spans="1:20" ht="14.5" x14ac:dyDescent="0.35">
      <c r="B77" s="15"/>
      <c r="C77" s="229" t="s">
        <v>126</v>
      </c>
      <c r="D77" s="229"/>
      <c r="E77" s="229"/>
      <c r="F77" s="229"/>
      <c r="G77" s="229"/>
      <c r="H77" s="229"/>
      <c r="I77" s="229"/>
      <c r="J77" s="229"/>
      <c r="N77"/>
      <c r="O77"/>
      <c r="P77"/>
      <c r="Q77"/>
      <c r="R77"/>
      <c r="S77"/>
      <c r="T77"/>
    </row>
    <row r="78" spans="1:20" ht="21.75" customHeight="1" x14ac:dyDescent="0.35">
      <c r="B78" s="15"/>
      <c r="C78" s="229"/>
      <c r="D78" s="229"/>
      <c r="E78" s="229"/>
      <c r="F78" s="229"/>
      <c r="G78" s="229"/>
      <c r="H78" s="229"/>
      <c r="I78" s="229"/>
      <c r="J78" s="229"/>
      <c r="N78"/>
      <c r="O78"/>
      <c r="P78"/>
      <c r="Q78"/>
      <c r="R78"/>
      <c r="S78"/>
      <c r="T78"/>
    </row>
    <row r="79" spans="1:20" ht="14.5" x14ac:dyDescent="0.35">
      <c r="N79"/>
      <c r="O79"/>
      <c r="P79"/>
      <c r="Q79"/>
      <c r="R79"/>
      <c r="S79"/>
      <c r="T79"/>
    </row>
    <row r="80" spans="1:20" ht="14.5" x14ac:dyDescent="0.35">
      <c r="B80" s="17"/>
      <c r="C80" s="182"/>
      <c r="D80" s="180"/>
      <c r="E80" s="181"/>
      <c r="F80" s="181"/>
      <c r="G80" s="181"/>
      <c r="H80" s="181"/>
      <c r="I80" s="181"/>
      <c r="N80"/>
      <c r="O80"/>
      <c r="P80"/>
      <c r="Q80"/>
      <c r="R80"/>
      <c r="S80"/>
      <c r="T80"/>
    </row>
    <row r="81" spans="3:20" ht="14.5" x14ac:dyDescent="0.35">
      <c r="C81" s="182"/>
      <c r="D81" s="180"/>
      <c r="E81" s="181"/>
      <c r="F81" s="181"/>
      <c r="G81" s="181"/>
      <c r="H81" s="181"/>
      <c r="I81" s="181"/>
      <c r="N81"/>
      <c r="O81"/>
      <c r="P81"/>
      <c r="Q81"/>
      <c r="R81"/>
      <c r="S81"/>
      <c r="T81"/>
    </row>
    <row r="82" spans="3:20" ht="14.5" x14ac:dyDescent="0.35">
      <c r="N82"/>
      <c r="O82"/>
      <c r="P82"/>
      <c r="Q82"/>
      <c r="R82"/>
      <c r="S82"/>
      <c r="T82"/>
    </row>
    <row r="83" spans="3:20" ht="14.5" x14ac:dyDescent="0.35">
      <c r="N83"/>
      <c r="O83"/>
      <c r="P83"/>
      <c r="Q83"/>
      <c r="R83"/>
      <c r="S83"/>
      <c r="T83"/>
    </row>
    <row r="84" spans="3:20" ht="14.5" x14ac:dyDescent="0.35">
      <c r="N84"/>
      <c r="O84"/>
      <c r="P84"/>
      <c r="Q84"/>
      <c r="R84"/>
      <c r="S84"/>
      <c r="T84"/>
    </row>
    <row r="85" spans="3:20" ht="14.5" x14ac:dyDescent="0.35">
      <c r="N85"/>
      <c r="O85"/>
      <c r="P85"/>
      <c r="Q85"/>
      <c r="R85"/>
      <c r="S85"/>
      <c r="T85"/>
    </row>
    <row r="86" spans="3:20" ht="14.5" x14ac:dyDescent="0.35">
      <c r="N86"/>
      <c r="O86"/>
      <c r="P86"/>
      <c r="Q86"/>
      <c r="R86"/>
      <c r="S86"/>
      <c r="T86"/>
    </row>
    <row r="87" spans="3:20" ht="14.5" x14ac:dyDescent="0.35">
      <c r="N87"/>
      <c r="O87"/>
      <c r="P87"/>
      <c r="Q87"/>
      <c r="R87"/>
      <c r="S87"/>
      <c r="T87"/>
    </row>
    <row r="88" spans="3:20" ht="14.5" x14ac:dyDescent="0.35">
      <c r="N88"/>
      <c r="O88"/>
      <c r="P88"/>
      <c r="Q88"/>
      <c r="R88"/>
      <c r="S88"/>
      <c r="T88"/>
    </row>
    <row r="89" spans="3:20" ht="14.5" x14ac:dyDescent="0.35">
      <c r="N89"/>
      <c r="O89"/>
      <c r="P89"/>
      <c r="Q89"/>
      <c r="R89"/>
      <c r="S89"/>
      <c r="T89"/>
    </row>
    <row r="90" spans="3:20" ht="14.5" x14ac:dyDescent="0.35">
      <c r="N90"/>
      <c r="O90"/>
      <c r="P90"/>
      <c r="Q90"/>
      <c r="R90"/>
      <c r="S90"/>
      <c r="T90"/>
    </row>
    <row r="91" spans="3:20" ht="14.5" x14ac:dyDescent="0.35">
      <c r="N91"/>
      <c r="O91"/>
      <c r="P91"/>
      <c r="Q91"/>
      <c r="R91"/>
      <c r="S91"/>
      <c r="T91"/>
    </row>
    <row r="92" spans="3:20" ht="14.5" x14ac:dyDescent="0.35">
      <c r="N92"/>
      <c r="O92"/>
      <c r="P92"/>
      <c r="Q92"/>
      <c r="R92"/>
      <c r="S92"/>
      <c r="T92"/>
    </row>
    <row r="93" spans="3:20" ht="14.5" x14ac:dyDescent="0.35">
      <c r="N93"/>
      <c r="O93"/>
      <c r="P93"/>
      <c r="Q93"/>
      <c r="R93"/>
    </row>
    <row r="94" spans="3:20" ht="14.5" x14ac:dyDescent="0.35">
      <c r="N94"/>
      <c r="O94"/>
      <c r="P94"/>
      <c r="Q94"/>
      <c r="R94"/>
    </row>
    <row r="95" spans="3:20" ht="14.5" x14ac:dyDescent="0.35">
      <c r="N95"/>
      <c r="O95"/>
      <c r="P95"/>
      <c r="Q95"/>
      <c r="R95"/>
    </row>
    <row r="96" spans="3:20" ht="14.5" x14ac:dyDescent="0.35">
      <c r="N96"/>
      <c r="O96"/>
      <c r="P96"/>
      <c r="Q96"/>
      <c r="R96"/>
    </row>
    <row r="97" spans="14:18" ht="14.5" x14ac:dyDescent="0.35">
      <c r="N97"/>
      <c r="O97"/>
      <c r="P97"/>
      <c r="Q97"/>
      <c r="R97"/>
    </row>
    <row r="98" spans="14:18" ht="14.5" x14ac:dyDescent="0.35">
      <c r="N98"/>
      <c r="O98"/>
      <c r="P98"/>
      <c r="Q98"/>
      <c r="R98"/>
    </row>
    <row r="99" spans="14:18" ht="14.5" x14ac:dyDescent="0.35">
      <c r="N99"/>
      <c r="O99"/>
      <c r="P99"/>
      <c r="Q99"/>
      <c r="R99"/>
    </row>
  </sheetData>
  <mergeCells count="2">
    <mergeCell ref="C4:J4"/>
    <mergeCell ref="C77:J78"/>
  </mergeCells>
  <phoneticPr fontId="4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3C77-7664-494B-AFA1-81352F406CFF}">
  <sheetPr>
    <tabColor theme="4" tint="0.39997558519241921"/>
  </sheetPr>
  <dimension ref="A1:T81"/>
  <sheetViews>
    <sheetView showGridLines="0" workbookViewId="0"/>
  </sheetViews>
  <sheetFormatPr defaultRowHeight="14.5" x14ac:dyDescent="0.35"/>
  <cols>
    <col min="2" max="2" width="4" customWidth="1"/>
    <col min="3" max="3" width="18.81640625" customWidth="1"/>
    <col min="4" max="4" width="11.1796875" customWidth="1"/>
    <col min="5" max="5" width="11.453125" customWidth="1"/>
    <col min="6" max="6" width="15.1796875" customWidth="1"/>
    <col min="8" max="8" width="11" customWidth="1"/>
    <col min="9" max="9" width="13.1796875" customWidth="1"/>
    <col min="10" max="10" width="17.1796875" customWidth="1"/>
    <col min="12" max="12" width="14.1796875" customWidth="1"/>
    <col min="14" max="15" width="10.1796875" bestFit="1" customWidth="1"/>
    <col min="16" max="17" width="8.81640625" bestFit="1" customWidth="1"/>
    <col min="18" max="19" width="10.1796875" bestFit="1" customWidth="1"/>
    <col min="20" max="20" width="8.81640625" bestFit="1" customWidth="1"/>
  </cols>
  <sheetData>
    <row r="1" spans="1:20" x14ac:dyDescent="0.35">
      <c r="A1" s="3" t="s">
        <v>136</v>
      </c>
      <c r="B1" s="1"/>
      <c r="C1" s="1"/>
      <c r="D1" s="1"/>
      <c r="E1" s="1"/>
      <c r="F1" s="1"/>
      <c r="G1" s="1"/>
      <c r="H1" s="1"/>
      <c r="I1" s="1"/>
      <c r="J1" s="1"/>
      <c r="K1" s="1"/>
    </row>
    <row r="2" spans="1:20" x14ac:dyDescent="0.35">
      <c r="A2" s="11"/>
      <c r="B2" s="1"/>
      <c r="C2" s="1"/>
      <c r="D2" s="1"/>
      <c r="E2" s="1"/>
      <c r="F2" s="1"/>
      <c r="G2" s="1"/>
      <c r="H2" s="1"/>
      <c r="I2" s="1"/>
      <c r="J2" s="1"/>
      <c r="K2" s="1"/>
    </row>
    <row r="3" spans="1:20" ht="15" thickBot="1" x14ac:dyDescent="0.4">
      <c r="A3" s="1"/>
      <c r="B3" s="1"/>
      <c r="C3" s="1"/>
      <c r="D3" s="1"/>
      <c r="E3" s="1"/>
      <c r="F3" s="1"/>
      <c r="G3" s="1"/>
      <c r="H3" s="1"/>
      <c r="I3" s="1"/>
      <c r="J3" s="1"/>
      <c r="K3" s="1"/>
    </row>
    <row r="4" spans="1:20" x14ac:dyDescent="0.35">
      <c r="A4" s="1"/>
      <c r="B4" s="36"/>
      <c r="C4" s="223">
        <v>45839</v>
      </c>
      <c r="D4" s="223"/>
      <c r="E4" s="223"/>
      <c r="F4" s="223"/>
      <c r="G4" s="223"/>
      <c r="H4" s="223"/>
      <c r="I4" s="223"/>
      <c r="J4" s="223"/>
      <c r="K4" s="1"/>
    </row>
    <row r="5" spans="1:20" x14ac:dyDescent="0.35">
      <c r="A5" s="1"/>
      <c r="B5" s="38"/>
      <c r="C5" s="38"/>
      <c r="D5" s="49" t="s">
        <v>4</v>
      </c>
      <c r="E5" s="50"/>
      <c r="F5" s="50"/>
      <c r="G5" s="57"/>
      <c r="H5" s="49" t="s">
        <v>125</v>
      </c>
      <c r="I5" s="50"/>
      <c r="J5" s="50"/>
      <c r="K5" s="5"/>
    </row>
    <row r="6" spans="1:20" x14ac:dyDescent="0.35">
      <c r="A6" s="1"/>
      <c r="B6" s="51"/>
      <c r="C6" s="51"/>
      <c r="D6" s="51">
        <v>2024</v>
      </c>
      <c r="E6" s="51">
        <v>2025</v>
      </c>
      <c r="F6" s="107" t="s">
        <v>181</v>
      </c>
      <c r="G6" s="51"/>
      <c r="H6" s="51">
        <v>2024</v>
      </c>
      <c r="I6" s="51">
        <v>2025</v>
      </c>
      <c r="J6" s="107" t="s">
        <v>181</v>
      </c>
      <c r="K6" s="5"/>
    </row>
    <row r="7" spans="1:20" x14ac:dyDescent="0.35">
      <c r="A7" s="1"/>
      <c r="B7" s="38"/>
      <c r="C7" s="38"/>
      <c r="D7" s="43"/>
      <c r="E7" s="43"/>
      <c r="F7" s="43"/>
      <c r="G7" s="43"/>
      <c r="H7" s="109"/>
      <c r="I7" s="109"/>
      <c r="J7" s="43"/>
      <c r="K7" s="5"/>
    </row>
    <row r="8" spans="1:20" ht="16.5" customHeight="1" x14ac:dyDescent="0.35">
      <c r="A8" s="1"/>
      <c r="B8" s="35" t="s">
        <v>11</v>
      </c>
      <c r="C8" s="38"/>
      <c r="D8" s="112">
        <v>73634.883726940578</v>
      </c>
      <c r="E8" s="112">
        <v>60702.061733521994</v>
      </c>
      <c r="F8" s="167">
        <v>-0.17563444577949255</v>
      </c>
      <c r="G8" s="43"/>
      <c r="H8" s="112">
        <v>34664.931900000003</v>
      </c>
      <c r="I8" s="112">
        <v>30712.067399999996</v>
      </c>
      <c r="J8" s="167">
        <v>-0.11403064374691607</v>
      </c>
      <c r="K8" s="23"/>
      <c r="M8" s="94"/>
      <c r="N8" s="94"/>
    </row>
    <row r="9" spans="1:20" ht="23.25" customHeight="1" x14ac:dyDescent="0.35">
      <c r="A9" s="1"/>
      <c r="B9" s="35"/>
      <c r="C9" s="47" t="s">
        <v>12</v>
      </c>
      <c r="D9" s="168">
        <v>15166.985060000001</v>
      </c>
      <c r="E9" s="168">
        <v>12877.4611</v>
      </c>
      <c r="F9" s="169">
        <v>-0.15095445475437161</v>
      </c>
      <c r="G9" s="43"/>
      <c r="H9" s="168">
        <v>3651.6167999999998</v>
      </c>
      <c r="I9" s="168">
        <v>2898.9239000000002</v>
      </c>
      <c r="J9" s="169">
        <v>-0.2061259275617309</v>
      </c>
      <c r="K9" s="23"/>
      <c r="M9" s="94"/>
      <c r="N9" s="94"/>
    </row>
    <row r="10" spans="1:20" x14ac:dyDescent="0.35">
      <c r="A10" s="1"/>
      <c r="B10" s="38"/>
      <c r="C10" s="45" t="s">
        <v>31</v>
      </c>
      <c r="D10" s="168">
        <v>3183.18399</v>
      </c>
      <c r="E10" s="168">
        <v>3149.4874100000002</v>
      </c>
      <c r="F10" s="169">
        <v>-1.0585809713123059E-2</v>
      </c>
      <c r="G10" s="43"/>
      <c r="H10" s="168">
        <v>367.67079999999993</v>
      </c>
      <c r="I10" s="168">
        <v>313.07129999999995</v>
      </c>
      <c r="J10" s="169">
        <v>-0.14850105039616959</v>
      </c>
      <c r="K10" s="23"/>
      <c r="M10" s="94"/>
      <c r="N10" s="94"/>
    </row>
    <row r="11" spans="1:20" x14ac:dyDescent="0.35">
      <c r="A11" s="1"/>
      <c r="B11" s="38"/>
      <c r="C11" s="46" t="s">
        <v>6</v>
      </c>
      <c r="D11" s="168">
        <v>552.34284000000002</v>
      </c>
      <c r="E11" s="168">
        <v>730.15846999999997</v>
      </c>
      <c r="F11" s="169">
        <v>0.32192981808182747</v>
      </c>
      <c r="G11" s="43"/>
      <c r="H11" s="168">
        <v>319.73539999999997</v>
      </c>
      <c r="I11" s="168">
        <v>428.74130000000008</v>
      </c>
      <c r="J11" s="169">
        <v>0.34092534014062914</v>
      </c>
      <c r="K11" s="23"/>
      <c r="M11" s="94"/>
      <c r="N11" s="94"/>
    </row>
    <row r="12" spans="1:20" x14ac:dyDescent="0.35">
      <c r="A12" s="1"/>
      <c r="B12" s="38"/>
      <c r="C12" s="46" t="s">
        <v>7</v>
      </c>
      <c r="D12" s="168">
        <v>11431.458230000002</v>
      </c>
      <c r="E12" s="168">
        <v>8997.8152200000022</v>
      </c>
      <c r="F12" s="169">
        <v>-0.21288998840176834</v>
      </c>
      <c r="G12" s="43"/>
      <c r="H12" s="168">
        <v>2964.2105999999999</v>
      </c>
      <c r="I12" s="168">
        <v>2157.1113</v>
      </c>
      <c r="J12" s="169">
        <v>-0.27228136219471044</v>
      </c>
      <c r="K12" s="23"/>
    </row>
    <row r="13" spans="1:20" ht="27" customHeight="1" x14ac:dyDescent="0.35">
      <c r="A13" s="1"/>
      <c r="B13" s="35"/>
      <c r="C13" s="61" t="s">
        <v>9</v>
      </c>
      <c r="D13" s="168">
        <v>5459.5417400000006</v>
      </c>
      <c r="E13" s="168">
        <v>4440.6779899999992</v>
      </c>
      <c r="F13" s="169">
        <v>-0.18662074557195368</v>
      </c>
      <c r="G13" s="43"/>
      <c r="H13" s="168">
        <v>1962.1621</v>
      </c>
      <c r="I13" s="168">
        <v>1504.0641000000001</v>
      </c>
      <c r="J13" s="169">
        <v>-0.23346593026131732</v>
      </c>
      <c r="K13" s="23"/>
    </row>
    <row r="14" spans="1:20" x14ac:dyDescent="0.35">
      <c r="A14" s="1"/>
      <c r="B14" s="38"/>
      <c r="C14" s="46" t="s">
        <v>32</v>
      </c>
      <c r="D14" s="168">
        <v>537.10433</v>
      </c>
      <c r="E14" s="168">
        <v>430.16969</v>
      </c>
      <c r="F14" s="169">
        <v>-0.19909472708961404</v>
      </c>
      <c r="G14" s="43"/>
      <c r="H14" s="168">
        <v>153.42660000000001</v>
      </c>
      <c r="I14" s="168">
        <v>106.08780000000002</v>
      </c>
      <c r="J14" s="169">
        <v>-0.30854362933155</v>
      </c>
      <c r="K14" s="23"/>
      <c r="N14" s="208"/>
      <c r="O14" s="208"/>
      <c r="P14" s="208"/>
      <c r="Q14" s="208"/>
      <c r="R14" s="208"/>
      <c r="S14" s="208"/>
      <c r="T14" s="208"/>
    </row>
    <row r="15" spans="1:20" x14ac:dyDescent="0.35">
      <c r="A15" s="1"/>
      <c r="B15" s="38"/>
      <c r="C15" s="46" t="s">
        <v>6</v>
      </c>
      <c r="D15" s="168">
        <v>91.482270000000014</v>
      </c>
      <c r="E15" s="168">
        <v>108.5204</v>
      </c>
      <c r="F15" s="169">
        <v>0.18624515985447213</v>
      </c>
      <c r="G15" s="43"/>
      <c r="H15" s="168">
        <v>276.86169999999998</v>
      </c>
      <c r="I15" s="168">
        <v>291.27269999999999</v>
      </c>
      <c r="J15" s="169">
        <v>5.2051258805389126E-2</v>
      </c>
      <c r="K15" s="23"/>
      <c r="M15" s="94"/>
      <c r="N15" s="209"/>
      <c r="O15" s="209"/>
      <c r="P15" s="209"/>
      <c r="Q15" s="209"/>
      <c r="R15" s="209"/>
      <c r="S15" s="209"/>
      <c r="T15" s="209"/>
    </row>
    <row r="16" spans="1:20" x14ac:dyDescent="0.35">
      <c r="A16" s="1"/>
      <c r="B16" s="38"/>
      <c r="C16" s="46" t="s">
        <v>7</v>
      </c>
      <c r="D16" s="168">
        <v>4830.95514</v>
      </c>
      <c r="E16" s="168">
        <v>3901.9879000000001</v>
      </c>
      <c r="F16" s="169">
        <v>-0.1922947353222576</v>
      </c>
      <c r="G16" s="43"/>
      <c r="H16" s="168">
        <v>1531.8738000000001</v>
      </c>
      <c r="I16" s="168">
        <v>1106.7036000000001</v>
      </c>
      <c r="J16" s="169">
        <v>-0.27754910358803708</v>
      </c>
      <c r="K16" s="23"/>
    </row>
    <row r="17" spans="1:14" ht="24" customHeight="1" x14ac:dyDescent="0.35">
      <c r="A17" s="1"/>
      <c r="B17" s="35"/>
      <c r="C17" s="1" t="s">
        <v>10</v>
      </c>
      <c r="D17" s="168">
        <v>53008.356926940578</v>
      </c>
      <c r="E17" s="168">
        <v>43383.922643521997</v>
      </c>
      <c r="F17" s="169">
        <v>-0.18156447098867026</v>
      </c>
      <c r="G17" s="43"/>
      <c r="H17" s="168">
        <v>29051.153000000006</v>
      </c>
      <c r="I17" s="168">
        <v>26309.079399999999</v>
      </c>
      <c r="J17" s="169">
        <v>-9.4387771803756168E-2</v>
      </c>
      <c r="K17" s="23"/>
    </row>
    <row r="18" spans="1:14" x14ac:dyDescent="0.35">
      <c r="A18" s="1"/>
      <c r="B18" s="38"/>
      <c r="C18" s="46" t="s">
        <v>31</v>
      </c>
      <c r="D18" s="168">
        <v>26434.765001768053</v>
      </c>
      <c r="E18" s="168">
        <v>19962.356940043039</v>
      </c>
      <c r="F18" s="169">
        <v>-0.24484454699302666</v>
      </c>
      <c r="G18" s="43"/>
      <c r="H18" s="168">
        <v>11778.481600000001</v>
      </c>
      <c r="I18" s="168">
        <v>10301.589</v>
      </c>
      <c r="J18" s="169">
        <v>-0.12538904844916521</v>
      </c>
      <c r="K18" s="23"/>
    </row>
    <row r="19" spans="1:14" x14ac:dyDescent="0.35">
      <c r="A19" s="1"/>
      <c r="B19" s="38"/>
      <c r="C19" s="46" t="s">
        <v>6</v>
      </c>
      <c r="D19" s="168">
        <v>4592.30512</v>
      </c>
      <c r="E19" s="168">
        <v>4947.638908970951</v>
      </c>
      <c r="F19" s="169">
        <v>7.7375910285976596E-2</v>
      </c>
      <c r="G19" s="43"/>
      <c r="H19" s="168">
        <v>7260.5493999999999</v>
      </c>
      <c r="I19" s="168">
        <v>8437.4224999999988</v>
      </c>
      <c r="J19" s="169">
        <v>0.16209146652180328</v>
      </c>
      <c r="K19" s="23"/>
      <c r="M19" s="94"/>
      <c r="N19" s="94"/>
    </row>
    <row r="20" spans="1:14" x14ac:dyDescent="0.35">
      <c r="A20" s="1"/>
      <c r="B20" s="38"/>
      <c r="C20" s="46" t="s">
        <v>7</v>
      </c>
      <c r="D20" s="168">
        <v>21981.28680517252</v>
      </c>
      <c r="E20" s="168">
        <v>18473.926794508006</v>
      </c>
      <c r="F20" s="169">
        <v>-0.15956117773046755</v>
      </c>
      <c r="G20" s="43"/>
      <c r="H20" s="168">
        <v>10012.122000000001</v>
      </c>
      <c r="I20" s="168">
        <v>7570.0679000000009</v>
      </c>
      <c r="J20" s="169">
        <v>-0.24390974261000814</v>
      </c>
      <c r="K20" s="23"/>
    </row>
    <row r="21" spans="1:14" ht="21.75" customHeight="1" x14ac:dyDescent="0.35">
      <c r="A21" s="1"/>
      <c r="B21" s="44" t="s">
        <v>8</v>
      </c>
      <c r="C21" s="47"/>
      <c r="D21" s="170">
        <v>32875.361632482265</v>
      </c>
      <c r="E21" s="170">
        <v>21219.364187118153</v>
      </c>
      <c r="F21" s="167">
        <v>-0.35455115522888991</v>
      </c>
      <c r="G21" s="95"/>
      <c r="H21" s="170">
        <v>13380.129200000001</v>
      </c>
      <c r="I21" s="170">
        <v>7979.7767999999996</v>
      </c>
      <c r="J21" s="167">
        <v>-0.40360988442473344</v>
      </c>
      <c r="K21" s="23"/>
    </row>
    <row r="22" spans="1:14" ht="26.25" customHeight="1" x14ac:dyDescent="0.35">
      <c r="A22" s="1"/>
      <c r="B22" s="44"/>
      <c r="C22" s="47" t="s">
        <v>12</v>
      </c>
      <c r="D22" s="171">
        <v>7242.3561200000013</v>
      </c>
      <c r="E22" s="171">
        <v>7231.9073000000008</v>
      </c>
      <c r="F22" s="169">
        <v>-1.4427376708452335E-3</v>
      </c>
      <c r="G22" s="172"/>
      <c r="H22" s="171">
        <v>1956.7606000000001</v>
      </c>
      <c r="I22" s="171">
        <v>1654.6163000000001</v>
      </c>
      <c r="J22" s="169">
        <v>-0.15441045777393511</v>
      </c>
      <c r="K22" s="23"/>
      <c r="M22" s="161"/>
    </row>
    <row r="23" spans="1:14" x14ac:dyDescent="0.35">
      <c r="A23" s="1"/>
      <c r="B23" s="47"/>
      <c r="C23" s="45" t="s">
        <v>31</v>
      </c>
      <c r="D23" s="171">
        <v>1679.8185000000001</v>
      </c>
      <c r="E23" s="171">
        <v>1399.50117</v>
      </c>
      <c r="F23" s="169">
        <v>-0.16687358187804222</v>
      </c>
      <c r="G23" s="66"/>
      <c r="H23" s="171">
        <v>288.79539999999997</v>
      </c>
      <c r="I23" s="171">
        <v>262.23899999999998</v>
      </c>
      <c r="J23" s="169">
        <v>-9.1955758298089232E-2</v>
      </c>
      <c r="K23" s="23"/>
      <c r="M23" s="161"/>
      <c r="N23" s="94"/>
    </row>
    <row r="24" spans="1:14" x14ac:dyDescent="0.35">
      <c r="A24" s="1"/>
      <c r="B24" s="1"/>
      <c r="C24" s="46" t="s">
        <v>6</v>
      </c>
      <c r="D24" s="171">
        <v>116.76708000000001</v>
      </c>
      <c r="E24" s="171">
        <v>150.65886</v>
      </c>
      <c r="F24" s="169">
        <v>0.29025115640469895</v>
      </c>
      <c r="G24" s="172"/>
      <c r="H24" s="171">
        <v>41.783999999999999</v>
      </c>
      <c r="I24" s="171">
        <v>39.838700000000003</v>
      </c>
      <c r="J24" s="169">
        <v>-4.6556098027953192E-2</v>
      </c>
      <c r="K24" s="23"/>
      <c r="M24" s="94"/>
      <c r="N24" s="94"/>
    </row>
    <row r="25" spans="1:14" x14ac:dyDescent="0.35">
      <c r="A25" s="1"/>
      <c r="B25" s="1"/>
      <c r="C25" s="46" t="s">
        <v>7</v>
      </c>
      <c r="D25" s="171">
        <v>5445.7705400000013</v>
      </c>
      <c r="E25" s="171">
        <v>5681.7472700000008</v>
      </c>
      <c r="F25" s="169">
        <v>4.3332110353661607E-2</v>
      </c>
      <c r="G25" s="172"/>
      <c r="H25" s="171">
        <v>1626.1812</v>
      </c>
      <c r="I25" s="171">
        <v>1352.5386000000001</v>
      </c>
      <c r="J25" s="169">
        <v>-0.16827312971026839</v>
      </c>
      <c r="K25" s="23"/>
    </row>
    <row r="26" spans="1:14" ht="25.5" customHeight="1" x14ac:dyDescent="0.35">
      <c r="A26" s="1"/>
      <c r="B26" s="3"/>
      <c r="C26" s="61" t="s">
        <v>9</v>
      </c>
      <c r="D26" s="171">
        <v>2935.42778</v>
      </c>
      <c r="E26" s="171">
        <v>2775.2635299999997</v>
      </c>
      <c r="F26" s="169">
        <v>-5.4562490377467326E-2</v>
      </c>
      <c r="G26" s="172"/>
      <c r="H26" s="171">
        <v>1358.663</v>
      </c>
      <c r="I26" s="171">
        <v>1090.8328000000001</v>
      </c>
      <c r="J26" s="169">
        <v>-0.19712776457443817</v>
      </c>
      <c r="K26" s="23"/>
    </row>
    <row r="27" spans="1:14" x14ac:dyDescent="0.35">
      <c r="A27" s="1"/>
      <c r="B27" s="1"/>
      <c r="C27" s="160" t="s">
        <v>31</v>
      </c>
      <c r="D27" s="171">
        <v>444.21017999999998</v>
      </c>
      <c r="E27" s="171">
        <v>357.18819999999999</v>
      </c>
      <c r="F27" s="169">
        <v>-0.19590271434121564</v>
      </c>
      <c r="G27" s="172"/>
      <c r="H27" s="171">
        <v>148.33019999999999</v>
      </c>
      <c r="I27" s="171">
        <v>102.0502</v>
      </c>
      <c r="J27" s="169">
        <v>-0.31200659070101699</v>
      </c>
      <c r="K27" s="23"/>
      <c r="M27" s="94"/>
      <c r="N27" s="94"/>
    </row>
    <row r="28" spans="1:14" x14ac:dyDescent="0.35">
      <c r="A28" s="1"/>
      <c r="B28" s="1"/>
      <c r="C28" s="46" t="s">
        <v>6</v>
      </c>
      <c r="D28" s="171">
        <v>87.230500000000006</v>
      </c>
      <c r="E28" s="171">
        <v>108.5204</v>
      </c>
      <c r="F28" s="169">
        <v>0.24406486263405561</v>
      </c>
      <c r="G28" s="172"/>
      <c r="H28" s="171">
        <v>274.7851</v>
      </c>
      <c r="I28" s="171">
        <v>291.26179999999999</v>
      </c>
      <c r="J28" s="169">
        <v>5.9962130406634111E-2</v>
      </c>
      <c r="K28" s="23"/>
    </row>
    <row r="29" spans="1:14" x14ac:dyDescent="0.35">
      <c r="A29" s="1"/>
      <c r="B29" s="1"/>
      <c r="C29" s="46" t="s">
        <v>7</v>
      </c>
      <c r="D29" s="171">
        <v>2403.9870999999998</v>
      </c>
      <c r="E29" s="171">
        <v>2309.5549299999998</v>
      </c>
      <c r="F29" s="169">
        <v>-3.9281479505443292E-2</v>
      </c>
      <c r="G29" s="172"/>
      <c r="H29" s="171">
        <v>935.54770000000008</v>
      </c>
      <c r="I29" s="171">
        <v>697.52080000000001</v>
      </c>
      <c r="J29" s="169">
        <v>-0.25442518858204671</v>
      </c>
      <c r="K29" s="23"/>
    </row>
    <row r="30" spans="1:14" ht="25.5" customHeight="1" x14ac:dyDescent="0.35">
      <c r="A30" s="1"/>
      <c r="B30" s="3"/>
      <c r="C30" s="1" t="s">
        <v>10</v>
      </c>
      <c r="D30" s="171">
        <v>22697.577732482263</v>
      </c>
      <c r="E30" s="171">
        <v>11212.193357118154</v>
      </c>
      <c r="F30" s="169">
        <v>-0.50601806548403161</v>
      </c>
      <c r="G30" s="172"/>
      <c r="H30" s="171">
        <v>10064.705600000001</v>
      </c>
      <c r="I30" s="171">
        <v>5234.3276999999998</v>
      </c>
      <c r="J30" s="169">
        <v>-0.4799323588759517</v>
      </c>
      <c r="K30" s="23"/>
      <c r="M30" s="94"/>
      <c r="N30" s="94"/>
    </row>
    <row r="31" spans="1:14" x14ac:dyDescent="0.35">
      <c r="A31" s="1"/>
      <c r="B31" s="1"/>
      <c r="C31" s="46" t="s">
        <v>31</v>
      </c>
      <c r="D31" s="171">
        <v>13649.266182482261</v>
      </c>
      <c r="E31" s="171">
        <v>4444.3899600000004</v>
      </c>
      <c r="F31" s="169">
        <v>-0.67438616108871707</v>
      </c>
      <c r="G31" s="172"/>
      <c r="H31" s="171">
        <v>4591.8305</v>
      </c>
      <c r="I31" s="171">
        <v>1419.8191999999999</v>
      </c>
      <c r="J31" s="169">
        <v>-0.69079450994543468</v>
      </c>
      <c r="K31" s="23"/>
    </row>
    <row r="32" spans="1:14" x14ac:dyDescent="0.35">
      <c r="A32" s="1"/>
      <c r="B32" s="1"/>
      <c r="C32" s="46" t="s">
        <v>6</v>
      </c>
      <c r="D32" s="171">
        <v>255.15156999999999</v>
      </c>
      <c r="E32" s="171">
        <v>654.09738897095065</v>
      </c>
      <c r="F32" s="169">
        <v>1.5635640375285587</v>
      </c>
      <c r="G32" s="172"/>
      <c r="H32" s="171">
        <v>732.72789999999998</v>
      </c>
      <c r="I32" s="171">
        <v>1277.7092</v>
      </c>
      <c r="J32" s="169">
        <v>0.74377036823628528</v>
      </c>
      <c r="K32" s="23"/>
    </row>
    <row r="33" spans="1:14" x14ac:dyDescent="0.35">
      <c r="A33" s="1"/>
      <c r="B33" s="1"/>
      <c r="C33" s="46" t="s">
        <v>7</v>
      </c>
      <c r="D33" s="171">
        <v>8793.1599800000004</v>
      </c>
      <c r="E33" s="171">
        <v>6113.7060081472027</v>
      </c>
      <c r="F33" s="169">
        <v>-0.30472025733037983</v>
      </c>
      <c r="G33" s="172"/>
      <c r="H33" s="171">
        <v>4740.1472000000003</v>
      </c>
      <c r="I33" s="171">
        <v>2536.7993000000001</v>
      </c>
      <c r="J33" s="169">
        <v>-0.46482689398337673</v>
      </c>
      <c r="K33" s="23"/>
    </row>
    <row r="34" spans="1:14" ht="20.25" customHeight="1" x14ac:dyDescent="0.35">
      <c r="A34" s="1"/>
      <c r="B34" s="44" t="s">
        <v>13</v>
      </c>
      <c r="C34" s="47"/>
      <c r="D34" s="170">
        <v>3675.2830999999996</v>
      </c>
      <c r="E34" s="170">
        <v>3364.4879600000004</v>
      </c>
      <c r="F34" s="167">
        <v>-8.4563591849563718E-2</v>
      </c>
      <c r="G34" s="95"/>
      <c r="H34" s="170">
        <v>1362.1132</v>
      </c>
      <c r="I34" s="170">
        <v>1306.0874999999999</v>
      </c>
      <c r="J34" s="167">
        <v>-4.1131456621960744E-2</v>
      </c>
      <c r="K34" s="23"/>
      <c r="M34" s="94"/>
      <c r="N34" s="94"/>
    </row>
    <row r="35" spans="1:14" ht="27" customHeight="1" x14ac:dyDescent="0.35">
      <c r="A35" s="1"/>
      <c r="B35" s="44"/>
      <c r="C35" s="47" t="s">
        <v>12</v>
      </c>
      <c r="D35" s="171">
        <v>400.39554999999996</v>
      </c>
      <c r="E35" s="171">
        <v>181.60910000000001</v>
      </c>
      <c r="F35" s="169">
        <v>-0.54642577820857396</v>
      </c>
      <c r="G35" s="172"/>
      <c r="H35" s="171">
        <v>104.62639999999999</v>
      </c>
      <c r="I35" s="171">
        <v>46.774300000000004</v>
      </c>
      <c r="J35" s="169">
        <v>-0.55293979339822441</v>
      </c>
      <c r="K35" s="23"/>
      <c r="M35" s="94"/>
      <c r="N35" s="94"/>
    </row>
    <row r="36" spans="1:14" x14ac:dyDescent="0.35">
      <c r="A36" s="1"/>
      <c r="B36" s="47"/>
      <c r="C36" s="45" t="s">
        <v>31</v>
      </c>
      <c r="D36" s="171">
        <v>9.3626500000000004</v>
      </c>
      <c r="E36" s="171">
        <v>0.63846999999999998</v>
      </c>
      <c r="F36" s="169">
        <v>-0.93180670002616783</v>
      </c>
      <c r="G36" s="172"/>
      <c r="H36" s="171">
        <v>2.1051000000000002</v>
      </c>
      <c r="I36" s="171">
        <v>0.1903</v>
      </c>
      <c r="J36" s="169">
        <v>-0.90960049403828802</v>
      </c>
      <c r="K36" s="23"/>
    </row>
    <row r="37" spans="1:14" x14ac:dyDescent="0.35">
      <c r="A37" s="1"/>
      <c r="B37" s="1"/>
      <c r="C37" s="46" t="s">
        <v>6</v>
      </c>
      <c r="D37" s="171">
        <v>0</v>
      </c>
      <c r="E37" s="171">
        <v>0</v>
      </c>
      <c r="F37" s="169" t="s">
        <v>210</v>
      </c>
      <c r="G37" s="172"/>
      <c r="H37" s="171">
        <v>0</v>
      </c>
      <c r="I37" s="171">
        <v>0</v>
      </c>
      <c r="J37" s="169" t="s">
        <v>210</v>
      </c>
      <c r="K37" s="23"/>
    </row>
    <row r="38" spans="1:14" x14ac:dyDescent="0.35">
      <c r="A38" s="1"/>
      <c r="B38" s="1"/>
      <c r="C38" s="46" t="s">
        <v>7</v>
      </c>
      <c r="D38" s="171">
        <v>391.03289999999998</v>
      </c>
      <c r="E38" s="171">
        <v>180.97063</v>
      </c>
      <c r="F38" s="169">
        <v>-0.53719845567981617</v>
      </c>
      <c r="G38" s="172"/>
      <c r="H38" s="171">
        <v>102.5213</v>
      </c>
      <c r="I38" s="171">
        <v>46.584000000000003</v>
      </c>
      <c r="J38" s="169">
        <v>-0.54561637435342702</v>
      </c>
      <c r="K38" s="23"/>
    </row>
    <row r="39" spans="1:14" ht="26.25" customHeight="1" x14ac:dyDescent="0.35">
      <c r="A39" s="1"/>
      <c r="B39" s="3"/>
      <c r="C39" s="61" t="s">
        <v>9</v>
      </c>
      <c r="D39" s="171">
        <v>206.43733</v>
      </c>
      <c r="E39" s="171">
        <v>40.12453</v>
      </c>
      <c r="F39" s="169">
        <v>-0.80563336098175653</v>
      </c>
      <c r="G39" s="172"/>
      <c r="H39" s="171">
        <v>75.263800000000003</v>
      </c>
      <c r="I39" s="171">
        <v>11.164900000000001</v>
      </c>
      <c r="J39" s="169">
        <v>-0.85165644041358524</v>
      </c>
      <c r="K39" s="23"/>
      <c r="M39" s="94"/>
      <c r="N39" s="94"/>
    </row>
    <row r="40" spans="1:14" x14ac:dyDescent="0.35">
      <c r="A40" s="1"/>
      <c r="B40" s="1"/>
      <c r="C40" s="160" t="s">
        <v>31</v>
      </c>
      <c r="D40" s="171">
        <v>1.5741799999999999</v>
      </c>
      <c r="E40" s="171">
        <v>0.48734</v>
      </c>
      <c r="F40" s="169">
        <v>-0.69041659784776843</v>
      </c>
      <c r="G40" s="172"/>
      <c r="H40" s="171">
        <v>1.1048</v>
      </c>
      <c r="I40" s="171">
        <v>0.27500000000000002</v>
      </c>
      <c r="J40" s="169">
        <v>-0.751086169442433</v>
      </c>
      <c r="K40" s="23"/>
    </row>
    <row r="41" spans="1:14" x14ac:dyDescent="0.35">
      <c r="A41" s="1"/>
      <c r="B41" s="1"/>
      <c r="C41" s="46" t="s">
        <v>6</v>
      </c>
      <c r="D41" s="171">
        <v>0</v>
      </c>
      <c r="E41" s="171">
        <v>0</v>
      </c>
      <c r="F41" s="169" t="s">
        <v>210</v>
      </c>
      <c r="G41" s="172"/>
      <c r="H41" s="171">
        <v>0</v>
      </c>
      <c r="I41" s="171">
        <v>0</v>
      </c>
      <c r="J41" s="169" t="s">
        <v>210</v>
      </c>
      <c r="K41" s="23"/>
    </row>
    <row r="42" spans="1:14" x14ac:dyDescent="0.35">
      <c r="A42" s="1"/>
      <c r="B42" s="1"/>
      <c r="C42" s="46" t="s">
        <v>7</v>
      </c>
      <c r="D42" s="171">
        <v>204.86314999999999</v>
      </c>
      <c r="E42" s="171">
        <v>39.637189999999997</v>
      </c>
      <c r="F42" s="169">
        <v>-0.80651869308853252</v>
      </c>
      <c r="G42" s="172"/>
      <c r="H42" s="171">
        <v>74.159000000000006</v>
      </c>
      <c r="I42" s="171">
        <v>10.889900000000001</v>
      </c>
      <c r="J42" s="169">
        <v>-0.85315470812713234</v>
      </c>
      <c r="K42" s="23"/>
      <c r="M42" s="94"/>
      <c r="N42" s="94"/>
    </row>
    <row r="43" spans="1:14" ht="26.25" customHeight="1" x14ac:dyDescent="0.35">
      <c r="A43" s="1"/>
      <c r="B43" s="3"/>
      <c r="C43" s="1" t="s">
        <v>10</v>
      </c>
      <c r="D43" s="171">
        <v>3068.4502199999997</v>
      </c>
      <c r="E43" s="171">
        <v>3142.7543300000002</v>
      </c>
      <c r="F43" s="169">
        <v>2.4215517499906029E-2</v>
      </c>
      <c r="G43" s="172"/>
      <c r="H43" s="171">
        <v>1182.223</v>
      </c>
      <c r="I43" s="171">
        <v>1248.1482999999998</v>
      </c>
      <c r="J43" s="169">
        <v>5.5763844892207211E-2</v>
      </c>
      <c r="K43" s="23"/>
    </row>
    <row r="44" spans="1:14" x14ac:dyDescent="0.35">
      <c r="A44" s="1"/>
      <c r="B44" s="1"/>
      <c r="C44" s="46" t="s">
        <v>31</v>
      </c>
      <c r="D44" s="171">
        <v>86.525350000000003</v>
      </c>
      <c r="E44" s="171">
        <v>79.221119999999999</v>
      </c>
      <c r="F44" s="169">
        <v>-8.4417225703218815E-2</v>
      </c>
      <c r="G44" s="172"/>
      <c r="H44" s="171">
        <v>66.973500000000001</v>
      </c>
      <c r="I44" s="171">
        <v>43.621899999999997</v>
      </c>
      <c r="J44" s="169">
        <v>-0.34866924977789732</v>
      </c>
      <c r="K44" s="23"/>
    </row>
    <row r="45" spans="1:14" x14ac:dyDescent="0.35">
      <c r="A45" s="1"/>
      <c r="B45" s="1"/>
      <c r="C45" s="46" t="s">
        <v>6</v>
      </c>
      <c r="D45" s="171">
        <v>0.36399999999999999</v>
      </c>
      <c r="E45" s="171">
        <v>5.0410000000000003E-2</v>
      </c>
      <c r="F45" s="169" t="s">
        <v>210</v>
      </c>
      <c r="G45" s="172"/>
      <c r="H45" s="171">
        <v>0.28510000000000002</v>
      </c>
      <c r="I45" s="171">
        <v>0.1484</v>
      </c>
      <c r="J45" s="169" t="s">
        <v>210</v>
      </c>
      <c r="K45" s="23"/>
    </row>
    <row r="46" spans="1:14" x14ac:dyDescent="0.35">
      <c r="A46" s="1"/>
      <c r="B46" s="1"/>
      <c r="C46" s="46" t="s">
        <v>7</v>
      </c>
      <c r="D46" s="171">
        <v>2981.5608699999998</v>
      </c>
      <c r="E46" s="171">
        <v>3063.4828000000002</v>
      </c>
      <c r="F46" s="169">
        <v>2.7476189007001703E-2</v>
      </c>
      <c r="G46" s="172"/>
      <c r="H46" s="171">
        <v>1114.9644000000001</v>
      </c>
      <c r="I46" s="171">
        <v>1204.3779999999999</v>
      </c>
      <c r="J46" s="169">
        <v>8.0194129965046282E-2</v>
      </c>
      <c r="K46" s="23"/>
      <c r="M46" s="94"/>
      <c r="N46" s="94"/>
    </row>
    <row r="47" spans="1:14" ht="23.25" customHeight="1" x14ac:dyDescent="0.35">
      <c r="A47" s="1"/>
      <c r="B47" s="44" t="s">
        <v>14</v>
      </c>
      <c r="C47" s="47"/>
      <c r="D47" s="170">
        <v>36041.319069439603</v>
      </c>
      <c r="E47" s="170">
        <v>35296.458049609137</v>
      </c>
      <c r="F47" s="167">
        <v>-2.0666863451788989E-2</v>
      </c>
      <c r="G47" s="95"/>
      <c r="H47" s="170">
        <v>19440.962600000003</v>
      </c>
      <c r="I47" s="170">
        <v>21133.7418</v>
      </c>
      <c r="J47" s="167">
        <v>8.7072807804280075E-2</v>
      </c>
      <c r="K47" s="23"/>
      <c r="M47" s="94"/>
      <c r="N47" s="94"/>
    </row>
    <row r="48" spans="1:14" ht="23.25" customHeight="1" x14ac:dyDescent="0.35">
      <c r="A48" s="1"/>
      <c r="B48" s="44"/>
      <c r="C48" s="47" t="s">
        <v>12</v>
      </c>
      <c r="D48" s="171">
        <v>6865.8274999999994</v>
      </c>
      <c r="E48" s="171">
        <v>5020.7384000000002</v>
      </c>
      <c r="F48" s="169">
        <v>-0.2687351378985271</v>
      </c>
      <c r="G48" s="172"/>
      <c r="H48" s="171">
        <v>1291.3265999999999</v>
      </c>
      <c r="I48" s="171">
        <v>1057.3602000000001</v>
      </c>
      <c r="J48" s="169">
        <v>-0.18118297880644588</v>
      </c>
      <c r="K48" s="23"/>
    </row>
    <row r="49" spans="1:14" x14ac:dyDescent="0.35">
      <c r="A49" s="1"/>
      <c r="B49" s="47"/>
      <c r="C49" s="45" t="s">
        <v>31</v>
      </c>
      <c r="D49" s="171">
        <v>1395.16815</v>
      </c>
      <c r="E49" s="171">
        <v>1682.55387</v>
      </c>
      <c r="F49" s="169">
        <v>0.20598643969904273</v>
      </c>
      <c r="G49" s="172"/>
      <c r="H49" s="171">
        <v>61.553500000000007</v>
      </c>
      <c r="I49" s="171">
        <v>40.869300000000003</v>
      </c>
      <c r="J49" s="169">
        <v>-0.33603613117044523</v>
      </c>
      <c r="K49" s="23"/>
    </row>
    <row r="50" spans="1:14" x14ac:dyDescent="0.35">
      <c r="A50" s="1"/>
      <c r="B50" s="1"/>
      <c r="C50" s="160" t="s">
        <v>6</v>
      </c>
      <c r="D50" s="171">
        <v>434.67396000000002</v>
      </c>
      <c r="E50" s="171">
        <v>579.00933999999995</v>
      </c>
      <c r="F50" s="169">
        <v>0.33205435172606135</v>
      </c>
      <c r="G50" s="173"/>
      <c r="H50" s="171">
        <v>277.07029999999997</v>
      </c>
      <c r="I50" s="171">
        <v>388.58960000000008</v>
      </c>
      <c r="J50" s="169">
        <v>0.40249460155058159</v>
      </c>
      <c r="K50" s="23"/>
    </row>
    <row r="51" spans="1:14" x14ac:dyDescent="0.35">
      <c r="A51" s="1"/>
      <c r="B51" s="1"/>
      <c r="C51" s="46" t="s">
        <v>7</v>
      </c>
      <c r="D51" s="171">
        <v>5035.9853899999989</v>
      </c>
      <c r="E51" s="171">
        <v>2759.1751899999999</v>
      </c>
      <c r="F51" s="169">
        <v>-0.45210818214863796</v>
      </c>
      <c r="G51" s="172"/>
      <c r="H51" s="171">
        <v>952.70280000000002</v>
      </c>
      <c r="I51" s="171">
        <v>627.90129999999999</v>
      </c>
      <c r="J51" s="169">
        <v>-0.34092636234510915</v>
      </c>
      <c r="K51" s="23"/>
      <c r="M51" s="94"/>
      <c r="N51" s="94"/>
    </row>
    <row r="52" spans="1:14" ht="24.75" customHeight="1" x14ac:dyDescent="0.35">
      <c r="A52" s="1"/>
      <c r="B52" s="3"/>
      <c r="C52" s="61" t="s">
        <v>9</v>
      </c>
      <c r="D52" s="171">
        <v>2079.5318299999999</v>
      </c>
      <c r="E52" s="171">
        <v>1462.93227</v>
      </c>
      <c r="F52" s="169">
        <v>-0.29650883487558827</v>
      </c>
      <c r="G52" s="172"/>
      <c r="H52" s="171">
        <v>417.68719999999996</v>
      </c>
      <c r="I52" s="171">
        <v>336.9957</v>
      </c>
      <c r="J52" s="169">
        <v>-0.19318643233501043</v>
      </c>
      <c r="K52" s="23"/>
    </row>
    <row r="53" spans="1:14" x14ac:dyDescent="0.35">
      <c r="A53" s="1"/>
      <c r="B53" s="1"/>
      <c r="C53" s="160" t="s">
        <v>31</v>
      </c>
      <c r="D53" s="171">
        <v>84.144620000000003</v>
      </c>
      <c r="E53" s="171">
        <v>70.278689999999997</v>
      </c>
      <c r="F53" s="169">
        <v>-0.16478688714738987</v>
      </c>
      <c r="G53" s="173"/>
      <c r="H53" s="171">
        <v>2.0598999999999998</v>
      </c>
      <c r="I53" s="171">
        <v>3.2974999999999999</v>
      </c>
      <c r="J53" s="169">
        <v>0.60080586436234773</v>
      </c>
      <c r="K53" s="23"/>
      <c r="M53" s="94"/>
      <c r="N53" s="94"/>
    </row>
    <row r="54" spans="1:14" x14ac:dyDescent="0.35">
      <c r="A54" s="1"/>
      <c r="B54" s="1"/>
      <c r="C54" s="160" t="s">
        <v>6</v>
      </c>
      <c r="D54" s="171">
        <v>4.2195299999999998</v>
      </c>
      <c r="E54" s="171">
        <v>0</v>
      </c>
      <c r="F54" s="169">
        <v>-1</v>
      </c>
      <c r="G54" s="173"/>
      <c r="H54" s="171">
        <v>2.06</v>
      </c>
      <c r="I54" s="171">
        <v>1.09E-2</v>
      </c>
      <c r="J54" s="169">
        <v>-0.99470873786407776</v>
      </c>
      <c r="K54" s="23"/>
    </row>
    <row r="55" spans="1:14" x14ac:dyDescent="0.35">
      <c r="A55" s="1"/>
      <c r="B55" s="1"/>
      <c r="C55" s="46" t="s">
        <v>7</v>
      </c>
      <c r="D55" s="171">
        <v>1991.16768</v>
      </c>
      <c r="E55" s="171">
        <v>1392.6535799999999</v>
      </c>
      <c r="F55" s="169">
        <v>-0.30058447915345837</v>
      </c>
      <c r="G55" s="172"/>
      <c r="H55" s="171">
        <v>413.56729999999999</v>
      </c>
      <c r="I55" s="171">
        <v>333.68729999999999</v>
      </c>
      <c r="J55" s="169">
        <v>-0.19314873298735175</v>
      </c>
      <c r="K55" s="23"/>
    </row>
    <row r="56" spans="1:14" ht="23.25" customHeight="1" x14ac:dyDescent="0.35">
      <c r="A56" s="1"/>
      <c r="B56" s="3"/>
      <c r="C56" s="1" t="s">
        <v>10</v>
      </c>
      <c r="D56" s="171">
        <v>27095.959739439601</v>
      </c>
      <c r="E56" s="171">
        <v>28812.787379609137</v>
      </c>
      <c r="F56" s="169">
        <v>6.3361019749029343E-2</v>
      </c>
      <c r="G56" s="172"/>
      <c r="H56" s="171">
        <v>17731.948800000002</v>
      </c>
      <c r="I56" s="171">
        <v>19739.385900000001</v>
      </c>
      <c r="J56" s="169">
        <v>0.11321017913157966</v>
      </c>
      <c r="K56" s="23"/>
    </row>
    <row r="57" spans="1:14" x14ac:dyDescent="0.35">
      <c r="A57" s="1"/>
      <c r="B57" s="1"/>
      <c r="C57" s="160" t="s">
        <v>31</v>
      </c>
      <c r="D57" s="171">
        <v>12648.19497928579</v>
      </c>
      <c r="E57" s="171">
        <v>15368.275340043039</v>
      </c>
      <c r="F57" s="169">
        <v>0.2150568017975672</v>
      </c>
      <c r="G57" s="172"/>
      <c r="H57" s="171">
        <v>7102.1771000000008</v>
      </c>
      <c r="I57" s="171">
        <v>8825.2775000000001</v>
      </c>
      <c r="J57" s="169">
        <v>0.24261580297680821</v>
      </c>
      <c r="K57" s="23"/>
    </row>
    <row r="58" spans="1:14" x14ac:dyDescent="0.35">
      <c r="A58" s="1"/>
      <c r="B58" s="1"/>
      <c r="C58" s="46" t="s">
        <v>6</v>
      </c>
      <c r="D58" s="171">
        <v>4336.7895500000004</v>
      </c>
      <c r="E58" s="171">
        <v>4293.4911099999999</v>
      </c>
      <c r="F58" s="169">
        <v>-9.9839845814054962E-3</v>
      </c>
      <c r="G58" s="172"/>
      <c r="H58" s="171">
        <v>6527.5364</v>
      </c>
      <c r="I58" s="171">
        <v>7159.5648999999994</v>
      </c>
      <c r="J58" s="169">
        <v>9.6824967532927034E-2</v>
      </c>
      <c r="K58" s="23"/>
    </row>
    <row r="59" spans="1:14" x14ac:dyDescent="0.35">
      <c r="A59" s="1"/>
      <c r="B59" s="1"/>
      <c r="C59" s="46" t="s">
        <v>7</v>
      </c>
      <c r="D59" s="171">
        <v>10110.975210153811</v>
      </c>
      <c r="E59" s="171">
        <v>9151.020929566097</v>
      </c>
      <c r="F59" s="169">
        <v>-9.4941809334444058E-2</v>
      </c>
      <c r="G59" s="172"/>
      <c r="H59" s="171">
        <v>4102.2353000000003</v>
      </c>
      <c r="I59" s="171">
        <v>3754.5435000000002</v>
      </c>
      <c r="J59" s="169">
        <v>-8.4756669126220041E-2</v>
      </c>
      <c r="K59" s="23"/>
    </row>
    <row r="60" spans="1:14" ht="26.25" customHeight="1" x14ac:dyDescent="0.35">
      <c r="A60" s="1"/>
      <c r="B60" s="44" t="s">
        <v>15</v>
      </c>
      <c r="C60" s="47"/>
      <c r="D60" s="170">
        <v>1042.9199250187103</v>
      </c>
      <c r="E60" s="170">
        <v>821.75153679470714</v>
      </c>
      <c r="F60" s="167">
        <v>-0.21206650953574918</v>
      </c>
      <c r="G60" s="95"/>
      <c r="H60" s="170">
        <v>481.72689999999994</v>
      </c>
      <c r="I60" s="170">
        <v>292.46130000000005</v>
      </c>
      <c r="J60" s="167">
        <v>-0.39288983031672076</v>
      </c>
      <c r="K60" s="23"/>
    </row>
    <row r="61" spans="1:14" ht="22.5" customHeight="1" x14ac:dyDescent="0.35">
      <c r="A61" s="1"/>
      <c r="B61" s="44"/>
      <c r="C61" s="47" t="s">
        <v>12</v>
      </c>
      <c r="D61" s="171">
        <v>658.40589</v>
      </c>
      <c r="E61" s="171">
        <v>443.20629999999994</v>
      </c>
      <c r="F61" s="169">
        <v>-0.32684943022001223</v>
      </c>
      <c r="G61" s="172"/>
      <c r="H61" s="171">
        <v>298.90319999999997</v>
      </c>
      <c r="I61" s="171">
        <v>140.17310000000001</v>
      </c>
      <c r="J61" s="169">
        <v>-0.53104182223542595</v>
      </c>
      <c r="K61" s="23"/>
    </row>
    <row r="62" spans="1:14" x14ac:dyDescent="0.35">
      <c r="A62" s="1"/>
      <c r="B62" s="47"/>
      <c r="C62" s="45" t="s">
        <v>31</v>
      </c>
      <c r="D62" s="171">
        <v>98.834690000000009</v>
      </c>
      <c r="E62" s="171">
        <v>66.793899999999994</v>
      </c>
      <c r="F62" s="169">
        <v>-0.32418566800786253</v>
      </c>
      <c r="G62" s="172"/>
      <c r="H62" s="171">
        <v>15.216799999999999</v>
      </c>
      <c r="I62" s="171">
        <v>9.7726999999999986</v>
      </c>
      <c r="J62" s="169">
        <v>-0.35776904474002424</v>
      </c>
      <c r="K62" s="23"/>
    </row>
    <row r="63" spans="1:14" x14ac:dyDescent="0.35">
      <c r="A63" s="1"/>
      <c r="B63" s="1"/>
      <c r="C63" s="46" t="s">
        <v>6</v>
      </c>
      <c r="D63" s="171">
        <v>0.90180000000000005</v>
      </c>
      <c r="E63" s="171">
        <v>0.49026999999999998</v>
      </c>
      <c r="F63" s="169">
        <v>-0.45634286981592376</v>
      </c>
      <c r="G63" s="172"/>
      <c r="H63" s="171">
        <v>0.88109999999999999</v>
      </c>
      <c r="I63" s="171">
        <v>0.313</v>
      </c>
      <c r="J63" s="169">
        <v>-0.64476222903189206</v>
      </c>
      <c r="K63" s="23"/>
    </row>
    <row r="64" spans="1:14" x14ac:dyDescent="0.35">
      <c r="A64" s="1"/>
      <c r="B64" s="1"/>
      <c r="C64" s="46" t="s">
        <v>7</v>
      </c>
      <c r="D64" s="171">
        <v>558.6694</v>
      </c>
      <c r="E64" s="171">
        <v>375.92212999999998</v>
      </c>
      <c r="F64" s="169">
        <v>-0.32711165136304227</v>
      </c>
      <c r="G64" s="172"/>
      <c r="H64" s="171">
        <v>282.80529999999999</v>
      </c>
      <c r="I64" s="171">
        <v>130.0874</v>
      </c>
      <c r="J64" s="169">
        <v>-0.54001074237293289</v>
      </c>
      <c r="K64" s="23"/>
    </row>
    <row r="65" spans="1:11" ht="23.25" customHeight="1" x14ac:dyDescent="0.35">
      <c r="A65" s="1"/>
      <c r="B65" s="3"/>
      <c r="C65" s="61" t="s">
        <v>9</v>
      </c>
      <c r="D65" s="171">
        <v>238.1448</v>
      </c>
      <c r="E65" s="171">
        <v>162.35766000000001</v>
      </c>
      <c r="F65" s="169">
        <v>-0.31823974321505233</v>
      </c>
      <c r="G65" s="172"/>
      <c r="H65" s="171">
        <v>110.54810000000001</v>
      </c>
      <c r="I65" s="171">
        <v>65.070700000000002</v>
      </c>
      <c r="J65" s="169">
        <v>-0.41138110921852117</v>
      </c>
      <c r="K65" s="23"/>
    </row>
    <row r="66" spans="1:11" x14ac:dyDescent="0.35">
      <c r="A66" s="1"/>
      <c r="B66" s="1"/>
      <c r="C66" s="160" t="s">
        <v>31</v>
      </c>
      <c r="D66" s="171">
        <v>7.1753499999999999</v>
      </c>
      <c r="E66" s="171">
        <v>2.2154600000000002</v>
      </c>
      <c r="F66" s="169">
        <v>-0.69124014856418148</v>
      </c>
      <c r="G66" s="172"/>
      <c r="H66" s="171">
        <v>1.9317</v>
      </c>
      <c r="I66" s="171">
        <v>0.46510000000000001</v>
      </c>
      <c r="J66" s="169">
        <v>-0.75922762333695704</v>
      </c>
      <c r="K66" s="23"/>
    </row>
    <row r="67" spans="1:11" x14ac:dyDescent="0.35">
      <c r="A67" s="1"/>
      <c r="B67" s="1"/>
      <c r="C67" s="46" t="s">
        <v>6</v>
      </c>
      <c r="D67" s="171">
        <v>3.2239999999999998E-2</v>
      </c>
      <c r="E67" s="171">
        <v>0</v>
      </c>
      <c r="F67" s="169" t="s">
        <v>210</v>
      </c>
      <c r="G67" s="172"/>
      <c r="H67" s="171">
        <v>1.66E-2</v>
      </c>
      <c r="I67" s="171">
        <v>0</v>
      </c>
      <c r="J67" s="169" t="s">
        <v>210</v>
      </c>
      <c r="K67" s="23"/>
    </row>
    <row r="68" spans="1:11" x14ac:dyDescent="0.35">
      <c r="A68" s="1"/>
      <c r="B68" s="1"/>
      <c r="C68" s="46" t="s">
        <v>7</v>
      </c>
      <c r="D68" s="171">
        <v>230.93720999999999</v>
      </c>
      <c r="E68" s="171">
        <v>160.1422</v>
      </c>
      <c r="F68" s="169">
        <v>-0.30655523204770679</v>
      </c>
      <c r="G68" s="172"/>
      <c r="H68" s="171">
        <v>108.5998</v>
      </c>
      <c r="I68" s="171">
        <v>64.605599999999995</v>
      </c>
      <c r="J68" s="169">
        <v>-0.40510387680271975</v>
      </c>
      <c r="K68" s="23"/>
    </row>
    <row r="69" spans="1:11" ht="23.25" customHeight="1" x14ac:dyDescent="0.35">
      <c r="A69" s="1"/>
      <c r="B69" s="3"/>
      <c r="C69" s="1" t="s">
        <v>10</v>
      </c>
      <c r="D69" s="171">
        <v>146.36923501871016</v>
      </c>
      <c r="E69" s="171">
        <v>216.18757679470718</v>
      </c>
      <c r="F69" s="169">
        <v>0.4770014803115713</v>
      </c>
      <c r="G69" s="172"/>
      <c r="H69" s="171">
        <v>72.275599999999997</v>
      </c>
      <c r="I69" s="171">
        <v>87.217500000000015</v>
      </c>
      <c r="J69" s="169">
        <v>0.20673505304694834</v>
      </c>
      <c r="K69" s="23"/>
    </row>
    <row r="70" spans="1:11" x14ac:dyDescent="0.35">
      <c r="A70" s="1"/>
      <c r="B70" s="1"/>
      <c r="C70" s="46" t="s">
        <v>31</v>
      </c>
      <c r="D70" s="171">
        <v>50.778489999999998</v>
      </c>
      <c r="E70" s="171">
        <v>70.470519999999993</v>
      </c>
      <c r="F70" s="169">
        <v>0.38780259121529603</v>
      </c>
      <c r="G70" s="172"/>
      <c r="H70" s="171">
        <v>17.500499999999999</v>
      </c>
      <c r="I70" s="171">
        <v>12.8704</v>
      </c>
      <c r="J70" s="169">
        <v>-0.26456958372617922</v>
      </c>
      <c r="K70" s="23"/>
    </row>
    <row r="71" spans="1:11" x14ac:dyDescent="0.35">
      <c r="A71" s="1"/>
      <c r="B71" s="1"/>
      <c r="C71" s="46" t="s">
        <v>6</v>
      </c>
      <c r="D71" s="171">
        <v>0</v>
      </c>
      <c r="E71" s="171">
        <v>0</v>
      </c>
      <c r="F71" s="169" t="s">
        <v>210</v>
      </c>
      <c r="G71" s="172"/>
      <c r="H71" s="171">
        <v>0</v>
      </c>
      <c r="I71" s="171">
        <v>0</v>
      </c>
      <c r="J71" s="169" t="s">
        <v>210</v>
      </c>
      <c r="K71" s="23"/>
    </row>
    <row r="72" spans="1:11" x14ac:dyDescent="0.35">
      <c r="A72" s="1"/>
      <c r="B72" s="1"/>
      <c r="C72" s="46" t="s">
        <v>7</v>
      </c>
      <c r="D72" s="171">
        <v>95.590745018710166</v>
      </c>
      <c r="E72" s="171">
        <v>145.71705679470719</v>
      </c>
      <c r="F72" s="169">
        <v>0.52438457055843324</v>
      </c>
      <c r="G72" s="172"/>
      <c r="H72" s="171">
        <v>54.775100000000002</v>
      </c>
      <c r="I72" s="171">
        <v>74.347100000000012</v>
      </c>
      <c r="J72" s="169">
        <v>0.35731564159627294</v>
      </c>
      <c r="K72" s="23"/>
    </row>
    <row r="73" spans="1:11" ht="15" thickBot="1" x14ac:dyDescent="0.4">
      <c r="A73" s="1"/>
      <c r="B73" s="8"/>
      <c r="C73" s="8"/>
      <c r="D73" s="8"/>
      <c r="E73" s="8"/>
      <c r="F73" s="8"/>
      <c r="G73" s="8"/>
      <c r="H73" s="8"/>
      <c r="I73" s="8"/>
      <c r="J73" s="8"/>
      <c r="K73" s="1"/>
    </row>
    <row r="74" spans="1:11" x14ac:dyDescent="0.35">
      <c r="B74" s="1"/>
      <c r="C74" s="1"/>
      <c r="D74" s="1"/>
      <c r="E74" s="1"/>
      <c r="F74" s="1"/>
      <c r="G74" s="1"/>
      <c r="H74" s="1"/>
      <c r="I74" s="1"/>
      <c r="J74" s="1"/>
      <c r="K74" s="1"/>
    </row>
    <row r="75" spans="1:11" x14ac:dyDescent="0.35">
      <c r="A75" s="5"/>
      <c r="B75" s="6" t="s">
        <v>128</v>
      </c>
      <c r="C75" s="5"/>
      <c r="D75" s="5"/>
      <c r="E75" s="5"/>
      <c r="F75" s="9" t="s">
        <v>41</v>
      </c>
      <c r="G75" s="5"/>
      <c r="H75" s="5"/>
      <c r="I75" s="5"/>
      <c r="J75" s="1"/>
      <c r="K75" s="1"/>
    </row>
    <row r="76" spans="1:11" ht="15" customHeight="1" x14ac:dyDescent="0.35">
      <c r="A76" s="41"/>
      <c r="B76" s="16" t="s">
        <v>173</v>
      </c>
      <c r="C76" s="5"/>
      <c r="D76" s="5"/>
      <c r="E76" s="5"/>
      <c r="F76" s="5"/>
      <c r="G76" s="5"/>
      <c r="H76" s="5"/>
      <c r="I76" s="5"/>
      <c r="J76" s="42"/>
      <c r="K76" s="1"/>
    </row>
    <row r="77" spans="1:11" ht="24.75" customHeight="1" x14ac:dyDescent="0.35">
      <c r="A77" s="15"/>
      <c r="B77" s="42" t="s">
        <v>126</v>
      </c>
      <c r="C77" s="42"/>
      <c r="D77" s="42"/>
      <c r="E77" s="42"/>
      <c r="F77" s="42"/>
      <c r="G77" s="42"/>
      <c r="H77" s="42"/>
      <c r="I77" s="42"/>
      <c r="J77" s="42"/>
      <c r="K77" s="1"/>
    </row>
    <row r="78" spans="1:11" x14ac:dyDescent="0.35">
      <c r="A78" s="15"/>
      <c r="B78" s="42"/>
      <c r="C78" s="42"/>
      <c r="D78" s="42"/>
      <c r="E78" s="42"/>
      <c r="F78" s="42"/>
      <c r="G78" s="42"/>
      <c r="H78" s="42"/>
      <c r="I78" s="42"/>
      <c r="K78" s="1"/>
    </row>
    <row r="79" spans="1:11" x14ac:dyDescent="0.35">
      <c r="A79" s="1"/>
      <c r="C79" s="1"/>
      <c r="D79" s="1"/>
      <c r="E79" s="1"/>
      <c r="F79" s="1"/>
      <c r="G79" s="1"/>
      <c r="H79" s="1"/>
      <c r="I79" s="1"/>
      <c r="J79" s="1"/>
    </row>
    <row r="80" spans="1:11" x14ac:dyDescent="0.35">
      <c r="B80" s="182"/>
      <c r="C80" s="1"/>
      <c r="D80" s="1"/>
      <c r="E80" s="1"/>
      <c r="F80" s="1"/>
      <c r="G80" s="1"/>
      <c r="H80" s="1"/>
      <c r="I80" s="1"/>
      <c r="J80" s="1"/>
    </row>
    <row r="81" spans="1:10" x14ac:dyDescent="0.35">
      <c r="A81" s="1"/>
      <c r="B81" s="182"/>
      <c r="C81" s="1"/>
      <c r="D81" s="1"/>
      <c r="E81" s="1"/>
      <c r="F81" s="1"/>
      <c r="G81" s="1"/>
      <c r="H81" s="1"/>
      <c r="I81" s="1"/>
      <c r="J81" s="1"/>
    </row>
  </sheetData>
  <phoneticPr fontId="47" type="noConversion"/>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3CBE-9AFD-427D-AD14-B381077047A0}">
  <sheetPr>
    <tabColor theme="4" tint="0.39997558519241921"/>
  </sheetPr>
  <dimension ref="A1:T81"/>
  <sheetViews>
    <sheetView showGridLines="0" workbookViewId="0"/>
  </sheetViews>
  <sheetFormatPr defaultRowHeight="14.5" x14ac:dyDescent="0.35"/>
  <cols>
    <col min="2" max="2" width="4" customWidth="1"/>
    <col min="3" max="3" width="20.453125" customWidth="1"/>
    <col min="4" max="5" width="11.81640625" bestFit="1" customWidth="1"/>
    <col min="6" max="6" width="16.1796875" customWidth="1"/>
    <col min="8" max="8" width="9.54296875" bestFit="1" customWidth="1"/>
    <col min="9" max="9" width="10.26953125" customWidth="1"/>
    <col min="10" max="10" width="13.54296875" bestFit="1" customWidth="1"/>
    <col min="14" max="14" width="14.26953125" customWidth="1"/>
  </cols>
  <sheetData>
    <row r="1" spans="1:20" x14ac:dyDescent="0.35">
      <c r="A1" s="3" t="s">
        <v>177</v>
      </c>
      <c r="B1" s="1"/>
      <c r="C1" s="1"/>
      <c r="D1" s="1"/>
      <c r="E1" s="1"/>
      <c r="F1" s="1"/>
      <c r="G1" s="1"/>
      <c r="H1" s="1"/>
      <c r="I1" s="1"/>
      <c r="J1" s="1"/>
      <c r="K1" s="1"/>
    </row>
    <row r="2" spans="1:20" x14ac:dyDescent="0.35">
      <c r="A2" s="11"/>
      <c r="B2" s="1"/>
      <c r="C2" s="1"/>
      <c r="D2" s="1"/>
      <c r="E2" s="1"/>
      <c r="F2" s="1"/>
      <c r="G2" s="1"/>
      <c r="H2" s="1"/>
      <c r="I2" s="1"/>
      <c r="J2" s="1"/>
      <c r="K2" s="1"/>
    </row>
    <row r="3" spans="1:20" ht="15" thickBot="1" x14ac:dyDescent="0.4">
      <c r="A3" s="1"/>
      <c r="B3" s="1"/>
      <c r="C3" s="1"/>
      <c r="D3" s="1"/>
      <c r="E3" s="1"/>
      <c r="F3" s="1"/>
      <c r="G3" s="1"/>
      <c r="H3" s="1"/>
      <c r="I3" s="1"/>
      <c r="J3" s="1"/>
      <c r="K3" s="1"/>
    </row>
    <row r="4" spans="1:20" x14ac:dyDescent="0.35">
      <c r="A4" s="1"/>
      <c r="B4" s="36"/>
      <c r="C4" s="228">
        <v>45839</v>
      </c>
      <c r="D4" s="228"/>
      <c r="E4" s="228"/>
      <c r="F4" s="228"/>
      <c r="G4" s="228"/>
      <c r="H4" s="228"/>
      <c r="I4" s="228"/>
      <c r="J4" s="228"/>
      <c r="K4" s="1"/>
    </row>
    <row r="5" spans="1:20" x14ac:dyDescent="0.35">
      <c r="A5" s="1"/>
      <c r="B5" s="38"/>
      <c r="C5" s="38"/>
      <c r="D5" s="49" t="s">
        <v>4</v>
      </c>
      <c r="E5" s="50"/>
      <c r="F5" s="50"/>
      <c r="G5" s="57"/>
      <c r="H5" s="49" t="s">
        <v>125</v>
      </c>
      <c r="I5" s="50"/>
      <c r="J5" s="50"/>
      <c r="K5" s="5"/>
    </row>
    <row r="6" spans="1:20" x14ac:dyDescent="0.35">
      <c r="A6" s="1"/>
      <c r="B6" s="51"/>
      <c r="C6" s="51"/>
      <c r="D6" s="51">
        <v>2024</v>
      </c>
      <c r="E6" s="51">
        <v>2025</v>
      </c>
      <c r="F6" s="107" t="s">
        <v>181</v>
      </c>
      <c r="G6" s="51"/>
      <c r="H6" s="51">
        <v>2024</v>
      </c>
      <c r="I6" s="51">
        <v>2025</v>
      </c>
      <c r="J6" s="107" t="s">
        <v>181</v>
      </c>
      <c r="K6" s="5"/>
    </row>
    <row r="7" spans="1:20" x14ac:dyDescent="0.35">
      <c r="A7" s="1"/>
      <c r="B7" s="38"/>
      <c r="C7" s="38"/>
      <c r="D7" s="43"/>
      <c r="E7" s="43"/>
      <c r="F7" s="43"/>
      <c r="G7" s="43"/>
      <c r="H7" s="54"/>
      <c r="I7" s="43"/>
      <c r="J7" s="43"/>
      <c r="K7" s="5"/>
    </row>
    <row r="8" spans="1:20" x14ac:dyDescent="0.35">
      <c r="A8" s="1"/>
      <c r="B8" s="35" t="s">
        <v>11</v>
      </c>
      <c r="C8" s="38"/>
      <c r="D8" s="112">
        <v>9460.2018818961569</v>
      </c>
      <c r="E8" s="112">
        <v>9095.5961515044546</v>
      </c>
      <c r="F8" s="167">
        <v>-3.8541009477762067E-2</v>
      </c>
      <c r="G8" s="43"/>
      <c r="H8" s="112">
        <v>7366.4283999999989</v>
      </c>
      <c r="I8" s="112">
        <v>5753.8906999999999</v>
      </c>
      <c r="J8" s="167">
        <v>-0.21890360055627489</v>
      </c>
      <c r="K8" s="23"/>
      <c r="N8" s="147"/>
    </row>
    <row r="9" spans="1:20" ht="22.5" customHeight="1" x14ac:dyDescent="0.35">
      <c r="A9" s="1"/>
      <c r="B9" s="35"/>
      <c r="C9" s="47" t="s">
        <v>12</v>
      </c>
      <c r="D9" s="171">
        <v>88.749300000000005</v>
      </c>
      <c r="E9" s="171">
        <v>38.854649999999999</v>
      </c>
      <c r="F9" s="169">
        <v>-0.56219767367179241</v>
      </c>
      <c r="G9" s="43"/>
      <c r="H9" s="171">
        <v>37.081499999999991</v>
      </c>
      <c r="I9" s="171">
        <v>10.255000000000001</v>
      </c>
      <c r="J9" s="169">
        <v>-0.72344700187424982</v>
      </c>
      <c r="K9" s="23"/>
      <c r="N9" s="147"/>
    </row>
    <row r="10" spans="1:20" x14ac:dyDescent="0.35">
      <c r="A10" s="1"/>
      <c r="B10" s="38"/>
      <c r="C10" s="45" t="s">
        <v>31</v>
      </c>
      <c r="D10" s="171">
        <v>2.40062</v>
      </c>
      <c r="E10" s="171">
        <v>0.47861999999999999</v>
      </c>
      <c r="F10" s="169">
        <v>-0.8006265048195883</v>
      </c>
      <c r="G10" s="43"/>
      <c r="H10" s="171">
        <v>0.59599999999999997</v>
      </c>
      <c r="I10" s="171">
        <v>0.182</v>
      </c>
      <c r="J10" s="169">
        <v>-0.69463087248322142</v>
      </c>
      <c r="K10" s="23"/>
      <c r="M10" s="147"/>
      <c r="O10" s="89"/>
      <c r="P10" s="89"/>
      <c r="Q10" s="89"/>
      <c r="R10" s="89"/>
      <c r="S10" s="89"/>
      <c r="T10" s="89"/>
    </row>
    <row r="11" spans="1:20" x14ac:dyDescent="0.35">
      <c r="A11" s="1"/>
      <c r="B11" s="38"/>
      <c r="C11" s="46" t="s">
        <v>6</v>
      </c>
      <c r="D11" s="171">
        <v>0</v>
      </c>
      <c r="E11" s="171">
        <v>5.8199999999999997E-3</v>
      </c>
      <c r="F11" s="169" t="s">
        <v>210</v>
      </c>
      <c r="G11" s="43"/>
      <c r="H11" s="171">
        <v>0</v>
      </c>
      <c r="I11" s="171">
        <v>3.0000000000000001E-3</v>
      </c>
      <c r="J11" s="169" t="s">
        <v>210</v>
      </c>
      <c r="K11" s="23"/>
      <c r="O11" s="89"/>
      <c r="P11" s="89"/>
      <c r="Q11" s="89"/>
      <c r="R11" s="89"/>
      <c r="S11" s="89"/>
      <c r="T11" s="89"/>
    </row>
    <row r="12" spans="1:20" x14ac:dyDescent="0.35">
      <c r="A12" s="1"/>
      <c r="B12" s="38"/>
      <c r="C12" s="46" t="s">
        <v>7</v>
      </c>
      <c r="D12" s="171">
        <v>86.348680000000002</v>
      </c>
      <c r="E12" s="171">
        <v>38.37021</v>
      </c>
      <c r="F12" s="169">
        <v>-0.55563640347484178</v>
      </c>
      <c r="G12" s="43"/>
      <c r="H12" s="171">
        <v>36.485500000000002</v>
      </c>
      <c r="I12" s="171">
        <v>10.07</v>
      </c>
      <c r="J12" s="169">
        <v>-0.72399994518370314</v>
      </c>
      <c r="K12" s="23"/>
      <c r="O12" s="89"/>
      <c r="P12" s="89"/>
      <c r="Q12" s="89"/>
      <c r="R12" s="89"/>
      <c r="S12" s="89"/>
      <c r="T12" s="89"/>
    </row>
    <row r="13" spans="1:20" ht="23.25" customHeight="1" x14ac:dyDescent="0.35">
      <c r="A13" s="1"/>
      <c r="B13" s="35"/>
      <c r="C13" s="61" t="s">
        <v>9</v>
      </c>
      <c r="D13" s="171">
        <v>18.73235</v>
      </c>
      <c r="E13" s="171">
        <v>4.1173999999999999</v>
      </c>
      <c r="F13" s="169">
        <v>-0.78019842678574769</v>
      </c>
      <c r="G13" s="43"/>
      <c r="H13" s="171">
        <v>17.555</v>
      </c>
      <c r="I13" s="171">
        <v>6.8299999999999992</v>
      </c>
      <c r="J13" s="169">
        <v>-0.6109370549700941</v>
      </c>
      <c r="K13" s="23"/>
      <c r="O13" s="89"/>
      <c r="P13" s="89"/>
      <c r="Q13" s="89"/>
      <c r="R13" s="89"/>
      <c r="S13" s="89"/>
      <c r="T13" s="89"/>
    </row>
    <row r="14" spans="1:20" x14ac:dyDescent="0.35">
      <c r="A14" s="1"/>
      <c r="B14" s="38"/>
      <c r="C14" s="46" t="s">
        <v>32</v>
      </c>
      <c r="D14" s="171">
        <v>0</v>
      </c>
      <c r="E14" s="171">
        <v>0</v>
      </c>
      <c r="F14" s="169" t="s">
        <v>210</v>
      </c>
      <c r="G14" s="43"/>
      <c r="H14" s="171">
        <v>0</v>
      </c>
      <c r="I14" s="171">
        <v>0</v>
      </c>
      <c r="J14" s="169" t="s">
        <v>210</v>
      </c>
      <c r="K14" s="23"/>
      <c r="O14" s="93"/>
      <c r="P14" s="93"/>
      <c r="Q14" s="93"/>
      <c r="R14" s="93"/>
      <c r="S14" s="93"/>
      <c r="T14" s="93"/>
    </row>
    <row r="15" spans="1:20" x14ac:dyDescent="0.35">
      <c r="A15" s="1"/>
      <c r="B15" s="38"/>
      <c r="C15" s="46" t="s">
        <v>6</v>
      </c>
      <c r="D15" s="171">
        <v>0</v>
      </c>
      <c r="E15" s="171">
        <v>0</v>
      </c>
      <c r="F15" s="169" t="s">
        <v>210</v>
      </c>
      <c r="G15" s="43"/>
      <c r="H15" s="171">
        <v>0</v>
      </c>
      <c r="I15" s="171">
        <v>0</v>
      </c>
      <c r="J15" s="169" t="s">
        <v>210</v>
      </c>
      <c r="K15" s="23"/>
      <c r="O15" s="93"/>
      <c r="P15" s="93"/>
      <c r="Q15" s="93"/>
      <c r="R15" s="93"/>
      <c r="S15" s="93"/>
      <c r="T15" s="93"/>
    </row>
    <row r="16" spans="1:20" x14ac:dyDescent="0.35">
      <c r="A16" s="1"/>
      <c r="B16" s="38"/>
      <c r="C16" s="46" t="s">
        <v>7</v>
      </c>
      <c r="D16" s="171">
        <v>18.73235</v>
      </c>
      <c r="E16" s="171">
        <v>4.1173999999999999</v>
      </c>
      <c r="F16" s="169">
        <v>-0.78019842678574769</v>
      </c>
      <c r="G16" s="43"/>
      <c r="H16" s="171">
        <v>17.555</v>
      </c>
      <c r="I16" s="171">
        <v>6.8299999999999992</v>
      </c>
      <c r="J16" s="169">
        <v>-0.6109370549700941</v>
      </c>
      <c r="K16" s="23"/>
      <c r="O16" s="93"/>
      <c r="P16" s="93"/>
      <c r="Q16" s="93"/>
      <c r="R16" s="93"/>
      <c r="S16" s="93"/>
      <c r="T16" s="93"/>
    </row>
    <row r="17" spans="1:20" ht="23.25" customHeight="1" x14ac:dyDescent="0.35">
      <c r="A17" s="1"/>
      <c r="B17" s="35"/>
      <c r="C17" s="1" t="s">
        <v>10</v>
      </c>
      <c r="D17" s="168">
        <v>9352.7202318961554</v>
      </c>
      <c r="E17" s="168">
        <v>9052.6241015044543</v>
      </c>
      <c r="F17" s="169">
        <v>-3.2086507770035168E-2</v>
      </c>
      <c r="G17" s="43"/>
      <c r="H17" s="168">
        <v>7311.7918999999993</v>
      </c>
      <c r="I17" s="168">
        <v>5736.8056999999999</v>
      </c>
      <c r="J17" s="169">
        <v>-0.21540358663653975</v>
      </c>
      <c r="K17" s="23"/>
      <c r="O17" s="93"/>
      <c r="P17" s="93"/>
      <c r="Q17" s="93"/>
      <c r="R17" s="93"/>
      <c r="S17" s="93"/>
      <c r="T17" s="93"/>
    </row>
    <row r="18" spans="1:20" x14ac:dyDescent="0.35">
      <c r="A18" s="1"/>
      <c r="B18" s="38"/>
      <c r="C18" s="46" t="s">
        <v>31</v>
      </c>
      <c r="D18" s="168">
        <v>3153.3995891846521</v>
      </c>
      <c r="E18" s="168">
        <v>4845.9407455187757</v>
      </c>
      <c r="F18" s="169">
        <v>0.53673538936806597</v>
      </c>
      <c r="G18" s="43"/>
      <c r="H18" s="168">
        <v>1263.1295</v>
      </c>
      <c r="I18" s="168">
        <v>1618.5849999999998</v>
      </c>
      <c r="J18" s="169">
        <v>0.28140859666407902</v>
      </c>
      <c r="K18" s="23"/>
      <c r="N18" s="92"/>
      <c r="O18" s="93"/>
      <c r="P18" s="93"/>
      <c r="Q18" s="93"/>
      <c r="R18" s="93"/>
      <c r="S18" s="93"/>
      <c r="T18" s="93"/>
    </row>
    <row r="19" spans="1:20" x14ac:dyDescent="0.35">
      <c r="A19" s="1"/>
      <c r="B19" s="38"/>
      <c r="C19" s="46" t="s">
        <v>6</v>
      </c>
      <c r="D19" s="168">
        <v>4882.1882211597313</v>
      </c>
      <c r="E19" s="168">
        <v>3181.082089542459</v>
      </c>
      <c r="F19" s="169">
        <v>-0.34843108347289115</v>
      </c>
      <c r="G19" s="43"/>
      <c r="H19" s="168">
        <v>5642.8909999999996</v>
      </c>
      <c r="I19" s="168">
        <v>3763.7858999999999</v>
      </c>
      <c r="J19" s="169">
        <v>-0.33300396906479318</v>
      </c>
      <c r="K19" s="23"/>
      <c r="N19" s="91"/>
      <c r="O19" s="89"/>
      <c r="P19" s="89"/>
      <c r="Q19" s="89"/>
      <c r="R19" s="89"/>
      <c r="S19" s="89"/>
      <c r="T19" s="89"/>
    </row>
    <row r="20" spans="1:20" x14ac:dyDescent="0.35">
      <c r="A20" s="1"/>
      <c r="B20" s="38"/>
      <c r="C20" s="46" t="s">
        <v>7</v>
      </c>
      <c r="D20" s="168">
        <v>1317.132421551772</v>
      </c>
      <c r="E20" s="168">
        <v>1025.6012664432205</v>
      </c>
      <c r="F20" s="169">
        <v>-0.22133777161531393</v>
      </c>
      <c r="G20" s="43"/>
      <c r="H20" s="168">
        <v>405.77139999999997</v>
      </c>
      <c r="I20" s="168">
        <v>354.43480000000005</v>
      </c>
      <c r="J20" s="169">
        <v>-0.12651606298521759</v>
      </c>
      <c r="K20" s="23"/>
      <c r="N20" s="92"/>
      <c r="O20" s="93"/>
      <c r="P20" s="93"/>
      <c r="Q20" s="93"/>
      <c r="R20" s="93"/>
      <c r="S20" s="93"/>
      <c r="T20" s="93"/>
    </row>
    <row r="21" spans="1:20" ht="21" customHeight="1" x14ac:dyDescent="0.35">
      <c r="A21" s="1"/>
      <c r="B21" s="44" t="s">
        <v>8</v>
      </c>
      <c r="C21" s="47"/>
      <c r="D21" s="170">
        <v>7192.20839692136</v>
      </c>
      <c r="E21" s="170">
        <v>5970.7844895424587</v>
      </c>
      <c r="F21" s="167">
        <v>-0.16982598945571911</v>
      </c>
      <c r="G21" s="95"/>
      <c r="H21" s="170">
        <v>6566.1025999999993</v>
      </c>
      <c r="I21" s="170">
        <v>4891.9207999999999</v>
      </c>
      <c r="J21" s="167">
        <v>-0.25497344497784724</v>
      </c>
      <c r="K21" s="23"/>
      <c r="N21" s="92"/>
      <c r="O21" s="93"/>
      <c r="P21" s="93"/>
      <c r="Q21" s="93"/>
      <c r="R21" s="93"/>
      <c r="S21" s="93"/>
      <c r="T21" s="93"/>
    </row>
    <row r="22" spans="1:20" ht="23.25" customHeight="1" x14ac:dyDescent="0.35">
      <c r="A22" s="1"/>
      <c r="B22" s="44"/>
      <c r="C22" s="47" t="s">
        <v>12</v>
      </c>
      <c r="D22" s="171">
        <v>57.502589999999998</v>
      </c>
      <c r="E22" s="171">
        <v>38.854649999999999</v>
      </c>
      <c r="F22" s="169">
        <v>-0.32429739251745004</v>
      </c>
      <c r="G22" s="172"/>
      <c r="H22" s="171">
        <v>27.606499999999997</v>
      </c>
      <c r="I22" s="171">
        <v>10.255000000000001</v>
      </c>
      <c r="J22" s="169">
        <v>-0.6285295129770162</v>
      </c>
      <c r="K22" s="23"/>
      <c r="N22" s="92"/>
      <c r="O22" s="93"/>
      <c r="P22" s="93"/>
      <c r="Q22" s="93"/>
      <c r="R22" s="93"/>
      <c r="S22" s="93"/>
      <c r="T22" s="93"/>
    </row>
    <row r="23" spans="1:20" x14ac:dyDescent="0.35">
      <c r="A23" s="1"/>
      <c r="B23" s="47"/>
      <c r="C23" s="45" t="s">
        <v>31</v>
      </c>
      <c r="D23" s="171">
        <v>0.18390999999999999</v>
      </c>
      <c r="E23" s="171">
        <v>0.47861999999999999</v>
      </c>
      <c r="F23" s="169" t="s">
        <v>210</v>
      </c>
      <c r="G23" s="66"/>
      <c r="H23" s="171">
        <v>0.153</v>
      </c>
      <c r="I23" s="171">
        <v>0.182</v>
      </c>
      <c r="J23" s="169" t="s">
        <v>210</v>
      </c>
      <c r="K23" s="23"/>
      <c r="N23" s="90"/>
      <c r="O23" s="89"/>
      <c r="P23" s="89"/>
      <c r="Q23" s="89"/>
      <c r="R23" s="89"/>
      <c r="S23" s="89"/>
      <c r="T23" s="89"/>
    </row>
    <row r="24" spans="1:20" x14ac:dyDescent="0.35">
      <c r="A24" s="1"/>
      <c r="B24" s="1"/>
      <c r="C24" s="46" t="s">
        <v>6</v>
      </c>
      <c r="D24" s="171">
        <v>0</v>
      </c>
      <c r="E24" s="171">
        <v>5.8199999999999997E-3</v>
      </c>
      <c r="F24" s="169" t="s">
        <v>210</v>
      </c>
      <c r="G24" s="172"/>
      <c r="H24" s="171">
        <v>0</v>
      </c>
      <c r="I24" s="171">
        <v>3.0000000000000001E-3</v>
      </c>
      <c r="J24" s="169" t="s">
        <v>210</v>
      </c>
      <c r="K24" s="23"/>
      <c r="N24" s="91"/>
      <c r="O24" s="89"/>
      <c r="P24" s="89"/>
      <c r="Q24" s="89"/>
      <c r="R24" s="89"/>
      <c r="S24" s="89"/>
      <c r="T24" s="89"/>
    </row>
    <row r="25" spans="1:20" x14ac:dyDescent="0.35">
      <c r="A25" s="1"/>
      <c r="B25" s="1"/>
      <c r="C25" s="46" t="s">
        <v>7</v>
      </c>
      <c r="D25" s="171">
        <v>57.318680000000001</v>
      </c>
      <c r="E25" s="171">
        <v>38.37021</v>
      </c>
      <c r="F25" s="169">
        <v>-0.33058106013606736</v>
      </c>
      <c r="G25" s="172"/>
      <c r="H25" s="171">
        <v>27.453499999999998</v>
      </c>
      <c r="I25" s="171">
        <v>10.07</v>
      </c>
      <c r="J25" s="169">
        <v>-0.63319795290218006</v>
      </c>
      <c r="K25" s="23"/>
      <c r="N25" s="92"/>
      <c r="O25" s="93"/>
      <c r="P25" s="93"/>
      <c r="Q25" s="93"/>
      <c r="R25" s="93"/>
      <c r="S25" s="93"/>
      <c r="T25" s="93"/>
    </row>
    <row r="26" spans="1:20" ht="23.25" customHeight="1" x14ac:dyDescent="0.35">
      <c r="A26" s="1"/>
      <c r="B26" s="3"/>
      <c r="C26" s="61" t="s">
        <v>9</v>
      </c>
      <c r="D26" s="171">
        <v>0</v>
      </c>
      <c r="E26" s="171">
        <v>0</v>
      </c>
      <c r="F26" s="169" t="s">
        <v>210</v>
      </c>
      <c r="G26" s="172"/>
      <c r="H26" s="171">
        <v>0</v>
      </c>
      <c r="I26" s="171">
        <v>0</v>
      </c>
      <c r="J26" s="169" t="s">
        <v>210</v>
      </c>
      <c r="K26" s="23"/>
      <c r="N26" s="128"/>
      <c r="O26" s="93"/>
      <c r="P26" s="93"/>
      <c r="Q26" s="93"/>
      <c r="R26" s="93"/>
      <c r="S26" s="93"/>
      <c r="T26" s="93"/>
    </row>
    <row r="27" spans="1:20" x14ac:dyDescent="0.35">
      <c r="A27" s="1"/>
      <c r="B27" s="1"/>
      <c r="C27" s="160" t="s">
        <v>31</v>
      </c>
      <c r="D27" s="171">
        <v>0</v>
      </c>
      <c r="E27" s="171">
        <v>0</v>
      </c>
      <c r="F27" s="169" t="s">
        <v>210</v>
      </c>
      <c r="G27" s="172"/>
      <c r="H27" s="171">
        <v>0</v>
      </c>
      <c r="I27" s="171">
        <v>0</v>
      </c>
      <c r="J27" s="169" t="s">
        <v>210</v>
      </c>
      <c r="K27" s="23"/>
      <c r="N27" s="92"/>
      <c r="O27" s="93"/>
      <c r="P27" s="93"/>
      <c r="Q27" s="93"/>
      <c r="R27" s="93"/>
      <c r="S27" s="93"/>
      <c r="T27" s="93"/>
    </row>
    <row r="28" spans="1:20" x14ac:dyDescent="0.35">
      <c r="A28" s="1"/>
      <c r="B28" s="1"/>
      <c r="C28" s="46" t="s">
        <v>6</v>
      </c>
      <c r="D28" s="171">
        <v>0</v>
      </c>
      <c r="E28" s="171">
        <v>0</v>
      </c>
      <c r="F28" s="169" t="s">
        <v>210</v>
      </c>
      <c r="G28" s="172"/>
      <c r="H28" s="171">
        <v>0</v>
      </c>
      <c r="I28" s="171">
        <v>0</v>
      </c>
      <c r="J28" s="169" t="s">
        <v>210</v>
      </c>
      <c r="K28" s="23"/>
      <c r="N28" s="91"/>
      <c r="O28" s="89"/>
      <c r="P28" s="89"/>
      <c r="Q28" s="89"/>
      <c r="R28" s="89"/>
      <c r="S28" s="89"/>
      <c r="T28" s="89"/>
    </row>
    <row r="29" spans="1:20" x14ac:dyDescent="0.35">
      <c r="A29" s="1"/>
      <c r="B29" s="1"/>
      <c r="C29" s="46" t="s">
        <v>7</v>
      </c>
      <c r="D29" s="171">
        <v>0</v>
      </c>
      <c r="E29" s="171">
        <v>0</v>
      </c>
      <c r="F29" s="169" t="s">
        <v>210</v>
      </c>
      <c r="G29" s="172"/>
      <c r="H29" s="171">
        <v>0</v>
      </c>
      <c r="I29" s="171">
        <v>0</v>
      </c>
      <c r="J29" s="169" t="s">
        <v>210</v>
      </c>
      <c r="K29" s="23"/>
      <c r="N29" s="92"/>
      <c r="O29" s="93"/>
      <c r="P29" s="93"/>
      <c r="Q29" s="93"/>
      <c r="R29" s="93"/>
      <c r="S29" s="93"/>
      <c r="T29" s="93"/>
    </row>
    <row r="30" spans="1:20" ht="22.5" customHeight="1" x14ac:dyDescent="0.35">
      <c r="A30" s="1"/>
      <c r="B30" s="3"/>
      <c r="C30" s="1" t="s">
        <v>10</v>
      </c>
      <c r="D30" s="171">
        <v>7134.7058069213599</v>
      </c>
      <c r="E30" s="171">
        <v>5931.9298395424585</v>
      </c>
      <c r="F30" s="169">
        <v>-0.16858101790435304</v>
      </c>
      <c r="G30" s="172"/>
      <c r="H30" s="171">
        <v>6538.4960999999994</v>
      </c>
      <c r="I30" s="171">
        <v>4881.6657999999998</v>
      </c>
      <c r="J30" s="169">
        <v>-0.25339623587142612</v>
      </c>
      <c r="K30" s="23"/>
      <c r="N30" s="92"/>
      <c r="O30" s="93"/>
      <c r="P30" s="93"/>
      <c r="Q30" s="93"/>
      <c r="R30" s="93"/>
      <c r="S30" s="93"/>
      <c r="T30" s="93"/>
    </row>
    <row r="31" spans="1:20" x14ac:dyDescent="0.35">
      <c r="A31" s="1"/>
      <c r="B31" s="1"/>
      <c r="C31" s="46" t="s">
        <v>31</v>
      </c>
      <c r="D31" s="171">
        <v>1870.721805761628</v>
      </c>
      <c r="E31" s="171">
        <v>2647.5400500000001</v>
      </c>
      <c r="F31" s="169">
        <v>0.41525054224837327</v>
      </c>
      <c r="G31" s="172"/>
      <c r="H31" s="171">
        <v>740.71389999999997</v>
      </c>
      <c r="I31" s="171">
        <v>977.99119999999994</v>
      </c>
      <c r="J31" s="169">
        <v>0.32033596237359657</v>
      </c>
      <c r="K31" s="23"/>
      <c r="N31" s="92"/>
      <c r="O31" s="93"/>
      <c r="P31" s="93"/>
      <c r="Q31" s="93"/>
      <c r="R31" s="93"/>
      <c r="S31" s="93"/>
      <c r="T31" s="93"/>
    </row>
    <row r="32" spans="1:20" x14ac:dyDescent="0.35">
      <c r="A32" s="1"/>
      <c r="B32" s="1"/>
      <c r="C32" s="46" t="s">
        <v>6</v>
      </c>
      <c r="D32" s="171">
        <v>4853.2358011597316</v>
      </c>
      <c r="E32" s="171">
        <v>3126.4936395424588</v>
      </c>
      <c r="F32" s="169">
        <v>-0.35579193601197984</v>
      </c>
      <c r="G32" s="172"/>
      <c r="H32" s="171">
        <v>5630.567</v>
      </c>
      <c r="I32" s="171">
        <v>3747.826</v>
      </c>
      <c r="J32" s="169">
        <v>-0.33437858034546075</v>
      </c>
      <c r="K32" s="23"/>
      <c r="N32" s="90"/>
      <c r="O32" s="89"/>
      <c r="P32" s="89"/>
      <c r="Q32" s="89"/>
      <c r="R32" s="89"/>
      <c r="S32" s="89"/>
      <c r="T32" s="89"/>
    </row>
    <row r="33" spans="1:20" x14ac:dyDescent="0.35">
      <c r="A33" s="1"/>
      <c r="B33" s="1"/>
      <c r="C33" s="46" t="s">
        <v>7</v>
      </c>
      <c r="D33" s="171">
        <v>410.7482</v>
      </c>
      <c r="E33" s="171">
        <v>157.89615000000001</v>
      </c>
      <c r="F33" s="169">
        <v>-0.61558894232524941</v>
      </c>
      <c r="G33" s="172"/>
      <c r="H33" s="171">
        <v>167.21520000000001</v>
      </c>
      <c r="I33" s="171">
        <v>155.8486</v>
      </c>
      <c r="J33" s="169">
        <v>-6.7975877791014244E-2</v>
      </c>
      <c r="K33" s="23"/>
      <c r="N33" s="91"/>
      <c r="O33" s="89"/>
      <c r="P33" s="89"/>
      <c r="Q33" s="89"/>
      <c r="R33" s="89"/>
      <c r="S33" s="89"/>
      <c r="T33" s="89"/>
    </row>
    <row r="34" spans="1:20" ht="21" customHeight="1" x14ac:dyDescent="0.35">
      <c r="A34" s="1"/>
      <c r="B34" s="44" t="s">
        <v>13</v>
      </c>
      <c r="C34" s="47"/>
      <c r="D34" s="170">
        <v>842.98715155177217</v>
      </c>
      <c r="E34" s="170">
        <v>327.83614999999998</v>
      </c>
      <c r="F34" s="167">
        <v>-0.61110184254111266</v>
      </c>
      <c r="G34" s="95"/>
      <c r="H34" s="170">
        <v>165.14059999999998</v>
      </c>
      <c r="I34" s="170">
        <v>121.52489999999999</v>
      </c>
      <c r="J34" s="167">
        <v>-0.26411251987700174</v>
      </c>
      <c r="K34" s="23"/>
      <c r="N34" s="92"/>
      <c r="O34" s="93"/>
      <c r="P34" s="93"/>
      <c r="Q34" s="93"/>
      <c r="R34" s="93"/>
      <c r="S34" s="93"/>
      <c r="T34" s="93"/>
    </row>
    <row r="35" spans="1:20" ht="22.5" customHeight="1" x14ac:dyDescent="0.35">
      <c r="A35" s="1"/>
      <c r="B35" s="44"/>
      <c r="C35" s="47" t="s">
        <v>12</v>
      </c>
      <c r="D35" s="171">
        <v>29.03</v>
      </c>
      <c r="E35" s="171">
        <v>0</v>
      </c>
      <c r="F35" s="169">
        <v>-1</v>
      </c>
      <c r="G35" s="172"/>
      <c r="H35" s="171">
        <v>9.032</v>
      </c>
      <c r="I35" s="171">
        <v>0</v>
      </c>
      <c r="J35" s="169">
        <v>-1</v>
      </c>
      <c r="K35" s="23"/>
      <c r="N35" s="92"/>
      <c r="O35" s="93"/>
      <c r="P35" s="93"/>
      <c r="Q35" s="93"/>
      <c r="R35" s="93"/>
      <c r="S35" s="93"/>
      <c r="T35" s="93"/>
    </row>
    <row r="36" spans="1:20" x14ac:dyDescent="0.35">
      <c r="A36" s="1"/>
      <c r="B36" s="47"/>
      <c r="C36" s="45" t="s">
        <v>31</v>
      </c>
      <c r="D36" s="171">
        <v>0</v>
      </c>
      <c r="E36" s="171">
        <v>0</v>
      </c>
      <c r="F36" s="169" t="s">
        <v>210</v>
      </c>
      <c r="G36" s="172"/>
      <c r="H36" s="171">
        <v>0</v>
      </c>
      <c r="I36" s="171">
        <v>0</v>
      </c>
      <c r="J36" s="169" t="s">
        <v>210</v>
      </c>
      <c r="K36" s="23"/>
      <c r="N36" s="92"/>
      <c r="O36" s="93"/>
      <c r="P36" s="93"/>
      <c r="Q36" s="93"/>
      <c r="R36" s="93"/>
      <c r="S36" s="93"/>
      <c r="T36" s="93"/>
    </row>
    <row r="37" spans="1:20" x14ac:dyDescent="0.35">
      <c r="A37" s="1"/>
      <c r="B37" s="1"/>
      <c r="C37" s="46" t="s">
        <v>6</v>
      </c>
      <c r="D37" s="171">
        <v>0</v>
      </c>
      <c r="E37" s="171">
        <v>0</v>
      </c>
      <c r="F37" s="169" t="s">
        <v>210</v>
      </c>
      <c r="G37" s="172"/>
      <c r="H37" s="171">
        <v>0</v>
      </c>
      <c r="I37" s="171">
        <v>0</v>
      </c>
      <c r="J37" s="169" t="s">
        <v>210</v>
      </c>
      <c r="K37" s="23"/>
      <c r="N37" s="90"/>
      <c r="O37" s="89"/>
      <c r="P37" s="89"/>
      <c r="Q37" s="89"/>
      <c r="R37" s="89"/>
      <c r="S37" s="89"/>
      <c r="T37" s="89"/>
    </row>
    <row r="38" spans="1:20" x14ac:dyDescent="0.35">
      <c r="A38" s="1"/>
      <c r="B38" s="1"/>
      <c r="C38" s="46" t="s">
        <v>7</v>
      </c>
      <c r="D38" s="171">
        <v>29.03</v>
      </c>
      <c r="E38" s="171">
        <v>0</v>
      </c>
      <c r="F38" s="169">
        <v>-1</v>
      </c>
      <c r="G38" s="172"/>
      <c r="H38" s="171">
        <v>9.032</v>
      </c>
      <c r="I38" s="171">
        <v>0</v>
      </c>
      <c r="J38" s="169">
        <v>-1</v>
      </c>
      <c r="K38" s="23"/>
      <c r="N38" s="91"/>
      <c r="O38" s="89"/>
      <c r="P38" s="89"/>
      <c r="Q38" s="89"/>
      <c r="R38" s="89"/>
      <c r="S38" s="89"/>
      <c r="T38" s="89"/>
    </row>
    <row r="39" spans="1:20" ht="23.25" customHeight="1" x14ac:dyDescent="0.35">
      <c r="A39" s="1"/>
      <c r="B39" s="3"/>
      <c r="C39" s="61" t="s">
        <v>9</v>
      </c>
      <c r="D39" s="171">
        <v>18.73235</v>
      </c>
      <c r="E39" s="171">
        <v>4.1173999999999999</v>
      </c>
      <c r="F39" s="169">
        <v>-0.78019842678574769</v>
      </c>
      <c r="G39" s="172"/>
      <c r="H39" s="171">
        <v>17.555</v>
      </c>
      <c r="I39" s="171">
        <v>6.8299999999999992</v>
      </c>
      <c r="J39" s="169">
        <v>-0.6109370549700941</v>
      </c>
      <c r="K39" s="23"/>
      <c r="N39" s="92"/>
      <c r="O39" s="93"/>
      <c r="P39" s="93"/>
      <c r="Q39" s="93"/>
      <c r="R39" s="93"/>
      <c r="S39" s="93"/>
      <c r="T39" s="93"/>
    </row>
    <row r="40" spans="1:20" x14ac:dyDescent="0.35">
      <c r="A40" s="1"/>
      <c r="B40" s="1"/>
      <c r="C40" s="160" t="s">
        <v>31</v>
      </c>
      <c r="D40" s="171">
        <v>0</v>
      </c>
      <c r="E40" s="171">
        <v>0</v>
      </c>
      <c r="F40" s="169" t="s">
        <v>210</v>
      </c>
      <c r="G40" s="172"/>
      <c r="H40" s="171">
        <v>0</v>
      </c>
      <c r="I40" s="171">
        <v>0</v>
      </c>
      <c r="J40" s="169" t="s">
        <v>210</v>
      </c>
      <c r="K40" s="23"/>
      <c r="N40" s="92"/>
      <c r="O40" s="93"/>
      <c r="P40" s="93"/>
      <c r="Q40" s="93"/>
      <c r="R40" s="93"/>
      <c r="S40" s="93"/>
      <c r="T40" s="93"/>
    </row>
    <row r="41" spans="1:20" x14ac:dyDescent="0.35">
      <c r="A41" s="1"/>
      <c r="B41" s="1"/>
      <c r="C41" s="46" t="s">
        <v>6</v>
      </c>
      <c r="D41" s="171">
        <v>0</v>
      </c>
      <c r="E41" s="171">
        <v>0</v>
      </c>
      <c r="F41" s="169" t="s">
        <v>210</v>
      </c>
      <c r="G41" s="172"/>
      <c r="H41" s="171">
        <v>0</v>
      </c>
      <c r="I41" s="171">
        <v>0</v>
      </c>
      <c r="J41" s="169" t="s">
        <v>210</v>
      </c>
      <c r="K41" s="23"/>
      <c r="N41" s="90"/>
      <c r="O41" s="89"/>
      <c r="P41" s="89"/>
      <c r="Q41" s="89"/>
      <c r="R41" s="89"/>
      <c r="S41" s="89"/>
      <c r="T41" s="89"/>
    </row>
    <row r="42" spans="1:20" x14ac:dyDescent="0.35">
      <c r="A42" s="1"/>
      <c r="B42" s="1"/>
      <c r="C42" s="46" t="s">
        <v>7</v>
      </c>
      <c r="D42" s="171">
        <v>18.73235</v>
      </c>
      <c r="E42" s="171">
        <v>4.1173999999999999</v>
      </c>
      <c r="F42" s="169">
        <v>-0.78019842678574769</v>
      </c>
      <c r="G42" s="172"/>
      <c r="H42" s="171">
        <v>17.555</v>
      </c>
      <c r="I42" s="171">
        <v>6.8299999999999992</v>
      </c>
      <c r="J42" s="169">
        <v>-0.6109370549700941</v>
      </c>
      <c r="K42" s="23"/>
    </row>
    <row r="43" spans="1:20" ht="23.25" customHeight="1" x14ac:dyDescent="0.35">
      <c r="A43" s="1"/>
      <c r="B43" s="3"/>
      <c r="C43" s="1" t="s">
        <v>10</v>
      </c>
      <c r="D43" s="171">
        <v>795.2248015517722</v>
      </c>
      <c r="E43" s="171">
        <v>323.71875</v>
      </c>
      <c r="F43" s="169">
        <v>-0.59292171299448004</v>
      </c>
      <c r="G43" s="172"/>
      <c r="H43" s="171">
        <v>138.55359999999999</v>
      </c>
      <c r="I43" s="171">
        <v>114.69489999999999</v>
      </c>
      <c r="J43" s="169">
        <v>-0.17219834057000324</v>
      </c>
      <c r="K43" s="23"/>
    </row>
    <row r="44" spans="1:20" x14ac:dyDescent="0.35">
      <c r="A44" s="1"/>
      <c r="B44" s="1"/>
      <c r="C44" s="46" t="s">
        <v>31</v>
      </c>
      <c r="D44" s="171">
        <v>8.2881099999999996</v>
      </c>
      <c r="E44" s="171">
        <v>7.5277000000000003</v>
      </c>
      <c r="F44" s="169">
        <v>-9.1747093124970522E-2</v>
      </c>
      <c r="G44" s="172"/>
      <c r="H44" s="171">
        <v>4.1515000000000004</v>
      </c>
      <c r="I44" s="171">
        <v>3.5739000000000001</v>
      </c>
      <c r="J44" s="169">
        <v>-0.13913043478260875</v>
      </c>
      <c r="K44" s="23"/>
    </row>
    <row r="45" spans="1:20" x14ac:dyDescent="0.35">
      <c r="A45" s="1"/>
      <c r="B45" s="1"/>
      <c r="C45" s="46" t="s">
        <v>6</v>
      </c>
      <c r="D45" s="171">
        <v>0</v>
      </c>
      <c r="E45" s="171">
        <v>0</v>
      </c>
      <c r="F45" s="169" t="s">
        <v>210</v>
      </c>
      <c r="G45" s="172"/>
      <c r="H45" s="171">
        <v>0</v>
      </c>
      <c r="I45" s="171">
        <v>0</v>
      </c>
      <c r="J45" s="169" t="s">
        <v>210</v>
      </c>
      <c r="K45" s="23"/>
    </row>
    <row r="46" spans="1:20" x14ac:dyDescent="0.35">
      <c r="A46" s="1"/>
      <c r="B46" s="1"/>
      <c r="C46" s="46" t="s">
        <v>7</v>
      </c>
      <c r="D46" s="171">
        <v>786.93669155177224</v>
      </c>
      <c r="E46" s="171">
        <v>316.19105000000002</v>
      </c>
      <c r="F46" s="169">
        <v>-0.59820014316971526</v>
      </c>
      <c r="G46" s="172"/>
      <c r="H46" s="171">
        <v>134.40209999999999</v>
      </c>
      <c r="I46" s="171">
        <v>111.121</v>
      </c>
      <c r="J46" s="169">
        <v>-0.17321976367928774</v>
      </c>
      <c r="K46" s="23"/>
    </row>
    <row r="47" spans="1:20" ht="21" customHeight="1" x14ac:dyDescent="0.35">
      <c r="A47" s="1"/>
      <c r="B47" s="44" t="s">
        <v>14</v>
      </c>
      <c r="C47" s="47"/>
      <c r="D47" s="170">
        <v>1271.172953423024</v>
      </c>
      <c r="E47" s="170">
        <v>2667.4707396579738</v>
      </c>
      <c r="F47" s="167">
        <v>1.0984325795124801</v>
      </c>
      <c r="G47" s="95"/>
      <c r="H47" s="170">
        <v>590.60509999999999</v>
      </c>
      <c r="I47" s="170">
        <v>699.49169999999992</v>
      </c>
      <c r="J47" s="167">
        <v>0.1843644763650025</v>
      </c>
      <c r="K47" s="23"/>
    </row>
    <row r="48" spans="1:20" ht="24.75" customHeight="1" x14ac:dyDescent="0.35">
      <c r="A48" s="1"/>
      <c r="B48" s="44"/>
      <c r="C48" s="47" t="s">
        <v>12</v>
      </c>
      <c r="D48" s="171">
        <v>0</v>
      </c>
      <c r="E48" s="171">
        <v>0</v>
      </c>
      <c r="F48" s="169" t="s">
        <v>210</v>
      </c>
      <c r="G48" s="172"/>
      <c r="H48" s="171">
        <v>0</v>
      </c>
      <c r="I48" s="171">
        <v>0</v>
      </c>
      <c r="J48" s="169" t="s">
        <v>210</v>
      </c>
      <c r="K48" s="23"/>
    </row>
    <row r="49" spans="1:11" x14ac:dyDescent="0.35">
      <c r="A49" s="1"/>
      <c r="B49" s="47"/>
      <c r="C49" s="45" t="s">
        <v>31</v>
      </c>
      <c r="D49" s="171">
        <v>0</v>
      </c>
      <c r="E49" s="171">
        <v>0</v>
      </c>
      <c r="F49" s="169" t="s">
        <v>210</v>
      </c>
      <c r="G49" s="172"/>
      <c r="H49" s="171">
        <v>0</v>
      </c>
      <c r="I49" s="171">
        <v>0</v>
      </c>
      <c r="J49" s="169" t="s">
        <v>210</v>
      </c>
      <c r="K49" s="23"/>
    </row>
    <row r="50" spans="1:11" x14ac:dyDescent="0.35">
      <c r="A50" s="1"/>
      <c r="B50" s="1"/>
      <c r="C50" s="160" t="s">
        <v>6</v>
      </c>
      <c r="D50" s="171">
        <v>0</v>
      </c>
      <c r="E50" s="171">
        <v>0</v>
      </c>
      <c r="F50" s="169" t="s">
        <v>210</v>
      </c>
      <c r="G50" s="173"/>
      <c r="H50" s="171">
        <v>0</v>
      </c>
      <c r="I50" s="171">
        <v>0</v>
      </c>
      <c r="J50" s="169" t="s">
        <v>210</v>
      </c>
      <c r="K50" s="23"/>
    </row>
    <row r="51" spans="1:11" x14ac:dyDescent="0.35">
      <c r="A51" s="1"/>
      <c r="B51" s="1"/>
      <c r="C51" s="46" t="s">
        <v>7</v>
      </c>
      <c r="D51" s="171">
        <v>0</v>
      </c>
      <c r="E51" s="171">
        <v>0</v>
      </c>
      <c r="F51" s="169" t="s">
        <v>210</v>
      </c>
      <c r="G51" s="172"/>
      <c r="H51" s="171">
        <v>0</v>
      </c>
      <c r="I51" s="171">
        <v>0</v>
      </c>
      <c r="J51" s="169" t="s">
        <v>210</v>
      </c>
      <c r="K51" s="23"/>
    </row>
    <row r="52" spans="1:11" ht="23.25" customHeight="1" x14ac:dyDescent="0.35">
      <c r="A52" s="1"/>
      <c r="B52" s="3"/>
      <c r="C52" s="61" t="s">
        <v>9</v>
      </c>
      <c r="D52" s="171">
        <v>0</v>
      </c>
      <c r="E52" s="171">
        <v>0</v>
      </c>
      <c r="F52" s="169" t="s">
        <v>210</v>
      </c>
      <c r="G52" s="172"/>
      <c r="H52" s="171">
        <v>0</v>
      </c>
      <c r="I52" s="171">
        <v>0</v>
      </c>
      <c r="J52" s="169" t="s">
        <v>210</v>
      </c>
      <c r="K52" s="23"/>
    </row>
    <row r="53" spans="1:11" x14ac:dyDescent="0.35">
      <c r="A53" s="1"/>
      <c r="B53" s="1"/>
      <c r="C53" s="160" t="s">
        <v>31</v>
      </c>
      <c r="D53" s="171">
        <v>0</v>
      </c>
      <c r="E53" s="171">
        <v>0</v>
      </c>
      <c r="F53" s="169" t="s">
        <v>210</v>
      </c>
      <c r="G53" s="173"/>
      <c r="H53" s="171">
        <v>0</v>
      </c>
      <c r="I53" s="171">
        <v>0</v>
      </c>
      <c r="J53" s="169" t="s">
        <v>210</v>
      </c>
      <c r="K53" s="23"/>
    </row>
    <row r="54" spans="1:11" x14ac:dyDescent="0.35">
      <c r="A54" s="1"/>
      <c r="B54" s="1"/>
      <c r="C54" s="160" t="s">
        <v>6</v>
      </c>
      <c r="D54" s="171">
        <v>0</v>
      </c>
      <c r="E54" s="171">
        <v>0</v>
      </c>
      <c r="F54" s="169" t="s">
        <v>210</v>
      </c>
      <c r="G54" s="173"/>
      <c r="H54" s="171">
        <v>0</v>
      </c>
      <c r="I54" s="171">
        <v>0</v>
      </c>
      <c r="J54" s="169" t="s">
        <v>210</v>
      </c>
      <c r="K54" s="23"/>
    </row>
    <row r="55" spans="1:11" x14ac:dyDescent="0.35">
      <c r="A55" s="1"/>
      <c r="B55" s="1"/>
      <c r="C55" s="46" t="s">
        <v>7</v>
      </c>
      <c r="D55" s="171">
        <v>0</v>
      </c>
      <c r="E55" s="171">
        <v>0</v>
      </c>
      <c r="F55" s="169" t="s">
        <v>210</v>
      </c>
      <c r="G55" s="172"/>
      <c r="H55" s="171">
        <v>0</v>
      </c>
      <c r="I55" s="171">
        <v>0</v>
      </c>
      <c r="J55" s="169" t="s">
        <v>210</v>
      </c>
      <c r="K55" s="23"/>
    </row>
    <row r="56" spans="1:11" ht="23.25" customHeight="1" x14ac:dyDescent="0.35">
      <c r="A56" s="1"/>
      <c r="B56" s="3"/>
      <c r="C56" s="1" t="s">
        <v>10</v>
      </c>
      <c r="D56" s="171">
        <v>1271.172953423024</v>
      </c>
      <c r="E56" s="171">
        <v>2667.4707396579738</v>
      </c>
      <c r="F56" s="169">
        <v>1.0984325795124801</v>
      </c>
      <c r="G56" s="172"/>
      <c r="H56" s="171">
        <v>590.60509999999999</v>
      </c>
      <c r="I56" s="171">
        <v>699.49169999999992</v>
      </c>
      <c r="J56" s="169">
        <v>0.1843644763650025</v>
      </c>
      <c r="K56" s="23"/>
    </row>
    <row r="57" spans="1:11" x14ac:dyDescent="0.35">
      <c r="A57" s="1"/>
      <c r="B57" s="1"/>
      <c r="C57" s="160" t="s">
        <v>31</v>
      </c>
      <c r="D57" s="171">
        <v>1122.773003423024</v>
      </c>
      <c r="E57" s="171">
        <v>2061.368223214753</v>
      </c>
      <c r="F57" s="169">
        <v>0.83596169210536064</v>
      </c>
      <c r="G57" s="172"/>
      <c r="H57" s="171">
        <v>474.12700000000001</v>
      </c>
      <c r="I57" s="171">
        <v>596.60249999999996</v>
      </c>
      <c r="J57" s="169">
        <v>0.25831791903856971</v>
      </c>
      <c r="K57" s="23"/>
    </row>
    <row r="58" spans="1:11" x14ac:dyDescent="0.35">
      <c r="A58" s="1"/>
      <c r="B58" s="1"/>
      <c r="C58" s="46" t="s">
        <v>6</v>
      </c>
      <c r="D58" s="171">
        <v>28.95242</v>
      </c>
      <c r="E58" s="171">
        <v>54.588449999999987</v>
      </c>
      <c r="F58" s="169">
        <v>0.88545378935508634</v>
      </c>
      <c r="G58" s="172"/>
      <c r="H58" s="171">
        <v>12.324</v>
      </c>
      <c r="I58" s="171">
        <v>15.959899999999999</v>
      </c>
      <c r="J58" s="169">
        <v>0.2950259655955858</v>
      </c>
      <c r="K58" s="23"/>
    </row>
    <row r="59" spans="1:11" x14ac:dyDescent="0.35">
      <c r="A59" s="1"/>
      <c r="B59" s="1"/>
      <c r="C59" s="46" t="s">
        <v>7</v>
      </c>
      <c r="D59" s="171">
        <v>119.44753</v>
      </c>
      <c r="E59" s="171">
        <v>551.51406644322049</v>
      </c>
      <c r="F59" s="169">
        <v>3.6172077936079585</v>
      </c>
      <c r="G59" s="172"/>
      <c r="H59" s="171">
        <v>104.1541</v>
      </c>
      <c r="I59" s="171">
        <v>86.929299999999984</v>
      </c>
      <c r="J59" s="169">
        <v>-0.16537803120568481</v>
      </c>
      <c r="K59" s="23"/>
    </row>
    <row r="60" spans="1:11" x14ac:dyDescent="0.35">
      <c r="A60" s="1"/>
      <c r="B60" s="44" t="s">
        <v>15</v>
      </c>
      <c r="C60" s="47"/>
      <c r="D60" s="170">
        <v>153.83338000000001</v>
      </c>
      <c r="E60" s="170">
        <v>129.5047723040222</v>
      </c>
      <c r="F60" s="167">
        <v>-0.15814908114206297</v>
      </c>
      <c r="G60" s="95"/>
      <c r="H60" s="170">
        <v>44.580099999999995</v>
      </c>
      <c r="I60" s="170">
        <v>40.953299999999999</v>
      </c>
      <c r="J60" s="167">
        <v>-8.1354685162213544E-2</v>
      </c>
      <c r="K60" s="23"/>
    </row>
    <row r="61" spans="1:11" ht="23.25" customHeight="1" x14ac:dyDescent="0.35">
      <c r="A61" s="1"/>
      <c r="B61" s="44"/>
      <c r="C61" s="47" t="s">
        <v>12</v>
      </c>
      <c r="D61" s="171">
        <v>2.21671</v>
      </c>
      <c r="E61" s="171">
        <v>0</v>
      </c>
      <c r="F61" s="169">
        <v>-1</v>
      </c>
      <c r="G61" s="172"/>
      <c r="H61" s="171">
        <v>0.443</v>
      </c>
      <c r="I61" s="171">
        <v>0</v>
      </c>
      <c r="J61" s="169" t="s">
        <v>210</v>
      </c>
      <c r="K61" s="23"/>
    </row>
    <row r="62" spans="1:11" x14ac:dyDescent="0.35">
      <c r="A62" s="1"/>
      <c r="B62" s="47"/>
      <c r="C62" s="45" t="s">
        <v>31</v>
      </c>
      <c r="D62" s="171">
        <v>2.21671</v>
      </c>
      <c r="E62" s="171">
        <v>0</v>
      </c>
      <c r="F62" s="169">
        <v>-1</v>
      </c>
      <c r="G62" s="172"/>
      <c r="H62" s="171">
        <v>0.443</v>
      </c>
      <c r="I62" s="171">
        <v>0</v>
      </c>
      <c r="J62" s="169" t="s">
        <v>210</v>
      </c>
      <c r="K62" s="23"/>
    </row>
    <row r="63" spans="1:11" x14ac:dyDescent="0.35">
      <c r="A63" s="1"/>
      <c r="B63" s="1"/>
      <c r="C63" s="46" t="s">
        <v>6</v>
      </c>
      <c r="D63" s="171">
        <v>0</v>
      </c>
      <c r="E63" s="171">
        <v>0</v>
      </c>
      <c r="F63" s="169" t="s">
        <v>210</v>
      </c>
      <c r="G63" s="172"/>
      <c r="H63" s="171">
        <v>0</v>
      </c>
      <c r="I63" s="171">
        <v>0</v>
      </c>
      <c r="J63" s="169" t="s">
        <v>210</v>
      </c>
      <c r="K63" s="23"/>
    </row>
    <row r="64" spans="1:11" x14ac:dyDescent="0.35">
      <c r="A64" s="1"/>
      <c r="B64" s="1"/>
      <c r="C64" s="46" t="s">
        <v>7</v>
      </c>
      <c r="D64" s="171">
        <v>0</v>
      </c>
      <c r="E64" s="171">
        <v>0</v>
      </c>
      <c r="F64" s="169" t="s">
        <v>210</v>
      </c>
      <c r="G64" s="172"/>
      <c r="H64" s="171">
        <v>0</v>
      </c>
      <c r="I64" s="171">
        <v>0</v>
      </c>
      <c r="J64" s="169" t="s">
        <v>210</v>
      </c>
      <c r="K64" s="23"/>
    </row>
    <row r="65" spans="1:11" ht="21.75" customHeight="1" x14ac:dyDescent="0.35">
      <c r="A65" s="1"/>
      <c r="B65" s="3"/>
      <c r="C65" s="61" t="s">
        <v>9</v>
      </c>
      <c r="D65" s="171">
        <v>0</v>
      </c>
      <c r="E65" s="171">
        <v>0</v>
      </c>
      <c r="F65" s="169" t="s">
        <v>210</v>
      </c>
      <c r="G65" s="172"/>
      <c r="H65" s="171">
        <v>0</v>
      </c>
      <c r="I65" s="171">
        <v>0</v>
      </c>
      <c r="J65" s="169" t="s">
        <v>210</v>
      </c>
      <c r="K65" s="23"/>
    </row>
    <row r="66" spans="1:11" x14ac:dyDescent="0.35">
      <c r="A66" s="1"/>
      <c r="B66" s="1"/>
      <c r="C66" s="160" t="s">
        <v>31</v>
      </c>
      <c r="D66" s="171">
        <v>0</v>
      </c>
      <c r="E66" s="171">
        <v>0</v>
      </c>
      <c r="F66" s="169" t="s">
        <v>210</v>
      </c>
      <c r="G66" s="172"/>
      <c r="H66" s="171">
        <v>0</v>
      </c>
      <c r="I66" s="171">
        <v>0</v>
      </c>
      <c r="J66" s="169" t="s">
        <v>210</v>
      </c>
      <c r="K66" s="23"/>
    </row>
    <row r="67" spans="1:11" x14ac:dyDescent="0.35">
      <c r="A67" s="1"/>
      <c r="B67" s="1"/>
      <c r="C67" s="46" t="s">
        <v>6</v>
      </c>
      <c r="D67" s="171">
        <v>0</v>
      </c>
      <c r="E67" s="171">
        <v>0</v>
      </c>
      <c r="F67" s="169" t="s">
        <v>210</v>
      </c>
      <c r="G67" s="172"/>
      <c r="H67" s="171">
        <v>0</v>
      </c>
      <c r="I67" s="171">
        <v>0</v>
      </c>
      <c r="J67" s="169" t="s">
        <v>210</v>
      </c>
      <c r="K67" s="23"/>
    </row>
    <row r="68" spans="1:11" x14ac:dyDescent="0.35">
      <c r="A68" s="1"/>
      <c r="B68" s="1"/>
      <c r="C68" s="46" t="s">
        <v>7</v>
      </c>
      <c r="D68" s="171">
        <v>0</v>
      </c>
      <c r="E68" s="171">
        <v>0</v>
      </c>
      <c r="F68" s="169" t="s">
        <v>210</v>
      </c>
      <c r="G68" s="172"/>
      <c r="H68" s="171">
        <v>0</v>
      </c>
      <c r="I68" s="171">
        <v>0</v>
      </c>
      <c r="J68" s="169" t="s">
        <v>210</v>
      </c>
      <c r="K68" s="23"/>
    </row>
    <row r="69" spans="1:11" ht="24" customHeight="1" x14ac:dyDescent="0.35">
      <c r="A69" s="1"/>
      <c r="B69" s="3"/>
      <c r="C69" s="1" t="s">
        <v>10</v>
      </c>
      <c r="D69" s="171">
        <v>151.61667</v>
      </c>
      <c r="E69" s="171">
        <v>129.5047723040222</v>
      </c>
      <c r="F69" s="169">
        <v>-0.14584080824343262</v>
      </c>
      <c r="G69" s="172"/>
      <c r="H69" s="171">
        <v>44.137099999999997</v>
      </c>
      <c r="I69" s="171">
        <v>40.953299999999999</v>
      </c>
      <c r="J69" s="169">
        <v>-7.2134326904123705E-2</v>
      </c>
      <c r="K69" s="23"/>
    </row>
    <row r="70" spans="1:11" x14ac:dyDescent="0.35">
      <c r="A70" s="1"/>
      <c r="B70" s="1"/>
      <c r="C70" s="46" t="s">
        <v>31</v>
      </c>
      <c r="D70" s="171">
        <v>151.61667</v>
      </c>
      <c r="E70" s="171">
        <v>129.5047723040222</v>
      </c>
      <c r="F70" s="169">
        <v>-0.14584080824343262</v>
      </c>
      <c r="G70" s="172"/>
      <c r="H70" s="171">
        <v>44.137099999999997</v>
      </c>
      <c r="I70" s="171">
        <v>40.417400000000001</v>
      </c>
      <c r="J70" s="169">
        <v>-8.4276039884813372E-2</v>
      </c>
      <c r="K70" s="23"/>
    </row>
    <row r="71" spans="1:11" x14ac:dyDescent="0.35">
      <c r="A71" s="1"/>
      <c r="B71" s="1"/>
      <c r="C71" s="46" t="s">
        <v>6</v>
      </c>
      <c r="D71" s="171">
        <v>0</v>
      </c>
      <c r="E71" s="171">
        <v>0</v>
      </c>
      <c r="F71" s="169" t="s">
        <v>210</v>
      </c>
      <c r="G71" s="172"/>
      <c r="H71" s="171">
        <v>0</v>
      </c>
      <c r="I71" s="171">
        <v>0</v>
      </c>
      <c r="J71" s="169" t="s">
        <v>210</v>
      </c>
      <c r="K71" s="23"/>
    </row>
    <row r="72" spans="1:11" x14ac:dyDescent="0.35">
      <c r="A72" s="1"/>
      <c r="B72" s="1"/>
      <c r="C72" s="46" t="s">
        <v>7</v>
      </c>
      <c r="D72" s="171">
        <v>0</v>
      </c>
      <c r="E72" s="171">
        <v>0</v>
      </c>
      <c r="F72" s="169" t="s">
        <v>210</v>
      </c>
      <c r="G72" s="172"/>
      <c r="H72" s="171">
        <v>0</v>
      </c>
      <c r="I72" s="171">
        <v>0.53590000000000004</v>
      </c>
      <c r="J72" s="169" t="s">
        <v>210</v>
      </c>
      <c r="K72" s="23"/>
    </row>
    <row r="73" spans="1:11" ht="15" thickBot="1" x14ac:dyDescent="0.4">
      <c r="A73" s="1"/>
      <c r="B73" s="8"/>
      <c r="C73" s="8"/>
      <c r="D73" s="8"/>
      <c r="E73" s="8"/>
      <c r="F73" s="8"/>
      <c r="G73" s="8"/>
      <c r="H73" s="8"/>
      <c r="I73" s="8"/>
      <c r="J73" s="8"/>
      <c r="K73" s="1"/>
    </row>
    <row r="74" spans="1:11" x14ac:dyDescent="0.35">
      <c r="A74" s="1"/>
      <c r="B74" s="1"/>
      <c r="C74" s="1"/>
      <c r="D74" s="1"/>
      <c r="E74" s="1"/>
      <c r="F74" s="1"/>
      <c r="G74" s="1"/>
      <c r="H74" s="1"/>
      <c r="I74" s="1"/>
      <c r="J74" s="1"/>
      <c r="K74" s="1"/>
    </row>
    <row r="75" spans="1:11" x14ac:dyDescent="0.35">
      <c r="A75" s="1"/>
      <c r="B75" s="5"/>
      <c r="C75" s="6" t="s">
        <v>128</v>
      </c>
      <c r="D75" s="5"/>
      <c r="E75" s="5"/>
      <c r="F75" s="5"/>
      <c r="G75" s="5"/>
      <c r="H75" s="5"/>
      <c r="I75" s="5"/>
      <c r="J75" s="5"/>
      <c r="K75" s="1"/>
    </row>
    <row r="76" spans="1:11" x14ac:dyDescent="0.35">
      <c r="A76" s="1"/>
      <c r="B76" s="41"/>
      <c r="C76" s="16" t="s">
        <v>173</v>
      </c>
      <c r="D76" s="5"/>
      <c r="E76" s="5"/>
      <c r="F76" s="5"/>
      <c r="G76" s="5"/>
      <c r="H76" s="5"/>
      <c r="I76" s="5"/>
      <c r="J76" s="5"/>
      <c r="K76" s="1"/>
    </row>
    <row r="77" spans="1:11" x14ac:dyDescent="0.35">
      <c r="A77" s="1"/>
      <c r="B77" s="15"/>
      <c r="C77" s="229" t="s">
        <v>126</v>
      </c>
      <c r="D77" s="229"/>
      <c r="E77" s="229"/>
      <c r="F77" s="229"/>
      <c r="G77" s="229"/>
      <c r="H77" s="229"/>
      <c r="I77" s="229"/>
      <c r="J77" s="229"/>
      <c r="K77" s="1"/>
    </row>
    <row r="78" spans="1:11" x14ac:dyDescent="0.35">
      <c r="A78" s="1"/>
      <c r="B78" s="15"/>
      <c r="C78" s="229"/>
      <c r="D78" s="229"/>
      <c r="E78" s="229"/>
      <c r="F78" s="229"/>
      <c r="G78" s="229"/>
      <c r="H78" s="229"/>
      <c r="I78" s="229"/>
      <c r="J78" s="229"/>
      <c r="K78" s="1"/>
    </row>
    <row r="79" spans="1:11" x14ac:dyDescent="0.35">
      <c r="A79" s="1"/>
      <c r="B79" s="1"/>
      <c r="C79" s="1"/>
      <c r="D79" s="1"/>
      <c r="E79" s="1"/>
      <c r="F79" s="1"/>
      <c r="G79" s="1"/>
      <c r="H79" s="1"/>
      <c r="I79" s="1"/>
      <c r="J79" s="1"/>
      <c r="K79" s="1"/>
    </row>
    <row r="80" spans="1:11" x14ac:dyDescent="0.35">
      <c r="B80" s="17"/>
      <c r="C80" s="182"/>
      <c r="D80" s="1"/>
      <c r="E80" s="1"/>
      <c r="F80" s="1"/>
      <c r="G80" s="1"/>
      <c r="H80" s="1"/>
      <c r="I80" s="1"/>
      <c r="J80" s="1"/>
    </row>
    <row r="81" spans="3:3" x14ac:dyDescent="0.35">
      <c r="C81" s="182"/>
    </row>
  </sheetData>
  <mergeCells count="2">
    <mergeCell ref="C4:J4"/>
    <mergeCell ref="C77:J78"/>
  </mergeCells>
  <phoneticPr fontId="47" type="noConversion"/>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0DE-0193-4CAD-AFDA-07EC586D0AA2}">
  <sheetPr>
    <tabColor theme="4" tint="0.39997558519241921"/>
  </sheetPr>
  <dimension ref="A1:L71"/>
  <sheetViews>
    <sheetView showGridLines="0" workbookViewId="0"/>
  </sheetViews>
  <sheetFormatPr defaultRowHeight="14.5" x14ac:dyDescent="0.35"/>
  <cols>
    <col min="1" max="1" width="8.26953125" customWidth="1"/>
    <col min="2" max="2" width="20.54296875" customWidth="1"/>
    <col min="3" max="3" width="16.453125" customWidth="1"/>
    <col min="4" max="4" width="16" customWidth="1"/>
    <col min="5" max="5" width="16.7265625" customWidth="1"/>
    <col min="8" max="8" width="13.54296875" bestFit="1" customWidth="1"/>
    <col min="10" max="10" width="13.1796875" bestFit="1" customWidth="1"/>
    <col min="11" max="11" width="21.7265625" bestFit="1" customWidth="1"/>
    <col min="12" max="12" width="19.7265625" bestFit="1" customWidth="1"/>
  </cols>
  <sheetData>
    <row r="1" spans="1:10" x14ac:dyDescent="0.35">
      <c r="A1" s="3" t="s">
        <v>146</v>
      </c>
      <c r="B1" s="35"/>
      <c r="C1" s="35"/>
      <c r="D1" s="35"/>
      <c r="E1" s="35"/>
      <c r="F1" s="35"/>
    </row>
    <row r="2" spans="1:10" x14ac:dyDescent="0.35">
      <c r="A2" s="11"/>
      <c r="B2" s="29"/>
      <c r="C2" s="29"/>
      <c r="D2" s="29"/>
      <c r="E2" s="29"/>
      <c r="F2" s="29"/>
    </row>
    <row r="3" spans="1:10" ht="15" thickBot="1" x14ac:dyDescent="0.4">
      <c r="B3" s="37"/>
      <c r="C3" s="37"/>
      <c r="D3" s="37"/>
      <c r="E3" s="37"/>
      <c r="F3" s="37"/>
    </row>
    <row r="4" spans="1:10" x14ac:dyDescent="0.35">
      <c r="B4" s="64"/>
      <c r="C4" s="228">
        <v>45839</v>
      </c>
      <c r="D4" s="228"/>
      <c r="E4" s="228"/>
      <c r="F4" s="65"/>
    </row>
    <row r="5" spans="1:10" x14ac:dyDescent="0.35">
      <c r="B5" s="47"/>
      <c r="C5" s="230" t="s">
        <v>125</v>
      </c>
      <c r="D5" s="73" t="s">
        <v>56</v>
      </c>
      <c r="E5" s="74" t="s">
        <v>57</v>
      </c>
      <c r="F5" s="67"/>
    </row>
    <row r="6" spans="1:10" x14ac:dyDescent="0.35">
      <c r="B6" s="68"/>
      <c r="C6" s="231"/>
      <c r="D6" s="99" t="s">
        <v>163</v>
      </c>
      <c r="E6" s="67" t="s">
        <v>58</v>
      </c>
      <c r="F6" s="69"/>
      <c r="H6" s="148"/>
      <c r="I6" s="94"/>
      <c r="J6" s="94"/>
    </row>
    <row r="7" spans="1:10" x14ac:dyDescent="0.35">
      <c r="B7" s="38" t="s">
        <v>59</v>
      </c>
      <c r="C7" s="164">
        <v>66.810500000000005</v>
      </c>
      <c r="D7" s="164">
        <v>711.97868999999992</v>
      </c>
      <c r="E7" s="138">
        <v>10656.688544465314</v>
      </c>
      <c r="F7" s="66"/>
      <c r="H7" s="40"/>
    </row>
    <row r="8" spans="1:10" x14ac:dyDescent="0.35">
      <c r="B8" s="38" t="s">
        <v>60</v>
      </c>
      <c r="C8" s="110">
        <v>2.1989999999999998</v>
      </c>
      <c r="D8" s="110">
        <v>14.675649999999999</v>
      </c>
      <c r="E8" s="137">
        <v>6673.7835379718053</v>
      </c>
      <c r="F8" s="66"/>
      <c r="H8" s="40"/>
    </row>
    <row r="9" spans="1:10" x14ac:dyDescent="0.35">
      <c r="B9" s="38" t="s">
        <v>61</v>
      </c>
      <c r="C9" s="110">
        <v>16.2165</v>
      </c>
      <c r="D9" s="110">
        <v>166.67875000000001</v>
      </c>
      <c r="E9" s="137">
        <v>10278.343045663367</v>
      </c>
      <c r="F9" s="66"/>
      <c r="H9" s="40"/>
    </row>
    <row r="10" spans="1:10" x14ac:dyDescent="0.35">
      <c r="B10" s="38" t="s">
        <v>62</v>
      </c>
      <c r="C10" s="110">
        <v>987.45319999999992</v>
      </c>
      <c r="D10" s="110">
        <v>4122.7593500000012</v>
      </c>
      <c r="E10" s="137">
        <v>4175.1440473330804</v>
      </c>
      <c r="F10" s="66"/>
      <c r="H10" s="40"/>
    </row>
    <row r="11" spans="1:10" x14ac:dyDescent="0.35">
      <c r="B11" s="38" t="s">
        <v>63</v>
      </c>
      <c r="C11" s="110">
        <v>94.333300000000008</v>
      </c>
      <c r="D11" s="110">
        <v>36.650170000000003</v>
      </c>
      <c r="E11" s="137">
        <v>388.51784046566803</v>
      </c>
      <c r="F11" s="66"/>
      <c r="H11" s="40"/>
    </row>
    <row r="12" spans="1:10" x14ac:dyDescent="0.35">
      <c r="B12" s="38" t="s">
        <v>64</v>
      </c>
      <c r="C12" s="110">
        <v>85.785599999999988</v>
      </c>
      <c r="D12" s="110">
        <v>94.544180000000011</v>
      </c>
      <c r="E12" s="137">
        <v>1102.0984873918235</v>
      </c>
      <c r="F12" s="66"/>
      <c r="H12" s="40"/>
    </row>
    <row r="13" spans="1:10" x14ac:dyDescent="0.35">
      <c r="B13" s="38" t="s">
        <v>65</v>
      </c>
      <c r="C13" s="110">
        <v>4483.9380000000001</v>
      </c>
      <c r="D13" s="110">
        <v>4613.9355400000004</v>
      </c>
      <c r="E13" s="137">
        <v>1028.9918237049665</v>
      </c>
      <c r="F13" s="66"/>
      <c r="H13" s="40"/>
    </row>
    <row r="14" spans="1:10" x14ac:dyDescent="0.35">
      <c r="B14" s="38" t="s">
        <v>66</v>
      </c>
      <c r="C14" s="110">
        <v>337.15870000000001</v>
      </c>
      <c r="D14" s="110">
        <v>1255.144386316171</v>
      </c>
      <c r="E14" s="137">
        <v>3722.710955749239</v>
      </c>
      <c r="F14" s="66"/>
      <c r="H14" s="40"/>
    </row>
    <row r="15" spans="1:10" x14ac:dyDescent="0.35">
      <c r="B15" s="38" t="s">
        <v>67</v>
      </c>
      <c r="C15" s="110">
        <v>15.0548</v>
      </c>
      <c r="D15" s="110">
        <v>154.02743000000001</v>
      </c>
      <c r="E15" s="137">
        <v>10231.117650184658</v>
      </c>
      <c r="F15" s="66"/>
      <c r="H15" s="40"/>
    </row>
    <row r="16" spans="1:10" x14ac:dyDescent="0.35">
      <c r="B16" s="38" t="s">
        <v>68</v>
      </c>
      <c r="C16" s="110">
        <v>84.642600000000002</v>
      </c>
      <c r="D16" s="110">
        <v>416.29435000000001</v>
      </c>
      <c r="E16" s="137">
        <v>4918.260426782731</v>
      </c>
      <c r="F16" s="66"/>
      <c r="H16" s="40"/>
    </row>
    <row r="17" spans="2:10" x14ac:dyDescent="0.35">
      <c r="B17" s="38" t="s">
        <v>69</v>
      </c>
      <c r="C17" s="110">
        <v>507.68200000000002</v>
      </c>
      <c r="D17" s="110">
        <v>762.06880372686817</v>
      </c>
      <c r="E17" s="137">
        <v>1501.0750897744417</v>
      </c>
      <c r="F17" s="66"/>
      <c r="H17" s="40"/>
    </row>
    <row r="18" spans="2:10" x14ac:dyDescent="0.35">
      <c r="B18" s="38" t="s">
        <v>70</v>
      </c>
      <c r="C18" s="110">
        <v>222.55760000000001</v>
      </c>
      <c r="D18" s="110">
        <v>725.09721000000002</v>
      </c>
      <c r="E18" s="137">
        <v>3258.0204405511204</v>
      </c>
      <c r="F18" s="66"/>
      <c r="H18" s="40"/>
    </row>
    <row r="19" spans="2:10" x14ac:dyDescent="0.35">
      <c r="B19" s="38" t="s">
        <v>71</v>
      </c>
      <c r="C19" s="110">
        <v>803.46990000000017</v>
      </c>
      <c r="D19" s="110">
        <v>3077.5311800000009</v>
      </c>
      <c r="E19" s="137">
        <v>3830.3005252592543</v>
      </c>
      <c r="F19" s="66"/>
      <c r="H19" s="40"/>
    </row>
    <row r="20" spans="2:10" x14ac:dyDescent="0.35">
      <c r="B20" s="38" t="s">
        <v>72</v>
      </c>
      <c r="C20" s="110">
        <v>5.5194999999999999</v>
      </c>
      <c r="D20" s="110">
        <v>20.236540000000002</v>
      </c>
      <c r="E20" s="137">
        <v>3666.3719539813392</v>
      </c>
      <c r="F20" s="66"/>
      <c r="H20" s="40"/>
    </row>
    <row r="21" spans="2:10" x14ac:dyDescent="0.35">
      <c r="B21" s="38" t="s">
        <v>73</v>
      </c>
      <c r="C21" s="110">
        <v>134.34520000000001</v>
      </c>
      <c r="D21" s="110">
        <v>301.08184</v>
      </c>
      <c r="E21" s="137">
        <v>2241.1060462152723</v>
      </c>
      <c r="F21" s="66"/>
      <c r="H21" s="40"/>
    </row>
    <row r="22" spans="2:10" x14ac:dyDescent="0.35">
      <c r="B22" s="38" t="s">
        <v>74</v>
      </c>
      <c r="C22" s="110">
        <v>56.9191</v>
      </c>
      <c r="D22" s="110">
        <v>251.27175</v>
      </c>
      <c r="E22" s="137">
        <v>4414.5418673169461</v>
      </c>
      <c r="F22" s="66"/>
      <c r="H22" s="40"/>
    </row>
    <row r="23" spans="2:10" x14ac:dyDescent="0.35">
      <c r="B23" s="38" t="s">
        <v>75</v>
      </c>
      <c r="C23" s="110">
        <v>1177.0676000000001</v>
      </c>
      <c r="D23" s="110">
        <v>939.07664000000011</v>
      </c>
      <c r="E23" s="137">
        <v>797.81028719166181</v>
      </c>
      <c r="F23" s="66"/>
      <c r="H23" s="40"/>
    </row>
    <row r="24" spans="2:10" x14ac:dyDescent="0.35">
      <c r="B24" s="38" t="s">
        <v>76</v>
      </c>
      <c r="C24" s="110">
        <v>1.2130000000000001</v>
      </c>
      <c r="D24" s="110">
        <v>0.48979</v>
      </c>
      <c r="E24" s="137" t="s">
        <v>210</v>
      </c>
      <c r="F24" s="66"/>
      <c r="H24" s="40"/>
    </row>
    <row r="25" spans="2:10" x14ac:dyDescent="0.35">
      <c r="B25" s="38" t="s">
        <v>77</v>
      </c>
      <c r="C25" s="110">
        <v>203.78139999999999</v>
      </c>
      <c r="D25" s="110">
        <v>341.87087000000002</v>
      </c>
      <c r="E25" s="137">
        <v>1677.6352993943513</v>
      </c>
      <c r="F25" s="66"/>
      <c r="H25" s="40"/>
    </row>
    <row r="26" spans="2:10" x14ac:dyDescent="0.35">
      <c r="B26" s="38" t="s">
        <v>78</v>
      </c>
      <c r="C26" s="110">
        <v>93.503500000000003</v>
      </c>
      <c r="D26" s="110">
        <v>1364.71738</v>
      </c>
      <c r="E26" s="137">
        <v>14595.361457057757</v>
      </c>
      <c r="F26" s="66"/>
      <c r="H26" s="40"/>
    </row>
    <row r="27" spans="2:10" x14ac:dyDescent="0.35">
      <c r="B27" s="38" t="s">
        <v>79</v>
      </c>
      <c r="C27" s="110">
        <v>28.209</v>
      </c>
      <c r="D27" s="110">
        <v>444.51159000000001</v>
      </c>
      <c r="E27" s="137">
        <v>15757.793257471019</v>
      </c>
      <c r="F27" s="66"/>
      <c r="H27" s="40"/>
    </row>
    <row r="28" spans="2:10" x14ac:dyDescent="0.35">
      <c r="B28" s="38" t="s">
        <v>80</v>
      </c>
      <c r="C28" s="110">
        <v>622.95360000000005</v>
      </c>
      <c r="D28" s="110">
        <v>669.10614999999996</v>
      </c>
      <c r="E28" s="137">
        <v>1074.0866574974443</v>
      </c>
      <c r="F28" s="66"/>
      <c r="H28" s="40"/>
    </row>
    <row r="29" spans="2:10" x14ac:dyDescent="0.35">
      <c r="B29" s="38" t="s">
        <v>81</v>
      </c>
      <c r="C29" s="110">
        <v>46.514499999999998</v>
      </c>
      <c r="D29" s="110">
        <v>82.868430000000004</v>
      </c>
      <c r="E29" s="137">
        <v>1781.5612335938258</v>
      </c>
      <c r="F29" s="66"/>
      <c r="H29" s="40"/>
      <c r="I29" s="94"/>
      <c r="J29" s="94"/>
    </row>
    <row r="30" spans="2:10" x14ac:dyDescent="0.35">
      <c r="B30" s="47" t="s">
        <v>82</v>
      </c>
      <c r="C30" s="110">
        <v>643.42000000000007</v>
      </c>
      <c r="D30" s="110">
        <v>2975.3973700000001</v>
      </c>
      <c r="E30" s="137">
        <v>4624.3470361505697</v>
      </c>
      <c r="F30" s="66"/>
      <c r="H30" s="148"/>
    </row>
    <row r="31" spans="2:10" x14ac:dyDescent="0.35">
      <c r="B31" s="35" t="s">
        <v>31</v>
      </c>
      <c r="C31" s="109">
        <v>10720.748100000001</v>
      </c>
      <c r="D31" s="109">
        <v>23542.014040043032</v>
      </c>
      <c r="E31" s="155">
        <v>2195.9301552886063</v>
      </c>
      <c r="F31" s="70"/>
      <c r="H31" s="224"/>
    </row>
    <row r="32" spans="2:10" x14ac:dyDescent="0.35">
      <c r="B32" s="35"/>
      <c r="C32" s="166"/>
      <c r="D32" s="166"/>
      <c r="E32" s="154"/>
      <c r="F32" s="70"/>
      <c r="H32" s="40"/>
    </row>
    <row r="33" spans="2:10" x14ac:dyDescent="0.35">
      <c r="B33" s="38" t="s">
        <v>83</v>
      </c>
      <c r="C33" s="110">
        <v>137.09100000000001</v>
      </c>
      <c r="D33" s="110">
        <v>37.014000000000003</v>
      </c>
      <c r="E33" s="154">
        <v>269.99584217782353</v>
      </c>
      <c r="F33" s="66"/>
      <c r="H33" s="40"/>
    </row>
    <row r="34" spans="2:10" x14ac:dyDescent="0.35">
      <c r="B34" s="38" t="s">
        <v>84</v>
      </c>
      <c r="C34" s="110">
        <v>7503.2565999999997</v>
      </c>
      <c r="D34" s="110">
        <v>4615.4575389709507</v>
      </c>
      <c r="E34" s="154">
        <v>615.12724207925271</v>
      </c>
      <c r="F34" s="66"/>
      <c r="H34" s="40"/>
    </row>
    <row r="35" spans="2:10" x14ac:dyDescent="0.35">
      <c r="B35" s="38" t="s">
        <v>85</v>
      </c>
      <c r="C35" s="110">
        <v>4.9059999999999997</v>
      </c>
      <c r="D35" s="110">
        <v>3.26877</v>
      </c>
      <c r="E35" s="154">
        <v>666.28006522625356</v>
      </c>
      <c r="F35" s="66"/>
      <c r="H35" s="40"/>
      <c r="I35" s="94"/>
      <c r="J35" s="94"/>
    </row>
    <row r="36" spans="2:10" x14ac:dyDescent="0.35">
      <c r="B36" s="38" t="s">
        <v>86</v>
      </c>
      <c r="C36" s="110">
        <v>461.0648000000001</v>
      </c>
      <c r="D36" s="110">
        <v>706.71668999999986</v>
      </c>
      <c r="E36" s="154">
        <v>1532.7925488998503</v>
      </c>
      <c r="F36" s="66"/>
      <c r="H36" s="148"/>
    </row>
    <row r="37" spans="2:10" x14ac:dyDescent="0.35">
      <c r="B37" s="146" t="s">
        <v>129</v>
      </c>
      <c r="C37" s="110">
        <v>1047.9955</v>
      </c>
      <c r="D37" s="110">
        <v>387.50814000000003</v>
      </c>
      <c r="E37" s="154">
        <v>369.76126328786717</v>
      </c>
      <c r="F37" s="66"/>
      <c r="H37" s="40"/>
    </row>
    <row r="38" spans="2:10" x14ac:dyDescent="0.35">
      <c r="B38" s="38" t="s">
        <v>88</v>
      </c>
      <c r="C38" s="110">
        <v>3.1225999999999998</v>
      </c>
      <c r="D38" s="110">
        <v>36.352640000000001</v>
      </c>
      <c r="E38" s="154">
        <v>11641.785691411005</v>
      </c>
      <c r="F38" s="66"/>
      <c r="H38" s="40"/>
    </row>
    <row r="39" spans="2:10" x14ac:dyDescent="0.35">
      <c r="B39" s="35" t="s">
        <v>6</v>
      </c>
      <c r="C39" s="109">
        <v>9157.4365000000016</v>
      </c>
      <c r="D39" s="109">
        <v>5786.3177789709507</v>
      </c>
      <c r="E39" s="136">
        <v>631.87091485384042</v>
      </c>
      <c r="F39" s="70"/>
      <c r="H39" s="224"/>
    </row>
    <row r="40" spans="2:10" x14ac:dyDescent="0.35">
      <c r="B40" s="35"/>
      <c r="C40" s="166"/>
      <c r="D40" s="166"/>
      <c r="E40" s="137"/>
      <c r="F40" s="70"/>
      <c r="H40" s="40"/>
    </row>
    <row r="41" spans="2:10" x14ac:dyDescent="0.35">
      <c r="B41" s="38" t="s">
        <v>89</v>
      </c>
      <c r="C41" s="110">
        <v>403.29950000000002</v>
      </c>
      <c r="D41" s="110">
        <v>468.74218000000002</v>
      </c>
      <c r="E41" s="137">
        <v>1162.268190265547</v>
      </c>
      <c r="H41" s="40"/>
    </row>
    <row r="42" spans="2:10" x14ac:dyDescent="0.35">
      <c r="B42" s="38" t="s">
        <v>90</v>
      </c>
      <c r="C42" s="110">
        <v>1494.1010000000001</v>
      </c>
      <c r="D42" s="110">
        <v>2979.6517899999999</v>
      </c>
      <c r="E42" s="137">
        <v>1994.2773547437553</v>
      </c>
      <c r="H42" s="40"/>
    </row>
    <row r="43" spans="2:10" x14ac:dyDescent="0.35">
      <c r="B43" s="38" t="s">
        <v>91</v>
      </c>
      <c r="C43" s="110">
        <v>26.053599999999999</v>
      </c>
      <c r="D43" s="110">
        <v>112.21982</v>
      </c>
      <c r="E43" s="137">
        <v>4307.267325820616</v>
      </c>
      <c r="H43" s="40"/>
    </row>
    <row r="44" spans="2:10" x14ac:dyDescent="0.35">
      <c r="B44" s="38" t="s">
        <v>92</v>
      </c>
      <c r="C44" s="110">
        <v>598.33709999999985</v>
      </c>
      <c r="D44" s="110">
        <v>6882.85887</v>
      </c>
      <c r="E44" s="137">
        <v>11503.3128816515</v>
      </c>
      <c r="H44" s="40"/>
    </row>
    <row r="45" spans="2:10" x14ac:dyDescent="0.35">
      <c r="B45" s="38" t="s">
        <v>93</v>
      </c>
      <c r="C45" s="110">
        <v>0</v>
      </c>
      <c r="D45" s="110">
        <v>0</v>
      </c>
      <c r="E45" s="137" t="s">
        <v>210</v>
      </c>
      <c r="H45" s="40"/>
    </row>
    <row r="46" spans="2:10" x14ac:dyDescent="0.35">
      <c r="B46" s="38" t="s">
        <v>94</v>
      </c>
      <c r="C46" s="110">
        <v>3948.4182999999998</v>
      </c>
      <c r="D46" s="110">
        <v>11931.704460000001</v>
      </c>
      <c r="E46" s="137">
        <v>3021.8947318727605</v>
      </c>
      <c r="H46" s="40"/>
    </row>
    <row r="47" spans="2:10" x14ac:dyDescent="0.35">
      <c r="B47" s="38" t="s">
        <v>95</v>
      </c>
      <c r="C47" s="110">
        <v>0</v>
      </c>
      <c r="D47" s="110">
        <v>0</v>
      </c>
      <c r="E47" s="137" t="s">
        <v>210</v>
      </c>
      <c r="H47" s="40"/>
      <c r="I47" s="94"/>
      <c r="J47" s="94"/>
    </row>
    <row r="48" spans="2:10" x14ac:dyDescent="0.35">
      <c r="B48" s="38" t="s">
        <v>96</v>
      </c>
      <c r="C48" s="110">
        <v>2357.1156000000001</v>
      </c>
      <c r="D48" s="110">
        <v>3894.1591977133021</v>
      </c>
      <c r="E48" s="137">
        <v>1652.0866425530007</v>
      </c>
      <c r="H48" s="148"/>
      <c r="I48" s="94"/>
      <c r="J48" s="94"/>
    </row>
    <row r="49" spans="1:12" x14ac:dyDescent="0.35">
      <c r="B49" s="38" t="s">
        <v>97</v>
      </c>
      <c r="C49" s="110">
        <v>24.397200000000009</v>
      </c>
      <c r="D49" s="110">
        <v>121.6674</v>
      </c>
      <c r="E49" s="137">
        <v>4986.9411243913219</v>
      </c>
      <c r="H49" s="148"/>
    </row>
    <row r="50" spans="1:12" x14ac:dyDescent="0.35">
      <c r="B50" s="38" t="s">
        <v>98</v>
      </c>
      <c r="C50" s="110">
        <v>115.21259999999999</v>
      </c>
      <c r="D50" s="110">
        <v>378.11369000000002</v>
      </c>
      <c r="E50" s="137">
        <v>3281.8779369617564</v>
      </c>
    </row>
    <row r="51" spans="1:12" x14ac:dyDescent="0.35">
      <c r="B51" s="38" t="s">
        <v>99</v>
      </c>
      <c r="C51" s="110">
        <v>1377.1113</v>
      </c>
      <c r="D51" s="110">
        <v>1918.270586794707</v>
      </c>
      <c r="E51" s="137">
        <v>1392.966993150595</v>
      </c>
      <c r="F51" s="94"/>
      <c r="G51" s="94"/>
    </row>
    <row r="52" spans="1:12" x14ac:dyDescent="0.35">
      <c r="B52" s="38" t="s">
        <v>100</v>
      </c>
      <c r="C52" s="110">
        <v>489.83659999999998</v>
      </c>
      <c r="D52" s="110">
        <v>2686.3419199999998</v>
      </c>
      <c r="E52" s="137">
        <v>5484.1592482064434</v>
      </c>
      <c r="F52" s="66"/>
    </row>
    <row r="53" spans="1:12" x14ac:dyDescent="0.35">
      <c r="B53" s="71" t="s">
        <v>7</v>
      </c>
      <c r="C53" s="109">
        <v>10833.882800000001</v>
      </c>
      <c r="D53" s="109">
        <v>31373.729914508007</v>
      </c>
      <c r="E53" s="136">
        <v>2895.8897279660437</v>
      </c>
      <c r="F53" s="70"/>
      <c r="H53" s="220"/>
    </row>
    <row r="54" spans="1:12" x14ac:dyDescent="0.35">
      <c r="B54" s="71"/>
      <c r="C54" s="110"/>
      <c r="D54" s="66"/>
      <c r="E54" s="136" t="s">
        <v>210</v>
      </c>
      <c r="F54" s="70"/>
      <c r="K54" s="156"/>
      <c r="L54" s="156"/>
    </row>
    <row r="55" spans="1:12" x14ac:dyDescent="0.35">
      <c r="B55" s="71" t="s">
        <v>101</v>
      </c>
      <c r="C55" s="109">
        <v>30712.067400000004</v>
      </c>
      <c r="D55" s="109">
        <v>60702.061733521987</v>
      </c>
      <c r="E55" s="136">
        <v>1976.4889462805093</v>
      </c>
      <c r="F55" s="70"/>
      <c r="I55" s="5"/>
      <c r="J55" s="5"/>
    </row>
    <row r="56" spans="1:12" ht="15" thickBot="1" x14ac:dyDescent="0.4">
      <c r="B56" s="72"/>
      <c r="C56" s="72"/>
      <c r="D56" s="72"/>
      <c r="E56" s="72"/>
      <c r="F56" s="72"/>
      <c r="H56" s="5"/>
      <c r="I56" s="5"/>
      <c r="J56" s="5"/>
      <c r="K56" s="5"/>
    </row>
    <row r="57" spans="1:12" x14ac:dyDescent="0.35">
      <c r="A57" s="5"/>
      <c r="B57" s="6" t="s">
        <v>128</v>
      </c>
      <c r="C57" s="5"/>
      <c r="D57" s="5"/>
      <c r="E57" s="5"/>
      <c r="F57" s="5"/>
      <c r="G57" s="9" t="s">
        <v>41</v>
      </c>
      <c r="H57" s="5"/>
      <c r="I57" s="5"/>
      <c r="J57" s="5"/>
      <c r="K57" s="5"/>
      <c r="L57" s="5"/>
    </row>
    <row r="58" spans="1:12" x14ac:dyDescent="0.35">
      <c r="A58" s="5"/>
      <c r="B58" s="17" t="s">
        <v>172</v>
      </c>
      <c r="C58" s="5"/>
      <c r="D58" s="5"/>
      <c r="E58" s="5"/>
      <c r="F58" s="5"/>
      <c r="G58" s="9"/>
      <c r="H58" s="5"/>
      <c r="I58" s="5"/>
      <c r="J58" s="5"/>
      <c r="K58" s="5"/>
      <c r="L58" s="5"/>
    </row>
    <row r="59" spans="1:12" x14ac:dyDescent="0.35">
      <c r="A59" s="5"/>
      <c r="B59" s="17" t="s">
        <v>164</v>
      </c>
      <c r="C59" s="5"/>
      <c r="D59" s="5"/>
      <c r="E59" s="5"/>
      <c r="F59" s="5"/>
      <c r="G59" s="9"/>
      <c r="H59" s="5"/>
      <c r="I59" s="5"/>
      <c r="J59" s="5"/>
      <c r="K59" s="5"/>
      <c r="L59" s="5"/>
    </row>
    <row r="60" spans="1:12" x14ac:dyDescent="0.35">
      <c r="A60" s="5"/>
      <c r="B60" s="17" t="s">
        <v>166</v>
      </c>
      <c r="C60" s="5"/>
      <c r="D60" s="5"/>
      <c r="E60" s="5"/>
      <c r="F60" s="5"/>
      <c r="G60" s="9"/>
      <c r="H60" s="5"/>
      <c r="I60" s="5"/>
      <c r="J60" s="5"/>
      <c r="K60" s="5"/>
      <c r="L60" s="5"/>
    </row>
    <row r="61" spans="1:12" x14ac:dyDescent="0.35">
      <c r="A61" s="5"/>
      <c r="B61" s="17" t="s">
        <v>165</v>
      </c>
      <c r="C61" s="5"/>
      <c r="D61" s="5"/>
      <c r="E61" s="5"/>
      <c r="F61" s="5"/>
      <c r="G61" s="9"/>
      <c r="H61" s="5"/>
      <c r="I61" s="5"/>
      <c r="J61" s="5"/>
      <c r="K61" s="5"/>
      <c r="L61" s="5"/>
    </row>
    <row r="62" spans="1:12" x14ac:dyDescent="0.35">
      <c r="A62" s="5"/>
      <c r="B62" s="17" t="s">
        <v>167</v>
      </c>
      <c r="C62" s="5"/>
      <c r="D62" s="5"/>
      <c r="E62" s="5"/>
      <c r="F62" s="5"/>
      <c r="G62" s="9"/>
      <c r="H62" s="5"/>
      <c r="I62" s="5"/>
      <c r="J62" s="5"/>
      <c r="K62" s="5"/>
      <c r="L62" s="5"/>
    </row>
    <row r="63" spans="1:12" x14ac:dyDescent="0.35">
      <c r="A63" s="5"/>
      <c r="B63" s="17" t="s">
        <v>168</v>
      </c>
      <c r="C63" s="5"/>
      <c r="D63" s="5"/>
      <c r="E63" s="5"/>
      <c r="F63" s="5"/>
      <c r="G63" s="9"/>
      <c r="H63" s="5"/>
      <c r="I63" s="5"/>
      <c r="J63" s="5"/>
      <c r="K63" s="5"/>
      <c r="L63" s="5"/>
    </row>
    <row r="64" spans="1:12" x14ac:dyDescent="0.35">
      <c r="A64" s="5"/>
      <c r="B64" s="17" t="s">
        <v>169</v>
      </c>
      <c r="C64" s="5"/>
      <c r="D64" s="5"/>
      <c r="E64" s="5"/>
      <c r="F64" s="5"/>
      <c r="G64" s="9"/>
      <c r="H64" s="5"/>
      <c r="I64" s="5"/>
      <c r="J64" s="5"/>
      <c r="K64" s="5"/>
      <c r="L64" s="5"/>
    </row>
    <row r="65" spans="1:12" x14ac:dyDescent="0.35">
      <c r="A65" s="5"/>
      <c r="B65" s="17" t="s">
        <v>170</v>
      </c>
      <c r="C65" s="5"/>
      <c r="D65" s="5"/>
      <c r="E65" s="5"/>
      <c r="F65" s="5"/>
      <c r="G65" s="9"/>
      <c r="H65" s="5"/>
      <c r="I65" s="5"/>
      <c r="J65" s="5"/>
      <c r="K65" s="5"/>
      <c r="L65" s="5"/>
    </row>
    <row r="66" spans="1:12" x14ac:dyDescent="0.35">
      <c r="A66" s="5"/>
      <c r="B66" s="17" t="s">
        <v>171</v>
      </c>
      <c r="C66" s="5"/>
      <c r="D66" s="5"/>
      <c r="E66" s="5"/>
      <c r="F66" s="5"/>
      <c r="G66" s="9"/>
      <c r="H66" s="5"/>
      <c r="I66" s="42"/>
      <c r="J66" s="42"/>
      <c r="K66" s="5"/>
      <c r="L66" s="5"/>
    </row>
    <row r="67" spans="1:12" x14ac:dyDescent="0.35">
      <c r="A67" s="41"/>
      <c r="B67" s="16" t="s">
        <v>173</v>
      </c>
      <c r="C67" s="5"/>
      <c r="D67" s="5"/>
      <c r="E67" s="5"/>
      <c r="F67" s="5"/>
      <c r="G67" s="5"/>
      <c r="H67" s="42"/>
      <c r="I67" s="42"/>
      <c r="J67" s="42"/>
      <c r="K67" s="42"/>
      <c r="L67" s="5"/>
    </row>
    <row r="68" spans="1:12" s="39" customFormat="1" ht="10.5" customHeight="1" x14ac:dyDescent="0.35">
      <c r="A68" s="174"/>
      <c r="B68" s="229" t="s">
        <v>126</v>
      </c>
      <c r="C68" s="229"/>
      <c r="D68" s="229"/>
      <c r="E68" s="229"/>
      <c r="F68" s="229"/>
      <c r="G68" s="229"/>
      <c r="H68" s="229"/>
      <c r="I68" s="229"/>
      <c r="J68" s="229"/>
      <c r="K68" s="229"/>
      <c r="L68" s="229"/>
    </row>
    <row r="69" spans="1:12" x14ac:dyDescent="0.35">
      <c r="A69" s="15"/>
      <c r="B69" s="229"/>
      <c r="C69" s="229"/>
      <c r="D69" s="229"/>
      <c r="E69" s="229"/>
      <c r="F69" s="229"/>
      <c r="G69" s="229"/>
      <c r="H69" s="229"/>
      <c r="I69" s="229"/>
      <c r="J69" s="229"/>
      <c r="K69" s="229"/>
      <c r="L69" s="229"/>
    </row>
    <row r="70" spans="1:12" x14ac:dyDescent="0.35">
      <c r="A70" s="1"/>
      <c r="B70" s="182"/>
      <c r="C70" s="1"/>
      <c r="D70" s="1"/>
      <c r="E70" s="1"/>
      <c r="F70" s="1"/>
      <c r="G70" s="1"/>
      <c r="H70" s="1"/>
      <c r="K70" s="1"/>
      <c r="L70" s="1"/>
    </row>
    <row r="71" spans="1:12" x14ac:dyDescent="0.35">
      <c r="B71" s="182"/>
      <c r="C71" s="1"/>
      <c r="D71" s="1"/>
      <c r="E71" s="1"/>
      <c r="F71" s="1"/>
      <c r="G71" s="1"/>
      <c r="L71" s="1"/>
    </row>
  </sheetData>
  <mergeCells count="3">
    <mergeCell ref="C4:E4"/>
    <mergeCell ref="C5:C6"/>
    <mergeCell ref="B68:L69"/>
  </mergeCells>
  <conditionalFormatting sqref="O44:O48">
    <cfRule type="expression" dxfId="0" priority="1">
      <formula>MATCH($A45,$K:$K,0)&gt;0</formula>
    </cfRule>
  </conditionalFormatting>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FCDF-9937-4017-AA32-37F0BAA0DFF6}">
  <sheetPr>
    <tabColor theme="4" tint="0.39997558519241921"/>
  </sheetPr>
  <dimension ref="A1:G71"/>
  <sheetViews>
    <sheetView showGridLines="0" topLeftCell="A2" workbookViewId="0"/>
  </sheetViews>
  <sheetFormatPr defaultRowHeight="14.5" x14ac:dyDescent="0.35"/>
  <cols>
    <col min="1" max="1" width="8.26953125" customWidth="1"/>
    <col min="2" max="2" width="20.54296875" customWidth="1"/>
    <col min="3" max="3" width="16.453125" customWidth="1"/>
    <col min="4" max="4" width="16" customWidth="1"/>
    <col min="5" max="5" width="16.7265625" customWidth="1"/>
    <col min="7" max="7" width="19.7265625" bestFit="1" customWidth="1"/>
  </cols>
  <sheetData>
    <row r="1" spans="1:6" x14ac:dyDescent="0.35">
      <c r="A1" s="3" t="s">
        <v>149</v>
      </c>
      <c r="B1" s="35"/>
      <c r="C1" s="35"/>
      <c r="D1" s="35"/>
      <c r="E1" s="35"/>
      <c r="F1" s="35"/>
    </row>
    <row r="2" spans="1:6" x14ac:dyDescent="0.35">
      <c r="A2" s="11"/>
      <c r="B2" s="29"/>
      <c r="C2" s="29"/>
      <c r="D2" s="29"/>
      <c r="E2" s="29"/>
      <c r="F2" s="29"/>
    </row>
    <row r="3" spans="1:6" ht="15" thickBot="1" x14ac:dyDescent="0.4">
      <c r="B3" s="37"/>
      <c r="C3" s="37"/>
      <c r="D3" s="37"/>
      <c r="E3" s="37"/>
      <c r="F3" s="37"/>
    </row>
    <row r="4" spans="1:6" x14ac:dyDescent="0.35">
      <c r="B4" s="64"/>
      <c r="C4" s="228">
        <v>45839</v>
      </c>
      <c r="D4" s="228"/>
      <c r="E4" s="228"/>
      <c r="F4" s="65"/>
    </row>
    <row r="5" spans="1:6" x14ac:dyDescent="0.35">
      <c r="B5" s="47"/>
      <c r="C5" s="230" t="s">
        <v>125</v>
      </c>
      <c r="D5" s="73" t="s">
        <v>56</v>
      </c>
      <c r="E5" s="74" t="s">
        <v>57</v>
      </c>
      <c r="F5" s="67"/>
    </row>
    <row r="6" spans="1:6" x14ac:dyDescent="0.35">
      <c r="B6" s="68"/>
      <c r="C6" s="232"/>
      <c r="D6" s="66" t="s">
        <v>163</v>
      </c>
      <c r="E6" s="67" t="s">
        <v>58</v>
      </c>
      <c r="F6" s="69"/>
    </row>
    <row r="7" spans="1:6" x14ac:dyDescent="0.35">
      <c r="B7" s="38" t="s">
        <v>59</v>
      </c>
      <c r="C7" s="164">
        <v>67.842799999999997</v>
      </c>
      <c r="D7" s="164">
        <v>726.27677999999992</v>
      </c>
      <c r="E7" s="138">
        <v>10705.288991610016</v>
      </c>
      <c r="F7" s="66"/>
    </row>
    <row r="8" spans="1:6" x14ac:dyDescent="0.35">
      <c r="B8" s="38" t="s">
        <v>60</v>
      </c>
      <c r="C8" s="110">
        <v>4.3929999999999998</v>
      </c>
      <c r="D8" s="110">
        <v>18.779810000000001</v>
      </c>
      <c r="E8" s="137">
        <v>4274.9396767584803</v>
      </c>
      <c r="F8" s="66"/>
    </row>
    <row r="9" spans="1:6" x14ac:dyDescent="0.35">
      <c r="B9" s="38" t="s">
        <v>61</v>
      </c>
      <c r="C9" s="110">
        <v>22.42</v>
      </c>
      <c r="D9" s="110">
        <v>215.09309999999999</v>
      </c>
      <c r="E9" s="137">
        <v>9593.8046387154318</v>
      </c>
      <c r="F9" s="66"/>
    </row>
    <row r="10" spans="1:6" x14ac:dyDescent="0.35">
      <c r="B10" s="38" t="s">
        <v>62</v>
      </c>
      <c r="C10" s="110">
        <v>1082.5323000000001</v>
      </c>
      <c r="D10" s="110">
        <v>4698.1882100000012</v>
      </c>
      <c r="E10" s="137">
        <v>4339.9981783453486</v>
      </c>
      <c r="F10" s="66"/>
    </row>
    <row r="11" spans="1:6" x14ac:dyDescent="0.35">
      <c r="B11" s="38" t="s">
        <v>63</v>
      </c>
      <c r="C11" s="110">
        <v>97.7333</v>
      </c>
      <c r="D11" s="110">
        <v>36.650170000000003</v>
      </c>
      <c r="E11" s="137">
        <v>375.0018673266942</v>
      </c>
      <c r="F11" s="66"/>
    </row>
    <row r="12" spans="1:6" x14ac:dyDescent="0.35">
      <c r="B12" s="38" t="s">
        <v>64</v>
      </c>
      <c r="C12" s="110">
        <v>169.91990000000001</v>
      </c>
      <c r="D12" s="110">
        <v>282.35755</v>
      </c>
      <c r="E12" s="137">
        <v>1661.7097232284152</v>
      </c>
      <c r="F12" s="66"/>
    </row>
    <row r="13" spans="1:6" x14ac:dyDescent="0.35">
      <c r="B13" s="38" t="s">
        <v>65</v>
      </c>
      <c r="C13" s="110">
        <v>4588.8112000000001</v>
      </c>
      <c r="D13" s="110">
        <v>4732.5550300000004</v>
      </c>
      <c r="E13" s="137">
        <v>1031.3248516304182</v>
      </c>
      <c r="F13" s="66"/>
    </row>
    <row r="14" spans="1:6" x14ac:dyDescent="0.35">
      <c r="B14" s="38" t="s">
        <v>66</v>
      </c>
      <c r="C14" s="110">
        <v>393.81709999999998</v>
      </c>
      <c r="D14" s="110">
        <v>1497.2255863161711</v>
      </c>
      <c r="E14" s="137">
        <v>3801.8297994581017</v>
      </c>
      <c r="F14" s="66"/>
    </row>
    <row r="15" spans="1:6" x14ac:dyDescent="0.35">
      <c r="B15" s="38" t="s">
        <v>67</v>
      </c>
      <c r="C15" s="110">
        <v>16.194500000000001</v>
      </c>
      <c r="D15" s="110">
        <v>166.99046999999999</v>
      </c>
      <c r="E15" s="137">
        <v>10311.554540121644</v>
      </c>
      <c r="F15" s="66"/>
    </row>
    <row r="16" spans="1:6" x14ac:dyDescent="0.35">
      <c r="B16" s="38" t="s">
        <v>68</v>
      </c>
      <c r="C16" s="110">
        <v>94.042900000000003</v>
      </c>
      <c r="D16" s="110">
        <v>553.65252999999996</v>
      </c>
      <c r="E16" s="137">
        <v>5887.2336986630562</v>
      </c>
      <c r="F16" s="66"/>
    </row>
    <row r="17" spans="2:6" x14ac:dyDescent="0.35">
      <c r="B17" s="38" t="s">
        <v>69</v>
      </c>
      <c r="C17" s="110">
        <v>522.50599999999997</v>
      </c>
      <c r="D17" s="110">
        <v>790.68904372686814</v>
      </c>
      <c r="E17" s="137">
        <v>1513.2630892791053</v>
      </c>
      <c r="F17" s="66"/>
    </row>
    <row r="18" spans="2:6" x14ac:dyDescent="0.35">
      <c r="B18" s="38" t="s">
        <v>70</v>
      </c>
      <c r="C18" s="110">
        <v>293.46260000000001</v>
      </c>
      <c r="D18" s="110">
        <v>914.17178562769959</v>
      </c>
      <c r="E18" s="137">
        <v>3115.1219461277165</v>
      </c>
      <c r="F18" s="66"/>
    </row>
    <row r="19" spans="2:6" x14ac:dyDescent="0.35">
      <c r="B19" s="38" t="s">
        <v>71</v>
      </c>
      <c r="C19" s="110">
        <v>1063.9887000000001</v>
      </c>
      <c r="D19" s="110">
        <v>3934.530009891077</v>
      </c>
      <c r="E19" s="137">
        <v>3697.9058235215061</v>
      </c>
      <c r="F19" s="66"/>
    </row>
    <row r="20" spans="2:6" x14ac:dyDescent="0.35">
      <c r="B20" s="38" t="s">
        <v>72</v>
      </c>
      <c r="C20" s="110">
        <v>6.0664999999999996</v>
      </c>
      <c r="D20" s="110">
        <v>20.296800000000001</v>
      </c>
      <c r="E20" s="137">
        <v>3345.718288963983</v>
      </c>
      <c r="F20" s="66"/>
    </row>
    <row r="21" spans="2:6" x14ac:dyDescent="0.35">
      <c r="B21" s="38" t="s">
        <v>73</v>
      </c>
      <c r="C21" s="110">
        <v>482.96829999999989</v>
      </c>
      <c r="D21" s="110">
        <v>985.99878999999999</v>
      </c>
      <c r="E21" s="137">
        <v>2041.5393515475037</v>
      </c>
      <c r="F21" s="66"/>
    </row>
    <row r="22" spans="2:6" x14ac:dyDescent="0.35">
      <c r="B22" s="38" t="s">
        <v>74</v>
      </c>
      <c r="C22" s="110">
        <v>62.363500000000002</v>
      </c>
      <c r="D22" s="110">
        <v>266.02229999999997</v>
      </c>
      <c r="E22" s="137">
        <v>4265.6730298972952</v>
      </c>
      <c r="F22" s="66"/>
    </row>
    <row r="23" spans="2:6" x14ac:dyDescent="0.35">
      <c r="B23" s="38" t="s">
        <v>75</v>
      </c>
      <c r="C23" s="110">
        <v>1439.8290999999999</v>
      </c>
      <c r="D23" s="110">
        <v>1492.3932600000001</v>
      </c>
      <c r="E23" s="137">
        <v>1036.5072215862285</v>
      </c>
      <c r="F23" s="66"/>
    </row>
    <row r="24" spans="2:6" x14ac:dyDescent="0.35">
      <c r="B24" s="38" t="s">
        <v>76</v>
      </c>
      <c r="C24" s="110">
        <v>1.2130000000000001</v>
      </c>
      <c r="D24" s="110">
        <v>0.48979</v>
      </c>
      <c r="E24" s="137" t="s">
        <v>210</v>
      </c>
      <c r="F24" s="66"/>
    </row>
    <row r="25" spans="2:6" x14ac:dyDescent="0.35">
      <c r="B25" s="38" t="s">
        <v>77</v>
      </c>
      <c r="C25" s="110">
        <v>240.0318</v>
      </c>
      <c r="D25" s="110">
        <v>372.96694000000002</v>
      </c>
      <c r="E25" s="137">
        <v>1553.8230351145141</v>
      </c>
      <c r="F25" s="66"/>
    </row>
    <row r="26" spans="2:6" x14ac:dyDescent="0.35">
      <c r="B26" s="38" t="s">
        <v>78</v>
      </c>
      <c r="C26" s="110">
        <v>106.1408</v>
      </c>
      <c r="D26" s="110">
        <v>1555.7025799999999</v>
      </c>
      <c r="E26" s="137">
        <v>14656.970552322951</v>
      </c>
      <c r="F26" s="66"/>
    </row>
    <row r="27" spans="2:6" x14ac:dyDescent="0.35">
      <c r="B27" s="38" t="s">
        <v>79</v>
      </c>
      <c r="C27" s="110">
        <v>51.388300000000001</v>
      </c>
      <c r="D27" s="110">
        <v>699.70042999999998</v>
      </c>
      <c r="E27" s="137">
        <v>13615.948182757553</v>
      </c>
      <c r="F27" s="66"/>
    </row>
    <row r="28" spans="2:6" x14ac:dyDescent="0.35">
      <c r="B28" s="38" t="s">
        <v>80</v>
      </c>
      <c r="C28" s="110">
        <v>681.78920000000005</v>
      </c>
      <c r="D28" s="110">
        <v>728.60717</v>
      </c>
      <c r="E28" s="137">
        <v>1068.6692749019785</v>
      </c>
      <c r="F28" s="66"/>
    </row>
    <row r="29" spans="2:6" x14ac:dyDescent="0.35">
      <c r="B29" s="38" t="s">
        <v>81</v>
      </c>
      <c r="C29" s="110">
        <v>53.099800000000002</v>
      </c>
      <c r="D29" s="110">
        <v>111.27312000000001</v>
      </c>
      <c r="E29" s="137">
        <v>2095.5468758827719</v>
      </c>
      <c r="F29" s="66"/>
    </row>
    <row r="30" spans="2:6" x14ac:dyDescent="0.35">
      <c r="B30" s="47" t="s">
        <v>82</v>
      </c>
      <c r="C30" s="110">
        <v>796.96050000000002</v>
      </c>
      <c r="D30" s="110">
        <v>3587.82215</v>
      </c>
      <c r="E30" s="137">
        <v>4501.8820255207129</v>
      </c>
      <c r="F30" s="66"/>
    </row>
    <row r="31" spans="2:6" x14ac:dyDescent="0.35">
      <c r="B31" s="35" t="s">
        <v>31</v>
      </c>
      <c r="C31" s="109">
        <v>12339.515099999999</v>
      </c>
      <c r="D31" s="109">
        <v>28388.43340556182</v>
      </c>
      <c r="E31" s="136">
        <v>2300.6117481522288</v>
      </c>
      <c r="F31" s="70"/>
    </row>
    <row r="32" spans="2:6" x14ac:dyDescent="0.35">
      <c r="B32" s="35"/>
      <c r="C32" s="165"/>
      <c r="D32" s="165"/>
      <c r="E32" s="136" t="s">
        <v>210</v>
      </c>
      <c r="F32" s="70"/>
    </row>
    <row r="33" spans="2:7" x14ac:dyDescent="0.35">
      <c r="B33" s="38" t="s">
        <v>83</v>
      </c>
      <c r="C33" s="110">
        <v>137.69579999999999</v>
      </c>
      <c r="D33" s="110">
        <v>37.014000000000003</v>
      </c>
      <c r="E33" s="137">
        <v>268.80994191543971</v>
      </c>
      <c r="F33" s="66"/>
    </row>
    <row r="34" spans="2:7" x14ac:dyDescent="0.35">
      <c r="B34" s="38" t="s">
        <v>84</v>
      </c>
      <c r="C34" s="110">
        <v>11097.384</v>
      </c>
      <c r="D34" s="110">
        <v>7296.8291285134092</v>
      </c>
      <c r="E34" s="137">
        <v>657.52695666955458</v>
      </c>
      <c r="F34" s="66"/>
      <c r="G34" s="157"/>
    </row>
    <row r="35" spans="2:7" x14ac:dyDescent="0.35">
      <c r="B35" s="38" t="s">
        <v>85</v>
      </c>
      <c r="C35" s="110">
        <v>14.5046</v>
      </c>
      <c r="D35" s="110">
        <v>3.7877200000000002</v>
      </c>
      <c r="E35" s="137">
        <v>261.1392247976504</v>
      </c>
      <c r="F35" s="66"/>
    </row>
    <row r="36" spans="2:7" x14ac:dyDescent="0.35">
      <c r="B36" s="38" t="s">
        <v>86</v>
      </c>
      <c r="C36" s="110">
        <v>617.12710000000004</v>
      </c>
      <c r="D36" s="110">
        <v>1196.94433</v>
      </c>
      <c r="E36" s="137">
        <v>1939.5426485079006</v>
      </c>
      <c r="F36" s="66"/>
    </row>
    <row r="37" spans="2:7" x14ac:dyDescent="0.35">
      <c r="B37" s="146" t="s">
        <v>129</v>
      </c>
      <c r="C37" s="110">
        <v>1051.3913</v>
      </c>
      <c r="D37" s="110">
        <v>396.47787</v>
      </c>
      <c r="E37" s="137">
        <v>377.09829822635965</v>
      </c>
      <c r="F37" s="66"/>
    </row>
    <row r="38" spans="2:7" x14ac:dyDescent="0.35">
      <c r="B38" s="38" t="s">
        <v>88</v>
      </c>
      <c r="C38" s="110">
        <v>3.1225999999999998</v>
      </c>
      <c r="D38" s="110">
        <v>36.352640000000001</v>
      </c>
      <c r="E38" s="137">
        <v>11641.785691411005</v>
      </c>
      <c r="F38" s="66"/>
    </row>
    <row r="39" spans="2:7" x14ac:dyDescent="0.35">
      <c r="B39" s="35" t="s">
        <v>6</v>
      </c>
      <c r="C39" s="109">
        <v>12921.225399999999</v>
      </c>
      <c r="D39" s="109">
        <v>8967.4056885134087</v>
      </c>
      <c r="E39" s="136">
        <v>694.00582459566169</v>
      </c>
      <c r="F39" s="70"/>
    </row>
    <row r="40" spans="2:7" x14ac:dyDescent="0.35">
      <c r="B40" s="35"/>
      <c r="C40" s="165"/>
      <c r="D40" s="165"/>
      <c r="E40" s="137" t="s">
        <v>210</v>
      </c>
      <c r="F40" s="70"/>
    </row>
    <row r="41" spans="2:7" x14ac:dyDescent="0.35">
      <c r="B41" s="38" t="s">
        <v>89</v>
      </c>
      <c r="C41" s="110">
        <v>403.29950000000002</v>
      </c>
      <c r="D41" s="110">
        <v>468.74218000000002</v>
      </c>
      <c r="E41" s="137">
        <v>1162.268190265547</v>
      </c>
    </row>
    <row r="42" spans="2:7" x14ac:dyDescent="0.35">
      <c r="B42" s="38" t="s">
        <v>90</v>
      </c>
      <c r="C42" s="110">
        <v>1746.3014000000001</v>
      </c>
      <c r="D42" s="110">
        <v>3622.512016443221</v>
      </c>
      <c r="E42" s="137">
        <v>2074.39106241524</v>
      </c>
    </row>
    <row r="43" spans="2:7" x14ac:dyDescent="0.35">
      <c r="B43" s="38" t="s">
        <v>91</v>
      </c>
      <c r="C43" s="110">
        <v>37.861800000000002</v>
      </c>
      <c r="D43" s="110">
        <v>181.11072999999999</v>
      </c>
      <c r="E43" s="137">
        <v>4783.468561980676</v>
      </c>
    </row>
    <row r="44" spans="2:7" x14ac:dyDescent="0.35">
      <c r="B44" s="38" t="s">
        <v>92</v>
      </c>
      <c r="C44" s="110">
        <v>601.20709999999974</v>
      </c>
      <c r="D44" s="110">
        <v>6912.8208999999997</v>
      </c>
      <c r="E44" s="137">
        <v>11498.235632945789</v>
      </c>
    </row>
    <row r="45" spans="2:7" x14ac:dyDescent="0.35">
      <c r="B45" s="38" t="s">
        <v>93</v>
      </c>
      <c r="C45" s="110">
        <v>0</v>
      </c>
      <c r="D45" s="110">
        <v>0</v>
      </c>
      <c r="E45" s="137" t="s">
        <v>210</v>
      </c>
    </row>
    <row r="46" spans="2:7" x14ac:dyDescent="0.35">
      <c r="B46" s="38" t="s">
        <v>94</v>
      </c>
      <c r="C46" s="110">
        <v>4035.2930999999999</v>
      </c>
      <c r="D46" s="110">
        <v>12240.375830000001</v>
      </c>
      <c r="E46" s="137">
        <v>3033.3300522829436</v>
      </c>
    </row>
    <row r="47" spans="2:7" x14ac:dyDescent="0.35">
      <c r="B47" s="38" t="s">
        <v>95</v>
      </c>
      <c r="C47" s="110">
        <v>0</v>
      </c>
      <c r="D47" s="110">
        <v>0</v>
      </c>
      <c r="E47" s="137" t="s">
        <v>210</v>
      </c>
    </row>
    <row r="48" spans="2:7" x14ac:dyDescent="0.35">
      <c r="B48" s="38" t="s">
        <v>96</v>
      </c>
      <c r="C48" s="110">
        <v>2357.1885000000002</v>
      </c>
      <c r="D48" s="110">
        <v>3894.2891277133022</v>
      </c>
      <c r="E48" s="137">
        <v>1652.0906697590378</v>
      </c>
    </row>
    <row r="49" spans="1:7" x14ac:dyDescent="0.35">
      <c r="B49" s="38" t="s">
        <v>97</v>
      </c>
      <c r="C49" s="110">
        <v>27.865200000000009</v>
      </c>
      <c r="D49" s="110">
        <v>121.6674</v>
      </c>
      <c r="E49" s="137">
        <v>4366.2848283880949</v>
      </c>
    </row>
    <row r="50" spans="1:7" x14ac:dyDescent="0.35">
      <c r="B50" s="38" t="s">
        <v>98</v>
      </c>
      <c r="C50" s="110">
        <v>118.7505</v>
      </c>
      <c r="D50" s="110">
        <v>395.68810000000002</v>
      </c>
      <c r="E50" s="137">
        <v>3332.0962859103752</v>
      </c>
    </row>
    <row r="51" spans="1:7" x14ac:dyDescent="0.35">
      <c r="B51" s="38" t="s">
        <v>99</v>
      </c>
      <c r="C51" s="110">
        <v>1384.8252</v>
      </c>
      <c r="D51" s="110">
        <v>1918.270586794707</v>
      </c>
      <c r="E51" s="137">
        <v>1385.2077408720661</v>
      </c>
      <c r="F51" s="94"/>
    </row>
    <row r="52" spans="1:7" x14ac:dyDescent="0.35">
      <c r="B52" s="38" t="s">
        <v>100</v>
      </c>
      <c r="C52" s="110">
        <v>492.62529999999998</v>
      </c>
      <c r="D52" s="110">
        <v>2686.3419199999998</v>
      </c>
      <c r="E52" s="137">
        <v>5453.1139996260854</v>
      </c>
      <c r="F52" s="66"/>
    </row>
    <row r="53" spans="1:7" x14ac:dyDescent="0.35">
      <c r="B53" s="71" t="s">
        <v>7</v>
      </c>
      <c r="C53" s="109">
        <v>11205.217599999998</v>
      </c>
      <c r="D53" s="109">
        <v>32441.818790951227</v>
      </c>
      <c r="E53" s="136">
        <v>2895.2421942213095</v>
      </c>
      <c r="F53" s="70"/>
    </row>
    <row r="54" spans="1:7" x14ac:dyDescent="0.35">
      <c r="B54" s="71"/>
      <c r="C54" s="110"/>
      <c r="D54" s="66"/>
      <c r="E54" s="136" t="s">
        <v>210</v>
      </c>
      <c r="F54" s="70"/>
    </row>
    <row r="55" spans="1:7" x14ac:dyDescent="0.35">
      <c r="B55" s="71" t="s">
        <v>101</v>
      </c>
      <c r="C55" s="109">
        <v>36465.958099999996</v>
      </c>
      <c r="D55" s="109">
        <v>69797.657885026463</v>
      </c>
      <c r="E55" s="136">
        <v>1914.0497472635025</v>
      </c>
      <c r="F55" s="70"/>
    </row>
    <row r="56" spans="1:7" ht="15" thickBot="1" x14ac:dyDescent="0.4">
      <c r="B56" s="72"/>
      <c r="C56" s="72"/>
      <c r="D56" s="72"/>
      <c r="E56" s="72"/>
      <c r="F56" s="72"/>
    </row>
    <row r="57" spans="1:7" x14ac:dyDescent="0.35">
      <c r="A57" s="5"/>
      <c r="B57" s="6" t="s">
        <v>128</v>
      </c>
      <c r="C57" s="5"/>
      <c r="D57" s="5"/>
      <c r="E57" s="5"/>
      <c r="F57" s="5"/>
      <c r="G57" s="5"/>
    </row>
    <row r="58" spans="1:7" x14ac:dyDescent="0.35">
      <c r="A58" s="5"/>
      <c r="B58" s="17" t="s">
        <v>172</v>
      </c>
      <c r="C58" s="5"/>
      <c r="D58" s="5"/>
      <c r="E58" s="5"/>
      <c r="F58" s="5"/>
      <c r="G58" s="5"/>
    </row>
    <row r="59" spans="1:7" x14ac:dyDescent="0.35">
      <c r="A59" s="5"/>
      <c r="B59" s="17" t="s">
        <v>164</v>
      </c>
      <c r="C59" s="5"/>
      <c r="D59" s="5"/>
      <c r="E59" s="5"/>
      <c r="F59" s="5"/>
      <c r="G59" s="5"/>
    </row>
    <row r="60" spans="1:7" x14ac:dyDescent="0.35">
      <c r="A60" s="5"/>
      <c r="B60" s="17" t="s">
        <v>166</v>
      </c>
      <c r="C60" s="5"/>
      <c r="D60" s="5"/>
      <c r="E60" s="5"/>
      <c r="F60" s="5"/>
      <c r="G60" s="5"/>
    </row>
    <row r="61" spans="1:7" x14ac:dyDescent="0.35">
      <c r="A61" s="5"/>
      <c r="B61" s="17" t="s">
        <v>165</v>
      </c>
      <c r="C61" s="5"/>
      <c r="D61" s="5"/>
      <c r="E61" s="5"/>
      <c r="F61" s="5"/>
      <c r="G61" s="5"/>
    </row>
    <row r="62" spans="1:7" x14ac:dyDescent="0.35">
      <c r="A62" s="5"/>
      <c r="B62" s="17" t="s">
        <v>167</v>
      </c>
      <c r="C62" s="5"/>
      <c r="D62" s="5"/>
      <c r="E62" s="5"/>
      <c r="F62" s="5"/>
      <c r="G62" s="5"/>
    </row>
    <row r="63" spans="1:7" x14ac:dyDescent="0.35">
      <c r="A63" s="5"/>
      <c r="B63" s="17" t="s">
        <v>168</v>
      </c>
      <c r="C63" s="5"/>
      <c r="D63" s="5"/>
      <c r="E63" s="5"/>
      <c r="F63" s="5"/>
      <c r="G63" s="5"/>
    </row>
    <row r="64" spans="1:7" x14ac:dyDescent="0.35">
      <c r="A64" s="5"/>
      <c r="B64" s="17" t="s">
        <v>169</v>
      </c>
      <c r="C64" s="5"/>
      <c r="D64" s="5"/>
      <c r="E64" s="5"/>
      <c r="F64" s="5"/>
      <c r="G64" s="5"/>
    </row>
    <row r="65" spans="1:7" x14ac:dyDescent="0.35">
      <c r="A65" s="5"/>
      <c r="B65" s="17" t="s">
        <v>170</v>
      </c>
      <c r="C65" s="5"/>
      <c r="D65" s="5"/>
      <c r="E65" s="5"/>
      <c r="F65" s="5"/>
      <c r="G65" s="5"/>
    </row>
    <row r="66" spans="1:7" x14ac:dyDescent="0.35">
      <c r="A66" s="5"/>
      <c r="B66" s="17" t="s">
        <v>171</v>
      </c>
      <c r="C66" s="5"/>
      <c r="D66" s="5"/>
      <c r="E66" s="5"/>
      <c r="F66" s="5"/>
      <c r="G66" s="5"/>
    </row>
    <row r="67" spans="1:7" x14ac:dyDescent="0.35">
      <c r="A67" s="41"/>
      <c r="B67" s="16" t="s">
        <v>173</v>
      </c>
      <c r="C67" s="5"/>
      <c r="D67" s="5"/>
      <c r="E67" s="5"/>
      <c r="F67" s="5"/>
      <c r="G67" s="5"/>
    </row>
    <row r="68" spans="1:7" ht="15" customHeight="1" x14ac:dyDescent="0.35">
      <c r="A68" s="15"/>
      <c r="B68" s="229" t="s">
        <v>126</v>
      </c>
      <c r="C68" s="229"/>
      <c r="D68" s="229"/>
      <c r="E68" s="229"/>
      <c r="F68" s="229"/>
      <c r="G68" s="229"/>
    </row>
    <row r="69" spans="1:7" x14ac:dyDescent="0.35">
      <c r="A69" s="15"/>
      <c r="B69" s="229"/>
      <c r="C69" s="229"/>
      <c r="D69" s="229"/>
      <c r="E69" s="229"/>
      <c r="F69" s="229"/>
      <c r="G69" s="229"/>
    </row>
    <row r="70" spans="1:7" x14ac:dyDescent="0.35">
      <c r="A70" s="1"/>
      <c r="B70" s="182"/>
      <c r="C70" s="1"/>
      <c r="D70" s="1"/>
      <c r="E70" s="1"/>
      <c r="F70" s="1"/>
      <c r="G70" s="1"/>
    </row>
    <row r="71" spans="1:7" x14ac:dyDescent="0.35">
      <c r="B71" s="182"/>
      <c r="C71" s="1"/>
      <c r="D71" s="1"/>
      <c r="E71" s="1"/>
      <c r="F71" s="1"/>
      <c r="G71" s="1"/>
    </row>
  </sheetData>
  <mergeCells count="3">
    <mergeCell ref="C4:E4"/>
    <mergeCell ref="C5:C6"/>
    <mergeCell ref="B68:G69"/>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47F6-A37E-4337-9BEA-B5FAE16A091D}">
  <sheetPr>
    <tabColor theme="4" tint="0.39997558519241921"/>
  </sheetPr>
  <dimension ref="A1:L71"/>
  <sheetViews>
    <sheetView showGridLines="0" zoomScaleNormal="100" workbookViewId="0"/>
  </sheetViews>
  <sheetFormatPr defaultRowHeight="14.5" x14ac:dyDescent="0.35"/>
  <cols>
    <col min="2" max="2" width="21.453125" customWidth="1"/>
    <col min="3" max="3" width="19.26953125" customWidth="1"/>
    <col min="4" max="4" width="11" customWidth="1"/>
    <col min="5" max="5" width="12.1796875" customWidth="1"/>
    <col min="7" max="7" width="13.81640625" customWidth="1"/>
  </cols>
  <sheetData>
    <row r="1" spans="1:10" x14ac:dyDescent="0.35">
      <c r="A1" s="3" t="s">
        <v>211</v>
      </c>
      <c r="B1" s="26"/>
      <c r="C1" s="26"/>
      <c r="D1" s="29"/>
      <c r="E1" s="26"/>
      <c r="G1" s="26"/>
      <c r="H1" s="26"/>
      <c r="I1" s="29"/>
    </row>
    <row r="2" spans="1:10" x14ac:dyDescent="0.35">
      <c r="A2" s="11"/>
      <c r="B2" s="29"/>
      <c r="C2" s="29"/>
      <c r="D2" s="29"/>
      <c r="E2" s="29"/>
      <c r="F2" s="29"/>
      <c r="G2" s="29"/>
      <c r="H2" s="29"/>
      <c r="I2" s="29"/>
    </row>
    <row r="3" spans="1:10" ht="15" thickBot="1" x14ac:dyDescent="0.4">
      <c r="A3" s="30"/>
      <c r="B3" s="37"/>
      <c r="C3" s="37"/>
      <c r="D3" s="37"/>
      <c r="E3" s="37"/>
      <c r="G3" s="97"/>
    </row>
    <row r="4" spans="1:10" x14ac:dyDescent="0.35">
      <c r="A4" s="29"/>
      <c r="B4" s="64"/>
      <c r="C4" s="228">
        <v>45839</v>
      </c>
      <c r="D4" s="228"/>
      <c r="E4" s="228"/>
      <c r="F4" s="175"/>
      <c r="G4" s="176"/>
      <c r="H4" s="176"/>
      <c r="I4" s="176"/>
      <c r="J4" s="176"/>
    </row>
    <row r="5" spans="1:10" x14ac:dyDescent="0.35">
      <c r="A5" s="29"/>
      <c r="B5" s="47"/>
      <c r="C5" s="233" t="s">
        <v>125</v>
      </c>
      <c r="D5" s="73" t="s">
        <v>56</v>
      </c>
      <c r="E5" s="74" t="s">
        <v>57</v>
      </c>
      <c r="F5" s="47"/>
      <c r="G5" s="235"/>
      <c r="H5" s="66"/>
      <c r="I5" s="67"/>
    </row>
    <row r="6" spans="1:10" x14ac:dyDescent="0.35">
      <c r="A6" s="29"/>
      <c r="B6" s="68"/>
      <c r="C6" s="234"/>
      <c r="D6" s="99" t="s">
        <v>163</v>
      </c>
      <c r="E6" s="69" t="s">
        <v>58</v>
      </c>
      <c r="F6" s="68"/>
      <c r="G6" s="235"/>
      <c r="H6" s="39"/>
    </row>
    <row r="7" spans="1:10" x14ac:dyDescent="0.35">
      <c r="A7" s="29"/>
      <c r="B7" s="38" t="s">
        <v>59</v>
      </c>
      <c r="C7" s="110">
        <v>0</v>
      </c>
      <c r="D7" s="110">
        <v>0</v>
      </c>
      <c r="E7" s="139" t="s">
        <v>210</v>
      </c>
      <c r="F7" s="38"/>
      <c r="G7" s="148"/>
      <c r="H7" s="148"/>
      <c r="I7" s="94"/>
      <c r="J7" s="94"/>
    </row>
    <row r="8" spans="1:10" x14ac:dyDescent="0.35">
      <c r="A8" s="29"/>
      <c r="B8" s="38" t="s">
        <v>60</v>
      </c>
      <c r="C8" s="110">
        <v>0</v>
      </c>
      <c r="D8" s="110">
        <v>0</v>
      </c>
      <c r="E8" s="103" t="s">
        <v>210</v>
      </c>
      <c r="F8" s="38"/>
      <c r="G8" s="40"/>
      <c r="H8" s="40"/>
    </row>
    <row r="9" spans="1:10" x14ac:dyDescent="0.35">
      <c r="A9" s="29"/>
      <c r="B9" s="38" t="s">
        <v>61</v>
      </c>
      <c r="C9" s="110">
        <v>0</v>
      </c>
      <c r="D9" s="110">
        <v>0</v>
      </c>
      <c r="E9" s="103" t="s">
        <v>210</v>
      </c>
      <c r="F9" s="38"/>
      <c r="G9" s="40"/>
      <c r="H9" s="40"/>
    </row>
    <row r="10" spans="1:10" x14ac:dyDescent="0.35">
      <c r="A10" s="29"/>
      <c r="B10" s="38" t="s">
        <v>62</v>
      </c>
      <c r="C10" s="110">
        <v>10.920299999999999</v>
      </c>
      <c r="D10" s="110">
        <v>23.922989999999999</v>
      </c>
      <c r="E10" s="139">
        <v>2190.6898162138405</v>
      </c>
      <c r="F10" s="38"/>
      <c r="G10" s="40"/>
      <c r="H10" s="40"/>
    </row>
    <row r="11" spans="1:10" x14ac:dyDescent="0.35">
      <c r="A11" s="29"/>
      <c r="B11" s="38" t="s">
        <v>63</v>
      </c>
      <c r="C11" s="110">
        <v>0</v>
      </c>
      <c r="D11" s="110">
        <v>0</v>
      </c>
      <c r="E11" s="139" t="s">
        <v>210</v>
      </c>
      <c r="F11" s="38"/>
      <c r="G11" s="40"/>
      <c r="H11" s="40"/>
    </row>
    <row r="12" spans="1:10" x14ac:dyDescent="0.35">
      <c r="A12" s="29"/>
      <c r="B12" s="38" t="s">
        <v>64</v>
      </c>
      <c r="C12" s="110">
        <v>0</v>
      </c>
      <c r="D12" s="110">
        <v>0</v>
      </c>
      <c r="E12" s="139" t="s">
        <v>210</v>
      </c>
      <c r="F12" s="38"/>
      <c r="G12" s="40"/>
      <c r="H12" s="40"/>
    </row>
    <row r="13" spans="1:10" x14ac:dyDescent="0.35">
      <c r="A13" s="29"/>
      <c r="B13" s="38" t="s">
        <v>65</v>
      </c>
      <c r="C13" s="110">
        <v>22.2332</v>
      </c>
      <c r="D13" s="110">
        <v>11.329230000000001</v>
      </c>
      <c r="E13" s="139">
        <v>509.56362556896897</v>
      </c>
      <c r="F13" s="38"/>
      <c r="G13" s="40"/>
      <c r="H13" s="40"/>
    </row>
    <row r="14" spans="1:10" x14ac:dyDescent="0.35">
      <c r="A14" s="29"/>
      <c r="B14" s="38" t="s">
        <v>66</v>
      </c>
      <c r="C14" s="110">
        <v>30.908999999999999</v>
      </c>
      <c r="D14" s="110">
        <v>51.231217251506401</v>
      </c>
      <c r="E14" s="139">
        <v>1657.485433094128</v>
      </c>
      <c r="F14" s="38"/>
      <c r="G14" s="40"/>
      <c r="H14" s="40"/>
    </row>
    <row r="15" spans="1:10" x14ac:dyDescent="0.35">
      <c r="A15" s="29"/>
      <c r="B15" s="38" t="s">
        <v>67</v>
      </c>
      <c r="C15" s="110">
        <v>0.40629999999999999</v>
      </c>
      <c r="D15" s="110">
        <v>2.4867499999999998</v>
      </c>
      <c r="E15" s="139">
        <v>6120.4774796948068</v>
      </c>
      <c r="F15" s="38"/>
      <c r="G15" s="40"/>
      <c r="H15" s="40"/>
    </row>
    <row r="16" spans="1:10" x14ac:dyDescent="0.35">
      <c r="A16" s="29"/>
      <c r="B16" s="38" t="s">
        <v>68</v>
      </c>
      <c r="C16" s="110">
        <v>0</v>
      </c>
      <c r="D16" s="110">
        <v>0</v>
      </c>
      <c r="E16" s="139" t="s">
        <v>210</v>
      </c>
      <c r="F16" s="38"/>
      <c r="G16" s="40"/>
      <c r="H16" s="40"/>
    </row>
    <row r="17" spans="1:11" x14ac:dyDescent="0.35">
      <c r="A17" s="29"/>
      <c r="B17" s="38" t="s">
        <v>69</v>
      </c>
      <c r="C17" s="110">
        <v>195.49860000000001</v>
      </c>
      <c r="D17" s="110">
        <v>242.02502577358189</v>
      </c>
      <c r="E17" s="139">
        <v>1237.9885368671789</v>
      </c>
      <c r="F17" s="38"/>
      <c r="G17" s="40"/>
      <c r="H17" s="40"/>
    </row>
    <row r="18" spans="1:11" x14ac:dyDescent="0.35">
      <c r="A18" s="29"/>
      <c r="B18" s="38" t="s">
        <v>70</v>
      </c>
      <c r="C18" s="110">
        <v>0.93</v>
      </c>
      <c r="D18" s="110">
        <v>1.70187</v>
      </c>
      <c r="E18" s="139">
        <v>1829.9677419354839</v>
      </c>
      <c r="F18" s="38"/>
      <c r="G18" s="40"/>
      <c r="H18" s="40"/>
    </row>
    <row r="19" spans="1:11" x14ac:dyDescent="0.35">
      <c r="A19" s="29"/>
      <c r="B19" s="38" t="s">
        <v>71</v>
      </c>
      <c r="C19" s="110">
        <v>8.4359000000000002</v>
      </c>
      <c r="D19" s="110">
        <v>0</v>
      </c>
      <c r="E19" s="139" t="s">
        <v>210</v>
      </c>
      <c r="F19" s="38"/>
      <c r="G19" s="40"/>
      <c r="H19" s="40"/>
    </row>
    <row r="20" spans="1:11" x14ac:dyDescent="0.35">
      <c r="A20" s="29"/>
      <c r="B20" s="38" t="s">
        <v>72</v>
      </c>
      <c r="C20" s="110">
        <v>0</v>
      </c>
      <c r="D20" s="110">
        <v>0</v>
      </c>
      <c r="E20" s="139" t="s">
        <v>210</v>
      </c>
      <c r="F20" s="38"/>
      <c r="G20" s="40"/>
      <c r="H20" s="40"/>
    </row>
    <row r="21" spans="1:11" x14ac:dyDescent="0.35">
      <c r="A21" s="29"/>
      <c r="B21" s="38" t="s">
        <v>73</v>
      </c>
      <c r="C21" s="110">
        <v>0</v>
      </c>
      <c r="D21" s="110">
        <v>0</v>
      </c>
      <c r="E21" s="139" t="s">
        <v>210</v>
      </c>
      <c r="F21" s="38"/>
      <c r="G21" s="40"/>
      <c r="H21" s="40"/>
    </row>
    <row r="22" spans="1:11" x14ac:dyDescent="0.35">
      <c r="A22" s="29"/>
      <c r="B22" s="38" t="s">
        <v>74</v>
      </c>
      <c r="C22" s="110">
        <v>3.6486000000000001</v>
      </c>
      <c r="D22" s="110">
        <v>0.42877999999999999</v>
      </c>
      <c r="E22" s="139" t="s">
        <v>210</v>
      </c>
      <c r="F22" s="38"/>
      <c r="G22" s="40"/>
      <c r="H22" s="40"/>
    </row>
    <row r="23" spans="1:11" x14ac:dyDescent="0.35">
      <c r="A23" s="29"/>
      <c r="B23" s="38" t="s">
        <v>75</v>
      </c>
      <c r="C23" s="110">
        <v>131.35210000000001</v>
      </c>
      <c r="D23" s="110">
        <v>148.18187</v>
      </c>
      <c r="E23" s="139">
        <v>1128.1271483288047</v>
      </c>
      <c r="F23" s="38"/>
      <c r="G23" s="40"/>
      <c r="H23" s="40"/>
    </row>
    <row r="24" spans="1:11" x14ac:dyDescent="0.35">
      <c r="A24" s="29"/>
      <c r="B24" s="38" t="s">
        <v>76</v>
      </c>
      <c r="C24" s="110">
        <v>0</v>
      </c>
      <c r="D24" s="110">
        <v>0</v>
      </c>
      <c r="E24" s="139" t="s">
        <v>210</v>
      </c>
      <c r="F24" s="38"/>
      <c r="G24" s="40"/>
      <c r="H24" s="40"/>
    </row>
    <row r="25" spans="1:11" x14ac:dyDescent="0.35">
      <c r="A25" s="29"/>
      <c r="B25" s="38" t="s">
        <v>77</v>
      </c>
      <c r="C25" s="110">
        <v>3.1097999999999999</v>
      </c>
      <c r="D25" s="110">
        <v>2.2689999999999998E-2</v>
      </c>
      <c r="E25" s="139" t="s">
        <v>210</v>
      </c>
      <c r="F25" s="38"/>
      <c r="G25" s="40"/>
      <c r="H25" s="40"/>
    </row>
    <row r="26" spans="1:11" x14ac:dyDescent="0.35">
      <c r="A26" s="29"/>
      <c r="B26" s="38" t="s">
        <v>78</v>
      </c>
      <c r="C26" s="110">
        <v>0</v>
      </c>
      <c r="D26" s="110">
        <v>0</v>
      </c>
      <c r="E26" s="139" t="s">
        <v>210</v>
      </c>
      <c r="F26" s="38"/>
      <c r="G26" s="40"/>
      <c r="H26" s="40"/>
    </row>
    <row r="27" spans="1:11" x14ac:dyDescent="0.35">
      <c r="A27" s="25"/>
      <c r="B27" s="38" t="s">
        <v>79</v>
      </c>
      <c r="C27" s="110">
        <v>0</v>
      </c>
      <c r="D27" s="110">
        <v>0</v>
      </c>
      <c r="E27" s="139" t="s">
        <v>210</v>
      </c>
      <c r="F27" s="38"/>
      <c r="G27" s="148"/>
      <c r="H27" s="40"/>
    </row>
    <row r="28" spans="1:11" x14ac:dyDescent="0.35">
      <c r="A28" s="31"/>
      <c r="B28" s="38" t="s">
        <v>80</v>
      </c>
      <c r="C28" s="110">
        <v>10.085000000000001</v>
      </c>
      <c r="D28" s="110">
        <v>0.38124999999999998</v>
      </c>
      <c r="E28" s="139" t="s">
        <v>210</v>
      </c>
      <c r="F28" s="38"/>
      <c r="G28" s="40"/>
      <c r="H28" s="40"/>
    </row>
    <row r="29" spans="1:11" x14ac:dyDescent="0.35">
      <c r="A29" s="31"/>
      <c r="B29" s="38" t="s">
        <v>81</v>
      </c>
      <c r="C29" s="110">
        <v>0.62109999999999999</v>
      </c>
      <c r="D29" s="110">
        <v>0.60780999999999996</v>
      </c>
      <c r="E29" s="139" t="s">
        <v>210</v>
      </c>
      <c r="F29" s="38"/>
      <c r="G29" s="40"/>
      <c r="H29" s="148"/>
      <c r="I29" s="94"/>
      <c r="J29" s="94"/>
    </row>
    <row r="30" spans="1:11" x14ac:dyDescent="0.35">
      <c r="A30" s="29"/>
      <c r="B30" s="47" t="s">
        <v>82</v>
      </c>
      <c r="C30" s="110">
        <v>373.84939999999989</v>
      </c>
      <c r="D30" s="110">
        <v>564.61456204993624</v>
      </c>
      <c r="E30" s="139">
        <v>1510.272751674702</v>
      </c>
      <c r="F30" s="38"/>
      <c r="G30" s="40"/>
      <c r="H30" s="40"/>
      <c r="K30" s="94"/>
    </row>
    <row r="31" spans="1:11" x14ac:dyDescent="0.35">
      <c r="A31" s="29"/>
      <c r="B31" s="35" t="s">
        <v>31</v>
      </c>
      <c r="C31" s="109">
        <v>791.99929999999995</v>
      </c>
      <c r="D31" s="109">
        <v>1046.9340450750246</v>
      </c>
      <c r="E31" s="140">
        <v>1321.8875888842638</v>
      </c>
      <c r="F31" s="38"/>
      <c r="G31" s="40"/>
      <c r="H31" s="148"/>
      <c r="I31" s="94"/>
      <c r="J31" s="94"/>
    </row>
    <row r="32" spans="1:11" x14ac:dyDescent="0.35">
      <c r="A32" s="29"/>
      <c r="B32" s="35"/>
      <c r="C32" s="110"/>
      <c r="D32" s="163"/>
      <c r="E32" s="140" t="s">
        <v>210</v>
      </c>
      <c r="F32" s="38"/>
      <c r="G32" s="148"/>
      <c r="H32" s="40"/>
    </row>
    <row r="33" spans="1:10" x14ac:dyDescent="0.35">
      <c r="A33" s="29"/>
      <c r="B33" s="38" t="s">
        <v>83</v>
      </c>
      <c r="C33" s="110">
        <v>0</v>
      </c>
      <c r="D33" s="110">
        <v>0</v>
      </c>
      <c r="E33" s="139" t="s">
        <v>210</v>
      </c>
      <c r="F33" s="38"/>
      <c r="G33" s="67"/>
      <c r="H33" s="40"/>
    </row>
    <row r="34" spans="1:10" x14ac:dyDescent="0.35">
      <c r="A34" s="29"/>
      <c r="B34" s="38" t="s">
        <v>84</v>
      </c>
      <c r="C34" s="110">
        <v>0</v>
      </c>
      <c r="D34" s="110">
        <v>0</v>
      </c>
      <c r="E34" s="139" t="s">
        <v>210</v>
      </c>
      <c r="F34" s="38"/>
      <c r="G34" s="67"/>
      <c r="H34" s="40"/>
    </row>
    <row r="35" spans="1:10" x14ac:dyDescent="0.35">
      <c r="A35" s="29"/>
      <c r="B35" s="38" t="s">
        <v>85</v>
      </c>
      <c r="C35" s="110">
        <v>0</v>
      </c>
      <c r="D35" s="110">
        <v>0</v>
      </c>
      <c r="E35" s="139" t="s">
        <v>210</v>
      </c>
      <c r="F35" s="38"/>
      <c r="G35" s="67"/>
      <c r="H35" s="40"/>
    </row>
    <row r="36" spans="1:10" x14ac:dyDescent="0.35">
      <c r="A36" s="31"/>
      <c r="B36" s="38" t="s">
        <v>86</v>
      </c>
      <c r="C36" s="110">
        <v>0.373</v>
      </c>
      <c r="D36" s="110">
        <v>0.81735999999999998</v>
      </c>
      <c r="E36" s="139" t="s">
        <v>210</v>
      </c>
      <c r="F36" s="38"/>
      <c r="G36" s="67"/>
      <c r="H36" s="40"/>
    </row>
    <row r="37" spans="1:10" x14ac:dyDescent="0.35">
      <c r="A37" s="31"/>
      <c r="B37" s="38" t="s">
        <v>87</v>
      </c>
      <c r="C37" s="110">
        <v>0</v>
      </c>
      <c r="D37" s="110">
        <v>0</v>
      </c>
      <c r="E37" s="139" t="s">
        <v>210</v>
      </c>
      <c r="F37" s="38"/>
      <c r="G37" s="67"/>
      <c r="H37" s="148"/>
      <c r="I37" s="94"/>
      <c r="J37" s="94"/>
    </row>
    <row r="38" spans="1:10" x14ac:dyDescent="0.35">
      <c r="A38" s="29"/>
      <c r="B38" s="38" t="s">
        <v>88</v>
      </c>
      <c r="C38" s="110">
        <v>0</v>
      </c>
      <c r="D38" s="110">
        <v>0</v>
      </c>
      <c r="E38" s="139" t="s">
        <v>210</v>
      </c>
      <c r="F38" s="38"/>
      <c r="G38" s="67"/>
      <c r="H38" s="40"/>
    </row>
    <row r="39" spans="1:10" x14ac:dyDescent="0.35">
      <c r="A39" s="29"/>
      <c r="B39" s="35" t="s">
        <v>6</v>
      </c>
      <c r="C39" s="109">
        <v>0.373</v>
      </c>
      <c r="D39" s="109">
        <v>0.81735999999999998</v>
      </c>
      <c r="E39" s="140" t="s">
        <v>210</v>
      </c>
      <c r="F39" s="38"/>
      <c r="G39" s="70"/>
      <c r="H39" s="40"/>
    </row>
    <row r="40" spans="1:10" x14ac:dyDescent="0.35">
      <c r="A40" s="29"/>
      <c r="B40" s="35"/>
      <c r="C40" s="110"/>
      <c r="D40" s="163"/>
      <c r="E40" s="140" t="s">
        <v>210</v>
      </c>
      <c r="F40" s="38"/>
      <c r="G40" s="70"/>
      <c r="H40" s="40"/>
    </row>
    <row r="41" spans="1:10" x14ac:dyDescent="0.35">
      <c r="A41" s="29"/>
      <c r="B41" s="38" t="s">
        <v>89</v>
      </c>
      <c r="C41" s="110">
        <v>0</v>
      </c>
      <c r="D41" s="110">
        <v>0</v>
      </c>
      <c r="E41" s="139" t="s">
        <v>210</v>
      </c>
      <c r="F41" s="38"/>
      <c r="G41" s="67"/>
      <c r="H41" s="39"/>
    </row>
    <row r="42" spans="1:10" x14ac:dyDescent="0.35">
      <c r="A42" s="29"/>
      <c r="B42" s="38" t="s">
        <v>90</v>
      </c>
      <c r="C42" s="110">
        <v>0</v>
      </c>
      <c r="D42" s="110">
        <v>0</v>
      </c>
      <c r="E42" s="139" t="s">
        <v>210</v>
      </c>
      <c r="F42" s="38"/>
      <c r="G42" s="67"/>
    </row>
    <row r="43" spans="1:10" x14ac:dyDescent="0.35">
      <c r="A43" s="29"/>
      <c r="B43" s="38" t="s">
        <v>91</v>
      </c>
      <c r="C43" s="110">
        <v>0</v>
      </c>
      <c r="D43" s="110">
        <v>0</v>
      </c>
      <c r="E43" s="139" t="s">
        <v>210</v>
      </c>
      <c r="F43" s="38"/>
      <c r="G43" s="67"/>
    </row>
    <row r="44" spans="1:10" x14ac:dyDescent="0.35">
      <c r="A44" s="29"/>
      <c r="B44" s="38" t="s">
        <v>92</v>
      </c>
      <c r="C44" s="110">
        <v>0</v>
      </c>
      <c r="D44" s="110">
        <v>0</v>
      </c>
      <c r="E44" s="139" t="s">
        <v>210</v>
      </c>
      <c r="F44" s="38"/>
      <c r="G44" s="67"/>
    </row>
    <row r="45" spans="1:10" x14ac:dyDescent="0.35">
      <c r="A45" s="29"/>
      <c r="B45" s="38" t="s">
        <v>93</v>
      </c>
      <c r="C45" s="110">
        <v>0</v>
      </c>
      <c r="D45" s="110">
        <v>0</v>
      </c>
      <c r="E45" s="139" t="s">
        <v>210</v>
      </c>
      <c r="F45" s="38"/>
      <c r="G45" s="67"/>
    </row>
    <row r="46" spans="1:10" x14ac:dyDescent="0.35">
      <c r="A46" s="29"/>
      <c r="B46" s="38" t="s">
        <v>94</v>
      </c>
      <c r="C46" s="110">
        <v>0</v>
      </c>
      <c r="D46" s="110">
        <v>0</v>
      </c>
      <c r="E46" s="139" t="s">
        <v>210</v>
      </c>
      <c r="F46" s="38"/>
      <c r="G46" s="67"/>
    </row>
    <row r="47" spans="1:10" x14ac:dyDescent="0.35">
      <c r="A47" s="29"/>
      <c r="B47" s="38" t="s">
        <v>95</v>
      </c>
      <c r="C47" s="110">
        <v>0</v>
      </c>
      <c r="D47" s="110">
        <v>0</v>
      </c>
      <c r="E47" s="139" t="s">
        <v>210</v>
      </c>
      <c r="F47" s="38"/>
      <c r="G47" s="67"/>
    </row>
    <row r="48" spans="1:10" x14ac:dyDescent="0.35">
      <c r="A48" s="29"/>
      <c r="B48" s="38" t="s">
        <v>96</v>
      </c>
      <c r="C48" s="110">
        <v>4.2</v>
      </c>
      <c r="D48" s="110">
        <v>8.5259999999999998</v>
      </c>
      <c r="E48" s="139">
        <v>2029.9999999999998</v>
      </c>
      <c r="F48" s="38"/>
      <c r="G48" s="67"/>
    </row>
    <row r="49" spans="1:12" x14ac:dyDescent="0.35">
      <c r="A49" s="29"/>
      <c r="B49" s="38" t="s">
        <v>97</v>
      </c>
      <c r="C49" s="110">
        <v>0</v>
      </c>
      <c r="D49" s="110">
        <v>0</v>
      </c>
      <c r="E49" s="139" t="s">
        <v>210</v>
      </c>
      <c r="F49" s="38"/>
      <c r="G49" s="67"/>
      <c r="H49" s="67"/>
      <c r="I49" s="66"/>
    </row>
    <row r="50" spans="1:12" x14ac:dyDescent="0.35">
      <c r="A50" s="32"/>
      <c r="B50" s="38" t="s">
        <v>98</v>
      </c>
      <c r="C50" s="110">
        <v>0</v>
      </c>
      <c r="D50" s="110">
        <v>0</v>
      </c>
      <c r="E50" s="139" t="s">
        <v>210</v>
      </c>
      <c r="F50" s="38"/>
      <c r="G50" s="67"/>
      <c r="H50" s="67"/>
      <c r="I50" s="66"/>
    </row>
    <row r="51" spans="1:12" x14ac:dyDescent="0.35">
      <c r="A51" s="32"/>
      <c r="B51" s="38" t="s">
        <v>99</v>
      </c>
      <c r="C51" s="110">
        <v>0</v>
      </c>
      <c r="D51" s="110">
        <v>0</v>
      </c>
      <c r="E51" s="139" t="s">
        <v>210</v>
      </c>
      <c r="F51" s="38"/>
      <c r="G51" s="67"/>
      <c r="H51" s="67"/>
      <c r="I51" s="66"/>
    </row>
    <row r="52" spans="1:12" x14ac:dyDescent="0.35">
      <c r="A52" s="32"/>
      <c r="B52" s="38" t="s">
        <v>100</v>
      </c>
      <c r="C52" s="110">
        <v>0</v>
      </c>
      <c r="D52" s="110">
        <v>0</v>
      </c>
      <c r="E52" s="139" t="s">
        <v>210</v>
      </c>
      <c r="F52" s="38"/>
      <c r="G52" s="67"/>
      <c r="H52" s="67"/>
      <c r="I52" s="66"/>
    </row>
    <row r="53" spans="1:12" x14ac:dyDescent="0.35">
      <c r="A53" s="29"/>
      <c r="B53" s="71" t="s">
        <v>7</v>
      </c>
      <c r="C53" s="109">
        <v>4.2</v>
      </c>
      <c r="D53" s="109">
        <v>8.5259999999999998</v>
      </c>
      <c r="E53" s="140">
        <v>2029.9999999999998</v>
      </c>
      <c r="F53" s="38"/>
      <c r="G53" s="70"/>
      <c r="H53" s="70"/>
      <c r="I53" s="70"/>
    </row>
    <row r="54" spans="1:12" x14ac:dyDescent="0.35">
      <c r="A54" s="33"/>
      <c r="B54" s="71"/>
      <c r="C54" s="110"/>
      <c r="D54" s="66"/>
      <c r="E54" s="140" t="s">
        <v>210</v>
      </c>
      <c r="F54" s="38"/>
      <c r="G54" s="70"/>
      <c r="H54" s="70"/>
      <c r="I54" s="70"/>
    </row>
    <row r="55" spans="1:12" x14ac:dyDescent="0.35">
      <c r="B55" s="71" t="s">
        <v>101</v>
      </c>
      <c r="C55" s="109">
        <v>796.57229999999993</v>
      </c>
      <c r="D55" s="109">
        <v>1056.2774050750247</v>
      </c>
      <c r="E55" s="140">
        <v>1326.0282903071384</v>
      </c>
      <c r="F55" s="38"/>
      <c r="G55" s="98"/>
      <c r="H55" s="70"/>
      <c r="I55" s="70"/>
    </row>
    <row r="56" spans="1:12" ht="15" thickBot="1" x14ac:dyDescent="0.4">
      <c r="B56" s="72"/>
      <c r="C56" s="72"/>
      <c r="D56" s="72"/>
      <c r="E56" s="72"/>
      <c r="F56" s="72"/>
      <c r="G56" s="38"/>
      <c r="H56" s="38"/>
      <c r="I56" s="38"/>
    </row>
    <row r="57" spans="1:12" x14ac:dyDescent="0.35">
      <c r="A57" s="5"/>
      <c r="B57" s="6" t="s">
        <v>128</v>
      </c>
      <c r="C57" s="5"/>
      <c r="D57" s="5"/>
      <c r="E57" s="5"/>
      <c r="F57" s="5"/>
      <c r="G57" s="9" t="s">
        <v>41</v>
      </c>
      <c r="H57" s="5"/>
      <c r="I57" s="5"/>
      <c r="J57" s="5"/>
      <c r="K57" s="5"/>
      <c r="L57" s="5"/>
    </row>
    <row r="58" spans="1:12" x14ac:dyDescent="0.35">
      <c r="A58" s="5"/>
      <c r="B58" s="17" t="s">
        <v>172</v>
      </c>
      <c r="C58" s="5"/>
      <c r="D58" s="5"/>
      <c r="E58" s="5"/>
      <c r="F58" s="5"/>
      <c r="G58" s="9"/>
      <c r="H58" s="5"/>
      <c r="I58" s="5"/>
      <c r="J58" s="5"/>
      <c r="K58" s="5"/>
      <c r="L58" s="5"/>
    </row>
    <row r="59" spans="1:12" x14ac:dyDescent="0.35">
      <c r="A59" s="5"/>
      <c r="B59" s="17" t="s">
        <v>164</v>
      </c>
      <c r="C59" s="5"/>
      <c r="D59" s="5"/>
      <c r="E59" s="5"/>
      <c r="F59" s="5"/>
      <c r="G59" s="9"/>
      <c r="H59" s="5"/>
      <c r="I59" s="5"/>
      <c r="J59" s="5"/>
      <c r="K59" s="5"/>
      <c r="L59" s="5"/>
    </row>
    <row r="60" spans="1:12" x14ac:dyDescent="0.35">
      <c r="A60" s="5"/>
      <c r="B60" s="17" t="s">
        <v>166</v>
      </c>
      <c r="C60" s="5"/>
      <c r="D60" s="5"/>
      <c r="E60" s="5"/>
      <c r="F60" s="5"/>
      <c r="G60" s="9"/>
      <c r="H60" s="5"/>
      <c r="I60" s="5"/>
      <c r="J60" s="5"/>
      <c r="K60" s="5"/>
      <c r="L60" s="5"/>
    </row>
    <row r="61" spans="1:12" x14ac:dyDescent="0.35">
      <c r="A61" s="5"/>
      <c r="B61" s="17" t="s">
        <v>165</v>
      </c>
      <c r="C61" s="5"/>
      <c r="D61" s="5"/>
      <c r="E61" s="5"/>
      <c r="F61" s="5"/>
      <c r="G61" s="9"/>
      <c r="H61" s="5"/>
      <c r="I61" s="5"/>
      <c r="J61" s="5"/>
      <c r="K61" s="5"/>
      <c r="L61" s="5"/>
    </row>
    <row r="62" spans="1:12" x14ac:dyDescent="0.35">
      <c r="A62" s="5"/>
      <c r="B62" s="17" t="s">
        <v>167</v>
      </c>
      <c r="C62" s="5"/>
      <c r="D62" s="5"/>
      <c r="E62" s="5"/>
      <c r="F62" s="5"/>
      <c r="G62" s="9"/>
      <c r="H62" s="5"/>
      <c r="I62" s="5"/>
      <c r="J62" s="5"/>
      <c r="K62" s="5"/>
      <c r="L62" s="5"/>
    </row>
    <row r="63" spans="1:12" x14ac:dyDescent="0.35">
      <c r="A63" s="5"/>
      <c r="B63" s="17" t="s">
        <v>168</v>
      </c>
      <c r="C63" s="5"/>
      <c r="D63" s="5"/>
      <c r="E63" s="5"/>
      <c r="F63" s="5"/>
      <c r="G63" s="9"/>
      <c r="H63" s="5"/>
      <c r="I63" s="5"/>
      <c r="J63" s="5"/>
      <c r="K63" s="5"/>
      <c r="L63" s="5"/>
    </row>
    <row r="64" spans="1:12" x14ac:dyDescent="0.35">
      <c r="A64" s="5"/>
      <c r="B64" s="17" t="s">
        <v>169</v>
      </c>
      <c r="C64" s="5"/>
      <c r="D64" s="5"/>
      <c r="E64" s="5"/>
      <c r="F64" s="5"/>
      <c r="G64" s="9"/>
      <c r="H64" s="5"/>
      <c r="I64" s="5"/>
      <c r="J64" s="5"/>
      <c r="K64" s="5"/>
      <c r="L64" s="5"/>
    </row>
    <row r="65" spans="1:12" x14ac:dyDescent="0.35">
      <c r="A65" s="5"/>
      <c r="B65" s="17" t="s">
        <v>170</v>
      </c>
      <c r="C65" s="5"/>
      <c r="D65" s="5"/>
      <c r="E65" s="5"/>
      <c r="F65" s="5"/>
      <c r="G65" s="9"/>
      <c r="H65" s="5"/>
      <c r="I65" s="5"/>
      <c r="J65" s="5"/>
      <c r="K65" s="5"/>
      <c r="L65" s="5"/>
    </row>
    <row r="66" spans="1:12" x14ac:dyDescent="0.35">
      <c r="A66" s="5"/>
      <c r="B66" s="17" t="s">
        <v>171</v>
      </c>
      <c r="C66" s="5"/>
      <c r="D66" s="5"/>
      <c r="E66" s="5"/>
      <c r="F66" s="5"/>
      <c r="G66" s="9"/>
      <c r="H66" s="5"/>
      <c r="I66" s="5"/>
      <c r="J66" s="5"/>
      <c r="K66" s="5"/>
      <c r="L66" s="5"/>
    </row>
    <row r="67" spans="1:12" x14ac:dyDescent="0.35">
      <c r="A67" s="41"/>
      <c r="B67" s="16" t="s">
        <v>174</v>
      </c>
      <c r="C67" s="5"/>
      <c r="D67" s="5"/>
      <c r="E67" s="5"/>
      <c r="F67" s="5"/>
      <c r="G67" s="5"/>
      <c r="H67" s="5"/>
      <c r="I67" s="5"/>
      <c r="J67" s="5"/>
      <c r="K67" s="5"/>
      <c r="L67" s="5"/>
    </row>
    <row r="68" spans="1:12" x14ac:dyDescent="0.35">
      <c r="A68" s="15"/>
      <c r="B68" s="229" t="s">
        <v>126</v>
      </c>
      <c r="C68" s="229"/>
      <c r="D68" s="229"/>
      <c r="E68" s="229"/>
      <c r="F68" s="229"/>
      <c r="G68" s="229"/>
      <c r="H68" s="229"/>
      <c r="I68" s="229"/>
      <c r="J68" s="229"/>
      <c r="K68" s="229"/>
      <c r="L68" s="229"/>
    </row>
    <row r="69" spans="1:12" x14ac:dyDescent="0.35">
      <c r="A69" s="15"/>
      <c r="B69" s="229"/>
      <c r="C69" s="229"/>
      <c r="D69" s="229"/>
      <c r="E69" s="229"/>
      <c r="F69" s="229"/>
      <c r="G69" s="229"/>
      <c r="H69" s="229"/>
      <c r="I69" s="229"/>
      <c r="J69" s="229"/>
      <c r="K69" s="229"/>
      <c r="L69" s="229"/>
    </row>
    <row r="70" spans="1:12" x14ac:dyDescent="0.35">
      <c r="A70" s="1"/>
      <c r="B70" s="182"/>
      <c r="C70" s="1"/>
      <c r="D70" s="1"/>
      <c r="E70" s="1"/>
      <c r="F70" s="1"/>
      <c r="G70" s="1"/>
      <c r="H70" s="1"/>
      <c r="I70" s="1"/>
      <c r="J70" s="1"/>
      <c r="K70" s="1"/>
      <c r="L70" s="1"/>
    </row>
    <row r="71" spans="1:12" x14ac:dyDescent="0.35">
      <c r="B71" s="182"/>
      <c r="C71" s="1"/>
      <c r="D71" s="1"/>
      <c r="E71" s="1"/>
      <c r="F71" s="1"/>
      <c r="G71" s="1"/>
      <c r="H71" s="1"/>
      <c r="I71" s="1"/>
      <c r="J71" s="1"/>
      <c r="K71" s="1"/>
      <c r="L71" s="1"/>
    </row>
  </sheetData>
  <mergeCells count="4">
    <mergeCell ref="C4:E4"/>
    <mergeCell ref="C5:C6"/>
    <mergeCell ref="G5:G6"/>
    <mergeCell ref="B68:L69"/>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8A43-BBCC-47BE-856B-EF403C17F52F}">
  <sheetPr>
    <tabColor theme="4" tint="0.39997558519241921"/>
  </sheetPr>
  <dimension ref="A1:XET68"/>
  <sheetViews>
    <sheetView showGridLines="0" zoomScaleNormal="100" workbookViewId="0">
      <selection activeCell="A2" sqref="A2"/>
    </sheetView>
  </sheetViews>
  <sheetFormatPr defaultColWidth="9.1796875" defaultRowHeight="14" x14ac:dyDescent="0.3"/>
  <cols>
    <col min="1" max="1" width="9.1796875" style="1"/>
    <col min="2" max="2" width="3" style="1" customWidth="1"/>
    <col min="3" max="3" width="19.1796875" style="1" customWidth="1"/>
    <col min="4" max="4" width="14.7265625" style="1" bestFit="1" customWidth="1"/>
    <col min="5" max="5" width="11.26953125" style="1" bestFit="1" customWidth="1"/>
    <col min="6" max="6" width="14.81640625" style="1" customWidth="1"/>
    <col min="7" max="7" width="9.1796875" style="1"/>
    <col min="8" max="8" width="13.1796875" style="1" customWidth="1"/>
    <col min="9" max="9" width="12.54296875" style="1" bestFit="1" customWidth="1"/>
    <col min="10" max="10" width="15.26953125" style="1" customWidth="1"/>
    <col min="11" max="11" width="9.1796875" style="1"/>
    <col min="12" max="12" width="13.453125" style="1" bestFit="1" customWidth="1"/>
    <col min="13" max="13" width="26.26953125" style="1" customWidth="1"/>
    <col min="14" max="14" width="11" style="1" bestFit="1" customWidth="1"/>
    <col min="15" max="15" width="16.453125" style="1" customWidth="1"/>
    <col min="16" max="16" width="26.36328125" style="1" bestFit="1" customWidth="1"/>
    <col min="17" max="17" width="24.7265625" style="1" customWidth="1"/>
    <col min="18" max="18" width="29.7265625" style="1" customWidth="1"/>
    <col min="19" max="16384" width="9.1796875" style="1"/>
  </cols>
  <sheetData>
    <row r="1" spans="1:16374" x14ac:dyDescent="0.3">
      <c r="A1" s="3" t="s">
        <v>150</v>
      </c>
    </row>
    <row r="2" spans="1:16374" ht="14.5" x14ac:dyDescent="0.35">
      <c r="A2" s="11"/>
    </row>
    <row r="3" spans="1:16374" ht="14.5" thickBot="1" x14ac:dyDescent="0.35"/>
    <row r="4" spans="1:16374" ht="14.5" x14ac:dyDescent="0.35">
      <c r="B4" s="36"/>
      <c r="C4" s="228">
        <v>45839</v>
      </c>
      <c r="D4" s="228"/>
      <c r="E4" s="228"/>
      <c r="F4" s="228"/>
      <c r="G4" s="228"/>
      <c r="H4" s="228"/>
      <c r="I4" s="228"/>
      <c r="J4" s="228"/>
      <c r="L4" s="210"/>
      <c r="M4" s="210"/>
      <c r="N4" s="210"/>
      <c r="O4" s="210"/>
      <c r="P4" s="210"/>
      <c r="Q4" s="210"/>
    </row>
    <row r="5" spans="1:16374" s="5" customFormat="1" ht="14.5" x14ac:dyDescent="0.35">
      <c r="A5" s="1"/>
      <c r="B5" s="38"/>
      <c r="C5" s="38"/>
      <c r="D5" s="49" t="s">
        <v>4</v>
      </c>
      <c r="E5" s="50"/>
      <c r="F5" s="50"/>
      <c r="G5" s="57"/>
      <c r="H5" s="49" t="s">
        <v>125</v>
      </c>
      <c r="I5" s="50"/>
      <c r="J5" s="50"/>
      <c r="L5" s="208"/>
      <c r="M5" s="208"/>
      <c r="N5" s="208"/>
      <c r="O5" s="208"/>
      <c r="P5" s="208"/>
      <c r="Q5" s="208"/>
    </row>
    <row r="6" spans="1:16374" s="5" customFormat="1" ht="14.5" x14ac:dyDescent="0.35">
      <c r="A6" s="1"/>
      <c r="B6" s="51"/>
      <c r="C6" s="51"/>
      <c r="D6" s="51">
        <v>2024</v>
      </c>
      <c r="E6" s="51">
        <v>2025</v>
      </c>
      <c r="F6" s="52" t="s">
        <v>181</v>
      </c>
      <c r="G6" s="51"/>
      <c r="H6" s="51">
        <v>2024</v>
      </c>
      <c r="I6" s="51">
        <v>2025</v>
      </c>
      <c r="J6" s="52" t="s">
        <v>181</v>
      </c>
      <c r="L6" s="208"/>
      <c r="M6" s="208"/>
      <c r="N6" s="208"/>
      <c r="O6" s="208"/>
      <c r="P6" s="208"/>
      <c r="Q6" s="208"/>
    </row>
    <row r="7" spans="1:16374" s="5" customFormat="1" ht="14.5" x14ac:dyDescent="0.35">
      <c r="A7" s="1"/>
      <c r="B7" s="38"/>
      <c r="C7" s="38"/>
      <c r="D7" s="43"/>
      <c r="E7" s="43"/>
      <c r="F7" s="43"/>
      <c r="G7" s="43"/>
      <c r="H7" s="54"/>
      <c r="I7" s="43"/>
      <c r="J7" s="43"/>
      <c r="L7" s="208"/>
      <c r="M7" s="208"/>
      <c r="N7" s="208"/>
      <c r="O7" s="208"/>
      <c r="P7" s="208"/>
      <c r="Q7" s="208"/>
    </row>
    <row r="8" spans="1:16374" s="5" customFormat="1" ht="18" customHeight="1" x14ac:dyDescent="0.35">
      <c r="A8" s="1"/>
      <c r="B8" s="35" t="s">
        <v>11</v>
      </c>
      <c r="C8" s="38"/>
      <c r="D8" s="112">
        <v>75493.413581510787</v>
      </c>
      <c r="E8" s="112">
        <v>61758.339138597024</v>
      </c>
      <c r="F8" s="111">
        <v>-0.18193738753227662</v>
      </c>
      <c r="G8" s="112"/>
      <c r="H8" s="112">
        <v>35629.339000000007</v>
      </c>
      <c r="I8" s="112">
        <v>31508.639700000007</v>
      </c>
      <c r="J8" s="111">
        <v>-0.1156546659481951</v>
      </c>
      <c r="L8" s="208"/>
      <c r="M8" s="208"/>
      <c r="N8" s="208"/>
      <c r="O8" s="208"/>
      <c r="P8" s="208"/>
      <c r="Q8" s="208"/>
    </row>
    <row r="9" spans="1:16374" s="5" customFormat="1" ht="22.5" customHeight="1" x14ac:dyDescent="0.35">
      <c r="A9" s="1"/>
      <c r="B9" s="44" t="s">
        <v>8</v>
      </c>
      <c r="C9" s="47"/>
      <c r="D9" s="112">
        <v>30914.106162482265</v>
      </c>
      <c r="E9" s="112">
        <v>19857.568334675707</v>
      </c>
      <c r="F9" s="111">
        <v>-0.35765348574835737</v>
      </c>
      <c r="G9" s="108"/>
      <c r="H9" s="112">
        <v>12297.754800000001</v>
      </c>
      <c r="I9" s="112">
        <v>6855.0681999999997</v>
      </c>
      <c r="J9" s="111">
        <v>-0.44257563177304532</v>
      </c>
      <c r="L9" s="208"/>
      <c r="M9" s="208"/>
      <c r="N9" s="208"/>
      <c r="O9" s="208"/>
      <c r="P9" s="208"/>
      <c r="Q9" s="208"/>
      <c r="R9" s="94"/>
    </row>
    <row r="10" spans="1:16374" s="5" customFormat="1" ht="14.5" x14ac:dyDescent="0.35">
      <c r="A10" s="1"/>
      <c r="B10" s="47"/>
      <c r="C10" s="47" t="s">
        <v>103</v>
      </c>
      <c r="D10" s="150">
        <v>1558.6461300000001</v>
      </c>
      <c r="E10" s="150">
        <v>1854.1249199999991</v>
      </c>
      <c r="F10" s="55">
        <v>0.18957400548641465</v>
      </c>
      <c r="G10" s="106"/>
      <c r="H10" s="150">
        <v>336.69499999999999</v>
      </c>
      <c r="I10" s="150">
        <v>266.06909999999999</v>
      </c>
      <c r="J10" s="55">
        <v>-0.20976224773162655</v>
      </c>
      <c r="L10" s="208"/>
      <c r="M10" s="208"/>
      <c r="N10" s="208"/>
      <c r="O10" s="208"/>
      <c r="P10" s="208"/>
      <c r="Q10" s="208"/>
      <c r="R10"/>
    </row>
    <row r="11" spans="1:16374" s="5" customFormat="1" ht="14.5" x14ac:dyDescent="0.35">
      <c r="A11" s="1"/>
      <c r="B11" s="1"/>
      <c r="C11" s="152" t="s">
        <v>16</v>
      </c>
      <c r="D11" s="150">
        <v>3597.03359</v>
      </c>
      <c r="E11" s="150">
        <v>2373.4513400000001</v>
      </c>
      <c r="F11" s="55">
        <v>-0.34016425462404426</v>
      </c>
      <c r="G11" s="106"/>
      <c r="H11" s="150">
        <v>1419.5050000000001</v>
      </c>
      <c r="I11" s="150">
        <v>562.52800000000002</v>
      </c>
      <c r="J11" s="55">
        <v>-0.60371537965699318</v>
      </c>
      <c r="L11" s="208"/>
      <c r="M11" s="208"/>
      <c r="N11" s="208"/>
      <c r="O11" s="208"/>
      <c r="P11" s="208"/>
      <c r="Q11" s="208"/>
      <c r="R11"/>
    </row>
    <row r="12" spans="1:16374" s="5" customFormat="1" ht="14.5" x14ac:dyDescent="0.35">
      <c r="A12" s="1"/>
      <c r="B12" s="1"/>
      <c r="C12" s="153" t="s">
        <v>17</v>
      </c>
      <c r="D12" s="150">
        <v>628.69727</v>
      </c>
      <c r="E12" s="150">
        <v>955.65782000000013</v>
      </c>
      <c r="F12" s="55">
        <v>0.52006039409078419</v>
      </c>
      <c r="G12" s="106"/>
      <c r="H12" s="150">
        <v>323.85759999999999</v>
      </c>
      <c r="I12" s="150">
        <v>382.27749999999997</v>
      </c>
      <c r="J12" s="55">
        <v>0.18038761480354323</v>
      </c>
      <c r="L12" s="208"/>
      <c r="M12" s="208"/>
      <c r="N12" s="208"/>
      <c r="O12" s="208"/>
      <c r="P12" s="208"/>
      <c r="Q12" s="208"/>
      <c r="R12"/>
    </row>
    <row r="13" spans="1:16374" s="5" customFormat="1" ht="14.5" x14ac:dyDescent="0.35">
      <c r="A13" s="1"/>
      <c r="B13" s="1"/>
      <c r="C13" s="152" t="s">
        <v>130</v>
      </c>
      <c r="D13" s="150">
        <v>7388.2380101441449</v>
      </c>
      <c r="E13" s="150">
        <v>0</v>
      </c>
      <c r="F13" s="55">
        <v>-1</v>
      </c>
      <c r="G13" s="106"/>
      <c r="H13" s="150">
        <v>2204.4099000000001</v>
      </c>
      <c r="I13" s="150">
        <v>0</v>
      </c>
      <c r="J13" s="55">
        <v>-1</v>
      </c>
      <c r="L13" s="208"/>
      <c r="M13" s="209"/>
      <c r="N13" s="209"/>
      <c r="O13" s="209"/>
      <c r="P13" s="209"/>
      <c r="Q13" s="208"/>
      <c r="R13"/>
      <c r="S13" s="102"/>
      <c r="T13" s="102"/>
      <c r="U13" s="102"/>
      <c r="V13" s="102"/>
      <c r="W13" s="102"/>
      <c r="X13" s="102"/>
      <c r="Y13" s="102"/>
      <c r="Z13" s="102"/>
      <c r="AA13" s="102"/>
      <c r="AB13" s="102"/>
      <c r="AC13" s="102"/>
      <c r="AD13" s="102"/>
      <c r="AE13" s="102"/>
    </row>
    <row r="14" spans="1:16374" s="5" customFormat="1" ht="14.5" x14ac:dyDescent="0.35">
      <c r="A14" s="1"/>
      <c r="B14" s="1"/>
      <c r="C14" s="177" t="s">
        <v>178</v>
      </c>
      <c r="D14" s="150">
        <v>1104.4224300000001</v>
      </c>
      <c r="E14" s="150">
        <v>199.35670999999999</v>
      </c>
      <c r="F14" s="55">
        <v>-0.81949233863350635</v>
      </c>
      <c r="G14" s="106"/>
      <c r="H14" s="150">
        <v>978.65200000000016</v>
      </c>
      <c r="I14" s="150">
        <v>232.13200000000001</v>
      </c>
      <c r="J14" s="55">
        <v>-0.7628043472041135</v>
      </c>
      <c r="L14" s="208"/>
      <c r="M14" s="208"/>
      <c r="N14" s="208"/>
      <c r="O14" s="208"/>
      <c r="P14" s="208"/>
      <c r="Q14" s="208"/>
      <c r="R14"/>
    </row>
    <row r="15" spans="1:16374" s="5" customFormat="1" ht="15" customHeight="1" x14ac:dyDescent="0.35">
      <c r="A15" s="6"/>
      <c r="B15" s="3"/>
      <c r="C15" s="152" t="s">
        <v>18</v>
      </c>
      <c r="D15" s="150">
        <v>3435.4245099999989</v>
      </c>
      <c r="E15" s="150">
        <v>2609.33941</v>
      </c>
      <c r="F15" s="55">
        <v>-0.24046085064462649</v>
      </c>
      <c r="G15" s="106"/>
      <c r="H15" s="150">
        <v>1805.3363999999999</v>
      </c>
      <c r="I15" s="150">
        <v>1545.6413</v>
      </c>
      <c r="J15" s="55">
        <v>-0.1438485924285357</v>
      </c>
      <c r="K15" s="6"/>
      <c r="L15" s="208"/>
      <c r="M15" s="208"/>
      <c r="N15" s="208"/>
      <c r="O15" s="208"/>
      <c r="P15" s="208"/>
      <c r="Q15" s="208"/>
      <c r="R15"/>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row>
    <row r="16" spans="1:16374" s="5" customFormat="1" ht="15" customHeight="1" x14ac:dyDescent="0.35">
      <c r="A16" s="6"/>
      <c r="B16" s="3"/>
      <c r="C16" s="152" t="s">
        <v>19</v>
      </c>
      <c r="D16" s="150">
        <v>1912.8389299999999</v>
      </c>
      <c r="E16" s="150">
        <v>805.96585000000005</v>
      </c>
      <c r="F16" s="55">
        <v>-0.57865461782503558</v>
      </c>
      <c r="G16" s="106"/>
      <c r="H16" s="150">
        <v>710.29590000000007</v>
      </c>
      <c r="I16" s="150">
        <v>296.5634</v>
      </c>
      <c r="J16" s="55">
        <v>-0.58247907667776211</v>
      </c>
      <c r="K16" s="6"/>
      <c r="L16" s="208"/>
      <c r="M16" s="208"/>
      <c r="N16" s="208"/>
      <c r="O16" s="208"/>
      <c r="P16" s="208"/>
      <c r="Q16" s="208"/>
      <c r="R1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row>
    <row r="17" spans="1:16374" s="5" customFormat="1" ht="15" customHeight="1" x14ac:dyDescent="0.35">
      <c r="A17" s="6"/>
      <c r="B17" s="3"/>
      <c r="C17" s="152" t="s">
        <v>104</v>
      </c>
      <c r="D17" s="150">
        <v>437.23811999999998</v>
      </c>
      <c r="E17" s="150">
        <v>411.94781</v>
      </c>
      <c r="F17" s="55">
        <v>-5.7841045515427562E-2</v>
      </c>
      <c r="G17" s="106"/>
      <c r="H17" s="150">
        <v>291.40839999999997</v>
      </c>
      <c r="I17" s="150">
        <v>234.27539999999999</v>
      </c>
      <c r="J17" s="55">
        <v>-0.1960581781444872</v>
      </c>
      <c r="K17" s="6"/>
      <c r="L17" s="208"/>
      <c r="M17" s="208"/>
      <c r="N17" s="208"/>
      <c r="O17" s="208"/>
      <c r="P17" s="208"/>
      <c r="Q17" s="208"/>
      <c r="R17"/>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row>
    <row r="18" spans="1:16374" s="5" customFormat="1" ht="15" customHeight="1" x14ac:dyDescent="0.35">
      <c r="A18" s="7"/>
      <c r="B18" s="46"/>
      <c r="C18" s="1" t="s">
        <v>106</v>
      </c>
      <c r="D18" s="150">
        <v>10851.56717233812</v>
      </c>
      <c r="E18" s="150">
        <v>10647.72447467571</v>
      </c>
      <c r="F18" s="55">
        <v>-1.8784632157282197E-2</v>
      </c>
      <c r="G18" s="106"/>
      <c r="H18" s="150">
        <v>4227.5945999999994</v>
      </c>
      <c r="I18" s="150">
        <v>3335.5814999999998</v>
      </c>
      <c r="J18" s="55">
        <v>-0.21099778583310702</v>
      </c>
      <c r="K18" s="7"/>
      <c r="L18" s="208"/>
      <c r="M18" s="208"/>
      <c r="N18" s="208"/>
      <c r="O18" s="208"/>
      <c r="P18" s="208"/>
      <c r="Q18" s="208"/>
      <c r="R18"/>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row>
    <row r="19" spans="1:16374" s="5" customFormat="1" ht="24" customHeight="1" x14ac:dyDescent="0.35">
      <c r="A19" s="1"/>
      <c r="B19" s="44" t="s">
        <v>13</v>
      </c>
      <c r="C19" s="47"/>
      <c r="D19" s="112">
        <v>3263.5141800000001</v>
      </c>
      <c r="E19" s="112">
        <v>2869.0917099999997</v>
      </c>
      <c r="F19" s="111">
        <v>-0.12085820629098673</v>
      </c>
      <c r="G19" s="108"/>
      <c r="H19" s="112">
        <v>1255.1281999999999</v>
      </c>
      <c r="I19" s="112">
        <v>1140.3772999999999</v>
      </c>
      <c r="J19" s="111">
        <v>-9.1425640822985266E-2</v>
      </c>
      <c r="L19" s="208"/>
      <c r="M19" s="208"/>
      <c r="N19" s="208"/>
      <c r="O19" s="208"/>
      <c r="P19" s="208"/>
      <c r="Q19" s="208"/>
      <c r="R19" s="94"/>
    </row>
    <row r="20" spans="1:16374" s="5" customFormat="1" ht="14.5" x14ac:dyDescent="0.35">
      <c r="A20" s="1"/>
      <c r="B20" s="47"/>
      <c r="C20" s="47" t="s">
        <v>107</v>
      </c>
      <c r="D20" s="150">
        <v>859.95427999999993</v>
      </c>
      <c r="E20" s="150">
        <v>833.26539000000002</v>
      </c>
      <c r="F20" s="55">
        <v>-3.1035242943380552E-2</v>
      </c>
      <c r="G20" s="106"/>
      <c r="H20" s="150">
        <v>314.327</v>
      </c>
      <c r="I20" s="150">
        <v>322.62020000000001</v>
      </c>
      <c r="J20" s="55">
        <v>2.6383988648763908E-2</v>
      </c>
      <c r="L20" s="208"/>
      <c r="M20" s="208"/>
      <c r="N20" s="208"/>
      <c r="O20" s="208"/>
      <c r="P20" s="208"/>
      <c r="Q20" s="208"/>
      <c r="R20"/>
    </row>
    <row r="21" spans="1:16374" s="5" customFormat="1" ht="14.5" x14ac:dyDescent="0.35">
      <c r="A21" s="1"/>
      <c r="B21" s="1"/>
      <c r="C21" s="61" t="s">
        <v>20</v>
      </c>
      <c r="D21" s="150">
        <v>0</v>
      </c>
      <c r="E21" s="150">
        <v>0</v>
      </c>
      <c r="F21" s="55" t="s">
        <v>210</v>
      </c>
      <c r="G21" s="106"/>
      <c r="H21" s="150">
        <v>0</v>
      </c>
      <c r="I21" s="150">
        <v>0</v>
      </c>
      <c r="J21" s="55" t="s">
        <v>210</v>
      </c>
      <c r="L21" s="208"/>
      <c r="M21" s="208"/>
      <c r="N21" s="208"/>
      <c r="O21" s="208"/>
      <c r="P21" s="208"/>
      <c r="Q21" s="208"/>
      <c r="R21"/>
    </row>
    <row r="22" spans="1:16374" s="5" customFormat="1" ht="14.5" x14ac:dyDescent="0.35">
      <c r="A22" s="1"/>
      <c r="B22" s="1"/>
      <c r="C22" s="1" t="s">
        <v>108</v>
      </c>
      <c r="D22" s="150">
        <v>1305.4866</v>
      </c>
      <c r="E22" s="150">
        <v>1018.92293</v>
      </c>
      <c r="F22" s="55">
        <v>-0.21950717073618375</v>
      </c>
      <c r="G22" s="106"/>
      <c r="H22" s="150">
        <v>530.21019999999999</v>
      </c>
      <c r="I22" s="150">
        <v>383.69139999999999</v>
      </c>
      <c r="J22" s="55">
        <v>-0.27634096816696474</v>
      </c>
      <c r="L22" s="208"/>
      <c r="M22" s="208"/>
      <c r="N22" s="208"/>
      <c r="O22" s="208"/>
      <c r="P22" s="208"/>
      <c r="Q22" s="208"/>
      <c r="R22"/>
    </row>
    <row r="23" spans="1:16374" s="5" customFormat="1" ht="14.5" x14ac:dyDescent="0.35">
      <c r="A23" s="1"/>
      <c r="B23" s="1"/>
      <c r="C23" s="177" t="s">
        <v>134</v>
      </c>
      <c r="D23" s="150">
        <v>113.58619</v>
      </c>
      <c r="E23" s="150">
        <v>89.071669999999997</v>
      </c>
      <c r="F23" s="55">
        <v>-0.21582306792753594</v>
      </c>
      <c r="G23" s="106"/>
      <c r="H23" s="150">
        <v>38.491199999999999</v>
      </c>
      <c r="I23" s="150">
        <v>54.921799999999998</v>
      </c>
      <c r="J23" s="55">
        <v>0.42686640063183268</v>
      </c>
      <c r="L23" s="208"/>
      <c r="M23" s="208"/>
      <c r="N23" s="208"/>
      <c r="O23" s="208"/>
      <c r="P23" s="208"/>
      <c r="Q23" s="208"/>
      <c r="R23"/>
    </row>
    <row r="24" spans="1:16374" s="5" customFormat="1" ht="15" customHeight="1" x14ac:dyDescent="0.35">
      <c r="A24" s="34"/>
      <c r="B24" s="44"/>
      <c r="C24" s="47" t="s">
        <v>109</v>
      </c>
      <c r="D24" s="150">
        <v>660.78421000000003</v>
      </c>
      <c r="E24" s="150">
        <v>753.28969999999993</v>
      </c>
      <c r="F24" s="55">
        <v>0.13999349348859272</v>
      </c>
      <c r="G24" s="113"/>
      <c r="H24" s="150">
        <v>263.9529</v>
      </c>
      <c r="I24" s="150">
        <v>311.68889999999999</v>
      </c>
      <c r="J24" s="55">
        <v>0.18085044718205404</v>
      </c>
      <c r="K24" s="34"/>
      <c r="L24" s="208"/>
      <c r="M24" s="208"/>
      <c r="N24" s="208"/>
      <c r="O24" s="208"/>
      <c r="P24" s="208"/>
      <c r="Q24" s="208"/>
      <c r="R2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row>
    <row r="25" spans="1:16374" s="5" customFormat="1" ht="15" customHeight="1" x14ac:dyDescent="0.35">
      <c r="A25" s="34"/>
      <c r="B25" s="44"/>
      <c r="C25" s="47" t="s">
        <v>131</v>
      </c>
      <c r="D25" s="150">
        <v>323.7029</v>
      </c>
      <c r="E25" s="150">
        <v>174.54202000000001</v>
      </c>
      <c r="F25" s="55">
        <v>-0.46079562462986889</v>
      </c>
      <c r="G25" s="113"/>
      <c r="H25" s="150">
        <v>108.1469</v>
      </c>
      <c r="I25" s="150">
        <v>67.454999999999998</v>
      </c>
      <c r="J25" s="55">
        <v>-0.3762650616892394</v>
      </c>
      <c r="K25" s="34"/>
      <c r="L25" s="208"/>
      <c r="M25" s="208"/>
      <c r="N25" s="208"/>
      <c r="O25" s="208"/>
      <c r="P25" s="208"/>
      <c r="Q25" s="208"/>
      <c r="R25" s="9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row>
    <row r="26" spans="1:16374" s="5" customFormat="1" ht="22.5" customHeight="1" x14ac:dyDescent="0.35">
      <c r="A26" s="1"/>
      <c r="B26" s="44" t="s">
        <v>14</v>
      </c>
      <c r="C26" s="47"/>
      <c r="D26" s="112">
        <v>40218.677674009807</v>
      </c>
      <c r="E26" s="112">
        <v>38239.863537126606</v>
      </c>
      <c r="F26" s="111">
        <v>-4.9201372380324515E-2</v>
      </c>
      <c r="G26" s="108"/>
      <c r="H26" s="112">
        <v>21565.107800000005</v>
      </c>
      <c r="I26" s="112">
        <v>23194.553700000004</v>
      </c>
      <c r="J26" s="111">
        <v>7.5559367247865022E-2</v>
      </c>
      <c r="L26" s="208"/>
      <c r="M26" s="208"/>
      <c r="N26" s="208"/>
      <c r="O26" s="208"/>
      <c r="P26" s="208"/>
      <c r="Q26" s="208"/>
      <c r="R26"/>
    </row>
    <row r="27" spans="1:16374" s="5" customFormat="1" ht="14.5" x14ac:dyDescent="0.35">
      <c r="A27" s="1"/>
      <c r="B27" s="47"/>
      <c r="C27" s="47" t="s">
        <v>110</v>
      </c>
      <c r="D27" s="150">
        <v>423.30547000000001</v>
      </c>
      <c r="E27" s="150">
        <v>717.44392000000005</v>
      </c>
      <c r="F27" s="55">
        <v>0.69486097120360868</v>
      </c>
      <c r="G27" s="106"/>
      <c r="H27" s="150">
        <v>161.2722</v>
      </c>
      <c r="I27" s="150">
        <v>211.85390000000001</v>
      </c>
      <c r="J27" s="55">
        <v>0.31364178079048971</v>
      </c>
      <c r="L27" s="208"/>
      <c r="M27" s="208"/>
      <c r="N27" s="208"/>
      <c r="O27" s="208"/>
      <c r="P27" s="208"/>
      <c r="Q27" s="208"/>
      <c r="R27"/>
    </row>
    <row r="28" spans="1:16374" s="5" customFormat="1" ht="14.5" x14ac:dyDescent="0.35">
      <c r="A28" s="1"/>
      <c r="B28" s="1"/>
      <c r="C28" s="61" t="s">
        <v>21</v>
      </c>
      <c r="D28" s="150">
        <v>2957.1749500000001</v>
      </c>
      <c r="E28" s="150">
        <v>3229.6199399999982</v>
      </c>
      <c r="F28" s="55">
        <v>9.2130156181661871E-2</v>
      </c>
      <c r="G28" s="106"/>
      <c r="H28" s="150">
        <v>1318.9012</v>
      </c>
      <c r="I28" s="150">
        <v>1684.12</v>
      </c>
      <c r="J28" s="55">
        <v>0.27691141686731341</v>
      </c>
      <c r="L28" s="208"/>
      <c r="M28" s="208"/>
      <c r="N28" s="208"/>
      <c r="O28" s="208"/>
      <c r="P28" s="208"/>
      <c r="Q28" s="208"/>
      <c r="R28"/>
    </row>
    <row r="29" spans="1:16374" s="5" customFormat="1" ht="14.5" x14ac:dyDescent="0.35">
      <c r="A29" s="1"/>
      <c r="B29" s="1"/>
      <c r="C29" s="1" t="s">
        <v>22</v>
      </c>
      <c r="D29" s="150">
        <v>1152.6544799999999</v>
      </c>
      <c r="E29" s="150">
        <v>1197.0169699999999</v>
      </c>
      <c r="F29" s="55">
        <v>3.8487240339359963E-2</v>
      </c>
      <c r="G29" s="106"/>
      <c r="H29" s="150">
        <v>672.22749999999996</v>
      </c>
      <c r="I29" s="150">
        <v>516.60500000000002</v>
      </c>
      <c r="J29" s="55">
        <v>-0.23150272787114473</v>
      </c>
      <c r="L29" s="208"/>
      <c r="M29" s="208"/>
      <c r="N29" s="208"/>
      <c r="O29" s="208"/>
      <c r="P29" s="208"/>
      <c r="Q29" s="208"/>
      <c r="R29"/>
    </row>
    <row r="30" spans="1:16374" s="5" customFormat="1" ht="14.5" x14ac:dyDescent="0.35">
      <c r="A30" s="1"/>
      <c r="B30" s="1"/>
      <c r="C30" s="1" t="s">
        <v>111</v>
      </c>
      <c r="D30" s="150">
        <v>2036.3169399999999</v>
      </c>
      <c r="E30" s="150">
        <v>4982.4173300000002</v>
      </c>
      <c r="F30" s="55">
        <v>1.4467789036808782</v>
      </c>
      <c r="G30" s="106"/>
      <c r="H30" s="150">
        <v>971.21169999999995</v>
      </c>
      <c r="I30" s="150">
        <v>4826.1295</v>
      </c>
      <c r="J30" s="55">
        <v>3.9691838555898786</v>
      </c>
      <c r="L30" s="208"/>
      <c r="M30" s="208"/>
      <c r="N30" s="208"/>
      <c r="O30" s="208"/>
      <c r="P30" s="208"/>
      <c r="Q30" s="208"/>
      <c r="R30"/>
    </row>
    <row r="31" spans="1:16374" s="5" customFormat="1" ht="14.5" x14ac:dyDescent="0.35">
      <c r="A31" s="1"/>
      <c r="B31" s="1"/>
      <c r="C31" s="61" t="s">
        <v>23</v>
      </c>
      <c r="D31" s="150">
        <v>13984.1559</v>
      </c>
      <c r="E31" s="150">
        <v>11654.175538970951</v>
      </c>
      <c r="F31" s="55">
        <v>-0.16661573123831158</v>
      </c>
      <c r="G31" s="106"/>
      <c r="H31" s="150">
        <v>12006.7448</v>
      </c>
      <c r="I31" s="150">
        <v>9712.3261000000002</v>
      </c>
      <c r="J31" s="55">
        <v>-0.19109415068104055</v>
      </c>
      <c r="L31" s="208"/>
      <c r="M31" s="208"/>
      <c r="N31" s="208"/>
      <c r="O31" s="208"/>
      <c r="P31" s="208"/>
      <c r="Q31" s="208"/>
      <c r="R31"/>
    </row>
    <row r="32" spans="1:16374" s="5" customFormat="1" ht="14.5" x14ac:dyDescent="0.35">
      <c r="A32" s="1"/>
      <c r="B32" s="1"/>
      <c r="C32" s="1" t="s">
        <v>112</v>
      </c>
      <c r="D32" s="150">
        <v>726.45939999999996</v>
      </c>
      <c r="E32" s="150">
        <v>892.96947</v>
      </c>
      <c r="F32" s="55">
        <v>0.22920767492305841</v>
      </c>
      <c r="G32" s="106"/>
      <c r="H32" s="150">
        <v>306.84199999999998</v>
      </c>
      <c r="I32" s="150">
        <v>385.88709999999998</v>
      </c>
      <c r="J32" s="55">
        <v>0.25760847602349091</v>
      </c>
      <c r="L32" s="208"/>
      <c r="M32" s="208"/>
      <c r="N32" s="208"/>
      <c r="O32" s="208"/>
      <c r="P32" s="208"/>
      <c r="Q32" s="208"/>
      <c r="R32"/>
    </row>
    <row r="33" spans="1:18" s="5" customFormat="1" ht="14.5" x14ac:dyDescent="0.35">
      <c r="A33" s="1"/>
      <c r="B33" s="1"/>
      <c r="C33" s="1" t="s">
        <v>113</v>
      </c>
      <c r="D33" s="150">
        <v>1798.5757435211849</v>
      </c>
      <c r="E33" s="150">
        <v>1432.3148900175011</v>
      </c>
      <c r="F33" s="55">
        <v>-0.20363938234073586</v>
      </c>
      <c r="G33" s="106"/>
      <c r="H33" s="150">
        <v>880.50760000000002</v>
      </c>
      <c r="I33" s="150">
        <v>887.64769999999999</v>
      </c>
      <c r="J33" s="55">
        <v>8.109072539521478E-3</v>
      </c>
      <c r="L33" s="208"/>
      <c r="M33" s="208"/>
      <c r="N33" s="208"/>
      <c r="O33" s="208"/>
      <c r="P33" s="208"/>
      <c r="Q33" s="208"/>
      <c r="R33"/>
    </row>
    <row r="34" spans="1:18" s="5" customFormat="1" ht="14.5" x14ac:dyDescent="0.35">
      <c r="A34" s="1"/>
      <c r="B34" s="1"/>
      <c r="C34" s="1" t="s">
        <v>24</v>
      </c>
      <c r="D34" s="150">
        <v>1633.4447800000009</v>
      </c>
      <c r="E34" s="150">
        <v>2308.4589562898282</v>
      </c>
      <c r="F34" s="55">
        <v>0.41324578862704303</v>
      </c>
      <c r="G34" s="106"/>
      <c r="H34" s="150">
        <v>528.38040000000001</v>
      </c>
      <c r="I34" s="150">
        <v>1045.3806</v>
      </c>
      <c r="J34" s="55">
        <v>0.97846210798129518</v>
      </c>
      <c r="L34" s="208"/>
      <c r="M34" s="208"/>
      <c r="N34" s="208"/>
      <c r="O34" s="208"/>
      <c r="P34" s="208"/>
      <c r="Q34" s="208"/>
      <c r="R34"/>
    </row>
    <row r="35" spans="1:18" s="5" customFormat="1" ht="14.5" x14ac:dyDescent="0.35">
      <c r="A35" s="1"/>
      <c r="B35" s="1"/>
      <c r="C35" s="1" t="s">
        <v>114</v>
      </c>
      <c r="D35" s="150">
        <v>15506.59001048862</v>
      </c>
      <c r="E35" s="150">
        <v>11825.446521848329</v>
      </c>
      <c r="F35" s="55">
        <v>-0.23739219816544932</v>
      </c>
      <c r="G35" s="106"/>
      <c r="H35" s="150">
        <v>4719.0204000000003</v>
      </c>
      <c r="I35" s="150">
        <v>3924.6037999999999</v>
      </c>
      <c r="J35" s="55">
        <v>-0.16834354011268957</v>
      </c>
      <c r="L35" s="208"/>
      <c r="M35" s="208"/>
      <c r="N35" s="208"/>
      <c r="O35" s="208"/>
      <c r="P35" s="208"/>
      <c r="Q35" s="208"/>
      <c r="R35" s="94"/>
    </row>
    <row r="36" spans="1:18" s="5" customFormat="1" ht="24" customHeight="1" x14ac:dyDescent="0.35">
      <c r="A36" s="1"/>
      <c r="B36" s="44" t="s">
        <v>15</v>
      </c>
      <c r="C36" s="47"/>
      <c r="D36" s="112">
        <v>1097.1155650187102</v>
      </c>
      <c r="E36" s="112">
        <v>791.81555679470739</v>
      </c>
      <c r="F36" s="111">
        <v>-0.27827515893350419</v>
      </c>
      <c r="G36" s="108"/>
      <c r="H36" s="112">
        <v>511.34820000000002</v>
      </c>
      <c r="I36" s="112">
        <v>318.64049999999997</v>
      </c>
      <c r="J36" s="111">
        <v>-0.37686198954059102</v>
      </c>
      <c r="L36" s="208"/>
      <c r="M36" s="208"/>
      <c r="N36" s="208"/>
      <c r="O36" s="208"/>
      <c r="P36" s="208"/>
      <c r="Q36" s="208"/>
      <c r="R36"/>
    </row>
    <row r="37" spans="1:18" s="5" customFormat="1" ht="14.5" x14ac:dyDescent="0.35">
      <c r="A37" s="1"/>
      <c r="B37" s="47"/>
      <c r="C37" s="47" t="s">
        <v>132</v>
      </c>
      <c r="D37" s="150">
        <v>54.903305018710157</v>
      </c>
      <c r="E37" s="150">
        <v>105.26685679470729</v>
      </c>
      <c r="F37" s="55">
        <v>0.9173136618794453</v>
      </c>
      <c r="G37" s="106"/>
      <c r="H37" s="150">
        <v>29.155999999999999</v>
      </c>
      <c r="I37" s="150">
        <v>60.353400000000001</v>
      </c>
      <c r="J37" s="55">
        <v>1.0700164631636715</v>
      </c>
      <c r="L37" s="208"/>
      <c r="M37" s="208"/>
      <c r="N37" s="208"/>
      <c r="O37" s="208"/>
      <c r="P37" s="208"/>
      <c r="Q37" s="208"/>
      <c r="R37"/>
    </row>
    <row r="38" spans="1:18" s="5" customFormat="1" ht="14.5" x14ac:dyDescent="0.35">
      <c r="A38" s="1"/>
      <c r="B38" s="47"/>
      <c r="C38" s="47" t="s">
        <v>25</v>
      </c>
      <c r="D38" s="150">
        <v>138.92191</v>
      </c>
      <c r="E38" s="150">
        <v>128.29553000000001</v>
      </c>
      <c r="F38" s="55">
        <v>-7.6491749933469702E-2</v>
      </c>
      <c r="G38" s="106"/>
      <c r="H38" s="150">
        <v>60.7196</v>
      </c>
      <c r="I38" s="150">
        <v>48.3371</v>
      </c>
      <c r="J38" s="55">
        <v>-0.20392920901982228</v>
      </c>
      <c r="L38" s="40"/>
      <c r="M38"/>
      <c r="N38"/>
      <c r="O38"/>
      <c r="P38"/>
      <c r="Q38"/>
      <c r="R38"/>
    </row>
    <row r="39" spans="1:18" s="5" customFormat="1" ht="14.5" x14ac:dyDescent="0.35">
      <c r="A39" s="1"/>
      <c r="B39" s="47"/>
      <c r="C39" s="47" t="s">
        <v>133</v>
      </c>
      <c r="D39" s="150">
        <v>122.25471</v>
      </c>
      <c r="E39" s="150">
        <v>74.891289999999998</v>
      </c>
      <c r="F39" s="55">
        <v>-0.38741591223765531</v>
      </c>
      <c r="G39" s="106"/>
      <c r="H39" s="150">
        <v>86.716999999999999</v>
      </c>
      <c r="I39" s="150">
        <v>56.377000000000002</v>
      </c>
      <c r="J39" s="55">
        <v>-0.34987372718152149</v>
      </c>
      <c r="L39" s="40"/>
      <c r="M39"/>
      <c r="N39"/>
      <c r="O39"/>
      <c r="P39"/>
      <c r="Q39"/>
      <c r="R39"/>
    </row>
    <row r="40" spans="1:18" s="5" customFormat="1" ht="14.5" x14ac:dyDescent="0.35">
      <c r="A40" s="1"/>
      <c r="B40" s="1"/>
      <c r="C40" s="61" t="s">
        <v>105</v>
      </c>
      <c r="D40" s="150">
        <v>781.03564000000006</v>
      </c>
      <c r="E40" s="150">
        <v>483.36187999999999</v>
      </c>
      <c r="F40" s="55">
        <v>-0.38112698672751993</v>
      </c>
      <c r="G40" s="106"/>
      <c r="H40" s="150">
        <v>334.75560000000002</v>
      </c>
      <c r="I40" s="150">
        <v>153.57300000000001</v>
      </c>
      <c r="J40" s="55">
        <v>-0.54123844380796016</v>
      </c>
      <c r="L40" s="148"/>
      <c r="M40" s="94"/>
      <c r="N40" s="94"/>
      <c r="O40" s="94"/>
      <c r="P40" s="94"/>
      <c r="Q40" s="94"/>
      <c r="R40" s="94"/>
    </row>
    <row r="41" spans="1:18" ht="15" thickBot="1" x14ac:dyDescent="0.4">
      <c r="B41" s="8"/>
      <c r="C41" s="8"/>
      <c r="D41" s="8"/>
      <c r="E41" s="8"/>
      <c r="F41" s="8"/>
      <c r="G41" s="8"/>
      <c r="H41" s="8"/>
      <c r="I41" s="8"/>
      <c r="J41" s="8"/>
      <c r="N41"/>
      <c r="O41"/>
      <c r="P41"/>
      <c r="Q41"/>
      <c r="R41"/>
    </row>
    <row r="42" spans="1:18" ht="14.5" x14ac:dyDescent="0.35">
      <c r="N42"/>
      <c r="O42"/>
      <c r="P42"/>
      <c r="Q42"/>
      <c r="R42"/>
    </row>
    <row r="43" spans="1:18" ht="14.5" x14ac:dyDescent="0.35">
      <c r="B43" s="5"/>
      <c r="C43" s="6" t="s">
        <v>128</v>
      </c>
      <c r="D43" s="5"/>
      <c r="E43" s="5"/>
      <c r="F43" s="5"/>
      <c r="G43" s="5"/>
      <c r="H43" s="5"/>
      <c r="I43" s="5"/>
      <c r="J43" s="5"/>
      <c r="N43"/>
      <c r="O43"/>
      <c r="P43"/>
      <c r="Q43"/>
      <c r="R43"/>
    </row>
    <row r="44" spans="1:18" ht="14.5" x14ac:dyDescent="0.35">
      <c r="B44" s="41"/>
      <c r="C44" s="16" t="s">
        <v>173</v>
      </c>
      <c r="D44" s="5"/>
      <c r="E44" s="5"/>
      <c r="F44" s="5"/>
      <c r="G44" s="5"/>
      <c r="H44" s="5"/>
      <c r="I44" s="5"/>
      <c r="J44" s="5"/>
      <c r="N44"/>
      <c r="O44"/>
      <c r="P44"/>
      <c r="Q44"/>
      <c r="R44"/>
    </row>
    <row r="45" spans="1:18" ht="14.5" x14ac:dyDescent="0.35">
      <c r="B45" s="15"/>
      <c r="C45" s="229" t="s">
        <v>126</v>
      </c>
      <c r="D45" s="229"/>
      <c r="E45" s="229"/>
      <c r="F45" s="229"/>
      <c r="G45" s="229"/>
      <c r="H45" s="229"/>
      <c r="I45" s="229"/>
      <c r="J45" s="229"/>
      <c r="N45"/>
      <c r="O45"/>
      <c r="P45"/>
      <c r="Q45"/>
      <c r="R45"/>
    </row>
    <row r="46" spans="1:18" ht="14.5" x14ac:dyDescent="0.35">
      <c r="B46" s="15"/>
      <c r="C46" s="229"/>
      <c r="D46" s="229"/>
      <c r="E46" s="229"/>
      <c r="F46" s="229"/>
      <c r="G46" s="229"/>
      <c r="H46" s="229"/>
      <c r="I46" s="229"/>
      <c r="J46" s="229"/>
      <c r="N46"/>
      <c r="O46"/>
      <c r="P46"/>
      <c r="Q46"/>
      <c r="R46"/>
    </row>
    <row r="47" spans="1:18" ht="14.5" x14ac:dyDescent="0.35">
      <c r="B47" s="15"/>
      <c r="C47" s="42"/>
      <c r="D47" s="42"/>
      <c r="E47" s="42"/>
      <c r="F47" s="42"/>
      <c r="G47" s="42"/>
      <c r="H47" s="42"/>
      <c r="I47" s="42"/>
      <c r="J47" s="42"/>
      <c r="N47"/>
      <c r="O47"/>
      <c r="P47"/>
      <c r="Q47"/>
      <c r="R47"/>
    </row>
    <row r="48" spans="1:18" ht="14.5" x14ac:dyDescent="0.35">
      <c r="B48" s="15"/>
      <c r="C48" s="101" t="s">
        <v>180</v>
      </c>
      <c r="D48" s="42"/>
      <c r="E48" s="42"/>
      <c r="F48" s="42"/>
      <c r="G48" s="42"/>
      <c r="H48" s="42"/>
      <c r="I48" s="42"/>
      <c r="J48" s="42"/>
      <c r="N48"/>
      <c r="O48"/>
      <c r="P48"/>
      <c r="Q48"/>
      <c r="R48"/>
    </row>
    <row r="49" spans="2:18" ht="14.5" x14ac:dyDescent="0.35">
      <c r="C49" s="16" t="s">
        <v>179</v>
      </c>
      <c r="N49"/>
      <c r="O49"/>
      <c r="P49"/>
      <c r="Q49"/>
      <c r="R49"/>
    </row>
    <row r="50" spans="2:18" ht="14.5" x14ac:dyDescent="0.35">
      <c r="N50"/>
      <c r="O50"/>
      <c r="P50"/>
      <c r="Q50"/>
      <c r="R50"/>
    </row>
    <row r="51" spans="2:18" ht="14.5" x14ac:dyDescent="0.35">
      <c r="B51" s="17"/>
      <c r="C51" s="182"/>
      <c r="N51"/>
      <c r="O51"/>
      <c r="P51"/>
      <c r="Q51"/>
      <c r="R51"/>
    </row>
    <row r="52" spans="2:18" ht="14.5" x14ac:dyDescent="0.35">
      <c r="C52" s="182"/>
      <c r="N52"/>
      <c r="O52"/>
      <c r="P52"/>
      <c r="Q52"/>
      <c r="R52"/>
    </row>
    <row r="53" spans="2:18" ht="14.5" x14ac:dyDescent="0.35">
      <c r="N53"/>
      <c r="O53"/>
      <c r="P53"/>
      <c r="Q53"/>
      <c r="R53"/>
    </row>
    <row r="54" spans="2:18" ht="14.5" x14ac:dyDescent="0.35">
      <c r="N54"/>
      <c r="O54"/>
      <c r="P54"/>
      <c r="Q54"/>
      <c r="R54"/>
    </row>
    <row r="55" spans="2:18" ht="14.5" x14ac:dyDescent="0.35">
      <c r="N55"/>
      <c r="O55"/>
      <c r="P55"/>
      <c r="Q55"/>
      <c r="R55"/>
    </row>
    <row r="56" spans="2:18" ht="14.5" x14ac:dyDescent="0.35">
      <c r="N56"/>
      <c r="O56"/>
      <c r="P56"/>
      <c r="Q56"/>
      <c r="R56"/>
    </row>
    <row r="57" spans="2:18" ht="14.5" x14ac:dyDescent="0.35">
      <c r="N57"/>
      <c r="O57"/>
      <c r="P57"/>
      <c r="Q57"/>
      <c r="R57"/>
    </row>
    <row r="58" spans="2:18" ht="14.5" x14ac:dyDescent="0.35">
      <c r="N58"/>
      <c r="O58"/>
      <c r="P58"/>
      <c r="Q58"/>
      <c r="R58"/>
    </row>
    <row r="59" spans="2:18" ht="14.5" x14ac:dyDescent="0.35">
      <c r="N59"/>
      <c r="O59"/>
      <c r="P59"/>
      <c r="Q59"/>
      <c r="R59"/>
    </row>
    <row r="60" spans="2:18" ht="14.5" x14ac:dyDescent="0.35">
      <c r="N60"/>
      <c r="O60"/>
      <c r="P60"/>
      <c r="Q60"/>
      <c r="R60"/>
    </row>
    <row r="61" spans="2:18" ht="14.5" x14ac:dyDescent="0.35">
      <c r="N61"/>
      <c r="O61"/>
      <c r="P61"/>
      <c r="Q61"/>
      <c r="R61"/>
    </row>
    <row r="62" spans="2:18" ht="14.5" x14ac:dyDescent="0.35">
      <c r="N62"/>
      <c r="O62"/>
      <c r="P62"/>
    </row>
    <row r="63" spans="2:18" ht="14.5" x14ac:dyDescent="0.35">
      <c r="N63"/>
      <c r="O63"/>
      <c r="P63"/>
    </row>
    <row r="64" spans="2:18" ht="14.5" x14ac:dyDescent="0.35">
      <c r="N64"/>
      <c r="O64"/>
      <c r="P64"/>
    </row>
    <row r="65" spans="14:16" ht="14.5" x14ac:dyDescent="0.35">
      <c r="N65"/>
      <c r="O65"/>
      <c r="P65"/>
    </row>
    <row r="66" spans="14:16" ht="14.5" x14ac:dyDescent="0.35">
      <c r="N66"/>
      <c r="O66"/>
      <c r="P66"/>
    </row>
    <row r="67" spans="14:16" ht="14.5" x14ac:dyDescent="0.35">
      <c r="N67"/>
      <c r="O67"/>
      <c r="P67"/>
    </row>
    <row r="68" spans="14:16" ht="14.5" x14ac:dyDescent="0.35">
      <c r="N68"/>
      <c r="O68"/>
      <c r="P68"/>
    </row>
  </sheetData>
  <mergeCells count="2">
    <mergeCell ref="C4:J4"/>
    <mergeCell ref="C45:J46"/>
  </mergeCells>
  <phoneticPr fontId="47"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S32"/>
  <sheetViews>
    <sheetView showGridLines="0" workbookViewId="0"/>
  </sheetViews>
  <sheetFormatPr defaultColWidth="9.1796875" defaultRowHeight="14" x14ac:dyDescent="0.3"/>
  <cols>
    <col min="1" max="1" width="9.1796875" style="1"/>
    <col min="2" max="2" width="3" style="1" customWidth="1"/>
    <col min="3" max="3" width="19.1796875" style="1" customWidth="1"/>
    <col min="4" max="4" width="12.81640625" style="1" customWidth="1"/>
    <col min="5" max="5" width="11.7265625" style="1" customWidth="1"/>
    <col min="6" max="6" width="15.1796875" style="1" customWidth="1"/>
    <col min="7" max="7" width="9.1796875" style="1"/>
    <col min="8" max="8" width="11.54296875" style="1" bestFit="1" customWidth="1"/>
    <col min="9" max="9" width="12.7265625" style="1" bestFit="1" customWidth="1"/>
    <col min="10" max="10" width="15.1796875" style="1" customWidth="1"/>
    <col min="11" max="11" width="9.1796875" style="1"/>
    <col min="12" max="13" width="13.54296875" style="211" bestFit="1" customWidth="1"/>
    <col min="14" max="14" width="19.7265625" style="1" customWidth="1"/>
    <col min="15" max="15" width="12" style="1" customWidth="1"/>
    <col min="16" max="16" width="21.7265625" style="1" customWidth="1"/>
    <col min="17" max="17" width="11" style="1" customWidth="1"/>
    <col min="18" max="18" width="24.7265625" style="1" customWidth="1"/>
    <col min="19" max="19" width="26.7265625" style="1" bestFit="1" customWidth="1"/>
    <col min="20" max="16384" width="9.1796875" style="1"/>
  </cols>
  <sheetData>
    <row r="1" spans="1:19" x14ac:dyDescent="0.3">
      <c r="A1" s="3" t="s">
        <v>152</v>
      </c>
    </row>
    <row r="2" spans="1:19" ht="14.5" x14ac:dyDescent="0.35">
      <c r="A2" s="11"/>
    </row>
    <row r="3" spans="1:19" ht="14.5" thickBot="1" x14ac:dyDescent="0.35"/>
    <row r="4" spans="1:19" ht="15.75" customHeight="1" x14ac:dyDescent="0.3">
      <c r="B4" s="36"/>
      <c r="C4" s="228">
        <v>45839</v>
      </c>
      <c r="D4" s="228"/>
      <c r="E4" s="228"/>
      <c r="F4" s="228"/>
      <c r="G4" s="228"/>
      <c r="H4" s="228"/>
      <c r="I4" s="228"/>
      <c r="J4" s="228"/>
    </row>
    <row r="5" spans="1:19" s="5" customFormat="1" ht="14.5" x14ac:dyDescent="0.35">
      <c r="A5" s="1"/>
      <c r="B5" s="38"/>
      <c r="C5" s="38"/>
      <c r="D5" s="49" t="s">
        <v>4</v>
      </c>
      <c r="E5" s="50"/>
      <c r="F5" s="50"/>
      <c r="G5" s="57"/>
      <c r="H5" s="49" t="s">
        <v>125</v>
      </c>
      <c r="I5" s="50"/>
      <c r="J5" s="50"/>
      <c r="L5" s="212"/>
      <c r="M5" s="212"/>
      <c r="N5" s="1"/>
      <c r="O5" s="1"/>
      <c r="P5" s="1"/>
      <c r="Q5" s="1"/>
      <c r="R5"/>
      <c r="S5"/>
    </row>
    <row r="6" spans="1:19" s="5" customFormat="1" ht="14.5" x14ac:dyDescent="0.35">
      <c r="A6" s="1"/>
      <c r="B6" s="51"/>
      <c r="C6" s="51"/>
      <c r="D6" s="51">
        <v>2024</v>
      </c>
      <c r="E6" s="51">
        <v>2025</v>
      </c>
      <c r="F6" s="52" t="s">
        <v>181</v>
      </c>
      <c r="G6" s="51"/>
      <c r="H6" s="51">
        <v>2024</v>
      </c>
      <c r="I6" s="51">
        <v>2025</v>
      </c>
      <c r="J6" s="52" t="s">
        <v>181</v>
      </c>
      <c r="L6" s="212"/>
      <c r="M6" s="212"/>
      <c r="N6"/>
      <c r="O6"/>
      <c r="P6"/>
      <c r="Q6"/>
      <c r="R6"/>
      <c r="S6"/>
    </row>
    <row r="7" spans="1:19" s="5" customFormat="1" ht="14.5" x14ac:dyDescent="0.35">
      <c r="A7" s="1"/>
      <c r="B7" s="38"/>
      <c r="C7" s="38"/>
      <c r="D7" s="43"/>
      <c r="E7" s="43"/>
      <c r="F7" s="43"/>
      <c r="G7" s="43"/>
      <c r="H7" s="54"/>
      <c r="I7" s="43"/>
      <c r="J7" s="43"/>
      <c r="L7" s="212"/>
      <c r="M7" s="212"/>
      <c r="N7"/>
      <c r="O7"/>
      <c r="P7"/>
      <c r="Q7"/>
      <c r="R7"/>
      <c r="S7"/>
    </row>
    <row r="8" spans="1:19" s="5" customFormat="1" ht="14.5" x14ac:dyDescent="0.35">
      <c r="A8" s="1"/>
      <c r="B8" s="35" t="s">
        <v>11</v>
      </c>
      <c r="C8" s="38"/>
      <c r="D8" s="109">
        <v>83095.085608836715</v>
      </c>
      <c r="E8" s="109">
        <v>69797.657885026449</v>
      </c>
      <c r="F8" s="114">
        <v>-0.1600266444926336</v>
      </c>
      <c r="G8" s="95"/>
      <c r="H8" s="109">
        <v>42031.3603</v>
      </c>
      <c r="I8" s="109">
        <v>36465.958100000003</v>
      </c>
      <c r="J8" s="114">
        <v>-0.13241070858227724</v>
      </c>
      <c r="K8" s="23"/>
      <c r="L8" s="212"/>
      <c r="M8" s="212"/>
      <c r="N8"/>
      <c r="O8"/>
      <c r="P8"/>
      <c r="Q8"/>
      <c r="R8"/>
      <c r="S8"/>
    </row>
    <row r="9" spans="1:19" s="5" customFormat="1" ht="21.75" customHeight="1" x14ac:dyDescent="0.35">
      <c r="A9" s="1"/>
      <c r="B9" s="44" t="s">
        <v>33</v>
      </c>
      <c r="C9" s="47"/>
      <c r="D9" s="109">
        <v>33310.8535309527</v>
      </c>
      <c r="E9" s="109">
        <v>28388.433405561813</v>
      </c>
      <c r="F9" s="114">
        <v>-0.14777226049812672</v>
      </c>
      <c r="G9" s="95"/>
      <c r="H9" s="109">
        <v>13563.3045</v>
      </c>
      <c r="I9" s="109">
        <v>12339.515100000001</v>
      </c>
      <c r="J9" s="114">
        <v>-9.0227967675576379E-2</v>
      </c>
      <c r="K9" s="23"/>
      <c r="L9" s="216"/>
      <c r="M9" s="215"/>
      <c r="N9"/>
      <c r="O9"/>
      <c r="P9"/>
      <c r="Q9"/>
      <c r="R9"/>
      <c r="S9"/>
    </row>
    <row r="10" spans="1:19" s="5" customFormat="1" ht="14.5" x14ac:dyDescent="0.35">
      <c r="A10" s="1"/>
      <c r="B10" s="47"/>
      <c r="C10" s="47" t="s">
        <v>5</v>
      </c>
      <c r="D10" s="110">
        <v>17644.20057824389</v>
      </c>
      <c r="E10" s="110">
        <v>8849.098</v>
      </c>
      <c r="F10" s="115">
        <v>-0.49846988188791369</v>
      </c>
      <c r="G10" s="48"/>
      <c r="H10" s="110">
        <v>5769.8230000000003</v>
      </c>
      <c r="I10" s="110">
        <v>2762.2815999999998</v>
      </c>
      <c r="J10" s="115">
        <v>-0.52125366757351144</v>
      </c>
      <c r="K10" s="23"/>
      <c r="L10" s="216"/>
      <c r="M10" s="216"/>
      <c r="N10"/>
      <c r="O10"/>
      <c r="P10"/>
      <c r="Q10"/>
      <c r="R10"/>
      <c r="S10"/>
    </row>
    <row r="11" spans="1:19" s="5" customFormat="1" ht="14.5" x14ac:dyDescent="0.35">
      <c r="A11" s="1"/>
      <c r="B11" s="47"/>
      <c r="C11" s="47" t="s">
        <v>26</v>
      </c>
      <c r="D11" s="110">
        <v>105.75029000000001</v>
      </c>
      <c r="E11" s="110">
        <v>87.874629999999996</v>
      </c>
      <c r="F11" s="115">
        <v>-0.16903651044361212</v>
      </c>
      <c r="G11" s="48"/>
      <c r="H11" s="110">
        <v>74.334900000000005</v>
      </c>
      <c r="I11" s="110">
        <v>47.661099999999998</v>
      </c>
      <c r="J11" s="115">
        <v>-0.35883279590071426</v>
      </c>
      <c r="K11" s="23"/>
      <c r="L11" s="216"/>
      <c r="M11" s="216"/>
      <c r="N11"/>
      <c r="O11"/>
      <c r="P11"/>
      <c r="Q11"/>
      <c r="R11"/>
      <c r="S11"/>
    </row>
    <row r="12" spans="1:19" s="5" customFormat="1" ht="14.5" x14ac:dyDescent="0.35">
      <c r="A12" s="1"/>
      <c r="B12" s="1"/>
      <c r="C12" s="1" t="s">
        <v>27</v>
      </c>
      <c r="D12" s="110">
        <v>15250.28075270881</v>
      </c>
      <c r="E12" s="110">
        <v>19182.476123257791</v>
      </c>
      <c r="F12" s="115">
        <v>0.25784412984334931</v>
      </c>
      <c r="G12" s="48"/>
      <c r="H12" s="110">
        <v>7639.9174999999996</v>
      </c>
      <c r="I12" s="110">
        <v>9466.0468000000001</v>
      </c>
      <c r="J12" s="115">
        <v>0.23902474077763283</v>
      </c>
      <c r="K12" s="23"/>
      <c r="L12" s="216"/>
      <c r="M12" s="216"/>
      <c r="N12"/>
      <c r="O12"/>
      <c r="P12"/>
      <c r="Q12"/>
      <c r="R12"/>
      <c r="S12"/>
    </row>
    <row r="13" spans="1:19" s="5" customFormat="1" ht="14.5" x14ac:dyDescent="0.35">
      <c r="A13" s="1"/>
      <c r="B13" s="1"/>
      <c r="C13" s="1" t="s">
        <v>28</v>
      </c>
      <c r="D13" s="110">
        <v>310.62191000000001</v>
      </c>
      <c r="E13" s="110">
        <v>268.98465230402218</v>
      </c>
      <c r="F13" s="115">
        <v>-0.13404481897615605</v>
      </c>
      <c r="G13" s="48"/>
      <c r="H13" s="110">
        <v>79.229100000000003</v>
      </c>
      <c r="I13" s="110">
        <v>63.525599999999997</v>
      </c>
      <c r="J13" s="115">
        <v>-0.1982036903107571</v>
      </c>
      <c r="K13" s="23"/>
      <c r="L13" s="216"/>
      <c r="M13" s="216"/>
      <c r="N13"/>
      <c r="O13"/>
      <c r="P13"/>
      <c r="Q13"/>
      <c r="R13"/>
      <c r="S13"/>
    </row>
    <row r="14" spans="1:19" s="5" customFormat="1" ht="24.75" customHeight="1" x14ac:dyDescent="0.35">
      <c r="A14" s="1"/>
      <c r="B14" s="44" t="s">
        <v>29</v>
      </c>
      <c r="C14" s="47"/>
      <c r="D14" s="109">
        <v>10118.318451159732</v>
      </c>
      <c r="E14" s="109">
        <v>8967.4056885134087</v>
      </c>
      <c r="F14" s="114">
        <v>-0.11374545762734015</v>
      </c>
      <c r="G14" s="95"/>
      <c r="H14" s="109">
        <v>13500.037499999999</v>
      </c>
      <c r="I14" s="109">
        <v>12921.225400000001</v>
      </c>
      <c r="J14" s="114">
        <v>-4.2874851273561089E-2</v>
      </c>
      <c r="K14" s="23"/>
      <c r="L14" s="216"/>
      <c r="M14" s="216"/>
      <c r="N14" s="147"/>
      <c r="O14"/>
      <c r="P14"/>
      <c r="Q14"/>
      <c r="R14"/>
      <c r="S14"/>
    </row>
    <row r="15" spans="1:19" s="5" customFormat="1" ht="14.5" x14ac:dyDescent="0.35">
      <c r="A15" s="1"/>
      <c r="B15" s="44"/>
      <c r="C15" s="47" t="s">
        <v>5</v>
      </c>
      <c r="D15" s="110">
        <v>5312.3849511597318</v>
      </c>
      <c r="E15" s="110">
        <v>4039.7761085134089</v>
      </c>
      <c r="F15" s="115">
        <v>-0.23955508765766367</v>
      </c>
      <c r="G15" s="48"/>
      <c r="H15" s="110">
        <v>6679.8639999999996</v>
      </c>
      <c r="I15" s="110">
        <v>5356.6387000000004</v>
      </c>
      <c r="J15" s="115">
        <v>-0.19809165276418789</v>
      </c>
      <c r="K15" s="23"/>
      <c r="L15" s="216"/>
      <c r="M15" s="216"/>
      <c r="N15"/>
      <c r="O15"/>
      <c r="P15"/>
      <c r="Q15"/>
      <c r="R15"/>
      <c r="S15"/>
    </row>
    <row r="16" spans="1:19" s="5" customFormat="1" ht="14.5" x14ac:dyDescent="0.35">
      <c r="A16" s="1"/>
      <c r="B16" s="44"/>
      <c r="C16" s="47" t="s">
        <v>26</v>
      </c>
      <c r="D16" s="110">
        <v>0.36399999999999999</v>
      </c>
      <c r="E16" s="110">
        <v>5.0410000000000003E-2</v>
      </c>
      <c r="F16" s="115" t="s">
        <v>210</v>
      </c>
      <c r="G16" s="48"/>
      <c r="H16" s="110">
        <v>0.28510000000000002</v>
      </c>
      <c r="I16" s="110">
        <v>0.1484</v>
      </c>
      <c r="J16" s="115" t="s">
        <v>210</v>
      </c>
      <c r="K16" s="23"/>
      <c r="L16" s="216"/>
      <c r="M16" s="216"/>
      <c r="N16"/>
      <c r="O16"/>
      <c r="P16"/>
      <c r="Q16"/>
      <c r="R16"/>
      <c r="S16"/>
    </row>
    <row r="17" spans="1:19" s="5" customFormat="1" ht="14.5" x14ac:dyDescent="0.35">
      <c r="A17" s="1"/>
      <c r="B17" s="47"/>
      <c r="C17" s="1" t="s">
        <v>27</v>
      </c>
      <c r="D17" s="110">
        <v>4804.6354600000004</v>
      </c>
      <c r="E17" s="110">
        <v>4927.0888999999997</v>
      </c>
      <c r="F17" s="115">
        <v>2.548652046954657E-2</v>
      </c>
      <c r="G17" s="48"/>
      <c r="H17" s="110">
        <v>6818.9906999999994</v>
      </c>
      <c r="I17" s="110">
        <v>7564.1252999999997</v>
      </c>
      <c r="J17" s="115">
        <v>0.10927344423566972</v>
      </c>
      <c r="K17" s="23"/>
      <c r="L17" s="216"/>
      <c r="M17" s="216"/>
      <c r="N17"/>
      <c r="O17"/>
      <c r="P17"/>
      <c r="Q17"/>
      <c r="R17"/>
      <c r="S17"/>
    </row>
    <row r="18" spans="1:19" s="5" customFormat="1" ht="14.5" x14ac:dyDescent="0.35">
      <c r="A18" s="1"/>
      <c r="B18" s="58"/>
      <c r="C18" s="10" t="s">
        <v>28</v>
      </c>
      <c r="D18" s="110">
        <v>0.93404000000000009</v>
      </c>
      <c r="E18" s="110">
        <v>0.49026999999999998</v>
      </c>
      <c r="F18" s="116"/>
      <c r="G18" s="96"/>
      <c r="H18" s="110">
        <v>0.89770000000000005</v>
      </c>
      <c r="I18" s="110">
        <v>0.313</v>
      </c>
      <c r="J18" s="116" t="s">
        <v>210</v>
      </c>
      <c r="K18" s="23"/>
      <c r="L18" s="216"/>
      <c r="M18" s="216"/>
      <c r="N18"/>
      <c r="O18"/>
      <c r="P18"/>
      <c r="Q18"/>
      <c r="R18"/>
      <c r="S18"/>
    </row>
    <row r="19" spans="1:19" s="5" customFormat="1" ht="24" customHeight="1" x14ac:dyDescent="0.35">
      <c r="A19" s="1"/>
      <c r="B19" s="44" t="s">
        <v>30</v>
      </c>
      <c r="C19" s="47"/>
      <c r="D19" s="109">
        <v>39665.913626724287</v>
      </c>
      <c r="E19" s="109">
        <v>32441.818790951231</v>
      </c>
      <c r="F19" s="114">
        <v>-0.18212349534553354</v>
      </c>
      <c r="G19" s="95"/>
      <c r="H19" s="109">
        <v>14968.0183</v>
      </c>
      <c r="I19" s="109">
        <v>11205.2176</v>
      </c>
      <c r="J19" s="114">
        <v>-0.25138937062897632</v>
      </c>
      <c r="K19" s="23"/>
      <c r="L19" s="215"/>
      <c r="M19" s="216"/>
      <c r="N19"/>
      <c r="O19"/>
      <c r="P19"/>
      <c r="Q19"/>
      <c r="R19"/>
      <c r="S19"/>
    </row>
    <row r="20" spans="1:19" s="5" customFormat="1" ht="14.5" x14ac:dyDescent="0.35">
      <c r="A20" s="1"/>
      <c r="B20" s="47"/>
      <c r="C20" s="47" t="s">
        <v>5</v>
      </c>
      <c r="D20" s="110">
        <v>17110.984499999999</v>
      </c>
      <c r="E20" s="110">
        <v>14301.274568147201</v>
      </c>
      <c r="F20" s="115">
        <v>-0.16420504219688811</v>
      </c>
      <c r="G20" s="48"/>
      <c r="H20" s="110">
        <v>7496.5447999999997</v>
      </c>
      <c r="I20" s="110">
        <v>4752.7772999999997</v>
      </c>
      <c r="J20" s="115">
        <v>-0.36600428239953958</v>
      </c>
      <c r="K20" s="23"/>
      <c r="L20" s="216"/>
      <c r="M20" s="216"/>
      <c r="N20"/>
      <c r="O20"/>
      <c r="P20"/>
      <c r="Q20"/>
      <c r="R20"/>
      <c r="S20"/>
    </row>
    <row r="21" spans="1:19" s="5" customFormat="1" ht="14.5" x14ac:dyDescent="0.35">
      <c r="A21" s="1"/>
      <c r="B21" s="47"/>
      <c r="C21" s="47" t="s">
        <v>26</v>
      </c>
      <c r="D21" s="110">
        <v>4412.1559615517726</v>
      </c>
      <c r="E21" s="110">
        <v>3604.3990699999999</v>
      </c>
      <c r="F21" s="115">
        <v>-0.18307532611963279</v>
      </c>
      <c r="G21" s="48"/>
      <c r="H21" s="110">
        <v>1452.6338000000001</v>
      </c>
      <c r="I21" s="110">
        <v>1379.8028999999999</v>
      </c>
      <c r="J21" s="115">
        <v>-5.0137137109160033E-2</v>
      </c>
      <c r="K21" s="23"/>
      <c r="L21" s="216"/>
      <c r="M21" s="216"/>
      <c r="N21"/>
      <c r="O21"/>
      <c r="P21"/>
      <c r="Q21"/>
      <c r="R21"/>
      <c r="S21"/>
    </row>
    <row r="22" spans="1:19" s="5" customFormat="1" ht="14.5" x14ac:dyDescent="0.35">
      <c r="A22" s="1"/>
      <c r="B22" s="1"/>
      <c r="C22" s="1" t="s">
        <v>27</v>
      </c>
      <c r="D22" s="110">
        <v>17257.575810153809</v>
      </c>
      <c r="E22" s="110">
        <v>13854.363766009321</v>
      </c>
      <c r="F22" s="115">
        <v>-0.19720104848921746</v>
      </c>
      <c r="G22" s="48"/>
      <c r="H22" s="110">
        <v>5572.6594999999998</v>
      </c>
      <c r="I22" s="110">
        <v>4803.0613999999996</v>
      </c>
      <c r="J22" s="115">
        <v>-0.13810248051222226</v>
      </c>
      <c r="K22" s="23"/>
      <c r="L22" s="216"/>
      <c r="M22" s="216"/>
      <c r="N22"/>
      <c r="O22"/>
      <c r="P22"/>
      <c r="Q22"/>
      <c r="R22"/>
      <c r="S22"/>
    </row>
    <row r="23" spans="1:19" s="5" customFormat="1" ht="14.5" x14ac:dyDescent="0.35">
      <c r="A23" s="1"/>
      <c r="B23" s="1"/>
      <c r="C23" s="1" t="s">
        <v>28</v>
      </c>
      <c r="D23" s="110">
        <v>885.19735501871014</v>
      </c>
      <c r="E23" s="110">
        <v>681.78138679470726</v>
      </c>
      <c r="F23" s="115">
        <v>-0.22979730686125169</v>
      </c>
      <c r="G23" s="48"/>
      <c r="H23" s="110">
        <v>446.18020000000001</v>
      </c>
      <c r="I23" s="110">
        <v>269.57600000000002</v>
      </c>
      <c r="J23" s="115">
        <v>-0.39581361969894674</v>
      </c>
      <c r="K23" s="23"/>
      <c r="L23" s="216"/>
      <c r="M23" s="216"/>
      <c r="N23"/>
      <c r="O23"/>
      <c r="P23"/>
      <c r="Q23"/>
    </row>
    <row r="24" spans="1:19" s="5" customFormat="1" ht="15" thickBot="1" x14ac:dyDescent="0.4">
      <c r="A24" s="1"/>
      <c r="B24" s="59"/>
      <c r="C24" s="60"/>
      <c r="D24" s="60"/>
      <c r="E24" s="8"/>
      <c r="F24" s="8"/>
      <c r="G24" s="8"/>
      <c r="H24" s="8"/>
      <c r="I24" s="8"/>
      <c r="J24" s="8"/>
      <c r="L24" s="216"/>
      <c r="M24" s="216"/>
      <c r="N24"/>
      <c r="O24"/>
      <c r="P24"/>
      <c r="Q24"/>
    </row>
    <row r="25" spans="1:19" s="5" customFormat="1" ht="19.5" customHeight="1" x14ac:dyDescent="0.35">
      <c r="A25" s="1"/>
      <c r="C25" s="1"/>
      <c r="D25" s="1"/>
      <c r="E25" s="1"/>
      <c r="F25" s="1"/>
      <c r="G25" s="1"/>
      <c r="H25" s="1"/>
      <c r="I25" s="1"/>
      <c r="J25" s="1"/>
      <c r="L25" s="216"/>
      <c r="M25" s="216"/>
      <c r="N25"/>
      <c r="O25"/>
      <c r="P25"/>
      <c r="Q25"/>
    </row>
    <row r="26" spans="1:19" s="5" customFormat="1" ht="14.5" x14ac:dyDescent="0.35">
      <c r="A26" s="1"/>
      <c r="C26" s="6" t="s">
        <v>128</v>
      </c>
      <c r="I26" s="225"/>
      <c r="L26" s="216"/>
      <c r="M26" s="216"/>
      <c r="N26"/>
      <c r="O26"/>
      <c r="P26"/>
      <c r="Q26"/>
    </row>
    <row r="27" spans="1:19" s="5" customFormat="1" ht="14.25" customHeight="1" x14ac:dyDescent="0.3">
      <c r="A27" s="1"/>
      <c r="B27" s="41"/>
      <c r="C27" s="16" t="s">
        <v>173</v>
      </c>
      <c r="K27" s="18"/>
      <c r="L27" s="213"/>
      <c r="M27" s="213"/>
    </row>
    <row r="28" spans="1:19" s="5" customFormat="1" x14ac:dyDescent="0.3">
      <c r="A28" s="1"/>
      <c r="B28" s="15"/>
      <c r="C28" s="229" t="s">
        <v>126</v>
      </c>
      <c r="D28" s="229"/>
      <c r="E28" s="229"/>
      <c r="F28" s="229"/>
      <c r="G28" s="229"/>
      <c r="H28" s="229"/>
      <c r="I28" s="229"/>
      <c r="J28" s="229"/>
      <c r="K28" s="18"/>
      <c r="L28" s="213"/>
      <c r="M28" s="213"/>
    </row>
    <row r="29" spans="1:19" s="5" customFormat="1" x14ac:dyDescent="0.3">
      <c r="A29" s="1"/>
      <c r="B29" s="15"/>
      <c r="C29" s="229"/>
      <c r="D29" s="229"/>
      <c r="E29" s="229"/>
      <c r="F29" s="229"/>
      <c r="G29" s="229"/>
      <c r="H29" s="229"/>
      <c r="I29" s="229"/>
      <c r="J29" s="229"/>
      <c r="L29" s="212"/>
      <c r="M29" s="212"/>
    </row>
    <row r="30" spans="1:19" s="16" customFormat="1" x14ac:dyDescent="0.3">
      <c r="B30" s="1"/>
      <c r="C30" s="182"/>
      <c r="D30" s="1"/>
      <c r="E30" s="1"/>
      <c r="F30" s="1"/>
      <c r="G30" s="1"/>
      <c r="H30" s="1"/>
      <c r="I30" s="1"/>
      <c r="J30" s="1"/>
      <c r="L30" s="214"/>
      <c r="M30" s="214"/>
    </row>
    <row r="31" spans="1:19" s="5" customFormat="1" x14ac:dyDescent="0.3">
      <c r="A31" s="1"/>
      <c r="B31" s="17"/>
      <c r="C31" s="182"/>
      <c r="D31" s="1"/>
      <c r="E31" s="1"/>
      <c r="F31" s="1"/>
      <c r="G31" s="1"/>
      <c r="H31" s="1"/>
      <c r="I31" s="1"/>
      <c r="J31" s="1"/>
      <c r="L31" s="212"/>
      <c r="M31" s="212"/>
    </row>
    <row r="32" spans="1:19" x14ac:dyDescent="0.3">
      <c r="N32" s="5"/>
      <c r="O32" s="5"/>
      <c r="P32" s="5"/>
      <c r="Q32" s="5"/>
    </row>
  </sheetData>
  <mergeCells count="2">
    <mergeCell ref="C4:J4"/>
    <mergeCell ref="C28:J29"/>
  </mergeCells>
  <phoneticPr fontId="47"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N45"/>
  <sheetViews>
    <sheetView showGridLines="0" workbookViewId="0"/>
  </sheetViews>
  <sheetFormatPr defaultColWidth="9.1796875" defaultRowHeight="14" x14ac:dyDescent="0.3"/>
  <cols>
    <col min="1" max="1" width="9.1796875" style="1"/>
    <col min="2" max="2" width="3" style="1" customWidth="1"/>
    <col min="3" max="3" width="19.1796875" style="1" customWidth="1"/>
    <col min="4" max="4" width="14.7265625" style="1" bestFit="1" customWidth="1"/>
    <col min="5" max="5" width="13" style="1" customWidth="1"/>
    <col min="6" max="6" width="15.453125" style="1" customWidth="1"/>
    <col min="7" max="7" width="9.1796875" style="1"/>
    <col min="8" max="8" width="15.26953125" style="1" bestFit="1" customWidth="1"/>
    <col min="9" max="9" width="13.54296875" style="1" customWidth="1"/>
    <col min="10" max="10" width="15.54296875" style="1" customWidth="1"/>
    <col min="11" max="11" width="9.1796875" style="1"/>
    <col min="12" max="12" width="15.7265625" style="1" customWidth="1"/>
    <col min="13" max="13" width="13.81640625" style="1" customWidth="1"/>
    <col min="14" max="14" width="13.54296875" style="1" bestFit="1" customWidth="1"/>
    <col min="15" max="16384" width="9.1796875" style="1"/>
  </cols>
  <sheetData>
    <row r="1" spans="1:14" x14ac:dyDescent="0.3">
      <c r="A1" s="3" t="s">
        <v>151</v>
      </c>
    </row>
    <row r="2" spans="1:14" ht="14.5" x14ac:dyDescent="0.35">
      <c r="A2" s="11"/>
    </row>
    <row r="3" spans="1:14" ht="14.5" thickBot="1" x14ac:dyDescent="0.35"/>
    <row r="4" spans="1:14" x14ac:dyDescent="0.3">
      <c r="B4" s="75"/>
      <c r="C4" s="236">
        <v>45839</v>
      </c>
      <c r="D4" s="236"/>
      <c r="E4" s="236"/>
      <c r="F4" s="236"/>
      <c r="G4" s="236"/>
      <c r="H4" s="236"/>
      <c r="I4" s="236"/>
      <c r="J4" s="236"/>
      <c r="K4" s="236"/>
      <c r="L4" s="236"/>
      <c r="M4" s="236"/>
      <c r="N4" s="236"/>
    </row>
    <row r="5" spans="1:14" s="5" customFormat="1" x14ac:dyDescent="0.3">
      <c r="A5" s="1"/>
      <c r="B5" s="38"/>
      <c r="C5" s="38"/>
      <c r="D5" s="49" t="s">
        <v>4</v>
      </c>
      <c r="E5" s="50"/>
      <c r="F5" s="50"/>
      <c r="G5" s="56"/>
      <c r="H5" s="49" t="s">
        <v>125</v>
      </c>
      <c r="I5" s="50"/>
      <c r="J5" s="50"/>
      <c r="K5" s="149"/>
      <c r="L5" s="49" t="s">
        <v>137</v>
      </c>
      <c r="M5" s="50"/>
      <c r="N5" s="50"/>
    </row>
    <row r="6" spans="1:14" s="5" customFormat="1" x14ac:dyDescent="0.3">
      <c r="A6" s="1"/>
      <c r="B6" s="51"/>
      <c r="C6" s="51"/>
      <c r="D6" s="51">
        <v>2024</v>
      </c>
      <c r="E6" s="51">
        <v>2025</v>
      </c>
      <c r="F6" s="52" t="s">
        <v>181</v>
      </c>
      <c r="G6" s="51"/>
      <c r="H6" s="51">
        <v>2024</v>
      </c>
      <c r="I6" s="51">
        <v>2025</v>
      </c>
      <c r="J6" s="52" t="s">
        <v>181</v>
      </c>
      <c r="K6" s="53"/>
      <c r="L6" s="51">
        <v>2024</v>
      </c>
      <c r="M6" s="51">
        <v>2025</v>
      </c>
      <c r="N6" s="52" t="s">
        <v>181</v>
      </c>
    </row>
    <row r="7" spans="1:14" s="5" customFormat="1" x14ac:dyDescent="0.3">
      <c r="A7" s="1"/>
      <c r="B7" s="38"/>
      <c r="C7" s="38"/>
      <c r="D7" s="43"/>
      <c r="E7" s="43"/>
      <c r="F7" s="43"/>
      <c r="G7" s="43"/>
      <c r="H7" s="54"/>
      <c r="I7" s="43"/>
      <c r="J7" s="43"/>
      <c r="K7" s="54"/>
      <c r="L7" s="54"/>
      <c r="M7" s="43"/>
      <c r="N7" s="43"/>
    </row>
    <row r="8" spans="1:14" s="5" customFormat="1" x14ac:dyDescent="0.3">
      <c r="A8" s="1"/>
      <c r="B8" s="35" t="s">
        <v>11</v>
      </c>
      <c r="C8" s="38"/>
      <c r="D8" s="117">
        <v>83095.085608836715</v>
      </c>
      <c r="E8" s="117">
        <v>69797.657885026463</v>
      </c>
      <c r="F8" s="111">
        <v>-0.1600266444926334</v>
      </c>
      <c r="G8" s="62"/>
      <c r="H8" s="117">
        <v>42031.3603</v>
      </c>
      <c r="I8" s="117">
        <v>36465.958099999996</v>
      </c>
      <c r="J8" s="111">
        <v>-0.13241070858227741</v>
      </c>
      <c r="K8" s="112"/>
      <c r="L8" s="117">
        <v>20596</v>
      </c>
      <c r="M8" s="117">
        <v>18231</v>
      </c>
      <c r="N8" s="134">
        <v>-0.11482812196543019</v>
      </c>
    </row>
    <row r="9" spans="1:14" s="5" customFormat="1" x14ac:dyDescent="0.3">
      <c r="A9" s="1"/>
      <c r="B9" s="38"/>
      <c r="C9" s="1" t="s">
        <v>34</v>
      </c>
      <c r="D9" s="66">
        <v>15255.73436</v>
      </c>
      <c r="E9" s="66">
        <v>12916.31575</v>
      </c>
      <c r="F9" s="119">
        <v>-0.15334683698569596</v>
      </c>
      <c r="G9" s="43"/>
      <c r="H9" s="66">
        <v>3688.6983</v>
      </c>
      <c r="I9" s="66">
        <v>2909.1788999999999</v>
      </c>
      <c r="J9" s="55">
        <v>-0.21132641831943808</v>
      </c>
      <c r="K9" s="113"/>
      <c r="L9" s="66">
        <v>14716</v>
      </c>
      <c r="M9" s="66">
        <v>12684</v>
      </c>
      <c r="N9" s="135">
        <v>-0.138081000271813</v>
      </c>
    </row>
    <row r="10" spans="1:14" s="5" customFormat="1" x14ac:dyDescent="0.3">
      <c r="A10" s="1"/>
      <c r="B10" s="38"/>
      <c r="C10" s="1" t="s">
        <v>35</v>
      </c>
      <c r="D10" s="66">
        <v>5478.2740899999999</v>
      </c>
      <c r="E10" s="66">
        <v>4444.7953900000002</v>
      </c>
      <c r="F10" s="119">
        <v>-0.18865041854815257</v>
      </c>
      <c r="G10" s="43"/>
      <c r="H10" s="66">
        <v>1979.7171000000001</v>
      </c>
      <c r="I10" s="66">
        <v>1510.8940999999998</v>
      </c>
      <c r="J10" s="55">
        <v>-0.23681312850204725</v>
      </c>
      <c r="K10" s="113"/>
      <c r="L10" s="66">
        <v>2225</v>
      </c>
      <c r="M10" s="66">
        <v>1909</v>
      </c>
      <c r="N10" s="135">
        <v>-0.14202247191011236</v>
      </c>
    </row>
    <row r="11" spans="1:14" s="5" customFormat="1" x14ac:dyDescent="0.3">
      <c r="A11" s="1"/>
      <c r="B11" s="1"/>
      <c r="C11" s="1" t="s">
        <v>36</v>
      </c>
      <c r="D11" s="66">
        <v>9591.1319502805327</v>
      </c>
      <c r="E11" s="66">
        <v>6420.6142330701659</v>
      </c>
      <c r="F11" s="119">
        <v>-0.33056762576576082</v>
      </c>
      <c r="G11" s="1"/>
      <c r="H11" s="66">
        <v>5492.8054999999995</v>
      </c>
      <c r="I11" s="66">
        <v>3372.1992999999998</v>
      </c>
      <c r="J11" s="55">
        <v>-0.38606977800324443</v>
      </c>
      <c r="K11" s="113"/>
      <c r="L11" s="66">
        <v>1728</v>
      </c>
      <c r="M11" s="66">
        <v>1782</v>
      </c>
      <c r="N11" s="135">
        <v>3.125E-2</v>
      </c>
    </row>
    <row r="12" spans="1:14" s="5" customFormat="1" x14ac:dyDescent="0.3">
      <c r="A12" s="1"/>
      <c r="B12" s="1"/>
      <c r="C12" s="1" t="s">
        <v>37</v>
      </c>
      <c r="D12" s="66">
        <v>15816.351255018708</v>
      </c>
      <c r="E12" s="66">
        <v>16256.040723205357</v>
      </c>
      <c r="F12" s="119">
        <v>2.7799677757354455E-2</v>
      </c>
      <c r="G12" s="1"/>
      <c r="H12" s="66">
        <v>6745.7826000000005</v>
      </c>
      <c r="I12" s="66">
        <v>6895.51</v>
      </c>
      <c r="J12" s="55">
        <v>2.2195704913466934E-2</v>
      </c>
      <c r="K12" s="113"/>
      <c r="L12" s="66">
        <v>1440</v>
      </c>
      <c r="M12" s="66">
        <v>1341</v>
      </c>
      <c r="N12" s="135">
        <v>-6.8750000000000006E-2</v>
      </c>
    </row>
    <row r="13" spans="1:14" s="5" customFormat="1" x14ac:dyDescent="0.3">
      <c r="A13" s="1"/>
      <c r="B13" s="1"/>
      <c r="C13" s="1" t="s">
        <v>38</v>
      </c>
      <c r="D13" s="66">
        <v>36953.593953537478</v>
      </c>
      <c r="E13" s="66">
        <v>29759.891788750934</v>
      </c>
      <c r="F13" s="119">
        <v>-0.19466853951557014</v>
      </c>
      <c r="G13" s="1"/>
      <c r="H13" s="66">
        <v>24124.356799999998</v>
      </c>
      <c r="I13" s="66">
        <v>21778.175800000001</v>
      </c>
      <c r="J13" s="55">
        <v>-9.7253618799071864E-2</v>
      </c>
      <c r="K13" s="113"/>
      <c r="L13" s="66">
        <v>487</v>
      </c>
      <c r="M13" s="66">
        <v>515</v>
      </c>
      <c r="N13" s="135">
        <v>5.7494866529774126E-2</v>
      </c>
    </row>
    <row r="14" spans="1:14" s="5" customFormat="1" ht="23.25" customHeight="1" x14ac:dyDescent="0.3">
      <c r="A14" s="1"/>
      <c r="B14" s="35" t="s">
        <v>8</v>
      </c>
      <c r="C14" s="1"/>
      <c r="D14" s="117">
        <v>40067.570029403621</v>
      </c>
      <c r="E14" s="117">
        <v>27190.148676660618</v>
      </c>
      <c r="F14" s="111">
        <v>-0.32139262109713407</v>
      </c>
      <c r="G14" s="3"/>
      <c r="H14" s="117">
        <v>19946.231800000001</v>
      </c>
      <c r="I14" s="117">
        <v>12871.6976</v>
      </c>
      <c r="J14" s="111">
        <v>-0.35468023589297709</v>
      </c>
      <c r="K14" s="120"/>
      <c r="L14" s="117">
        <v>13239</v>
      </c>
      <c r="M14" s="117">
        <v>12556</v>
      </c>
      <c r="N14" s="134">
        <v>-5.1589999244655939E-2</v>
      </c>
    </row>
    <row r="15" spans="1:14" x14ac:dyDescent="0.3">
      <c r="C15" s="1" t="s">
        <v>34</v>
      </c>
      <c r="D15" s="118">
        <v>7299.8587100000013</v>
      </c>
      <c r="E15" s="118">
        <v>7270.7619500000001</v>
      </c>
      <c r="F15" s="55">
        <v>-3.9859346811934749E-3</v>
      </c>
      <c r="H15" s="118">
        <v>1984.3670999999999</v>
      </c>
      <c r="I15" s="118">
        <v>1664.8713</v>
      </c>
      <c r="J15" s="55">
        <v>-0.16100639846326817</v>
      </c>
      <c r="K15" s="121"/>
      <c r="L15" s="118">
        <v>10310</v>
      </c>
      <c r="M15" s="118">
        <v>9691</v>
      </c>
      <c r="N15" s="135">
        <v>-6.0038797284190107E-2</v>
      </c>
    </row>
    <row r="16" spans="1:14" x14ac:dyDescent="0.3">
      <c r="C16" s="1" t="s">
        <v>35</v>
      </c>
      <c r="D16" s="118">
        <v>2935.42778</v>
      </c>
      <c r="E16" s="118">
        <v>2775.2635300000002</v>
      </c>
      <c r="F16" s="55">
        <v>-5.4562490377467167E-2</v>
      </c>
      <c r="H16" s="118">
        <v>1358.663</v>
      </c>
      <c r="I16" s="118">
        <v>1090.8327999999999</v>
      </c>
      <c r="J16" s="55">
        <v>-0.19712776457443834</v>
      </c>
      <c r="K16" s="121"/>
      <c r="L16" s="118">
        <v>1326</v>
      </c>
      <c r="M16" s="118">
        <v>1273</v>
      </c>
      <c r="N16" s="135">
        <v>-3.9969834087481143E-2</v>
      </c>
    </row>
    <row r="17" spans="2:14" x14ac:dyDescent="0.3">
      <c r="C17" s="1" t="s">
        <v>36</v>
      </c>
      <c r="D17" s="118">
        <v>7259.0727123381212</v>
      </c>
      <c r="E17" s="118">
        <v>4559.6923481472031</v>
      </c>
      <c r="F17" s="55">
        <v>-0.37186297357275783</v>
      </c>
      <c r="H17" s="118">
        <v>4527.2723999999998</v>
      </c>
      <c r="I17" s="118">
        <v>2548.0700999999999</v>
      </c>
      <c r="J17" s="55">
        <v>-0.43717323039806483</v>
      </c>
      <c r="K17" s="121"/>
      <c r="L17" s="118">
        <v>1046</v>
      </c>
      <c r="M17" s="118">
        <v>1081</v>
      </c>
      <c r="N17" s="135">
        <v>3.3460803059273424E-2</v>
      </c>
    </row>
    <row r="18" spans="2:14" x14ac:dyDescent="0.3">
      <c r="C18" s="1" t="s">
        <v>37</v>
      </c>
      <c r="D18" s="118">
        <v>3915.2247199999988</v>
      </c>
      <c r="E18" s="118">
        <v>3995.7771699999998</v>
      </c>
      <c r="F18" s="55">
        <v>2.0574157490505698E-2</v>
      </c>
      <c r="H18" s="118">
        <v>1405.915</v>
      </c>
      <c r="I18" s="118">
        <v>1334.846</v>
      </c>
      <c r="J18" s="55">
        <v>-5.054999768833817E-2</v>
      </c>
      <c r="K18" s="121"/>
      <c r="L18" s="118">
        <v>359</v>
      </c>
      <c r="M18" s="118">
        <v>350</v>
      </c>
      <c r="N18" s="135">
        <v>-2.5069637883008356E-2</v>
      </c>
    </row>
    <row r="19" spans="2:14" x14ac:dyDescent="0.3">
      <c r="C19" s="1" t="s">
        <v>38</v>
      </c>
      <c r="D19" s="118">
        <v>18657.986107065499</v>
      </c>
      <c r="E19" s="118">
        <v>8588.6536785134103</v>
      </c>
      <c r="F19" s="55">
        <v>-0.53967949009989791</v>
      </c>
      <c r="H19" s="118">
        <v>10670.014300000001</v>
      </c>
      <c r="I19" s="118">
        <v>6233.0774000000001</v>
      </c>
      <c r="J19" s="55">
        <v>-0.4158323292968783</v>
      </c>
      <c r="K19" s="121"/>
      <c r="L19" s="118">
        <v>198</v>
      </c>
      <c r="M19" s="118">
        <v>161</v>
      </c>
      <c r="N19" s="135">
        <v>-0.18686868686868688</v>
      </c>
    </row>
    <row r="20" spans="2:14" ht="24" customHeight="1" x14ac:dyDescent="0.3">
      <c r="B20" s="35" t="s">
        <v>13</v>
      </c>
      <c r="D20" s="117">
        <v>4518.2702515517722</v>
      </c>
      <c r="E20" s="117">
        <v>3692.32411</v>
      </c>
      <c r="F20" s="111">
        <v>-0.18280140309626366</v>
      </c>
      <c r="G20" s="3"/>
      <c r="H20" s="117">
        <v>1527.2538</v>
      </c>
      <c r="I20" s="117">
        <v>1427.6124</v>
      </c>
      <c r="J20" s="111">
        <v>-6.5242201394424409E-2</v>
      </c>
      <c r="K20" s="120"/>
      <c r="L20" s="117">
        <v>780</v>
      </c>
      <c r="M20" s="117">
        <v>541</v>
      </c>
      <c r="N20" s="134">
        <v>-0.30641025641025643</v>
      </c>
    </row>
    <row r="21" spans="2:14" x14ac:dyDescent="0.3">
      <c r="C21" s="1" t="s">
        <v>34</v>
      </c>
      <c r="D21" s="118">
        <v>429.42554999999999</v>
      </c>
      <c r="E21" s="118">
        <v>181.60910000000001</v>
      </c>
      <c r="F21" s="55">
        <v>-0.57708827525516349</v>
      </c>
      <c r="H21" s="118">
        <v>113.6584</v>
      </c>
      <c r="I21" s="118">
        <v>46.774299999999997</v>
      </c>
      <c r="J21" s="55">
        <v>-0.58846596468012924</v>
      </c>
      <c r="K21" s="121"/>
      <c r="L21" s="118">
        <v>218</v>
      </c>
      <c r="M21" s="118">
        <v>108</v>
      </c>
      <c r="N21" s="135">
        <v>-0.50458715596330272</v>
      </c>
    </row>
    <row r="22" spans="2:14" x14ac:dyDescent="0.3">
      <c r="C22" s="1" t="s">
        <v>35</v>
      </c>
      <c r="D22" s="118">
        <v>225.16968</v>
      </c>
      <c r="E22" s="118">
        <v>44.241930000000004</v>
      </c>
      <c r="F22" s="55">
        <v>-0.80351737409761392</v>
      </c>
      <c r="H22" s="118">
        <v>92.818799999999996</v>
      </c>
      <c r="I22" s="118">
        <v>17.994900000000001</v>
      </c>
      <c r="J22" s="55">
        <v>-0.80612871530336527</v>
      </c>
      <c r="K22" s="121"/>
      <c r="L22" s="118">
        <v>144</v>
      </c>
      <c r="M22" s="118">
        <v>25</v>
      </c>
      <c r="N22" s="135">
        <v>-0.82638888888888884</v>
      </c>
    </row>
    <row r="23" spans="2:14" x14ac:dyDescent="0.3">
      <c r="C23" s="1" t="s">
        <v>36</v>
      </c>
      <c r="D23" s="118">
        <v>637.3152</v>
      </c>
      <c r="E23" s="118">
        <v>580.34412999999995</v>
      </c>
      <c r="F23" s="55">
        <v>-8.9392297563278031E-2</v>
      </c>
      <c r="H23" s="118">
        <v>235.4504</v>
      </c>
      <c r="I23" s="118">
        <v>268.39319999999998</v>
      </c>
      <c r="J23" s="55">
        <v>0.13991396914169599</v>
      </c>
      <c r="K23" s="121"/>
      <c r="L23" s="118">
        <v>137</v>
      </c>
      <c r="M23" s="118">
        <v>154</v>
      </c>
      <c r="N23" s="135">
        <v>0.12408759124087591</v>
      </c>
    </row>
    <row r="24" spans="2:14" x14ac:dyDescent="0.3">
      <c r="C24" s="1" t="s">
        <v>37</v>
      </c>
      <c r="D24" s="118">
        <v>2635.8762900000002</v>
      </c>
      <c r="E24" s="118">
        <v>2547.8991599999999</v>
      </c>
      <c r="F24" s="55">
        <v>-3.3376805403868254E-2</v>
      </c>
      <c r="H24" s="118">
        <v>963.30269999999996</v>
      </c>
      <c r="I24" s="118">
        <v>995.47280000000001</v>
      </c>
      <c r="J24" s="55">
        <v>3.3395629431953268E-2</v>
      </c>
      <c r="K24" s="121"/>
      <c r="L24" s="118">
        <v>272</v>
      </c>
      <c r="M24" s="118">
        <v>248</v>
      </c>
      <c r="N24" s="135">
        <v>-8.8235294117647065E-2</v>
      </c>
    </row>
    <row r="25" spans="2:14" x14ac:dyDescent="0.3">
      <c r="C25" s="1" t="s">
        <v>38</v>
      </c>
      <c r="D25" s="118">
        <v>590.48353155177222</v>
      </c>
      <c r="E25" s="118">
        <v>338.22978999999998</v>
      </c>
      <c r="F25" s="55">
        <v>-0.42719860601168219</v>
      </c>
      <c r="H25" s="118">
        <v>122.0235</v>
      </c>
      <c r="I25" s="118">
        <v>98.977200000000011</v>
      </c>
      <c r="J25" s="55">
        <v>-0.18886771810347996</v>
      </c>
      <c r="K25" s="121"/>
      <c r="L25" s="118">
        <v>9</v>
      </c>
      <c r="M25" s="118">
        <v>6</v>
      </c>
      <c r="N25" s="135">
        <v>-0.33333333333333331</v>
      </c>
    </row>
    <row r="26" spans="2:14" ht="21" customHeight="1" x14ac:dyDescent="0.3">
      <c r="B26" s="35" t="s">
        <v>14</v>
      </c>
      <c r="D26" s="117">
        <v>37312.492022862614</v>
      </c>
      <c r="E26" s="117">
        <v>37963.928789267113</v>
      </c>
      <c r="F26" s="111">
        <v>1.7458945545779717E-2</v>
      </c>
      <c r="G26" s="3"/>
      <c r="H26" s="117">
        <v>20031.5677</v>
      </c>
      <c r="I26" s="117">
        <v>21833.233499999998</v>
      </c>
      <c r="J26" s="111">
        <v>8.9941327957072423E-2</v>
      </c>
      <c r="K26" s="120"/>
      <c r="L26" s="117">
        <v>5272</v>
      </c>
      <c r="M26" s="117">
        <v>4161</v>
      </c>
      <c r="N26" s="134">
        <v>-0.2107359635811836</v>
      </c>
    </row>
    <row r="27" spans="2:14" x14ac:dyDescent="0.3">
      <c r="C27" s="1" t="s">
        <v>34</v>
      </c>
      <c r="D27" s="118">
        <v>6865.8274999999994</v>
      </c>
      <c r="E27" s="118">
        <v>5020.7384000000002</v>
      </c>
      <c r="F27" s="55">
        <v>-0.2687351378985271</v>
      </c>
      <c r="H27" s="118">
        <v>1291.3266000000001</v>
      </c>
      <c r="I27" s="118">
        <v>1057.3602000000001</v>
      </c>
      <c r="J27" s="55">
        <v>-0.18118297880644602</v>
      </c>
      <c r="K27" s="121"/>
      <c r="L27" s="118">
        <v>3017</v>
      </c>
      <c r="M27" s="118">
        <v>2039</v>
      </c>
      <c r="N27" s="135">
        <v>-0.32416307590321514</v>
      </c>
    </row>
    <row r="28" spans="2:14" x14ac:dyDescent="0.3">
      <c r="C28" s="1" t="s">
        <v>35</v>
      </c>
      <c r="D28" s="118">
        <v>2079.5318299999999</v>
      </c>
      <c r="E28" s="118">
        <v>1462.93227</v>
      </c>
      <c r="F28" s="55">
        <v>-0.29650883487558827</v>
      </c>
      <c r="H28" s="118">
        <v>417.68720000000002</v>
      </c>
      <c r="I28" s="118">
        <v>336.99569999999989</v>
      </c>
      <c r="J28" s="55">
        <v>-0.19318643233501082</v>
      </c>
      <c r="K28" s="121"/>
      <c r="L28" s="118">
        <v>658</v>
      </c>
      <c r="M28" s="118">
        <v>522</v>
      </c>
      <c r="N28" s="135">
        <v>-0.20668693009118541</v>
      </c>
    </row>
    <row r="29" spans="2:14" x14ac:dyDescent="0.3">
      <c r="C29" s="1" t="s">
        <v>36</v>
      </c>
      <c r="D29" s="118">
        <v>1606.5594779424109</v>
      </c>
      <c r="E29" s="118">
        <v>1172.4269549229621</v>
      </c>
      <c r="F29" s="55">
        <v>-0.27022499258817412</v>
      </c>
      <c r="H29" s="118">
        <v>680.57749999999999</v>
      </c>
      <c r="I29" s="118">
        <v>506.38099999999991</v>
      </c>
      <c r="J29" s="55">
        <v>-0.25595395087260464</v>
      </c>
      <c r="K29" s="121"/>
      <c r="L29" s="118">
        <v>519</v>
      </c>
      <c r="M29" s="118">
        <v>526</v>
      </c>
      <c r="N29" s="135">
        <v>1.348747591522158E-2</v>
      </c>
    </row>
    <row r="30" spans="2:14" x14ac:dyDescent="0.3">
      <c r="C30" s="1" t="s">
        <v>37</v>
      </c>
      <c r="D30" s="118">
        <v>9241.5597600000001</v>
      </c>
      <c r="E30" s="118">
        <v>9682.8205164106494</v>
      </c>
      <c r="F30" s="55">
        <v>4.7747433103289189E-2</v>
      </c>
      <c r="H30" s="118">
        <v>4360.6224000000002</v>
      </c>
      <c r="I30" s="118">
        <v>4542.2071999999998</v>
      </c>
      <c r="J30" s="55">
        <v>4.1641945425038324E-2</v>
      </c>
      <c r="K30" s="121"/>
      <c r="L30" s="118">
        <v>803</v>
      </c>
      <c r="M30" s="118">
        <v>734</v>
      </c>
      <c r="N30" s="135">
        <v>-8.5927770859277705E-2</v>
      </c>
    </row>
    <row r="31" spans="2:14" x14ac:dyDescent="0.3">
      <c r="C31" s="1" t="s">
        <v>38</v>
      </c>
      <c r="D31" s="118">
        <v>17519.013454920208</v>
      </c>
      <c r="E31" s="118">
        <v>20625.010647933501</v>
      </c>
      <c r="F31" s="55">
        <v>0.17729292810954342</v>
      </c>
      <c r="H31" s="118">
        <v>13281.353999999999</v>
      </c>
      <c r="I31" s="118">
        <v>15390.2894</v>
      </c>
      <c r="J31" s="55">
        <v>0.1587891867049098</v>
      </c>
      <c r="K31" s="121"/>
      <c r="L31" s="118">
        <v>275</v>
      </c>
      <c r="M31" s="118">
        <v>340</v>
      </c>
      <c r="N31" s="135">
        <v>0.23636363636363636</v>
      </c>
    </row>
    <row r="32" spans="2:14" ht="23.25" customHeight="1" x14ac:dyDescent="0.3">
      <c r="B32" s="35" t="s">
        <v>15</v>
      </c>
      <c r="D32" s="117">
        <v>1196.7533050187103</v>
      </c>
      <c r="E32" s="117">
        <v>951.25630909872939</v>
      </c>
      <c r="F32" s="111">
        <v>-0.20513584118837488</v>
      </c>
      <c r="G32" s="3"/>
      <c r="H32" s="117">
        <v>526.30700000000002</v>
      </c>
      <c r="I32" s="117">
        <v>333.41460000000001</v>
      </c>
      <c r="J32" s="111">
        <v>-0.36650168057806565</v>
      </c>
      <c r="K32" s="120"/>
      <c r="L32" s="117">
        <v>1305</v>
      </c>
      <c r="M32" s="117">
        <v>973</v>
      </c>
      <c r="N32" s="134">
        <v>-0.25440613026819925</v>
      </c>
    </row>
    <row r="33" spans="2:14" x14ac:dyDescent="0.3">
      <c r="C33" s="1" t="s">
        <v>34</v>
      </c>
      <c r="D33" s="118">
        <v>660.62260000000003</v>
      </c>
      <c r="E33" s="118">
        <v>443.2063</v>
      </c>
      <c r="F33" s="55">
        <v>-0.32910817764938716</v>
      </c>
      <c r="H33" s="118">
        <v>299.34620000000001</v>
      </c>
      <c r="I33" s="118">
        <v>140.17310000000001</v>
      </c>
      <c r="J33" s="55">
        <v>-0.53173582961801424</v>
      </c>
      <c r="K33" s="121"/>
      <c r="L33" s="118">
        <v>1171</v>
      </c>
      <c r="M33" s="118">
        <v>846</v>
      </c>
      <c r="N33" s="135">
        <v>-0.2775405636208369</v>
      </c>
    </row>
    <row r="34" spans="2:14" x14ac:dyDescent="0.3">
      <c r="C34" s="1" t="s">
        <v>35</v>
      </c>
      <c r="D34" s="118">
        <v>238.1448</v>
      </c>
      <c r="E34" s="118">
        <v>162.35766000000001</v>
      </c>
      <c r="F34" s="55">
        <v>-0.31823974321505233</v>
      </c>
      <c r="H34" s="118">
        <v>110.54810000000001</v>
      </c>
      <c r="I34" s="118">
        <v>65.070700000000002</v>
      </c>
      <c r="J34" s="55">
        <v>-0.41138110921852117</v>
      </c>
      <c r="K34" s="121"/>
      <c r="L34" s="118">
        <v>97</v>
      </c>
      <c r="M34" s="118">
        <v>89</v>
      </c>
      <c r="N34" s="135">
        <v>-8.247422680412371E-2</v>
      </c>
    </row>
    <row r="35" spans="2:14" x14ac:dyDescent="0.3">
      <c r="C35" s="1" t="s">
        <v>36</v>
      </c>
      <c r="D35" s="118">
        <v>88.184560000000005</v>
      </c>
      <c r="E35" s="118">
        <v>108.1508</v>
      </c>
      <c r="F35" s="55">
        <v>0.22641423850161524</v>
      </c>
      <c r="H35" s="118">
        <v>49.505200000000002</v>
      </c>
      <c r="I35" s="118">
        <v>49.354999999999997</v>
      </c>
      <c r="J35" s="55">
        <v>-3.0340247085155745E-3</v>
      </c>
      <c r="K35" s="121"/>
      <c r="L35" s="118">
        <v>26</v>
      </c>
      <c r="M35" s="118">
        <v>21</v>
      </c>
      <c r="N35" s="135">
        <v>-0.19230769230769232</v>
      </c>
    </row>
    <row r="36" spans="2:14" x14ac:dyDescent="0.3">
      <c r="C36" s="1" t="s">
        <v>37</v>
      </c>
      <c r="D36" s="118">
        <v>23.69048501871017</v>
      </c>
      <c r="E36" s="118">
        <v>29.543876794707259</v>
      </c>
      <c r="F36" s="55">
        <v>0.24707775173763738</v>
      </c>
      <c r="H36" s="118">
        <v>15.942500000000001</v>
      </c>
      <c r="I36" s="118">
        <v>22.984000000000002</v>
      </c>
      <c r="J36" s="55">
        <v>0.44168104124196333</v>
      </c>
      <c r="K36" s="121"/>
      <c r="L36" s="118">
        <v>6</v>
      </c>
      <c r="M36" s="118">
        <v>9</v>
      </c>
      <c r="N36" s="135">
        <v>0.5</v>
      </c>
    </row>
    <row r="37" spans="2:14" x14ac:dyDescent="0.3">
      <c r="C37" s="1" t="s">
        <v>38</v>
      </c>
      <c r="D37" s="118">
        <v>186.11086</v>
      </c>
      <c r="E37" s="118">
        <v>207.99767230402219</v>
      </c>
      <c r="F37" s="55">
        <v>0.11760094120258316</v>
      </c>
      <c r="H37" s="118">
        <v>50.965000000000003</v>
      </c>
      <c r="I37" s="118">
        <v>55.831800000000001</v>
      </c>
      <c r="J37" s="55">
        <v>9.5492985382124931E-2</v>
      </c>
      <c r="K37" s="121"/>
      <c r="L37" s="118">
        <v>5</v>
      </c>
      <c r="M37" s="118">
        <v>8</v>
      </c>
      <c r="N37" s="135">
        <v>0.6</v>
      </c>
    </row>
    <row r="38" spans="2:14" ht="14.5" thickBot="1" x14ac:dyDescent="0.35">
      <c r="B38" s="8"/>
      <c r="C38" s="8"/>
      <c r="D38" s="8"/>
      <c r="E38" s="151"/>
      <c r="F38" s="8"/>
      <c r="G38" s="8"/>
      <c r="H38" s="63"/>
      <c r="I38" s="122"/>
      <c r="J38" s="8"/>
      <c r="K38" s="63"/>
      <c r="L38" s="63"/>
      <c r="M38" s="122"/>
      <c r="N38" s="8"/>
    </row>
    <row r="39" spans="2:14" x14ac:dyDescent="0.3">
      <c r="E39" s="118"/>
    </row>
    <row r="40" spans="2:14" s="16" customFormat="1" ht="12.75" customHeight="1" x14ac:dyDescent="0.25">
      <c r="B40" s="5"/>
      <c r="C40" s="6" t="s">
        <v>128</v>
      </c>
      <c r="D40" s="5"/>
      <c r="E40" s="5"/>
      <c r="F40" s="5"/>
      <c r="G40" s="5"/>
      <c r="H40" s="5"/>
      <c r="I40" s="5"/>
      <c r="J40" s="5"/>
    </row>
    <row r="41" spans="2:14" x14ac:dyDescent="0.3">
      <c r="B41" s="41"/>
      <c r="C41" s="16" t="s">
        <v>173</v>
      </c>
      <c r="D41" s="5"/>
      <c r="E41" s="5"/>
      <c r="F41" s="5"/>
      <c r="G41" s="5"/>
      <c r="H41" s="5"/>
      <c r="I41" s="5"/>
      <c r="J41" s="5"/>
    </row>
    <row r="42" spans="2:14" x14ac:dyDescent="0.3">
      <c r="B42" s="15"/>
      <c r="C42" s="229" t="s">
        <v>126</v>
      </c>
      <c r="D42" s="229"/>
      <c r="E42" s="229"/>
      <c r="F42" s="229"/>
      <c r="G42" s="229"/>
      <c r="H42" s="229"/>
      <c r="I42" s="229"/>
      <c r="J42" s="229"/>
    </row>
    <row r="43" spans="2:14" x14ac:dyDescent="0.3">
      <c r="B43" s="15"/>
      <c r="C43" s="229"/>
      <c r="D43" s="229"/>
      <c r="E43" s="229"/>
      <c r="F43" s="229"/>
      <c r="G43" s="229"/>
      <c r="H43" s="229"/>
      <c r="I43" s="229"/>
      <c r="J43" s="229"/>
    </row>
    <row r="44" spans="2:14" x14ac:dyDescent="0.3">
      <c r="C44" s="182"/>
    </row>
    <row r="45" spans="2:14" x14ac:dyDescent="0.3">
      <c r="B45" s="17"/>
      <c r="C45" s="182"/>
    </row>
  </sheetData>
  <mergeCells count="2">
    <mergeCell ref="C42:J43"/>
    <mergeCell ref="C4:N4"/>
  </mergeCells>
  <phoneticPr fontId="47" type="noConversion"/>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CD38-BB8F-475B-AE26-623EC39F9E2C}">
  <sheetPr>
    <tabColor theme="4" tint="0.39997558519241921"/>
  </sheetPr>
  <dimension ref="A1:M44"/>
  <sheetViews>
    <sheetView showGridLines="0" zoomScaleNormal="100" workbookViewId="0"/>
  </sheetViews>
  <sheetFormatPr defaultRowHeight="14.5" x14ac:dyDescent="0.35"/>
  <cols>
    <col min="2" max="2" width="19.453125" customWidth="1"/>
    <col min="3" max="3" width="17.1796875" customWidth="1"/>
    <col min="4" max="4" width="15.54296875" customWidth="1"/>
    <col min="5" max="5" width="16" customWidth="1"/>
    <col min="6" max="6" width="15.54296875" customWidth="1"/>
    <col min="7" max="7" width="19.453125" customWidth="1"/>
    <col min="8" max="8" width="16.81640625" customWidth="1"/>
    <col min="9" max="9" width="16.54296875" customWidth="1"/>
    <col min="10" max="10" width="16.81640625" customWidth="1"/>
    <col min="11" max="11" width="18.1796875" customWidth="1"/>
    <col min="12" max="12" width="18" customWidth="1"/>
    <col min="13" max="13" width="12" bestFit="1" customWidth="1"/>
  </cols>
  <sheetData>
    <row r="1" spans="1:12" x14ac:dyDescent="0.35">
      <c r="A1" s="35" t="s">
        <v>175</v>
      </c>
      <c r="B1" s="27"/>
      <c r="C1" s="27"/>
      <c r="D1" s="27"/>
      <c r="E1" s="27"/>
      <c r="F1" s="27"/>
      <c r="G1" s="27"/>
      <c r="H1" s="27"/>
      <c r="I1" s="27"/>
      <c r="J1" s="27"/>
    </row>
    <row r="2" spans="1:12" x14ac:dyDescent="0.35">
      <c r="A2" s="11"/>
      <c r="L2" s="26"/>
    </row>
    <row r="3" spans="1:12" ht="15" thickBot="1" x14ac:dyDescent="0.4">
      <c r="B3" s="27"/>
      <c r="C3" s="27"/>
      <c r="D3" s="27"/>
      <c r="E3" s="27"/>
      <c r="F3" s="27"/>
      <c r="G3" s="27"/>
      <c r="H3" s="27"/>
      <c r="I3" s="27"/>
      <c r="J3" s="27"/>
      <c r="K3" s="27"/>
      <c r="L3" s="28"/>
    </row>
    <row r="4" spans="1:12" ht="54.75" customHeight="1" x14ac:dyDescent="0.35">
      <c r="B4" s="76"/>
      <c r="C4" s="237" t="s">
        <v>119</v>
      </c>
      <c r="D4" s="237"/>
      <c r="E4" s="239" t="s">
        <v>120</v>
      </c>
      <c r="F4" s="239"/>
      <c r="G4" s="238" t="s">
        <v>121</v>
      </c>
      <c r="H4" s="238"/>
      <c r="I4" s="239" t="s">
        <v>123</v>
      </c>
      <c r="J4" s="239"/>
      <c r="K4" s="238" t="s">
        <v>122</v>
      </c>
      <c r="L4" s="238"/>
    </row>
    <row r="5" spans="1:12" x14ac:dyDescent="0.35">
      <c r="B5" s="77"/>
      <c r="C5" s="78"/>
      <c r="D5" s="78"/>
      <c r="E5" s="78"/>
      <c r="F5" s="78"/>
      <c r="G5" s="78"/>
      <c r="H5" s="78"/>
      <c r="I5" s="78"/>
      <c r="J5" s="78"/>
      <c r="K5" s="78"/>
      <c r="L5" s="78"/>
    </row>
    <row r="6" spans="1:12" x14ac:dyDescent="0.35">
      <c r="B6" s="77"/>
      <c r="C6" s="235" t="s">
        <v>125</v>
      </c>
      <c r="D6" s="79" t="s">
        <v>56</v>
      </c>
      <c r="E6" s="235" t="s">
        <v>125</v>
      </c>
      <c r="F6" s="79" t="s">
        <v>56</v>
      </c>
      <c r="G6" s="235" t="s">
        <v>125</v>
      </c>
      <c r="H6" s="79" t="s">
        <v>56</v>
      </c>
      <c r="I6" s="235" t="s">
        <v>125</v>
      </c>
      <c r="J6" s="79" t="s">
        <v>56</v>
      </c>
      <c r="K6" s="235" t="s">
        <v>125</v>
      </c>
      <c r="L6" s="78" t="s">
        <v>56</v>
      </c>
    </row>
    <row r="7" spans="1:12" x14ac:dyDescent="0.35">
      <c r="B7" s="80"/>
      <c r="C7" s="240"/>
      <c r="D7" s="81" t="s">
        <v>118</v>
      </c>
      <c r="E7" s="240"/>
      <c r="F7" s="81" t="s">
        <v>118</v>
      </c>
      <c r="G7" s="240"/>
      <c r="H7" s="81" t="s">
        <v>118</v>
      </c>
      <c r="I7" s="240"/>
      <c r="J7" s="81" t="s">
        <v>118</v>
      </c>
      <c r="K7" s="240"/>
      <c r="L7" s="81" t="s">
        <v>118</v>
      </c>
    </row>
    <row r="8" spans="1:12" x14ac:dyDescent="0.35">
      <c r="B8" s="82"/>
      <c r="C8" s="83"/>
      <c r="D8" s="83"/>
      <c r="E8" s="83"/>
      <c r="F8" s="83"/>
      <c r="G8" s="83"/>
      <c r="H8" s="83"/>
      <c r="I8" s="83"/>
      <c r="J8" s="83"/>
      <c r="K8" s="83"/>
      <c r="L8" s="38"/>
    </row>
    <row r="9" spans="1:12" x14ac:dyDescent="0.35">
      <c r="B9" s="84">
        <v>2025</v>
      </c>
      <c r="C9" s="127"/>
      <c r="D9" s="127"/>
      <c r="E9" s="127"/>
      <c r="F9" s="127"/>
      <c r="G9" s="127"/>
      <c r="H9" s="127"/>
      <c r="I9" s="127"/>
      <c r="J9" s="127"/>
      <c r="K9" s="127"/>
      <c r="L9" s="125"/>
    </row>
    <row r="10" spans="1:12" x14ac:dyDescent="0.35">
      <c r="B10" s="85" t="s">
        <v>44</v>
      </c>
      <c r="C10" s="218">
        <v>67941.464200000002</v>
      </c>
      <c r="D10" s="218">
        <v>123224.4229247553</v>
      </c>
      <c r="E10" s="218">
        <v>29882.992099999999</v>
      </c>
      <c r="F10" s="218">
        <v>53638.527387607588</v>
      </c>
      <c r="G10" s="218">
        <v>97824.456300000005</v>
      </c>
      <c r="H10" s="218">
        <v>176862.9503123629</v>
      </c>
      <c r="I10" s="218">
        <v>1045.2992999999999</v>
      </c>
      <c r="J10" s="218">
        <v>1922.1836133882241</v>
      </c>
      <c r="K10" s="218">
        <v>68986.763500000001</v>
      </c>
      <c r="L10" s="218">
        <v>125146.6065381435</v>
      </c>
    </row>
    <row r="11" spans="1:12" x14ac:dyDescent="0.35">
      <c r="B11" s="85" t="s">
        <v>45</v>
      </c>
      <c r="C11" s="218">
        <v>23931.927500000002</v>
      </c>
      <c r="D11" s="218">
        <v>45176.977505853531</v>
      </c>
      <c r="E11" s="218">
        <v>27337.181400000001</v>
      </c>
      <c r="F11" s="218">
        <v>20903.742735164091</v>
      </c>
      <c r="G11" s="218">
        <v>51269.108899999999</v>
      </c>
      <c r="H11" s="218">
        <v>66080.720241017625</v>
      </c>
      <c r="I11" s="218">
        <v>2092.3912</v>
      </c>
      <c r="J11" s="218">
        <v>3038.702551741902</v>
      </c>
      <c r="K11" s="218">
        <v>26024.3187</v>
      </c>
      <c r="L11" s="218">
        <v>48215.680057595433</v>
      </c>
    </row>
    <row r="12" spans="1:12" x14ac:dyDescent="0.35">
      <c r="B12" s="85" t="s">
        <v>46</v>
      </c>
      <c r="C12" s="218">
        <v>41495.233699999997</v>
      </c>
      <c r="D12" s="218">
        <v>60973.562805406182</v>
      </c>
      <c r="E12" s="218">
        <v>39023.755400000002</v>
      </c>
      <c r="F12" s="218">
        <v>17134.13180568859</v>
      </c>
      <c r="G12" s="218">
        <v>80518.989100000006</v>
      </c>
      <c r="H12" s="218">
        <v>78107.694611094776</v>
      </c>
      <c r="I12" s="218">
        <v>1644.9039</v>
      </c>
      <c r="J12" s="218">
        <v>1926.161601717243</v>
      </c>
      <c r="K12" s="218">
        <v>43140.137600000002</v>
      </c>
      <c r="L12" s="218">
        <v>62899.724407123424</v>
      </c>
    </row>
    <row r="13" spans="1:12" x14ac:dyDescent="0.35">
      <c r="B13" s="85" t="s">
        <v>47</v>
      </c>
      <c r="C13" s="218">
        <v>29133.9817</v>
      </c>
      <c r="D13" s="218">
        <v>52752.42688740517</v>
      </c>
      <c r="E13" s="218">
        <v>20735.9483</v>
      </c>
      <c r="F13" s="218">
        <v>8796.5045529261188</v>
      </c>
      <c r="G13" s="218">
        <v>49869.93</v>
      </c>
      <c r="H13" s="218">
        <v>61548.931440331289</v>
      </c>
      <c r="I13" s="218">
        <v>931.69770000000005</v>
      </c>
      <c r="J13" s="218">
        <v>1130.1906805722881</v>
      </c>
      <c r="K13" s="218">
        <v>30065.679400000001</v>
      </c>
      <c r="L13" s="218">
        <v>53882.617567977461</v>
      </c>
    </row>
    <row r="14" spans="1:12" x14ac:dyDescent="0.35">
      <c r="B14" s="85" t="s">
        <v>40</v>
      </c>
      <c r="C14" s="218">
        <v>18492.5622</v>
      </c>
      <c r="D14" s="218">
        <v>48340.292489411142</v>
      </c>
      <c r="E14" s="218">
        <v>1493.9087999999999</v>
      </c>
      <c r="F14" s="218">
        <v>3945.5851148681759</v>
      </c>
      <c r="G14" s="218">
        <v>19986.471000000001</v>
      </c>
      <c r="H14" s="218">
        <v>52285.877604279318</v>
      </c>
      <c r="I14" s="218">
        <v>1053.2834</v>
      </c>
      <c r="J14" s="218">
        <v>1232.298799483767</v>
      </c>
      <c r="K14" s="218">
        <v>19545.845600000001</v>
      </c>
      <c r="L14" s="218">
        <v>49572.59128889491</v>
      </c>
    </row>
    <row r="15" spans="1:12" x14ac:dyDescent="0.35">
      <c r="B15" s="85" t="s">
        <v>48</v>
      </c>
      <c r="C15" s="218">
        <v>22888.468799999999</v>
      </c>
      <c r="D15" s="218">
        <v>59060.599553976317</v>
      </c>
      <c r="E15" s="218">
        <v>1416.3679</v>
      </c>
      <c r="F15" s="218">
        <v>3948.562764378798</v>
      </c>
      <c r="G15" s="218">
        <v>24304.8367</v>
      </c>
      <c r="H15" s="218">
        <v>63009.162318355113</v>
      </c>
      <c r="I15" s="218">
        <v>1146.1107</v>
      </c>
      <c r="J15" s="218">
        <v>1397.9391723357739</v>
      </c>
      <c r="K15" s="218">
        <v>24034.5795</v>
      </c>
      <c r="L15" s="218">
        <v>60458.538726312087</v>
      </c>
    </row>
    <row r="16" spans="1:12" x14ac:dyDescent="0.35">
      <c r="B16" s="85" t="s">
        <v>49</v>
      </c>
      <c r="C16" s="218">
        <v>30712.0674</v>
      </c>
      <c r="D16" s="218">
        <v>60702.061733522001</v>
      </c>
      <c r="E16" s="218">
        <v>5753.8906999999999</v>
      </c>
      <c r="F16" s="218">
        <v>9095.5961515044546</v>
      </c>
      <c r="G16" s="218">
        <v>36465.958100000003</v>
      </c>
      <c r="H16" s="218">
        <v>69797.657885026449</v>
      </c>
      <c r="I16" s="218">
        <v>796.57230000000004</v>
      </c>
      <c r="J16" s="218">
        <v>1056.277405075024</v>
      </c>
      <c r="K16" s="218">
        <v>31508.6397</v>
      </c>
      <c r="L16" s="218">
        <v>61758.339138597017</v>
      </c>
    </row>
    <row r="17" spans="2:13" x14ac:dyDescent="0.35">
      <c r="B17" s="85" t="s">
        <v>50</v>
      </c>
      <c r="C17" s="145"/>
      <c r="D17" s="145"/>
      <c r="E17" s="145"/>
      <c r="F17" s="145"/>
      <c r="G17" s="145"/>
      <c r="H17" s="145"/>
      <c r="I17" s="145"/>
      <c r="J17" s="145"/>
      <c r="K17" s="145"/>
      <c r="L17" s="145"/>
    </row>
    <row r="18" spans="2:13" x14ac:dyDescent="0.35">
      <c r="B18" s="85" t="s">
        <v>51</v>
      </c>
      <c r="C18" s="145"/>
      <c r="D18" s="145"/>
      <c r="E18" s="145"/>
      <c r="F18" s="145"/>
      <c r="G18" s="145"/>
      <c r="H18" s="145"/>
      <c r="I18" s="145"/>
      <c r="J18" s="145"/>
      <c r="K18" s="145"/>
      <c r="L18" s="145"/>
    </row>
    <row r="19" spans="2:13" x14ac:dyDescent="0.35">
      <c r="B19" s="85" t="s">
        <v>52</v>
      </c>
      <c r="C19" s="145"/>
      <c r="D19" s="145"/>
      <c r="E19" s="145"/>
      <c r="F19" s="145"/>
      <c r="G19" s="145"/>
      <c r="H19" s="145"/>
      <c r="I19" s="145"/>
      <c r="J19" s="145"/>
      <c r="K19" s="145"/>
      <c r="L19" s="145"/>
    </row>
    <row r="20" spans="2:13" x14ac:dyDescent="0.35">
      <c r="B20" s="85" t="s">
        <v>53</v>
      </c>
      <c r="C20" s="145"/>
      <c r="D20" s="145"/>
      <c r="E20" s="145"/>
      <c r="F20" s="145"/>
      <c r="G20" s="145"/>
      <c r="H20" s="145"/>
      <c r="I20" s="145"/>
      <c r="J20" s="145"/>
      <c r="K20" s="145"/>
      <c r="L20" s="145"/>
    </row>
    <row r="21" spans="2:13" x14ac:dyDescent="0.35">
      <c r="B21" s="85" t="s">
        <v>54</v>
      </c>
      <c r="C21" s="145"/>
      <c r="D21" s="145"/>
      <c r="E21" s="145"/>
      <c r="F21" s="145"/>
      <c r="G21" s="145"/>
      <c r="H21" s="145"/>
      <c r="I21" s="145"/>
      <c r="J21" s="145"/>
      <c r="K21" s="145"/>
      <c r="L21" s="145"/>
    </row>
    <row r="22" spans="2:13" x14ac:dyDescent="0.35">
      <c r="B22" s="86" t="s">
        <v>55</v>
      </c>
      <c r="C22" s="108">
        <f t="shared" ref="C22:L22" si="0">SUM(C10:C21)</f>
        <v>234595.70550000001</v>
      </c>
      <c r="D22" s="108">
        <f t="shared" si="0"/>
        <v>450230.34390032961</v>
      </c>
      <c r="E22" s="108">
        <f t="shared" si="0"/>
        <v>125644.04460000001</v>
      </c>
      <c r="F22" s="108">
        <f t="shared" si="0"/>
        <v>117462.65051213783</v>
      </c>
      <c r="G22" s="108">
        <f t="shared" si="0"/>
        <v>360239.7501</v>
      </c>
      <c r="H22" s="108">
        <f t="shared" si="0"/>
        <v>567692.99441246747</v>
      </c>
      <c r="I22" s="108">
        <f t="shared" si="0"/>
        <v>8710.2584999999999</v>
      </c>
      <c r="J22" s="108">
        <f t="shared" si="0"/>
        <v>11703.753824314223</v>
      </c>
      <c r="K22" s="108">
        <f t="shared" si="0"/>
        <v>243305.96400000001</v>
      </c>
      <c r="L22" s="108">
        <f t="shared" si="0"/>
        <v>461934.09772464389</v>
      </c>
      <c r="M22" s="108"/>
    </row>
    <row r="23" spans="2:13" x14ac:dyDescent="0.35">
      <c r="B23" s="85"/>
      <c r="C23" s="123"/>
      <c r="D23" s="123"/>
      <c r="E23" s="123"/>
      <c r="F23" s="123"/>
      <c r="G23" s="123"/>
      <c r="H23" s="123"/>
      <c r="I23" s="123"/>
      <c r="J23" s="123"/>
      <c r="K23" s="123"/>
      <c r="L23" s="124"/>
    </row>
    <row r="24" spans="2:13" x14ac:dyDescent="0.35">
      <c r="B24" s="84">
        <v>2024</v>
      </c>
      <c r="C24" s="123"/>
      <c r="D24" s="123"/>
      <c r="E24" s="123"/>
      <c r="F24" s="123"/>
      <c r="G24" s="123"/>
      <c r="H24" s="123"/>
      <c r="I24" s="123"/>
      <c r="J24" s="123"/>
      <c r="K24" s="123"/>
      <c r="L24" s="125"/>
    </row>
    <row r="25" spans="2:13" x14ac:dyDescent="0.35">
      <c r="B25" s="85" t="s">
        <v>44</v>
      </c>
      <c r="C25" s="218">
        <v>65292.286899999999</v>
      </c>
      <c r="D25" s="218">
        <v>99830.555017627907</v>
      </c>
      <c r="E25" s="218">
        <v>33775.095099999999</v>
      </c>
      <c r="F25" s="218">
        <v>46601.460904054256</v>
      </c>
      <c r="G25" s="218">
        <v>99067.381999999998</v>
      </c>
      <c r="H25" s="218">
        <v>146432.01592168209</v>
      </c>
      <c r="I25" s="219">
        <v>701.95669999999996</v>
      </c>
      <c r="J25" s="218">
        <v>958.01683325768033</v>
      </c>
      <c r="K25" s="218">
        <v>65994.243600000002</v>
      </c>
      <c r="L25" s="218">
        <v>100788.57185088559</v>
      </c>
    </row>
    <row r="26" spans="2:13" x14ac:dyDescent="0.35">
      <c r="B26" s="85" t="s">
        <v>45</v>
      </c>
      <c r="C26" s="218">
        <v>33343.3773</v>
      </c>
      <c r="D26" s="218">
        <v>52871.51474076759</v>
      </c>
      <c r="E26" s="218">
        <v>21459.461599999999</v>
      </c>
      <c r="F26" s="218">
        <v>15201.47693316219</v>
      </c>
      <c r="G26" s="218">
        <v>54802.838900000002</v>
      </c>
      <c r="H26" s="218">
        <v>68072.991673929777</v>
      </c>
      <c r="I26" s="219">
        <v>3076.2597000000001</v>
      </c>
      <c r="J26" s="218">
        <v>3920.0732776795498</v>
      </c>
      <c r="K26" s="218">
        <v>36419.637000000002</v>
      </c>
      <c r="L26" s="218">
        <v>56791.588018447139</v>
      </c>
    </row>
    <row r="27" spans="2:13" x14ac:dyDescent="0.35">
      <c r="B27" s="85" t="s">
        <v>46</v>
      </c>
      <c r="C27" s="218">
        <v>41900.642599999999</v>
      </c>
      <c r="D27" s="218">
        <v>59751.341416235031</v>
      </c>
      <c r="E27" s="218">
        <v>46814.693399999996</v>
      </c>
      <c r="F27" s="218">
        <v>26543.818071048368</v>
      </c>
      <c r="G27" s="218">
        <v>88715.335999999996</v>
      </c>
      <c r="H27" s="218">
        <v>86295.159487283396</v>
      </c>
      <c r="I27" s="219">
        <v>1224.9808</v>
      </c>
      <c r="J27" s="218">
        <v>1653.0087058387619</v>
      </c>
      <c r="K27" s="218">
        <v>43125.623399999997</v>
      </c>
      <c r="L27" s="218">
        <v>61404.350122073789</v>
      </c>
    </row>
    <row r="28" spans="2:13" x14ac:dyDescent="0.35">
      <c r="B28" s="85" t="s">
        <v>47</v>
      </c>
      <c r="C28" s="218">
        <v>27634.687900000001</v>
      </c>
      <c r="D28" s="218">
        <v>48889.157463217933</v>
      </c>
      <c r="E28" s="218">
        <v>17862.006300000001</v>
      </c>
      <c r="F28" s="218">
        <v>11653.50371722184</v>
      </c>
      <c r="G28" s="218">
        <v>45496.694199999998</v>
      </c>
      <c r="H28" s="218">
        <v>60542.661180439783</v>
      </c>
      <c r="I28" s="219">
        <v>833.17750000000001</v>
      </c>
      <c r="J28" s="218">
        <v>1777.16139</v>
      </c>
      <c r="K28" s="218">
        <v>28467.865399999999</v>
      </c>
      <c r="L28" s="218">
        <v>50666.318853217927</v>
      </c>
    </row>
    <row r="29" spans="2:13" x14ac:dyDescent="0.35">
      <c r="B29" s="85" t="s">
        <v>40</v>
      </c>
      <c r="C29" s="218">
        <v>21227.577399999998</v>
      </c>
      <c r="D29" s="218">
        <v>53313.60268215528</v>
      </c>
      <c r="E29" s="218">
        <v>2295.8856000000001</v>
      </c>
      <c r="F29" s="218">
        <v>8856.862744865588</v>
      </c>
      <c r="G29" s="218">
        <v>23523.463</v>
      </c>
      <c r="H29" s="218">
        <v>62170.46542702087</v>
      </c>
      <c r="I29" s="219">
        <v>1090.3281999999999</v>
      </c>
      <c r="J29" s="218">
        <v>2060.3055021678392</v>
      </c>
      <c r="K29" s="218">
        <v>22317.905599999998</v>
      </c>
      <c r="L29" s="218">
        <v>55373.908184323118</v>
      </c>
    </row>
    <row r="30" spans="2:13" x14ac:dyDescent="0.35">
      <c r="B30" s="85" t="s">
        <v>48</v>
      </c>
      <c r="C30" s="218">
        <v>22528.952300000001</v>
      </c>
      <c r="D30" s="218">
        <v>57028.174858772843</v>
      </c>
      <c r="E30" s="218">
        <v>1569.5739000000001</v>
      </c>
      <c r="F30" s="218">
        <v>5778.1177521650789</v>
      </c>
      <c r="G30" s="218">
        <v>24098.5262</v>
      </c>
      <c r="H30" s="218">
        <v>62806.292610937933</v>
      </c>
      <c r="I30" s="219">
        <v>736.97889999999995</v>
      </c>
      <c r="J30" s="218">
        <v>1678.00188</v>
      </c>
      <c r="K30" s="218">
        <v>23265.931199999999</v>
      </c>
      <c r="L30" s="218">
        <v>58706.176738772847</v>
      </c>
    </row>
    <row r="31" spans="2:13" x14ac:dyDescent="0.35">
      <c r="B31" s="85" t="s">
        <v>49</v>
      </c>
      <c r="C31" s="218">
        <v>34664.931900000003</v>
      </c>
      <c r="D31" s="218">
        <v>73634.883726940578</v>
      </c>
      <c r="E31" s="218">
        <v>7366.4283999999998</v>
      </c>
      <c r="F31" s="218">
        <v>9460.2018818961551</v>
      </c>
      <c r="G31" s="218">
        <v>42031.3603</v>
      </c>
      <c r="H31" s="218">
        <v>83095.085608836729</v>
      </c>
      <c r="I31" s="219">
        <v>964.40710000000001</v>
      </c>
      <c r="J31" s="218">
        <v>1858.529854570204</v>
      </c>
      <c r="K31" s="218">
        <v>35629.339</v>
      </c>
      <c r="L31" s="218">
        <v>75493.413581510773</v>
      </c>
    </row>
    <row r="32" spans="2:13" x14ac:dyDescent="0.35">
      <c r="B32" s="85" t="s">
        <v>50</v>
      </c>
      <c r="C32" s="218">
        <v>53953.379800000002</v>
      </c>
      <c r="D32" s="218">
        <v>74104.5538090505</v>
      </c>
      <c r="E32" s="218">
        <v>16414.5877</v>
      </c>
      <c r="F32" s="218">
        <v>22785.582832198299</v>
      </c>
      <c r="G32" s="218">
        <v>70367.967499999999</v>
      </c>
      <c r="H32" s="218">
        <v>96890.136641248784</v>
      </c>
      <c r="I32" s="219">
        <v>686.28340000000003</v>
      </c>
      <c r="J32" s="218">
        <v>1256.530033218243</v>
      </c>
      <c r="K32" s="218">
        <v>54639.663200000003</v>
      </c>
      <c r="L32" s="218">
        <v>75361.083842268737</v>
      </c>
    </row>
    <row r="33" spans="1:12" x14ac:dyDescent="0.35">
      <c r="B33" s="85" t="s">
        <v>51</v>
      </c>
      <c r="C33" s="218">
        <v>43428.548499999997</v>
      </c>
      <c r="D33" s="218">
        <v>65445.326818891699</v>
      </c>
      <c r="E33" s="218">
        <v>20823.474200000001</v>
      </c>
      <c r="F33" s="218">
        <v>23532.784448779759</v>
      </c>
      <c r="G33" s="218">
        <v>64252.022700000001</v>
      </c>
      <c r="H33" s="218">
        <v>88978.111267671455</v>
      </c>
      <c r="I33" s="219">
        <v>844.98590000000002</v>
      </c>
      <c r="J33" s="218">
        <v>1010.969222855636</v>
      </c>
      <c r="K33" s="218">
        <v>44273.534399999997</v>
      </c>
      <c r="L33" s="218">
        <v>66456.296041747337</v>
      </c>
    </row>
    <row r="34" spans="1:12" x14ac:dyDescent="0.35">
      <c r="B34" s="85" t="s">
        <v>52</v>
      </c>
      <c r="C34" s="218">
        <v>62788.807200000003</v>
      </c>
      <c r="D34" s="218">
        <v>113142.3920585384</v>
      </c>
      <c r="E34" s="218">
        <v>46853.813999999998</v>
      </c>
      <c r="F34" s="218">
        <v>88693.517575887687</v>
      </c>
      <c r="G34" s="218">
        <v>109642.62119999999</v>
      </c>
      <c r="H34" s="218">
        <v>201835.90963442609</v>
      </c>
      <c r="I34" s="219">
        <v>691.87620000000004</v>
      </c>
      <c r="J34" s="218">
        <v>1004.707695392274</v>
      </c>
      <c r="K34" s="218">
        <v>63480.683400000002</v>
      </c>
      <c r="L34" s="218">
        <v>114147.0997539307</v>
      </c>
    </row>
    <row r="35" spans="1:12" x14ac:dyDescent="0.35">
      <c r="B35" s="85" t="s">
        <v>53</v>
      </c>
      <c r="C35" s="218">
        <v>49859.739200000004</v>
      </c>
      <c r="D35" s="218">
        <v>86825.261954352216</v>
      </c>
      <c r="E35" s="218">
        <v>26372.088800000001</v>
      </c>
      <c r="F35" s="218">
        <v>43063.16277347604</v>
      </c>
      <c r="G35" s="218">
        <v>76231.828000000009</v>
      </c>
      <c r="H35" s="218">
        <v>129888.4247278283</v>
      </c>
      <c r="I35" s="219">
        <v>1048.8403000000001</v>
      </c>
      <c r="J35" s="218">
        <v>1368.0211914460999</v>
      </c>
      <c r="K35" s="218">
        <v>50908.5795</v>
      </c>
      <c r="L35" s="218">
        <v>88193.283145798312</v>
      </c>
    </row>
    <row r="36" spans="1:12" x14ac:dyDescent="0.35">
      <c r="B36" s="85" t="s">
        <v>54</v>
      </c>
      <c r="C36" s="218">
        <v>14777.317499999999</v>
      </c>
      <c r="D36" s="218">
        <v>38605.010382203764</v>
      </c>
      <c r="E36" s="218">
        <v>5890.5213999999996</v>
      </c>
      <c r="F36" s="218">
        <v>9859.1488882476024</v>
      </c>
      <c r="G36" s="218">
        <v>20667.838899999999</v>
      </c>
      <c r="H36" s="218">
        <v>48464.159270451368</v>
      </c>
      <c r="I36" s="219">
        <v>535.70740000000001</v>
      </c>
      <c r="J36" s="218">
        <v>1036.7901674680791</v>
      </c>
      <c r="K36" s="218">
        <v>15313.0249</v>
      </c>
      <c r="L36" s="218">
        <v>39641.80054967184</v>
      </c>
    </row>
    <row r="37" spans="1:12" x14ac:dyDescent="0.35">
      <c r="B37" s="86" t="s">
        <v>55</v>
      </c>
      <c r="C37" s="127">
        <f t="shared" ref="C37:L37" si="1">SUM(C25:C36)</f>
        <v>471400.24849999999</v>
      </c>
      <c r="D37" s="127">
        <f t="shared" si="1"/>
        <v>823441.77492875373</v>
      </c>
      <c r="E37" s="127">
        <f t="shared" si="1"/>
        <v>247497.63040000002</v>
      </c>
      <c r="F37" s="127">
        <f t="shared" si="1"/>
        <v>312029.63852300291</v>
      </c>
      <c r="G37" s="127">
        <f t="shared" si="1"/>
        <v>718897.87890000001</v>
      </c>
      <c r="H37" s="127">
        <f t="shared" si="1"/>
        <v>1135471.4134517566</v>
      </c>
      <c r="I37" s="127">
        <f t="shared" si="1"/>
        <v>12435.7821</v>
      </c>
      <c r="J37" s="127">
        <f t="shared" si="1"/>
        <v>19582.115753894366</v>
      </c>
      <c r="K37" s="127">
        <f t="shared" si="1"/>
        <v>483836.0306</v>
      </c>
      <c r="L37" s="127">
        <f t="shared" si="1"/>
        <v>843023.89068264805</v>
      </c>
    </row>
    <row r="38" spans="1:12" ht="15" thickBot="1" x14ac:dyDescent="0.4">
      <c r="A38" s="26"/>
      <c r="B38" s="87"/>
      <c r="C38" s="87"/>
      <c r="D38" s="87"/>
      <c r="E38" s="87"/>
      <c r="F38" s="87"/>
      <c r="G38" s="88"/>
      <c r="H38" s="88"/>
      <c r="I38" s="87"/>
      <c r="J38" s="87"/>
      <c r="K38" s="87"/>
      <c r="L38" s="104"/>
    </row>
    <row r="39" spans="1:12" x14ac:dyDescent="0.35">
      <c r="A39" s="5"/>
      <c r="B39" s="6" t="s">
        <v>128</v>
      </c>
      <c r="C39" s="5"/>
      <c r="D39" s="5"/>
      <c r="E39" s="5"/>
      <c r="F39" s="5"/>
      <c r="G39" s="9" t="s">
        <v>41</v>
      </c>
      <c r="H39" s="5"/>
      <c r="I39" s="5"/>
      <c r="J39" s="5"/>
      <c r="K39" s="5"/>
      <c r="L39" s="5"/>
    </row>
    <row r="40" spans="1:12" x14ac:dyDescent="0.35">
      <c r="A40" s="41"/>
      <c r="B40" s="16" t="s">
        <v>173</v>
      </c>
      <c r="C40" s="5"/>
      <c r="D40" s="5"/>
      <c r="E40" s="5"/>
      <c r="F40" s="5"/>
      <c r="G40" s="5"/>
      <c r="H40" s="5"/>
      <c r="I40" s="5"/>
      <c r="J40" s="5"/>
      <c r="K40" s="5"/>
      <c r="L40" s="5"/>
    </row>
    <row r="41" spans="1:12" x14ac:dyDescent="0.35">
      <c r="A41" s="15"/>
      <c r="B41" s="229" t="s">
        <v>126</v>
      </c>
      <c r="C41" s="229"/>
      <c r="D41" s="229"/>
      <c r="E41" s="229"/>
      <c r="F41" s="229"/>
      <c r="G41" s="229"/>
      <c r="H41" s="229"/>
      <c r="I41" s="229"/>
      <c r="J41" s="229"/>
      <c r="K41" s="229"/>
      <c r="L41" s="229"/>
    </row>
    <row r="42" spans="1:12" x14ac:dyDescent="0.35">
      <c r="A42" s="15"/>
      <c r="B42" s="229"/>
      <c r="C42" s="229"/>
      <c r="D42" s="229"/>
      <c r="E42" s="229"/>
      <c r="F42" s="229"/>
      <c r="G42" s="229"/>
      <c r="H42" s="229"/>
      <c r="I42" s="229"/>
      <c r="J42" s="229"/>
      <c r="K42" s="229"/>
      <c r="L42" s="229"/>
    </row>
    <row r="43" spans="1:12" x14ac:dyDescent="0.35">
      <c r="A43" s="1"/>
      <c r="B43" s="182"/>
      <c r="C43" s="1"/>
      <c r="D43" s="1"/>
      <c r="E43" s="1"/>
      <c r="F43" s="1"/>
      <c r="G43" s="1"/>
      <c r="H43" s="1"/>
      <c r="I43" s="1"/>
      <c r="J43" s="1"/>
      <c r="K43" s="1"/>
      <c r="L43" s="1"/>
    </row>
    <row r="44" spans="1:12" x14ac:dyDescent="0.35">
      <c r="B44" s="182"/>
      <c r="C44" s="1"/>
      <c r="D44" s="1"/>
      <c r="E44" s="1"/>
      <c r="F44" s="1"/>
      <c r="G44" s="1"/>
      <c r="H44" s="1"/>
      <c r="I44" s="1"/>
      <c r="J44" s="1"/>
      <c r="K44" s="1"/>
      <c r="L44" s="1"/>
    </row>
  </sheetData>
  <mergeCells count="11">
    <mergeCell ref="B41:L42"/>
    <mergeCell ref="C6:C7"/>
    <mergeCell ref="E6:E7"/>
    <mergeCell ref="G6:G7"/>
    <mergeCell ref="I6:I7"/>
    <mergeCell ref="K6:K7"/>
    <mergeCell ref="C4:D4"/>
    <mergeCell ref="K4:L4"/>
    <mergeCell ref="I4:J4"/>
    <mergeCell ref="G4:H4"/>
    <mergeCell ref="E4:F4"/>
  </mergeCells>
  <phoneticPr fontId="47" type="noConversion"/>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EF86-A354-4609-84EF-CA35C701F4D2}">
  <sheetPr>
    <tabColor theme="8"/>
  </sheetPr>
  <dimension ref="E1:R39"/>
  <sheetViews>
    <sheetView showGridLines="0" workbookViewId="0">
      <selection activeCell="E22" sqref="E22:R39"/>
    </sheetView>
  </sheetViews>
  <sheetFormatPr defaultColWidth="9.1796875" defaultRowHeight="14" x14ac:dyDescent="0.3"/>
  <cols>
    <col min="1" max="4" width="9.1796875" style="1"/>
    <col min="5" max="5" width="25.26953125" style="1" customWidth="1"/>
    <col min="6" max="16384" width="9.1796875" style="1"/>
  </cols>
  <sheetData>
    <row r="1" spans="5:18" ht="20" x14ac:dyDescent="0.4">
      <c r="E1" s="4" t="s">
        <v>138</v>
      </c>
    </row>
    <row r="2" spans="5:18" x14ac:dyDescent="0.3">
      <c r="E2" s="129"/>
    </row>
    <row r="3" spans="5:18" x14ac:dyDescent="0.3">
      <c r="E3" s="130" t="s">
        <v>32</v>
      </c>
      <c r="F3" s="1" t="s">
        <v>139</v>
      </c>
    </row>
    <row r="4" spans="5:18" x14ac:dyDescent="0.3">
      <c r="E4" s="130"/>
    </row>
    <row r="5" spans="5:18" x14ac:dyDescent="0.3">
      <c r="E5" s="130" t="s">
        <v>6</v>
      </c>
      <c r="F5" s="1" t="s">
        <v>140</v>
      </c>
    </row>
    <row r="6" spans="5:18" x14ac:dyDescent="0.3">
      <c r="E6" s="130"/>
    </row>
    <row r="7" spans="5:18" x14ac:dyDescent="0.3">
      <c r="E7" s="130" t="s">
        <v>7</v>
      </c>
      <c r="F7" s="1" t="s">
        <v>141</v>
      </c>
    </row>
    <row r="8" spans="5:18" x14ac:dyDescent="0.3">
      <c r="E8" s="131"/>
    </row>
    <row r="9" spans="5:18" x14ac:dyDescent="0.3">
      <c r="E9" s="129" t="s">
        <v>142</v>
      </c>
      <c r="F9" s="132" t="s">
        <v>143</v>
      </c>
    </row>
    <row r="10" spans="5:18" x14ac:dyDescent="0.3">
      <c r="E10" s="129"/>
    </row>
    <row r="11" spans="5:18" x14ac:dyDescent="0.3">
      <c r="E11" s="129" t="s">
        <v>56</v>
      </c>
      <c r="F11" s="1" t="s">
        <v>147</v>
      </c>
    </row>
    <row r="12" spans="5:18" x14ac:dyDescent="0.3">
      <c r="E12" s="129"/>
      <c r="F12" s="14"/>
      <c r="G12" s="14"/>
      <c r="H12" s="14"/>
      <c r="I12" s="14"/>
      <c r="J12" s="14"/>
      <c r="K12" s="14"/>
      <c r="L12" s="14"/>
      <c r="M12" s="14"/>
      <c r="N12" s="14"/>
      <c r="O12" s="14"/>
      <c r="P12" s="14"/>
      <c r="Q12" s="14"/>
      <c r="R12" s="14"/>
    </row>
    <row r="13" spans="5:18" x14ac:dyDescent="0.3">
      <c r="E13" s="129" t="s">
        <v>144</v>
      </c>
      <c r="F13" s="1" t="s">
        <v>145</v>
      </c>
    </row>
    <row r="14" spans="5:18" x14ac:dyDescent="0.3">
      <c r="E14" s="133"/>
    </row>
    <row r="15" spans="5:18" x14ac:dyDescent="0.3">
      <c r="E15" s="3" t="s">
        <v>57</v>
      </c>
      <c r="F15" s="144" t="s">
        <v>148</v>
      </c>
    </row>
    <row r="16" spans="5:18" x14ac:dyDescent="0.3">
      <c r="E16" s="24"/>
    </row>
    <row r="17" spans="5:18" x14ac:dyDescent="0.3">
      <c r="E17" s="24"/>
      <c r="F17" s="38"/>
    </row>
    <row r="18" spans="5:18" x14ac:dyDescent="0.3">
      <c r="R18" s="14"/>
    </row>
    <row r="19" spans="5:18" x14ac:dyDescent="0.3">
      <c r="E19" s="14"/>
      <c r="F19" s="14"/>
      <c r="G19" s="14"/>
      <c r="H19" s="14"/>
      <c r="I19" s="14"/>
      <c r="J19" s="14"/>
      <c r="K19" s="14"/>
      <c r="L19" s="14"/>
      <c r="M19" s="14"/>
      <c r="N19" s="14"/>
      <c r="O19" s="14"/>
      <c r="P19" s="14"/>
      <c r="Q19" s="14"/>
      <c r="R19" s="14"/>
    </row>
    <row r="20" spans="5:18" ht="20" x14ac:dyDescent="0.4">
      <c r="E20" s="2"/>
    </row>
    <row r="22" spans="5:18" x14ac:dyDescent="0.3">
      <c r="E22" s="241"/>
      <c r="F22" s="241"/>
      <c r="G22" s="241"/>
      <c r="H22" s="241"/>
      <c r="I22" s="241"/>
      <c r="J22" s="241"/>
      <c r="K22" s="241"/>
      <c r="L22" s="241"/>
      <c r="M22" s="241"/>
      <c r="N22" s="241"/>
      <c r="O22" s="241"/>
      <c r="P22" s="241"/>
      <c r="Q22" s="241"/>
      <c r="R22" s="241"/>
    </row>
    <row r="23" spans="5:18" x14ac:dyDescent="0.3">
      <c r="E23" s="241"/>
      <c r="F23" s="241"/>
      <c r="G23" s="241"/>
      <c r="H23" s="241"/>
      <c r="I23" s="241"/>
      <c r="J23" s="241"/>
      <c r="K23" s="241"/>
      <c r="L23" s="241"/>
      <c r="M23" s="241"/>
      <c r="N23" s="241"/>
      <c r="O23" s="241"/>
      <c r="P23" s="241"/>
      <c r="Q23" s="241"/>
      <c r="R23" s="241"/>
    </row>
    <row r="24" spans="5:18" x14ac:dyDescent="0.3">
      <c r="E24" s="241"/>
      <c r="F24" s="241"/>
      <c r="G24" s="241"/>
      <c r="H24" s="241"/>
      <c r="I24" s="241"/>
      <c r="J24" s="241"/>
      <c r="K24" s="241"/>
      <c r="L24" s="241"/>
      <c r="M24" s="241"/>
      <c r="N24" s="241"/>
      <c r="O24" s="241"/>
      <c r="P24" s="241"/>
      <c r="Q24" s="241"/>
      <c r="R24" s="241"/>
    </row>
    <row r="25" spans="5:18" x14ac:dyDescent="0.3">
      <c r="E25" s="241"/>
      <c r="F25" s="241"/>
      <c r="G25" s="241"/>
      <c r="H25" s="241"/>
      <c r="I25" s="241"/>
      <c r="J25" s="241"/>
      <c r="K25" s="241"/>
      <c r="L25" s="241"/>
      <c r="M25" s="241"/>
      <c r="N25" s="241"/>
      <c r="O25" s="241"/>
      <c r="P25" s="241"/>
      <c r="Q25" s="241"/>
      <c r="R25" s="241"/>
    </row>
    <row r="26" spans="5:18" x14ac:dyDescent="0.3">
      <c r="E26" s="241"/>
      <c r="F26" s="241"/>
      <c r="G26" s="241"/>
      <c r="H26" s="241"/>
      <c r="I26" s="241"/>
      <c r="J26" s="241"/>
      <c r="K26" s="241"/>
      <c r="L26" s="241"/>
      <c r="M26" s="241"/>
      <c r="N26" s="241"/>
      <c r="O26" s="241"/>
      <c r="P26" s="241"/>
      <c r="Q26" s="241"/>
      <c r="R26" s="241"/>
    </row>
    <row r="27" spans="5:18" x14ac:dyDescent="0.3">
      <c r="E27" s="241"/>
      <c r="F27" s="241"/>
      <c r="G27" s="241"/>
      <c r="H27" s="241"/>
      <c r="I27" s="241"/>
      <c r="J27" s="241"/>
      <c r="K27" s="241"/>
      <c r="L27" s="241"/>
      <c r="M27" s="241"/>
      <c r="N27" s="241"/>
      <c r="O27" s="241"/>
      <c r="P27" s="241"/>
      <c r="Q27" s="241"/>
      <c r="R27" s="241"/>
    </row>
    <row r="28" spans="5:18" x14ac:dyDescent="0.3">
      <c r="E28" s="241"/>
      <c r="F28" s="241"/>
      <c r="G28" s="241"/>
      <c r="H28" s="241"/>
      <c r="I28" s="241"/>
      <c r="J28" s="241"/>
      <c r="K28" s="241"/>
      <c r="L28" s="241"/>
      <c r="M28" s="241"/>
      <c r="N28" s="241"/>
      <c r="O28" s="241"/>
      <c r="P28" s="241"/>
      <c r="Q28" s="241"/>
      <c r="R28" s="241"/>
    </row>
    <row r="29" spans="5:18" x14ac:dyDescent="0.3">
      <c r="E29" s="241"/>
      <c r="F29" s="241"/>
      <c r="G29" s="241"/>
      <c r="H29" s="241"/>
      <c r="I29" s="241"/>
      <c r="J29" s="241"/>
      <c r="K29" s="241"/>
      <c r="L29" s="241"/>
      <c r="M29" s="241"/>
      <c r="N29" s="241"/>
      <c r="O29" s="241"/>
      <c r="P29" s="241"/>
      <c r="Q29" s="241"/>
      <c r="R29" s="241"/>
    </row>
    <row r="30" spans="5:18" x14ac:dyDescent="0.3">
      <c r="E30" s="241"/>
      <c r="F30" s="241"/>
      <c r="G30" s="241"/>
      <c r="H30" s="241"/>
      <c r="I30" s="241"/>
      <c r="J30" s="241"/>
      <c r="K30" s="241"/>
      <c r="L30" s="241"/>
      <c r="M30" s="241"/>
      <c r="N30" s="241"/>
      <c r="O30" s="241"/>
      <c r="P30" s="241"/>
      <c r="Q30" s="241"/>
      <c r="R30" s="241"/>
    </row>
    <row r="31" spans="5:18" x14ac:dyDescent="0.3">
      <c r="E31" s="241"/>
      <c r="F31" s="241"/>
      <c r="G31" s="241"/>
      <c r="H31" s="241"/>
      <c r="I31" s="241"/>
      <c r="J31" s="241"/>
      <c r="K31" s="241"/>
      <c r="L31" s="241"/>
      <c r="M31" s="241"/>
      <c r="N31" s="241"/>
      <c r="O31" s="241"/>
      <c r="P31" s="241"/>
      <c r="Q31" s="241"/>
      <c r="R31" s="241"/>
    </row>
    <row r="32" spans="5:18" x14ac:dyDescent="0.3">
      <c r="E32" s="241"/>
      <c r="F32" s="241"/>
      <c r="G32" s="241"/>
      <c r="H32" s="241"/>
      <c r="I32" s="241"/>
      <c r="J32" s="241"/>
      <c r="K32" s="241"/>
      <c r="L32" s="241"/>
      <c r="M32" s="241"/>
      <c r="N32" s="241"/>
      <c r="O32" s="241"/>
      <c r="P32" s="241"/>
      <c r="Q32" s="241"/>
      <c r="R32" s="241"/>
    </row>
    <row r="33" spans="5:18" x14ac:dyDescent="0.3">
      <c r="E33" s="241"/>
      <c r="F33" s="241"/>
      <c r="G33" s="241"/>
      <c r="H33" s="241"/>
      <c r="I33" s="241"/>
      <c r="J33" s="241"/>
      <c r="K33" s="241"/>
      <c r="L33" s="241"/>
      <c r="M33" s="241"/>
      <c r="N33" s="241"/>
      <c r="O33" s="241"/>
      <c r="P33" s="241"/>
      <c r="Q33" s="241"/>
      <c r="R33" s="241"/>
    </row>
    <row r="34" spans="5:18" x14ac:dyDescent="0.3">
      <c r="E34" s="241"/>
      <c r="F34" s="241"/>
      <c r="G34" s="241"/>
      <c r="H34" s="241"/>
      <c r="I34" s="241"/>
      <c r="J34" s="241"/>
      <c r="K34" s="241"/>
      <c r="L34" s="241"/>
      <c r="M34" s="241"/>
      <c r="N34" s="241"/>
      <c r="O34" s="241"/>
      <c r="P34" s="241"/>
      <c r="Q34" s="241"/>
      <c r="R34" s="241"/>
    </row>
    <row r="35" spans="5:18" x14ac:dyDescent="0.3">
      <c r="E35" s="241"/>
      <c r="F35" s="241"/>
      <c r="G35" s="241"/>
      <c r="H35" s="241"/>
      <c r="I35" s="241"/>
      <c r="J35" s="241"/>
      <c r="K35" s="241"/>
      <c r="L35" s="241"/>
      <c r="M35" s="241"/>
      <c r="N35" s="241"/>
      <c r="O35" s="241"/>
      <c r="P35" s="241"/>
      <c r="Q35" s="241"/>
      <c r="R35" s="241"/>
    </row>
    <row r="36" spans="5:18" x14ac:dyDescent="0.3">
      <c r="E36" s="241"/>
      <c r="F36" s="241"/>
      <c r="G36" s="241"/>
      <c r="H36" s="241"/>
      <c r="I36" s="241"/>
      <c r="J36" s="241"/>
      <c r="K36" s="241"/>
      <c r="L36" s="241"/>
      <c r="M36" s="241"/>
      <c r="N36" s="241"/>
      <c r="O36" s="241"/>
      <c r="P36" s="241"/>
      <c r="Q36" s="241"/>
      <c r="R36" s="241"/>
    </row>
    <row r="37" spans="5:18" x14ac:dyDescent="0.3">
      <c r="E37" s="241"/>
      <c r="F37" s="241"/>
      <c r="G37" s="241"/>
      <c r="H37" s="241"/>
      <c r="I37" s="241"/>
      <c r="J37" s="241"/>
      <c r="K37" s="241"/>
      <c r="L37" s="241"/>
      <c r="M37" s="241"/>
      <c r="N37" s="241"/>
      <c r="O37" s="241"/>
      <c r="P37" s="241"/>
      <c r="Q37" s="241"/>
      <c r="R37" s="241"/>
    </row>
    <row r="38" spans="5:18" x14ac:dyDescent="0.3">
      <c r="E38" s="241"/>
      <c r="F38" s="241"/>
      <c r="G38" s="241"/>
      <c r="H38" s="241"/>
      <c r="I38" s="241"/>
      <c r="J38" s="241"/>
      <c r="K38" s="241"/>
      <c r="L38" s="241"/>
      <c r="M38" s="241"/>
      <c r="N38" s="241"/>
      <c r="O38" s="241"/>
      <c r="P38" s="241"/>
      <c r="Q38" s="241"/>
      <c r="R38" s="241"/>
    </row>
    <row r="39" spans="5:18" x14ac:dyDescent="0.3">
      <c r="E39" s="241"/>
      <c r="F39" s="241"/>
      <c r="G39" s="241"/>
      <c r="H39" s="241"/>
      <c r="I39" s="241"/>
      <c r="J39" s="241"/>
      <c r="K39" s="241"/>
      <c r="L39" s="241"/>
      <c r="M39" s="241"/>
      <c r="N39" s="241"/>
      <c r="O39" s="241"/>
      <c r="P39" s="241"/>
      <c r="Q39" s="241"/>
      <c r="R39" s="241"/>
    </row>
  </sheetData>
  <mergeCells count="1">
    <mergeCell ref="E22:R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9F4C4B53A74E14282DF53E945D05C92" ma:contentTypeVersion="0" ma:contentTypeDescription="Create a new document." ma:contentTypeScope="" ma:versionID="18312bf098591cb243a3776cd4c39f94">
  <xsd:schema xmlns:xsd="http://www.w3.org/2001/XMLSchema" xmlns:p="http://schemas.microsoft.com/office/2006/metadata/properties" targetNamespace="http://schemas.microsoft.com/office/2006/metadata/properties" ma:root="true" ma:fieldsID="d2b38e92e01493b6a9ea22f40540c5d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42F5E92-27D5-417E-8B8E-D52C29EF86A1}">
  <ds:schemaRef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B0F28CC-92C6-4BEC-A801-70825BF0394F}">
  <ds:schemaRefs>
    <ds:schemaRef ds:uri="http://schemas.microsoft.com/sharepoint/v3/contenttype/forms"/>
  </ds:schemaRefs>
</ds:datastoreItem>
</file>

<file path=customXml/itemProps3.xml><?xml version="1.0" encoding="utf-8"?>
<ds:datastoreItem xmlns:ds="http://schemas.openxmlformats.org/officeDocument/2006/customXml" ds:itemID="{2377B90A-AC64-4FCD-977B-B36A4B828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vt:lpstr>
      <vt:lpstr>Highlights - Time Series</vt:lpstr>
      <vt:lpstr>Highlights - Time Series Data</vt:lpstr>
      <vt:lpstr>Highlights - July</vt:lpstr>
      <vt:lpstr>Table 1 </vt:lpstr>
      <vt:lpstr>Table 1a</vt:lpstr>
      <vt:lpstr>Table 1b</vt:lpstr>
      <vt:lpstr>Table 2</vt:lpstr>
      <vt:lpstr>Table 3</vt:lpstr>
      <vt:lpstr>Table 4 </vt:lpstr>
      <vt:lpstr>Table 5</vt:lpstr>
      <vt:lpstr>Table 6</vt:lpstr>
      <vt:lpstr>Table 7</vt:lpstr>
      <vt:lpstr>Table 8</vt:lpstr>
      <vt:lpstr>Glossary</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Cavanagh, Rebecca (MMO)</dc:creator>
  <cp:lastModifiedBy>Aude Maraj</cp:lastModifiedBy>
  <cp:lastPrinted>2021-01-25T20:24:32Z</cp:lastPrinted>
  <dcterms:created xsi:type="dcterms:W3CDTF">2020-03-30T10:55:09Z</dcterms:created>
  <dcterms:modified xsi:type="dcterms:W3CDTF">2025-08-28T10:39:08Z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0x01010099F4C4B53A74E14282DF53E945D05C92</vt:lpwstr>
  </property>
</Properties>
</file>