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defaultThemeVersion="166925"/>
  <mc:AlternateContent xmlns:mc="http://schemas.openxmlformats.org/markup-compatibility/2006">
    <mc:Choice Requires="x15">
      <x15ac:absPath xmlns:x15ac="http://schemas.microsoft.com/office/spreadsheetml/2010/11/ac" url="https://tris42-my.sharepoint.com/personal/pragati_raithatha_giaa_gov_uk/Documents/Desktop/"/>
    </mc:Choice>
  </mc:AlternateContent>
  <xr:revisionPtr revIDLastSave="4" documentId="8_{9E4DBBCB-0F81-4297-AC04-C176449C460A}" xr6:coauthVersionLast="47" xr6:coauthVersionMax="47" xr10:uidLastSave="{DE861246-2453-4724-A733-F3DF42C6503B}"/>
  <bookViews>
    <workbookView xWindow="-110" yWindow="-110" windowWidth="22780" windowHeight="14540" tabRatio="638" activeTab="2" xr2:uid="{7A54DDBC-D141-4106-805F-1431A93A9C67}"/>
  </bookViews>
  <sheets>
    <sheet name="How to Use" sheetId="15" r:id="rId1"/>
    <sheet name="Responses" sheetId="1" r:id="rId2"/>
    <sheet name="Average Scores by Question" sheetId="14" r:id="rId3"/>
    <sheet name="Average Scores by Area" sheetId="1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3" i="14" l="1"/>
  <c r="C133" i="14"/>
  <c r="B133" i="14"/>
  <c r="D135" i="14"/>
  <c r="D86" i="14"/>
  <c r="D83" i="14"/>
  <c r="D82" i="14"/>
  <c r="D69" i="14"/>
  <c r="D29" i="14"/>
  <c r="D25" i="14"/>
  <c r="F139" i="1"/>
  <c r="E139" i="1"/>
  <c r="C23" i="17"/>
  <c r="G139" i="1"/>
  <c r="H139" i="1"/>
  <c r="I139" i="1"/>
  <c r="J139" i="1"/>
  <c r="K139" i="1"/>
  <c r="L139" i="1"/>
  <c r="M139" i="1"/>
  <c r="N139" i="1"/>
  <c r="C22" i="17"/>
  <c r="B138" i="14"/>
  <c r="B139" i="14"/>
  <c r="B140" i="14"/>
  <c r="D138" i="14"/>
  <c r="D137" i="14"/>
  <c r="D126" i="14"/>
  <c r="D127" i="14"/>
  <c r="D128" i="14"/>
  <c r="D129" i="14"/>
  <c r="D130" i="14"/>
  <c r="D131" i="14"/>
  <c r="D132" i="14"/>
  <c r="D134" i="14"/>
  <c r="D125" i="14"/>
  <c r="D116" i="14"/>
  <c r="D117" i="14"/>
  <c r="D118" i="14"/>
  <c r="D119" i="14"/>
  <c r="D120" i="14"/>
  <c r="D121" i="14"/>
  <c r="D122" i="14"/>
  <c r="D123" i="14"/>
  <c r="D115" i="14"/>
  <c r="D106" i="14"/>
  <c r="D107" i="14"/>
  <c r="D108" i="14"/>
  <c r="D109" i="14"/>
  <c r="D110" i="14"/>
  <c r="D111" i="14"/>
  <c r="D112" i="14"/>
  <c r="D113" i="14"/>
  <c r="D105" i="14"/>
  <c r="D92" i="14"/>
  <c r="D93" i="14"/>
  <c r="D94" i="14"/>
  <c r="D95" i="14"/>
  <c r="D96" i="14"/>
  <c r="D97" i="14"/>
  <c r="D98" i="14"/>
  <c r="D99" i="14"/>
  <c r="D100" i="14"/>
  <c r="D101" i="14"/>
  <c r="D102" i="14"/>
  <c r="D103" i="14"/>
  <c r="D91" i="14"/>
  <c r="D78" i="14"/>
  <c r="D79" i="14"/>
  <c r="D80" i="14"/>
  <c r="D81" i="14"/>
  <c r="D84" i="14"/>
  <c r="D85" i="14"/>
  <c r="D87" i="14"/>
  <c r="D88" i="14"/>
  <c r="D89" i="14"/>
  <c r="D77" i="14"/>
  <c r="D58" i="14"/>
  <c r="D59" i="14"/>
  <c r="D60" i="14"/>
  <c r="D61" i="14"/>
  <c r="D62" i="14"/>
  <c r="D63" i="14"/>
  <c r="D64" i="14"/>
  <c r="D65" i="14"/>
  <c r="D66" i="14"/>
  <c r="D67" i="14"/>
  <c r="D68" i="14"/>
  <c r="D70" i="14"/>
  <c r="D71" i="14"/>
  <c r="D72" i="14"/>
  <c r="D73" i="14"/>
  <c r="D74" i="14"/>
  <c r="D75" i="14"/>
  <c r="D57" i="14"/>
  <c r="D46" i="14"/>
  <c r="D47" i="14"/>
  <c r="D48" i="14"/>
  <c r="D49" i="14"/>
  <c r="D50" i="14"/>
  <c r="D51" i="14"/>
  <c r="D52" i="14"/>
  <c r="D53" i="14"/>
  <c r="D54" i="14"/>
  <c r="D55" i="14"/>
  <c r="D45" i="14"/>
  <c r="D24" i="14"/>
  <c r="D26" i="14"/>
  <c r="D27" i="14"/>
  <c r="D28" i="14"/>
  <c r="D30" i="14"/>
  <c r="D31" i="14"/>
  <c r="D32" i="14"/>
  <c r="D33" i="14"/>
  <c r="D34" i="14"/>
  <c r="D35" i="14"/>
  <c r="D36" i="14"/>
  <c r="D37" i="14"/>
  <c r="D38" i="14"/>
  <c r="D39" i="14"/>
  <c r="D40" i="14"/>
  <c r="D41" i="14"/>
  <c r="D42" i="14"/>
  <c r="D43" i="14"/>
  <c r="D23" i="14"/>
  <c r="D15" i="14"/>
  <c r="D16" i="14"/>
  <c r="D17" i="14"/>
  <c r="D18" i="14"/>
  <c r="D19" i="14"/>
  <c r="D20" i="14"/>
  <c r="D21" i="14"/>
  <c r="D14" i="14"/>
  <c r="C138" i="14"/>
  <c r="C139" i="14"/>
  <c r="C140" i="14"/>
  <c r="C21" i="17"/>
  <c r="C20" i="17"/>
  <c r="C19" i="17"/>
  <c r="C18" i="17"/>
  <c r="C17" i="17"/>
  <c r="C16" i="17"/>
  <c r="C15" i="17"/>
  <c r="C14" i="17"/>
  <c r="C13" i="17"/>
  <c r="B22" i="17"/>
  <c r="B21" i="17"/>
  <c r="B20" i="17"/>
  <c r="B19" i="17"/>
  <c r="B18" i="17"/>
  <c r="B17" i="17"/>
  <c r="B16" i="17"/>
  <c r="B15" i="17"/>
  <c r="B14" i="17"/>
  <c r="B13" i="17"/>
  <c r="C12" i="14"/>
  <c r="C137" i="14"/>
  <c r="B137" i="14"/>
  <c r="B126" i="14"/>
  <c r="C126" i="14"/>
  <c r="B127" i="14"/>
  <c r="C127" i="14"/>
  <c r="B128" i="14"/>
  <c r="C128" i="14"/>
  <c r="B129" i="14"/>
  <c r="C129" i="14"/>
  <c r="B130" i="14"/>
  <c r="C130" i="14"/>
  <c r="B131" i="14"/>
  <c r="C131" i="14"/>
  <c r="B132" i="14"/>
  <c r="C132" i="14"/>
  <c r="B134" i="14"/>
  <c r="C134" i="14"/>
  <c r="B135" i="14"/>
  <c r="C135" i="14"/>
  <c r="C125" i="14"/>
  <c r="B125" i="14"/>
  <c r="B116" i="14"/>
  <c r="C116" i="14"/>
  <c r="B117" i="14"/>
  <c r="C117" i="14"/>
  <c r="B118" i="14"/>
  <c r="C118" i="14"/>
  <c r="B119" i="14"/>
  <c r="C119" i="14"/>
  <c r="B120" i="14"/>
  <c r="C120" i="14"/>
  <c r="B121" i="14"/>
  <c r="C121" i="14"/>
  <c r="B122" i="14"/>
  <c r="C122" i="14"/>
  <c r="B123" i="14"/>
  <c r="C123" i="14"/>
  <c r="C115" i="14"/>
  <c r="B115" i="14"/>
  <c r="B106" i="14"/>
  <c r="C106" i="14"/>
  <c r="B107" i="14"/>
  <c r="C107" i="14"/>
  <c r="B108" i="14"/>
  <c r="C108" i="14"/>
  <c r="B109" i="14"/>
  <c r="C109" i="14"/>
  <c r="B110" i="14"/>
  <c r="C110" i="14"/>
  <c r="B111" i="14"/>
  <c r="C111" i="14"/>
  <c r="B112" i="14"/>
  <c r="C112" i="14"/>
  <c r="B113" i="14"/>
  <c r="C113" i="14"/>
  <c r="C105" i="14"/>
  <c r="B105" i="14"/>
  <c r="B92" i="14"/>
  <c r="C92" i="14"/>
  <c r="B93" i="14"/>
  <c r="C93" i="14"/>
  <c r="B94" i="14"/>
  <c r="C94" i="14"/>
  <c r="B95" i="14"/>
  <c r="C95" i="14"/>
  <c r="B96" i="14"/>
  <c r="C96" i="14"/>
  <c r="B97" i="14"/>
  <c r="C97" i="14"/>
  <c r="B98" i="14"/>
  <c r="C98" i="14"/>
  <c r="B99" i="14"/>
  <c r="C99" i="14"/>
  <c r="B100" i="14"/>
  <c r="C100" i="14"/>
  <c r="B101" i="14"/>
  <c r="C101" i="14"/>
  <c r="B102" i="14"/>
  <c r="C102" i="14"/>
  <c r="B103" i="14"/>
  <c r="C103" i="14"/>
  <c r="C91" i="14"/>
  <c r="B91" i="14"/>
  <c r="B78" i="14"/>
  <c r="C78" i="14"/>
  <c r="B79" i="14"/>
  <c r="C79" i="14"/>
  <c r="B80" i="14"/>
  <c r="C80" i="14"/>
  <c r="B81" i="14"/>
  <c r="C81" i="14"/>
  <c r="B82" i="14"/>
  <c r="C82" i="14"/>
  <c r="B83" i="14"/>
  <c r="C83" i="14"/>
  <c r="B84" i="14"/>
  <c r="C84" i="14"/>
  <c r="B85" i="14"/>
  <c r="C85" i="14"/>
  <c r="B86" i="14"/>
  <c r="C86" i="14"/>
  <c r="B87" i="14"/>
  <c r="C87" i="14"/>
  <c r="B88" i="14"/>
  <c r="C88" i="14"/>
  <c r="B89" i="14"/>
  <c r="C89" i="14"/>
  <c r="C77" i="14"/>
  <c r="B77" i="14"/>
  <c r="B58" i="14"/>
  <c r="C58" i="14"/>
  <c r="B59" i="14"/>
  <c r="C59" i="14"/>
  <c r="B60" i="14"/>
  <c r="C60" i="14"/>
  <c r="B61" i="14"/>
  <c r="C61" i="14"/>
  <c r="B62" i="14"/>
  <c r="C62" i="14"/>
  <c r="B63" i="14"/>
  <c r="C63" i="14"/>
  <c r="B64" i="14"/>
  <c r="C64" i="14"/>
  <c r="B65" i="14"/>
  <c r="C65" i="14"/>
  <c r="B66" i="14"/>
  <c r="C66" i="14"/>
  <c r="B67" i="14"/>
  <c r="C67" i="14"/>
  <c r="B68" i="14"/>
  <c r="C68" i="14"/>
  <c r="B69" i="14"/>
  <c r="C69" i="14"/>
  <c r="B70" i="14"/>
  <c r="C70" i="14"/>
  <c r="B71" i="14"/>
  <c r="C71" i="14"/>
  <c r="B72" i="14"/>
  <c r="C72" i="14"/>
  <c r="B73" i="14"/>
  <c r="C73" i="14"/>
  <c r="B74" i="14"/>
  <c r="C74" i="14"/>
  <c r="B75" i="14"/>
  <c r="C75" i="14"/>
  <c r="C57" i="14"/>
  <c r="B57" i="14"/>
  <c r="B46" i="14"/>
  <c r="C46" i="14"/>
  <c r="B47" i="14"/>
  <c r="C47" i="14"/>
  <c r="B48" i="14"/>
  <c r="C48" i="14"/>
  <c r="B49" i="14"/>
  <c r="C49" i="14"/>
  <c r="B50" i="14"/>
  <c r="C50" i="14"/>
  <c r="B51" i="14"/>
  <c r="C51" i="14"/>
  <c r="B52" i="14"/>
  <c r="C52" i="14"/>
  <c r="B53" i="14"/>
  <c r="C53" i="14"/>
  <c r="B54" i="14"/>
  <c r="C54" i="14"/>
  <c r="B55" i="14"/>
  <c r="C55" i="14"/>
  <c r="C45" i="14"/>
  <c r="B45" i="14"/>
  <c r="B24" i="14"/>
  <c r="C24" i="14"/>
  <c r="B25" i="14"/>
  <c r="C25" i="14"/>
  <c r="B26" i="14"/>
  <c r="C26" i="14"/>
  <c r="B27" i="14"/>
  <c r="C27" i="14"/>
  <c r="B28" i="14"/>
  <c r="C28" i="14"/>
  <c r="B29" i="14"/>
  <c r="C29" i="14"/>
  <c r="B30" i="14"/>
  <c r="C30" i="14"/>
  <c r="B31" i="14"/>
  <c r="C31" i="14"/>
  <c r="B32" i="14"/>
  <c r="C32" i="14"/>
  <c r="B33" i="14"/>
  <c r="C33" i="14"/>
  <c r="B34" i="14"/>
  <c r="C34" i="14"/>
  <c r="B35" i="14"/>
  <c r="C35" i="14"/>
  <c r="B36" i="14"/>
  <c r="C36" i="14"/>
  <c r="B37" i="14"/>
  <c r="C37" i="14"/>
  <c r="B38" i="14"/>
  <c r="C38" i="14"/>
  <c r="B39" i="14"/>
  <c r="C39" i="14"/>
  <c r="B40" i="14"/>
  <c r="C40" i="14"/>
  <c r="B41" i="14"/>
  <c r="C41" i="14"/>
  <c r="B42" i="14"/>
  <c r="C42" i="14"/>
  <c r="B43" i="14"/>
  <c r="C43" i="14"/>
  <c r="C23" i="14"/>
  <c r="B23" i="14"/>
  <c r="B15" i="14"/>
  <c r="C15" i="14"/>
  <c r="B16" i="14"/>
  <c r="C16" i="14"/>
  <c r="B17" i="14"/>
  <c r="C17" i="14"/>
  <c r="B18" i="14"/>
  <c r="C18" i="14"/>
  <c r="B19" i="14"/>
  <c r="C19" i="14"/>
  <c r="B20" i="14"/>
  <c r="C20" i="14"/>
  <c r="B21" i="14"/>
  <c r="C21" i="14"/>
  <c r="C14" i="14"/>
  <c r="B14" i="14"/>
  <c r="C136" i="14"/>
  <c r="C124" i="14"/>
  <c r="C114" i="14"/>
  <c r="C104" i="14"/>
  <c r="C90" i="14"/>
  <c r="C76" i="14"/>
  <c r="C56" i="14"/>
  <c r="C44" i="14"/>
  <c r="C22" i="14"/>
  <c r="C13" i="14"/>
</calcChain>
</file>

<file path=xl/sharedStrings.xml><?xml version="1.0" encoding="utf-8"?>
<sst xmlns="http://schemas.openxmlformats.org/spreadsheetml/2006/main" count="222" uniqueCount="200">
  <si>
    <r>
      <t xml:space="preserve">This form can be completed by each member in turn </t>
    </r>
    <r>
      <rPr>
        <u/>
        <sz val="11"/>
        <color theme="1"/>
        <rFont val="Arial"/>
        <family val="2"/>
      </rPr>
      <t>or</t>
    </r>
    <r>
      <rPr>
        <sz val="11"/>
        <color theme="1"/>
        <rFont val="Arial"/>
        <family val="2"/>
      </rPr>
      <t xml:space="preserve"> each member can complete their own copy, for the results to be collated into one.</t>
    </r>
  </si>
  <si>
    <t>Scores of 1,2 or 3 should be selected from the drop-down menu in the relevant Member column or can be entered directly as a number.</t>
  </si>
  <si>
    <r>
      <t xml:space="preserve">Score definitions are: 1 - Needs to improve, 2 - Standard met, 3 - Working above the standard.   </t>
    </r>
    <r>
      <rPr>
        <sz val="11"/>
        <color theme="4"/>
        <rFont val="Arial"/>
        <family val="2"/>
      </rPr>
      <t xml:space="preserve"> </t>
    </r>
  </si>
  <si>
    <t>Questions</t>
  </si>
  <si>
    <t>Comments</t>
  </si>
  <si>
    <t>Response 1</t>
  </si>
  <si>
    <t>Response 2</t>
  </si>
  <si>
    <t>Response 3</t>
  </si>
  <si>
    <t>Response 4</t>
  </si>
  <si>
    <t>Response 5</t>
  </si>
  <si>
    <t>Response 6</t>
  </si>
  <si>
    <t>Response 7</t>
  </si>
  <si>
    <t>Response 8</t>
  </si>
  <si>
    <t>Response 9</t>
  </si>
  <si>
    <t>Response 10</t>
  </si>
  <si>
    <t>Role and Remit</t>
  </si>
  <si>
    <t>Does the committee have written terms of reference?</t>
  </si>
  <si>
    <t>Are the terms of reference regularly reviewed?</t>
  </si>
  <si>
    <t xml:space="preserve">Do the terms of reference clearly set out the committee’s role and are they consistent with the example terms of reference in this ARAC handbook? </t>
  </si>
  <si>
    <t xml:space="preserve">Are the terms of reference approved by the committee and the board? </t>
  </si>
  <si>
    <t>Are the terms of reference made publicly available?</t>
  </si>
  <si>
    <t>Has the committee been provided with sufficient membership, authority and resources to perform its role effectively and independently?</t>
  </si>
  <si>
    <t>Do committee members have appropriate authority to require reports on areas of the committee’s responsibilities?</t>
  </si>
  <si>
    <t>Does the organisation’s annual report and accounts/Governance Statement mention the committee's existence and its broad purpose?</t>
  </si>
  <si>
    <t>Membership, Induction and Training</t>
  </si>
  <si>
    <t>Has the membership of the committee been formally agreed by the board and/or accounting officer and a quorum set?</t>
  </si>
  <si>
    <t>Does the committee have at least three members (or the number stated in the agreed terms of reference) who are independent and objective?</t>
  </si>
  <si>
    <t>Are members appointed for a fixed term?</t>
  </si>
  <si>
    <t>12a</t>
  </si>
  <si>
    <t>Do all members of the committee have a clear understanding of what is expected of them in their role, including: time commitments, the duration of their appointment, training required and how this will be provided?</t>
  </si>
  <si>
    <t>12b</t>
  </si>
  <si>
    <t>Do all members of the committee have a clear understanding of what is expected of them in their role, including: an understanding of the organisation – strategy, operating environment and key risks?</t>
  </si>
  <si>
    <t>12c</t>
  </si>
  <si>
    <t>Do all members of the committee have a clear understanding of what is expected of them in their role, including: role of the board in managing risk and of the committee in supporting the board to provide review and challenge?</t>
  </si>
  <si>
    <t>Have members received formal appointment letters (setting out their terms of appointment including work required) before their term of office commenced?</t>
  </si>
  <si>
    <t>Does the committee have the relevant/required range of skills in governance, risk, control, and financial management and is this reviewed on a regular basis?</t>
  </si>
  <si>
    <t>Does at least one committee member have recent and relevant financial experience?</t>
  </si>
  <si>
    <t>Is the committee empowered to co-opt members and procure specialist advice to support them when needed?</t>
  </si>
  <si>
    <t>17a</t>
  </si>
  <si>
    <t>Is the Chair a Non-Executive Board member (NEBM) with relevant experience to chair the committee?</t>
  </si>
  <si>
    <t>17b</t>
  </si>
  <si>
    <t>Is at least one other member a NEBM?</t>
  </si>
  <si>
    <t>17c</t>
  </si>
  <si>
    <t>Do governance processes ensure the chair of the board is not a member of the committee?</t>
  </si>
  <si>
    <t>Are new committee members provided with an appropriate induction, including training to help them understand the public sector accountability framework, if they have not previously worked within central government?</t>
  </si>
  <si>
    <t>19a</t>
  </si>
  <si>
    <t>Does the induction include a programme of engagement with the organisation to help members understand: the organisation, its objectives, business needs, priorities, risk profile and challenges?</t>
  </si>
  <si>
    <t>19b</t>
  </si>
  <si>
    <t>Does the induction include a programme of engagement with the organisation to help members understand: the organisation’s vision and purpose?</t>
  </si>
  <si>
    <t>19c</t>
  </si>
  <si>
    <t>Does the induction include a programme of engagement with the organisation to help members understand: the organisation’s corporate governance arrangements?</t>
  </si>
  <si>
    <t>Are regular training and development opportunities (especially for recent developments or emerging risk areas) considered and implemented for committee members?</t>
  </si>
  <si>
    <t>Has each member formally declared their business interests and/or conflicts of interest and have these been appropriately dealt with?</t>
  </si>
  <si>
    <t>Are members sufficiently independent of the other key committees of the board?</t>
  </si>
  <si>
    <t>Has the committee considered the arrangements for assessing the attendance and performance of each member, including the chair?</t>
  </si>
  <si>
    <t>Meetings</t>
  </si>
  <si>
    <t>Does the committee meet regularly and at least four times a year?</t>
  </si>
  <si>
    <t>Do the terms of reference set out the frequency?</t>
  </si>
  <si>
    <t>Does the committee calendar meet the organisation’s business and governance needs, as well as the requirements of the financial reporting calendar?</t>
  </si>
  <si>
    <t>Are members attending meetings on a regular basis and if not, is appropriate action taken?</t>
  </si>
  <si>
    <t>Does the accounting officer attend all meetings and, if not, are they provided with a record of discussions?</t>
  </si>
  <si>
    <t>Does the director of finance attend all meetings and, if not, are they provided with a record of discussions?</t>
  </si>
  <si>
    <t>Does the committee have the benefit of attendance of appropriate officials at its meetings, including representatives from internal audit, external audit, finance and if relevant, the sponsoring/sponsored body?</t>
  </si>
  <si>
    <t>Does the committee meet privately without any non-members present for all or part of a meeting if considered necessary?</t>
  </si>
  <si>
    <t>Do committee members or the committee chair meet separately with relevant executives as required (especially the accounting officer and any relevant newly appointed executives soon after their appointment)?</t>
  </si>
  <si>
    <t>33a</t>
  </si>
  <si>
    <t>Is a verbal or written report summarising the business taken by the committee provided to the board after each meeting?</t>
  </si>
  <si>
    <t>33b</t>
  </si>
  <si>
    <t>Does the verbal or written report offer views and advice from the committee on issues that require the board or accounting officer to take action?</t>
  </si>
  <si>
    <t>Internal Control</t>
  </si>
  <si>
    <t>Does the committee consider the findings of reviews by internal audit and others, on the effectiveness of the arrangements for governance, risk management and control?</t>
  </si>
  <si>
    <t>35a</t>
  </si>
  <si>
    <t>Does the committee: have an understanding of the overall assurances provided within the organisation (by the three lines)?</t>
  </si>
  <si>
    <t>35b</t>
  </si>
  <si>
    <t>Does the committee: consider adequacy of these assurances, especially for outsourced services?</t>
  </si>
  <si>
    <t>37a</t>
  </si>
  <si>
    <t>Does the committee consider how meaningful the Governance Statement is?</t>
  </si>
  <si>
    <t>37b</t>
  </si>
  <si>
    <t>Does the committee consider if all pertinent issues have been included in the Governance Statement from the work the committee has undertaken during the reporting period?</t>
  </si>
  <si>
    <t>Does the committee satisfy itself that the arrangements for governance, risk management and control have operated effectively throughout the reporting period?</t>
  </si>
  <si>
    <t>Has the committee undertaken deep dives into significant risks to review and challenge management’s actions to manage and mitigate the risk?</t>
  </si>
  <si>
    <t>Has the committee considered how it should coordinate with other committees that may have responsibility for risk management and corporate governance?</t>
  </si>
  <si>
    <t>Has the committee satisfied itself that the organisation has adopted appropriate arrangements to counter and deal with fraud, including reporting losses, investigating fraud incidents, and submitting quarterly returns to the Cabinet Office?</t>
  </si>
  <si>
    <t>42a</t>
  </si>
  <si>
    <t>Does the committee receive regular reports on anti-fraud policies?</t>
  </si>
  <si>
    <t>42b</t>
  </si>
  <si>
    <t>Does the committee receive regular reports on whistleblowing processes?</t>
  </si>
  <si>
    <t>42c</t>
  </si>
  <si>
    <t xml:space="preserve">Does the committee receive regular reports on arrangements for special investigations? </t>
  </si>
  <si>
    <t>42d</t>
  </si>
  <si>
    <t>Does the committee receive regular reports on relevant fraud and whistleblowing cases and near misses?</t>
  </si>
  <si>
    <t>Has the committee been made aware of the role of risk management in the preparation of the internal audit plan?</t>
  </si>
  <si>
    <t>Does the committee's terms of reference include oversight of the risk management process to ensure risks are managed and new risks will be identified?</t>
  </si>
  <si>
    <t>Does the committee review the corporate risk register to ensure it reflects key strategic risks?</t>
  </si>
  <si>
    <t>Does the committee consider/challenge assurances provided by senior staff on the adequacy and effectiveness of control processes?</t>
  </si>
  <si>
    <t>Does the committee ensure any significant weaknesses found have been appropriately dealt with?</t>
  </si>
  <si>
    <t>Financial Reporting and Regulatory Matters</t>
  </si>
  <si>
    <t>Is the committee's role in the consideration of the annual report and accounts clearly defined?</t>
  </si>
  <si>
    <t>Does the committee review the annual report and accounts (including the Governance Statement) and discuss the comprehensiveness, reliability and integrity of assurances in meeting the board and accounting officer’s needs?</t>
  </si>
  <si>
    <t>Does the committee gain an understanding of management's procedures for preparing the organisation's annual report and accounts?</t>
  </si>
  <si>
    <t>51a</t>
  </si>
  <si>
    <t>Does the committee consider, as appropriate: the suitability of accounting policies and treatments and/or changes in accounting treatment?</t>
  </si>
  <si>
    <t>51b</t>
  </si>
  <si>
    <t>Does the committee consider, as appropriate: assurances regarding the financial systems that produce the accounts?</t>
  </si>
  <si>
    <t>51c</t>
  </si>
  <si>
    <t>Does the committee consider, as appropriate: major judgements made (and if specialists were used to help with the judgements)?</t>
  </si>
  <si>
    <t>51d</t>
  </si>
  <si>
    <t>Does the committee consider, as appropriate: large write-offs?</t>
  </si>
  <si>
    <t>51e</t>
  </si>
  <si>
    <t>Does the committee consider, as appropriate: the reasonableness of accounting estimates?</t>
  </si>
  <si>
    <t>51f</t>
  </si>
  <si>
    <t>Does the committee consider, as appropriate: the narrative aspects of reporting?</t>
  </si>
  <si>
    <t>51g</t>
  </si>
  <si>
    <t>Does the committee consider, as appropriate: any differences of opinion between the auditor and executives?</t>
  </si>
  <si>
    <t>Is a committee meeting scheduled to receive the external auditor's report to those charged with governance including a discussion of proposed adjustments to the accounts and other issues arising from the audit?</t>
  </si>
  <si>
    <t>Does the committee review management's letter of representation?</t>
  </si>
  <si>
    <t>Does the committee have a mechanism to keep it aware of topical legal and regulatory issues?</t>
  </si>
  <si>
    <t>Internal Audit</t>
  </si>
  <si>
    <t>Does the Head of Internal Audit attend meetings of the committee?</t>
  </si>
  <si>
    <t>Does the committee approve, annually and in detail, the annual internal audit plan (and fee) including consideration of whether the scope of internal audit work addresses the body's significant risks and does not duplicate assurances provided by other lines?</t>
  </si>
  <si>
    <t>Has the committee approved the internal audit mandate/formal terms of reference/internal audit charter defining internal audit's objectives, responsibilities, authority and reporting lines?</t>
  </si>
  <si>
    <t>Does internal audit have a direct reporting line, if required, to the committee?</t>
  </si>
  <si>
    <t>Has the committee considered the information it wishes to receive from internal audit?</t>
  </si>
  <si>
    <t>60a</t>
  </si>
  <si>
    <t>Does the committee receive progress reports from internal audit and review and challenge progress?</t>
  </si>
  <si>
    <t>60b</t>
  </si>
  <si>
    <t>Does the committee review the annual report from the Head of Internal Audit?</t>
  </si>
  <si>
    <t>Are outputs from follow-up audits by internal audit monitored by the committee and does the committee consider the adequacy of implementation of recommendations?</t>
  </si>
  <si>
    <t>Does the committee (chair) hold private discussions with the Head of Internal Audit at least once annually?</t>
  </si>
  <si>
    <t>Is there appropriate co-operation between the internal and external auditors?</t>
  </si>
  <si>
    <t>64a</t>
  </si>
  <si>
    <t>Does the committee review the adequacy of internal audit staffing and other resources?</t>
  </si>
  <si>
    <t>64b</t>
  </si>
  <si>
    <t>Does the committee review internal audit performance measures?</t>
  </si>
  <si>
    <t>64c</t>
  </si>
  <si>
    <t>Does the committee review reports on internal audit quality assurance arrangements?</t>
  </si>
  <si>
    <t>External Audit</t>
  </si>
  <si>
    <t>Does the external audit representative attend meetings of the committee?</t>
  </si>
  <si>
    <t>Do the external auditors present and discuss their audit plans and strategy with the committee (recognising the statutory duties of external audit)?</t>
  </si>
  <si>
    <t>Does the committee challenge external audit plans if considered not to cover key risks?</t>
  </si>
  <si>
    <t>Does the committee (chair) hold periodic (at least annually) private discussions with the external auditor?</t>
  </si>
  <si>
    <t>Does the committee review the external auditor's annual report to those charged with governance?</t>
  </si>
  <si>
    <t>Does the committee ensure that executives are monitoring action taken to implement external audit recommendations?</t>
  </si>
  <si>
    <t>Are reports (including general value for money reports) on the work of external audit presented to the committee?</t>
  </si>
  <si>
    <t>Does the committee assess the performance of external audit?</t>
  </si>
  <si>
    <t>Does the committee consider the external audit fee and challenge it if considered inappropriate?</t>
  </si>
  <si>
    <t>Administration</t>
  </si>
  <si>
    <t>Does the committee have a designated secretariat and is the secretariat sufficient to deal with the committee’s business?</t>
  </si>
  <si>
    <t>Is a draft forward workplan for the committee agreed at the start of each financial year to adequately cover all areas of the committee’s responsibility?</t>
  </si>
  <si>
    <t>Are agenda papers circulated in advance of meetings to allow adequate preparation by committee members and attendees?</t>
  </si>
  <si>
    <t>Do reports to the committee communicate relevant information at the right frequency, time, and in a format that is effective?</t>
  </si>
  <si>
    <t>Does the committee issue guidelines and/or a proforma concerning the format and content of the papers to be presented?</t>
  </si>
  <si>
    <t>Are minutes prepared and circulated promptly (after review by the chair) to the appropriate people?</t>
  </si>
  <si>
    <t>Is a report on matters arising from committee meetings presented and/or does the chair raise them at the committee's next meeting?</t>
  </si>
  <si>
    <t xml:space="preserve">Do action points indicate the owner and due date? </t>
  </si>
  <si>
    <t>Does the committee provide an effective annual report on its own activities, which is timed to support the preparation of the Governance Statement?</t>
  </si>
  <si>
    <t>Role of the Chair of the Committee</t>
  </si>
  <si>
    <t>Is the chair involved in the appointment of new committee members and the head of internal audit?</t>
  </si>
  <si>
    <t>Does the chair agree the annual core programme of work and agendas for each meeting?</t>
  </si>
  <si>
    <t>85a</t>
  </si>
  <si>
    <t>Does the chair ensure meetings run effectively and efficiently?</t>
  </si>
  <si>
    <t>85b</t>
  </si>
  <si>
    <t>Does the chair ensure additional meetings are convened as required?</t>
  </si>
  <si>
    <t>85c</t>
  </si>
  <si>
    <t>Does the chair ensure the number of meetings held are sufficient to allow the committee to consider all relevant areas?</t>
  </si>
  <si>
    <t>86a</t>
  </si>
  <si>
    <t>Does the chair ensure committee has access to appropriate resources and support and committee budget is managed?</t>
  </si>
  <si>
    <t>86b</t>
  </si>
  <si>
    <t>Does the chair ensure members work collaboratively?</t>
  </si>
  <si>
    <t>86c</t>
  </si>
  <si>
    <t>86d</t>
  </si>
  <si>
    <t>Does the chair ensure internal and external audit have free and confidential access if required?</t>
  </si>
  <si>
    <t>86e</t>
  </si>
  <si>
    <t>Does the chair ensure governance needs of sponsor/ALB are considered?</t>
  </si>
  <si>
    <t>Overall</t>
  </si>
  <si>
    <t>Does the committee effectively contribute to the overall control environment of the organisation?</t>
  </si>
  <si>
    <t>Does the committee seek feedback on its performance from the board and accounting officer?</t>
  </si>
  <si>
    <t>Are there any areas where the committee could improve upon its current level of effectiveness?</t>
  </si>
  <si>
    <t>Type your response here</t>
  </si>
  <si>
    <t xml:space="preserve">Do you have any further comments? </t>
  </si>
  <si>
    <t>Average Score</t>
  </si>
  <si>
    <t>This sheet contains formulae which read from the Responses sheet, so please do not overtype its contents.</t>
  </si>
  <si>
    <t>Colour Ratings</t>
  </si>
  <si>
    <t>The Average Score column shows the average score per question for all members recorded in the Responses sheet.</t>
  </si>
  <si>
    <t>Improvement Needed</t>
  </si>
  <si>
    <t>Up to 1.60</t>
  </si>
  <si>
    <t>Standard Met</t>
  </si>
  <si>
    <t>1.61 to 2.60</t>
  </si>
  <si>
    <t>Score definitions are: 1 - Needs to Improve, 2 - Standard Met, 3 - Working Above the Standard.</t>
  </si>
  <si>
    <t>Above Standard</t>
  </si>
  <si>
    <t>2.61 to 3.00</t>
  </si>
  <si>
    <t>Average score ratings are Improvement Needed - amber, Standard Met - light green, Above Standard - dark green.</t>
  </si>
  <si>
    <t>The Average Score column shows the average score per area for all members recorded in the Responses sheet.</t>
  </si>
  <si>
    <t>Area</t>
  </si>
  <si>
    <t>If the committee does not consider the overall assurance provided to be adequate, does the committee raise these concerns to the executive to commission additional work?</t>
  </si>
  <si>
    <t>n/a</t>
  </si>
  <si>
    <t>Some questions also have a N/A option. Where a Yes or No answer is required, please answer 3 for Yes and 1 for No.</t>
  </si>
  <si>
    <t>Does the chair ensure an effectiveness review is undertaken at least annually (or an external review is commissioned if considered relevant)?</t>
  </si>
  <si>
    <t>Does the chair ensure the self-assessment tool is used at least once in every three years?</t>
  </si>
  <si>
    <t>86f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</si>
</sst>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Arial"/>
      <family val="2"/>
    </font>
    <font>
      <sz val="8"/>
      <name val="Calibri"/>
      <family val="2"/>
      <scheme val="minor"/>
    </font>
    <font>
      <b/>
      <sz val="11"/>
      <color theme="0"/>
      <name val="Arial"/>
      <family val="2"/>
    </font>
    <font>
      <b/>
      <sz val="11"/>
      <color theme="1"/>
      <name val="Arial"/>
      <family val="2"/>
    </font>
    <font>
      <sz val="11"/>
      <color theme="1"/>
      <name val="Arial"/>
      <family val="1"/>
      <charset val="2"/>
    </font>
    <font>
      <u/>
      <sz val="11"/>
      <color theme="1"/>
      <name val="Arial"/>
      <family val="2"/>
    </font>
    <font>
      <sz val="11"/>
      <name val="Arial"/>
      <family val="2"/>
    </font>
    <font>
      <b/>
      <sz val="11"/>
      <name val="Arial"/>
      <family val="2"/>
    </font>
    <font>
      <sz val="11"/>
      <color theme="0"/>
      <name val="Arial"/>
      <family val="2"/>
    </font>
    <font>
      <sz val="11"/>
      <color theme="4"/>
      <name val="Arial"/>
      <family val="2"/>
    </font>
  </fonts>
  <fills count="6">
    <fill>
      <patternFill patternType="none"/>
    </fill>
    <fill>
      <patternFill patternType="gray125"/>
    </fill>
    <fill>
      <patternFill patternType="solid">
        <fgColor rgb="FF0071CE"/>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indent="1"/>
    </xf>
    <xf numFmtId="0" fontId="1" fillId="0" borderId="1" xfId="0" applyFont="1" applyBorder="1" applyAlignment="1">
      <alignment horizontal="center" vertical="center"/>
    </xf>
    <xf numFmtId="0" fontId="1"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1" fillId="0" borderId="0" xfId="0" applyFont="1" applyAlignment="1">
      <alignment horizontal="left" vertical="top" wrapText="1" indent="1"/>
    </xf>
    <xf numFmtId="0" fontId="1" fillId="0" borderId="1" xfId="0" applyFont="1" applyBorder="1" applyAlignment="1">
      <alignment horizontal="left" vertical="center" indent="1"/>
    </xf>
    <xf numFmtId="0" fontId="3" fillId="2" borderId="3" xfId="0" applyFont="1" applyFill="1" applyBorder="1" applyAlignment="1">
      <alignment horizontal="left" vertical="center" indent="1"/>
    </xf>
    <xf numFmtId="0" fontId="3" fillId="2" borderId="5" xfId="0" applyFont="1" applyFill="1" applyBorder="1" applyAlignment="1">
      <alignment horizontal="left" vertical="center" wrapText="1" indent="1"/>
    </xf>
    <xf numFmtId="0" fontId="3" fillId="2" borderId="5" xfId="0" applyFont="1" applyFill="1" applyBorder="1" applyAlignment="1">
      <alignment horizontal="center" vertical="center" wrapText="1"/>
    </xf>
    <xf numFmtId="0" fontId="1" fillId="0" borderId="1" xfId="0" applyFont="1" applyBorder="1" applyAlignment="1">
      <alignment horizontal="left" vertical="center" wrapText="1" indent="1"/>
    </xf>
    <xf numFmtId="0" fontId="3" fillId="2" borderId="5" xfId="0" applyFont="1" applyFill="1" applyBorder="1" applyAlignment="1">
      <alignment horizontal="left" vertical="center" indent="1"/>
    </xf>
    <xf numFmtId="0" fontId="3" fillId="2" borderId="4" xfId="0" applyFont="1" applyFill="1" applyBorder="1" applyAlignment="1">
      <alignment horizontal="left" vertical="center" wrapText="1" inden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left" vertical="center" indent="1"/>
    </xf>
    <xf numFmtId="0" fontId="3" fillId="2" borderId="7" xfId="0" applyFont="1" applyFill="1" applyBorder="1" applyAlignment="1">
      <alignment horizontal="left" vertical="center" indent="1"/>
    </xf>
    <xf numFmtId="0" fontId="1" fillId="0" borderId="0" xfId="0" applyFont="1" applyAlignment="1">
      <alignment horizontal="left" vertical="center" indent="12"/>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10" fontId="7" fillId="0" borderId="0" xfId="0" applyNumberFormat="1" applyFont="1" applyAlignment="1">
      <alignment horizontal="center" vertical="center"/>
    </xf>
    <xf numFmtId="2" fontId="7" fillId="0" borderId="0" xfId="0" applyNumberFormat="1" applyFont="1" applyAlignment="1">
      <alignment horizontal="left" vertical="center" indent="12"/>
    </xf>
    <xf numFmtId="2" fontId="3" fillId="2" borderId="1" xfId="0" applyNumberFormat="1" applyFont="1" applyFill="1" applyBorder="1" applyAlignment="1">
      <alignment horizontal="center" vertical="center" wrapText="1"/>
    </xf>
    <xf numFmtId="2" fontId="7" fillId="0" borderId="0" xfId="0" applyNumberFormat="1" applyFont="1" applyAlignment="1">
      <alignment horizontal="left" vertical="center" indent="1"/>
    </xf>
    <xf numFmtId="2" fontId="1" fillId="0" borderId="0" xfId="0" applyNumberFormat="1" applyFont="1" applyAlignment="1">
      <alignment horizontal="center" vertical="center"/>
    </xf>
    <xf numFmtId="2" fontId="3" fillId="2" borderId="4"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1" fillId="0" borderId="1" xfId="0" applyNumberFormat="1" applyFont="1" applyBorder="1" applyAlignment="1">
      <alignment horizontal="center" vertical="center"/>
    </xf>
    <xf numFmtId="0" fontId="7" fillId="0" borderId="0" xfId="0" applyFont="1" applyAlignment="1">
      <alignment horizontal="left" vertical="center" wrapText="1" indent="1"/>
    </xf>
    <xf numFmtId="0" fontId="3" fillId="2"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2" fontId="1" fillId="2" borderId="2" xfId="0" applyNumberFormat="1" applyFont="1" applyFill="1" applyBorder="1" applyAlignment="1">
      <alignment horizontal="center" vertical="center"/>
    </xf>
    <xf numFmtId="0" fontId="1" fillId="4" borderId="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vertical="center"/>
    </xf>
    <xf numFmtId="0" fontId="1" fillId="0" borderId="4" xfId="0" applyFont="1" applyBorder="1" applyAlignment="1">
      <alignment horizontal="left" vertical="center" indent="1"/>
    </xf>
    <xf numFmtId="0" fontId="1" fillId="0" borderId="4" xfId="0" applyFont="1" applyBorder="1" applyAlignment="1">
      <alignment horizontal="left" vertical="center" wrapText="1" indent="1"/>
    </xf>
    <xf numFmtId="2" fontId="3" fillId="2" borderId="2" xfId="0" applyNumberFormat="1" applyFont="1" applyFill="1" applyBorder="1" applyAlignment="1">
      <alignment horizontal="left" vertical="center" wrapText="1" indent="1"/>
    </xf>
    <xf numFmtId="2" fontId="4" fillId="2" borderId="3" xfId="0" applyNumberFormat="1" applyFont="1" applyFill="1" applyBorder="1" applyAlignment="1">
      <alignment horizontal="left" vertical="center" indent="1"/>
    </xf>
    <xf numFmtId="2" fontId="3" fillId="2" borderId="2" xfId="0" applyNumberFormat="1" applyFont="1" applyFill="1" applyBorder="1" applyAlignment="1">
      <alignment horizontal="left" vertical="top" wrapText="1" indent="1"/>
    </xf>
    <xf numFmtId="2" fontId="4" fillId="0" borderId="0" xfId="0" applyNumberFormat="1" applyFont="1" applyAlignment="1">
      <alignment vertical="center" wrapText="1"/>
    </xf>
    <xf numFmtId="2" fontId="7" fillId="0" borderId="1" xfId="0" applyNumberFormat="1" applyFont="1" applyBorder="1" applyAlignment="1">
      <alignment horizontal="center" vertical="center"/>
    </xf>
    <xf numFmtId="2" fontId="1" fillId="4" borderId="3" xfId="0" applyNumberFormat="1" applyFont="1" applyFill="1" applyBorder="1" applyAlignment="1">
      <alignment horizontal="left" vertical="center" indent="1"/>
    </xf>
    <xf numFmtId="2" fontId="1" fillId="3" borderId="3" xfId="0" applyNumberFormat="1" applyFont="1" applyFill="1" applyBorder="1" applyAlignment="1">
      <alignment horizontal="left" vertical="center" indent="1"/>
    </xf>
    <xf numFmtId="2" fontId="1" fillId="5" borderId="3" xfId="0" applyNumberFormat="1" applyFont="1" applyFill="1" applyBorder="1" applyAlignment="1">
      <alignment horizontal="left" vertical="center" indent="1"/>
    </xf>
    <xf numFmtId="2" fontId="1" fillId="0" borderId="0" xfId="0" applyNumberFormat="1" applyFont="1" applyAlignment="1">
      <alignment horizontal="left" vertical="center" indent="1"/>
    </xf>
    <xf numFmtId="0" fontId="1" fillId="0" borderId="0" xfId="0" applyFont="1" applyAlignment="1">
      <alignment horizontal="left" vertical="center" indent="18"/>
    </xf>
    <xf numFmtId="0" fontId="1" fillId="0" borderId="3" xfId="0" applyFont="1" applyBorder="1" applyAlignment="1">
      <alignment horizontal="left" vertical="center" wrapText="1" indent="1"/>
    </xf>
    <xf numFmtId="2" fontId="9" fillId="0" borderId="2" xfId="0" applyNumberFormat="1" applyFont="1" applyBorder="1" applyAlignment="1">
      <alignment horizontal="center" vertical="center"/>
    </xf>
    <xf numFmtId="0" fontId="1" fillId="0" borderId="1" xfId="0" applyFont="1" applyBorder="1" applyAlignment="1">
      <alignment horizontal="left" vertical="top" wrapText="1"/>
    </xf>
    <xf numFmtId="2" fontId="1" fillId="4" borderId="1" xfId="0" applyNumberFormat="1" applyFont="1" applyFill="1" applyBorder="1" applyAlignment="1">
      <alignment horizontal="left" vertical="center" indent="1"/>
    </xf>
    <xf numFmtId="2" fontId="1" fillId="3" borderId="1" xfId="0" applyNumberFormat="1" applyFont="1" applyFill="1" applyBorder="1" applyAlignment="1">
      <alignment horizontal="left" vertical="center" indent="1"/>
    </xf>
    <xf numFmtId="2" fontId="1" fillId="5" borderId="1" xfId="0" applyNumberFormat="1" applyFont="1" applyFill="1" applyBorder="1" applyAlignment="1">
      <alignment horizontal="left" vertical="center" indent="1"/>
    </xf>
    <xf numFmtId="0" fontId="1" fillId="0" borderId="0" xfId="0" applyFont="1" applyAlignment="1">
      <alignment horizontal="left" vertical="top" indent="12"/>
    </xf>
    <xf numFmtId="0" fontId="1" fillId="0" borderId="0" xfId="0" applyFont="1" applyAlignment="1">
      <alignment horizontal="left" vertical="top" indent="1"/>
    </xf>
    <xf numFmtId="0" fontId="1" fillId="0" borderId="0" xfId="0" applyFont="1" applyAlignment="1">
      <alignment horizontal="left" vertical="top" wrapText="1" indent="12"/>
    </xf>
    <xf numFmtId="0" fontId="7" fillId="0" borderId="0" xfId="0" applyFont="1" applyAlignment="1">
      <alignment horizontal="left" vertical="top" indent="12"/>
    </xf>
  </cellXfs>
  <cellStyles count="1">
    <cellStyle name="Normal" xfId="0" builtinId="0"/>
  </cellStyles>
  <dxfs count="7">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theme="5" tint="0.39994506668294322"/>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'Average Scores by Area'!$C$12</c:f>
              <c:strCache>
                <c:ptCount val="1"/>
                <c:pt idx="0">
                  <c:v>Average Score</c:v>
                </c:pt>
              </c:strCache>
            </c:strRef>
          </c:tx>
          <c:spPr>
            <a:ln w="28575" cap="rnd">
              <a:solidFill>
                <a:schemeClr val="accent1"/>
              </a:solidFill>
              <a:round/>
            </a:ln>
            <a:effectLst/>
          </c:spPr>
          <c:marker>
            <c:symbol val="none"/>
          </c:marker>
          <c:cat>
            <c:strRef>
              <c:f>'Average Scores by Area'!$B$13:$B$22</c:f>
              <c:strCache>
                <c:ptCount val="10"/>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strCache>
            </c:strRef>
          </c:cat>
          <c:val>
            <c:numRef>
              <c:f>'Average Scores by Area'!$C$13:$C$22</c:f>
              <c:numCache>
                <c:formatCode>0.00</c:formatCode>
                <c:ptCount val="10"/>
                <c:pt idx="0">
                  <c:v>1</c:v>
                </c:pt>
                <c:pt idx="1">
                  <c:v>2</c:v>
                </c:pt>
                <c:pt idx="2">
                  <c:v>3</c:v>
                </c:pt>
                <c:pt idx="3">
                  <c:v>1</c:v>
                </c:pt>
                <c:pt idx="4">
                  <c:v>2</c:v>
                </c:pt>
                <c:pt idx="5">
                  <c:v>3</c:v>
                </c:pt>
                <c:pt idx="6">
                  <c:v>1</c:v>
                </c:pt>
                <c:pt idx="7">
                  <c:v>2</c:v>
                </c:pt>
                <c:pt idx="8">
                  <c:v>3</c:v>
                </c:pt>
                <c:pt idx="9">
                  <c:v>1</c:v>
                </c:pt>
              </c:numCache>
            </c:numRef>
          </c:val>
          <c:extLst>
            <c:ext xmlns:c16="http://schemas.microsoft.com/office/drawing/2014/chart" uri="{C3380CC4-5D6E-409C-BE32-E72D297353CC}">
              <c16:uniqueId val="{00000000-03C6-4115-B37E-72BFEE4923DD}"/>
            </c:ext>
          </c:extLst>
        </c:ser>
        <c:dLbls>
          <c:showLegendKey val="0"/>
          <c:showVal val="0"/>
          <c:showCatName val="0"/>
          <c:showSerName val="0"/>
          <c:showPercent val="0"/>
          <c:showBubbleSize val="0"/>
        </c:dLbls>
        <c:axId val="520419048"/>
        <c:axId val="520418328"/>
      </c:radarChart>
      <c:catAx>
        <c:axId val="52041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8328"/>
        <c:crosses val="autoZero"/>
        <c:auto val="1"/>
        <c:lblAlgn val="ctr"/>
        <c:lblOffset val="100"/>
        <c:noMultiLvlLbl val="0"/>
      </c:catAx>
      <c:valAx>
        <c:axId val="520418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0419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Score by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'Average Scores by Area'!$C$12</c:f>
              <c:strCache>
                <c:ptCount val="1"/>
                <c:pt idx="0">
                  <c:v>Average Score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'Average Scores by Area'!$B$13:$B$23</c:f>
              <c:strCache>
                <c:ptCount val="11"/>
                <c:pt idx="0">
                  <c:v>Role and Remit</c:v>
                </c:pt>
                <c:pt idx="1">
                  <c:v>Membership, Induction and Training</c:v>
                </c:pt>
                <c:pt idx="2">
                  <c:v>Meetings</c:v>
                </c:pt>
                <c:pt idx="3">
                  <c:v>Internal Control</c:v>
                </c:pt>
                <c:pt idx="4">
                  <c:v>Financial Reporting and Regulatory Matters</c:v>
                </c:pt>
                <c:pt idx="5">
                  <c:v>Internal Audit</c:v>
                </c:pt>
                <c:pt idx="6">
                  <c:v>External Audit</c:v>
                </c:pt>
                <c:pt idx="7">
                  <c:v>Administration</c:v>
                </c:pt>
                <c:pt idx="8">
                  <c:v>Role of the Chair of the Committee</c:v>
                </c:pt>
                <c:pt idx="9">
                  <c:v>Overall</c:v>
                </c:pt>
                <c:pt idx="10">
                  <c:v>Average Score</c:v>
                </c:pt>
              </c:strCache>
            </c:strRef>
          </c:cat>
          <c:val>
            <c:numRef>
              <c:f>'Average Scores by Area'!$C$13:$C$23</c:f>
              <c:numCache>
                <c:formatCode>0.00</c:formatCode>
                <c:ptCount val="11"/>
                <c:pt idx="0">
                  <c:v>1</c:v>
                </c:pt>
                <c:pt idx="1">
                  <c:v>2</c:v>
                </c:pt>
                <c:pt idx="2">
                  <c:v>3</c:v>
                </c:pt>
                <c:pt idx="3">
                  <c:v>1</c:v>
                </c:pt>
                <c:pt idx="4">
                  <c:v>2</c:v>
                </c:pt>
                <c:pt idx="5">
                  <c:v>3</c:v>
                </c:pt>
                <c:pt idx="6">
                  <c:v>1</c:v>
                </c:pt>
                <c:pt idx="7">
                  <c:v>2</c:v>
                </c:pt>
                <c:pt idx="8">
                  <c:v>3</c:v>
                </c:pt>
                <c:pt idx="9">
                  <c:v>1</c:v>
                </c:pt>
                <c:pt idx="10">
                  <c:v>1.9724770642201834</c:v>
                </c:pt>
              </c:numCache>
            </c:numRef>
          </c:val>
          <c:extLst>
            <c:ext xmlns:c16="http://schemas.microsoft.com/office/drawing/2014/chart" uri="{C3380CC4-5D6E-409C-BE32-E72D297353CC}">
              <c16:uniqueId val="{00000000-0E3A-4704-B018-78C848C7506A}"/>
            </c:ext>
          </c:extLst>
        </c:ser>
        <c:dLbls>
          <c:showLegendKey val="0"/>
          <c:showVal val="0"/>
          <c:showCatName val="0"/>
          <c:showSerName val="0"/>
          <c:showPercent val="0"/>
          <c:showBubbleSize val="0"/>
        </c:dLbls>
        <c:gapWidth val="182"/>
        <c:axId val="680601584"/>
        <c:axId val="680601944"/>
      </c:barChart>
      <c:catAx>
        <c:axId val="6806015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01944"/>
        <c:crosses val="autoZero"/>
        <c:auto val="1"/>
        <c:lblAlgn val="ctr"/>
        <c:lblOffset val="100"/>
        <c:noMultiLvlLbl val="0"/>
      </c:catAx>
      <c:valAx>
        <c:axId val="680601944"/>
        <c:scaling>
          <c:orientation val="minMax"/>
        </c:scaling>
        <c:delete val="1"/>
        <c:axPos val="t"/>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8060158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98776</xdr:colOff>
      <xdr:row>0</xdr:row>
      <xdr:rowOff>91722</xdr:rowOff>
    </xdr:from>
    <xdr:to>
      <xdr:col>21</xdr:col>
      <xdr:colOff>472722</xdr:colOff>
      <xdr:row>43</xdr:row>
      <xdr:rowOff>93806</xdr:rowOff>
    </xdr:to>
    <xdr:sp macro="" textlink="">
      <xdr:nvSpPr>
        <xdr:cNvPr id="7" name="Text Box 2">
          <a:extLst>
            <a:ext uri="{FF2B5EF4-FFF2-40B4-BE49-F238E27FC236}">
              <a16:creationId xmlns:a16="http://schemas.microsoft.com/office/drawing/2014/main" id="{43CC52D9-4205-4704-8FEE-9AD4760990C3}"/>
            </a:ext>
          </a:extLst>
        </xdr:cNvPr>
        <xdr:cNvSpPr txBox="1">
          <a:spLocks noChangeArrowheads="1"/>
        </xdr:cNvSpPr>
      </xdr:nvSpPr>
      <xdr:spPr bwMode="auto">
        <a:xfrm>
          <a:off x="98776" y="91722"/>
          <a:ext cx="13102810" cy="801174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000" b="1" i="0">
            <a:solidFill>
              <a:srgbClr val="0071CE"/>
            </a:solidFill>
            <a:effectLst/>
            <a:latin typeface="Arial" panose="020B0604020202020204" pitchFamily="34" charset="0"/>
            <a:ea typeface="+mn-ea"/>
            <a:cs typeface="Arial" panose="020B0604020202020204" pitchFamily="34" charset="0"/>
          </a:endParaRPr>
        </a:p>
        <a:p>
          <a:endParaRPr lang="en-GB" sz="1100" b="1" i="0">
            <a:solidFill>
              <a:srgbClr val="0071CE"/>
            </a:solidFill>
            <a:effectLst/>
            <a:latin typeface="Arial" panose="020B0604020202020204" pitchFamily="34" charset="0"/>
            <a:ea typeface="+mn-ea"/>
            <a:cs typeface="Arial" panose="020B0604020202020204" pitchFamily="34" charset="0"/>
          </a:endParaRPr>
        </a:p>
        <a:p>
          <a:r>
            <a:rPr lang="en-GB" sz="1100" b="1" i="0">
              <a:solidFill>
                <a:srgbClr val="0071CE"/>
              </a:solidFill>
              <a:effectLst/>
              <a:latin typeface="Arial" panose="020B0604020202020204" pitchFamily="34" charset="0"/>
              <a:ea typeface="+mn-ea"/>
              <a:cs typeface="Arial" panose="020B0604020202020204" pitchFamily="34" charset="0"/>
            </a:rPr>
            <a:t>INTRODUCTION</a:t>
          </a:r>
        </a:p>
        <a:p>
          <a:endParaRPr lang="en-GB" sz="1100" b="0" i="0">
            <a:effectLst/>
            <a:latin typeface="Arial" panose="020B0604020202020204" pitchFamily="34" charset="0"/>
            <a:ea typeface="+mn-ea"/>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Welcome to the </a:t>
          </a:r>
          <a:r>
            <a:rPr lang="en-GB" sz="1100" b="1" i="0">
              <a:effectLst/>
              <a:latin typeface="Arial" panose="020B0604020202020204" pitchFamily="34" charset="0"/>
              <a:ea typeface="+mn-ea"/>
              <a:cs typeface="Arial" panose="020B0604020202020204" pitchFamily="34" charset="0"/>
            </a:rPr>
            <a:t>GIAA Audit and Risk</a:t>
          </a:r>
          <a:r>
            <a:rPr lang="en-GB" sz="1100" b="1" i="0" baseline="0">
              <a:effectLst/>
              <a:latin typeface="Arial" panose="020B0604020202020204" pitchFamily="34" charset="0"/>
              <a:ea typeface="+mn-ea"/>
              <a:cs typeface="Arial" panose="020B0604020202020204" pitchFamily="34" charset="0"/>
            </a:rPr>
            <a:t> Assurance Committee Self-Assessment Tool</a:t>
          </a:r>
          <a:r>
            <a:rPr lang="en-GB" sz="1100" b="0" i="0" baseline="0">
              <a:effectLst/>
              <a:latin typeface="Arial" panose="020B0604020202020204" pitchFamily="34" charset="0"/>
              <a:ea typeface="+mn-ea"/>
              <a:cs typeface="Arial" panose="020B0604020202020204" pitchFamily="34" charset="0"/>
            </a:rPr>
            <a:t>.</a:t>
          </a:r>
          <a:endParaRPr lang="en-GB" sz="1100" b="1" i="0" baseline="0">
            <a:effectLst/>
            <a:latin typeface="Arial" panose="020B0604020202020204" pitchFamily="34" charset="0"/>
            <a:ea typeface="+mn-ea"/>
            <a:cs typeface="Arial" panose="020B0604020202020204" pitchFamily="34" charset="0"/>
          </a:endParaRP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purpose of the tool is to help you understand the overall</a:t>
          </a:r>
          <a:r>
            <a:rPr lang="en-GB" sz="1100" b="0" i="0" baseline="0">
              <a:effectLst/>
              <a:latin typeface="Arial" panose="020B0604020202020204" pitchFamily="34" charset="0"/>
              <a:ea typeface="+mn-ea"/>
              <a:cs typeface="Arial" panose="020B0604020202020204" pitchFamily="34" charset="0"/>
            </a:rPr>
            <a:t> effectiveness of your ARAC, based on the result of each response.</a:t>
          </a:r>
        </a:p>
        <a:p>
          <a:endParaRPr lang="en-GB" sz="1100">
            <a:effectLst/>
            <a:latin typeface="Arial" panose="020B0604020202020204" pitchFamily="34" charset="0"/>
            <a:cs typeface="Arial" panose="020B0604020202020204" pitchFamily="34" charset="0"/>
          </a:endParaRPr>
        </a:p>
        <a:p>
          <a:r>
            <a:rPr lang="en-GB" sz="1100" b="0" i="0">
              <a:effectLst/>
              <a:latin typeface="Arial" panose="020B0604020202020204" pitchFamily="34" charset="0"/>
              <a:ea typeface="+mn-ea"/>
              <a:cs typeface="Arial" panose="020B0604020202020204" pitchFamily="34" charset="0"/>
            </a:rPr>
            <a:t>The tool allows you to score your ARAC's performance against a set of criteria and highlight the areas which are above the standard, have met the standard or where improvement is needed.</a:t>
          </a:r>
        </a:p>
        <a:p>
          <a:pPr marL="0" lvl="0" indent="0">
            <a:lnSpc>
              <a:spcPct val="107000"/>
            </a:lnSpc>
            <a:buFontTx/>
            <a:buNone/>
          </a:pPr>
          <a:endParaRPr lang="en-GB" sz="1100" b="1">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lvl="0" indent="0">
            <a:lnSpc>
              <a:spcPct val="107000"/>
            </a:lnSpc>
            <a:buFontTx/>
            <a:buNone/>
          </a:pP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VIEWING OR</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 </a:t>
          </a: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UPDATING THE </a:t>
          </a:r>
          <a:r>
            <a:rPr lang="en-GB" sz="1100" b="1" baseline="0">
              <a:solidFill>
                <a:srgbClr val="0071CE"/>
              </a:solidFill>
              <a:effectLst/>
              <a:latin typeface="Arial" panose="020B0604020202020204" pitchFamily="34" charset="0"/>
              <a:ea typeface="Calibri" panose="020F0502020204030204" pitchFamily="34" charset="0"/>
              <a:cs typeface="Arial" panose="020B0604020202020204" pitchFamily="34" charset="0"/>
            </a:rPr>
            <a:t>RESPONSES</a:t>
          </a: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Arial" panose="020B0604020202020204" pitchFamily="34" charset="0"/>
              <a:ea typeface="Calibri" panose="020F0502020204030204" pitchFamily="34" charset="0"/>
              <a:cs typeface="Arial" panose="020B0604020202020204" pitchFamily="34" charset="0"/>
            </a:rPr>
            <a:t>Enter responses</a:t>
          </a:r>
          <a:r>
            <a:rPr lang="en-GB" sz="1100" baseline="0">
              <a:effectLst/>
              <a:latin typeface="Arial" panose="020B0604020202020204" pitchFamily="34" charset="0"/>
              <a:ea typeface="Calibri" panose="020F0502020204030204" pitchFamily="34" charset="0"/>
              <a:cs typeface="Arial" panose="020B0604020202020204" pitchFamily="34" charset="0"/>
            </a:rPr>
            <a:t> for each question into the table in the </a:t>
          </a:r>
          <a:r>
            <a:rPr lang="en-GB" sz="1100" b="1" baseline="0">
              <a:effectLst/>
              <a:latin typeface="Arial" panose="020B0604020202020204" pitchFamily="34" charset="0"/>
              <a:ea typeface="Calibri" panose="020F0502020204030204" pitchFamily="34" charset="0"/>
              <a:cs typeface="Arial" panose="020B0604020202020204" pitchFamily="34" charset="0"/>
            </a:rPr>
            <a:t>Responses </a:t>
          </a:r>
          <a:r>
            <a:rPr lang="en-GB" sz="1100" baseline="0">
              <a:effectLst/>
              <a:latin typeface="Arial" panose="020B0604020202020204" pitchFamily="34" charset="0"/>
              <a:ea typeface="Calibri" panose="020F0502020204030204" pitchFamily="34" charset="0"/>
              <a:cs typeface="Arial" panose="020B0604020202020204" pitchFamily="34" charset="0"/>
            </a:rPr>
            <a:t>sheet. Example responses have been filled in for the first column, </a:t>
          </a:r>
          <a:r>
            <a:rPr lang="en-GB" sz="1100" b="1" baseline="0">
              <a:effectLst/>
              <a:latin typeface="Arial" panose="020B0604020202020204" pitchFamily="34" charset="0"/>
              <a:ea typeface="Calibri" panose="020F0502020204030204" pitchFamily="34" charset="0"/>
              <a:cs typeface="Arial" panose="020B0604020202020204" pitchFamily="34" charset="0"/>
            </a:rPr>
            <a:t>please overwrite these with actual responses.</a:t>
          </a:r>
          <a:endParaRPr lang="en-GB" sz="1100" baseline="0">
            <a:solidFill>
              <a:srgbClr val="FF0000"/>
            </a:solidFill>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If there are more than 10 responses, right click on the last column in the 'Responses' table and </a:t>
          </a:r>
          <a:r>
            <a:rPr lang="en-GB" sz="1100" b="1" baseline="0">
              <a:effectLst/>
              <a:latin typeface="Arial" panose="020B0604020202020204" pitchFamily="34" charset="0"/>
              <a:ea typeface="Calibri" panose="020F0502020204030204" pitchFamily="34" charset="0"/>
              <a:cs typeface="Arial" panose="020B0604020202020204" pitchFamily="34" charset="0"/>
            </a:rPr>
            <a:t>Insert</a:t>
          </a:r>
          <a:r>
            <a:rPr lang="en-GB" sz="1100" b="0" baseline="0">
              <a:effectLst/>
              <a:latin typeface="Arial" panose="020B0604020202020204" pitchFamily="34" charset="0"/>
              <a:ea typeface="Calibri" panose="020F0502020204030204" pitchFamily="34" charset="0"/>
              <a:cs typeface="Arial" panose="020B0604020202020204" pitchFamily="34" charset="0"/>
            </a:rPr>
            <a:t>. </a:t>
          </a:r>
          <a:r>
            <a:rPr lang="en-GB" sz="1100" baseline="0">
              <a:effectLst/>
              <a:latin typeface="Arial" panose="020B0604020202020204" pitchFamily="34" charset="0"/>
              <a:ea typeface="Calibri" panose="020F0502020204030204" pitchFamily="34" charset="0"/>
              <a:cs typeface="Arial" panose="020B0604020202020204" pitchFamily="34" charset="0"/>
            </a:rPr>
            <a:t>This will add a new column for the additional respondent.</a:t>
          </a:r>
        </a:p>
        <a:p>
          <a:pPr marL="342900" lvl="0" indent="-342900">
            <a:lnSpc>
              <a:spcPct val="107000"/>
            </a:lnSpc>
            <a:buFont typeface="+mj-lt"/>
            <a:buAutoNum type="arabicPeriod"/>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Responses must be entered as a number from</a:t>
          </a:r>
          <a:r>
            <a:rPr lang="en-GB" sz="110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1 to 3 for most questions. However, we have recognised some questions may not be applicable to all organisations and these have a N/A option which can be used.</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Where a Yes or No answer is required, please answer 3 for Yes and 1 for No.</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Score definitions are: 1 - Needs to Improve, 2 - Standard Met, 3 - Working Above the Standard. Questions 11, 13, 42c, 51c, 51d, 51g and 86e also have a N/A option.</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aseline="0">
              <a:effectLst/>
              <a:latin typeface="Arial" panose="020B0604020202020204" pitchFamily="34" charset="0"/>
              <a:ea typeface="Calibri" panose="020F0502020204030204" pitchFamily="34" charset="0"/>
              <a:cs typeface="Arial" panose="020B0604020202020204" pitchFamily="34" charset="0"/>
            </a:rPr>
            <a:t>Questions 89 and 90 are free text boxes for your comments.</a:t>
          </a:r>
        </a:p>
        <a:p>
          <a:pPr marL="342900" lvl="0" indent="-342900">
            <a:lnSpc>
              <a:spcPct val="107000"/>
            </a:lnSpc>
            <a:buFont typeface="+mj-lt"/>
            <a:buAutoNum type="arabicPeriod"/>
          </a:pPr>
          <a:endParaRPr lang="en-GB" sz="110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To allow comparison, average scores are shown:</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at the base of each column in the 'Responses'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question in the 'Average Scores by Question' sheet</a:t>
          </a:r>
        </a:p>
        <a:p>
          <a:pPr marL="800100" lvl="1" indent="-342900">
            <a:lnSpc>
              <a:spcPct val="107000"/>
            </a:lnSpc>
            <a:buFont typeface="Arial" panose="020B0604020202020204" pitchFamily="34" charset="0"/>
            <a:buChar char="•"/>
          </a:pPr>
          <a:r>
            <a:rPr lang="en-GB" sz="1100" b="0" baseline="0">
              <a:effectLst/>
              <a:latin typeface="Arial" panose="020B0604020202020204" pitchFamily="34" charset="0"/>
              <a:ea typeface="Calibri" panose="020F0502020204030204" pitchFamily="34" charset="0"/>
              <a:cs typeface="Arial" panose="020B0604020202020204" pitchFamily="34" charset="0"/>
            </a:rPr>
            <a:t>for each area in the 'Average Scores by Area' sheet</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These averages enable review and help determine areas on which to focus attention.</a:t>
          </a:r>
        </a:p>
        <a:p>
          <a:pPr marL="800100" lvl="1" indent="-342900">
            <a:lnSpc>
              <a:spcPct val="107000"/>
            </a:lnSpc>
            <a:buFont typeface="Arial" panose="020B0604020202020204" pitchFamily="34" charset="0"/>
            <a:buChar char="•"/>
          </a:pPr>
          <a:endParaRPr lang="en-GB" sz="1100" b="0" baseline="0">
            <a:effectLst/>
            <a:latin typeface="Arial" panose="020B060402020202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b="0" baseline="0">
              <a:effectLst/>
              <a:latin typeface="Arial" panose="020B0604020202020204" pitchFamily="34" charset="0"/>
              <a:ea typeface="Calibri" panose="020F0502020204030204" pitchFamily="34" charset="0"/>
              <a:cs typeface="Arial" panose="020B0604020202020204" pitchFamily="34" charset="0"/>
            </a:rPr>
            <a:t>The colour key for average score ratings are Improvement Needed - amber, Standard Met - light green, Above Standard - dark green. There is a key for these ratings on the 'Average Scores' sheets.</a:t>
          </a:r>
        </a:p>
        <a:p>
          <a:pPr marL="0" lvl="0" indent="0">
            <a:lnSpc>
              <a:spcPct val="107000"/>
            </a:lnSpc>
            <a:buFontTx/>
            <a:buNone/>
          </a:pPr>
          <a:endParaRPr lang="en-GB" sz="11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1">
              <a:solidFill>
                <a:srgbClr val="0071CE"/>
              </a:solidFill>
              <a:effectLst/>
              <a:latin typeface="Arial" panose="020B0604020202020204" pitchFamily="34" charset="0"/>
              <a:ea typeface="Calibri" panose="020F0502020204030204" pitchFamily="34" charset="0"/>
              <a:cs typeface="Arial" panose="020B0604020202020204" pitchFamily="34" charset="0"/>
            </a:rPr>
            <a:t>CONTACT US</a:t>
          </a: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r>
            <a:rPr lang="en-GB" sz="1100" b="0" i="0"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If you have any questions on how to use the GIAA Audit and Risk Assurance Committee Self-Assessment Tool, please e-mail us at</a:t>
          </a:r>
          <a:r>
            <a:rPr lang="en-GB" sz="1100" b="0" i="0" u="none" baseline="0">
              <a:solidFill>
                <a:sysClr val="windowText" lastClr="000000"/>
              </a:solidFill>
              <a:effectLst/>
              <a:latin typeface="Arial" panose="020B0604020202020204" pitchFamily="34" charset="0"/>
              <a:ea typeface="Calibri" panose="020F0502020204030204" pitchFamily="34" charset="0"/>
              <a:cs typeface="Arial" panose="020B0604020202020204" pitchFamily="34" charset="0"/>
            </a:rPr>
            <a:t> </a:t>
          </a:r>
          <a:r>
            <a:rPr lang="en-GB" sz="1100" u="sng">
              <a:effectLst/>
              <a:latin typeface="Arial" panose="020B0604020202020204" pitchFamily="34" charset="0"/>
              <a:ea typeface="+mn-ea"/>
              <a:cs typeface="Arial" panose="020B0604020202020204" pitchFamily="34" charset="0"/>
              <a:hlinkClick xmlns:r="http://schemas.openxmlformats.org/officeDocument/2006/relationships" r:id=""/>
            </a:rPr>
            <a:t>GIAA.IAProfession@giaa.gov.uk</a:t>
          </a:r>
          <a:endParaRPr lang="en-GB" sz="1100">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7000"/>
            </a:lnSpc>
            <a:spcBef>
              <a:spcPts val="0"/>
            </a:spcBef>
            <a:spcAft>
              <a:spcPts val="0"/>
            </a:spcAft>
            <a:buClrTx/>
            <a:buSzTx/>
            <a:buFontTx/>
            <a:buNone/>
            <a:tabLst/>
            <a:defRPr/>
          </a:pPr>
          <a:endParaRPr lang="en-GB" sz="1100" b="0" i="0" u="sng" baseline="0">
            <a:solidFill>
              <a:srgbClr val="7F1355"/>
            </a:solidFill>
            <a:effectLst/>
            <a:latin typeface="Arial" panose="020B0604020202020204" pitchFamily="34" charset="0"/>
            <a:ea typeface="Calibri" panose="020F0502020204030204" pitchFamily="34" charset="0"/>
            <a:cs typeface="Arial" panose="020B0604020202020204" pitchFamily="34" charset="0"/>
          </a:endParaRPr>
        </a:p>
      </xdr:txBody>
    </xdr:sp>
    <xdr:clientData/>
  </xdr:twoCellAnchor>
  <xdr:twoCellAnchor editAs="oneCell">
    <xdr:from>
      <xdr:col>0</xdr:col>
      <xdr:colOff>194347</xdr:colOff>
      <xdr:row>1</xdr:row>
      <xdr:rowOff>70400</xdr:rowOff>
    </xdr:from>
    <xdr:to>
      <xdr:col>2</xdr:col>
      <xdr:colOff>292846</xdr:colOff>
      <xdr:row>6</xdr:row>
      <xdr:rowOff>184702</xdr:rowOff>
    </xdr:to>
    <xdr:pic>
      <xdr:nvPicPr>
        <xdr:cNvPr id="6" name="Picture 5">
          <a:extLst>
            <a:ext uri="{FF2B5EF4-FFF2-40B4-BE49-F238E27FC236}">
              <a16:creationId xmlns:a16="http://schemas.microsoft.com/office/drawing/2014/main" id="{6B49C98C-594D-4934-AEE8-D9C1E24C6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47" y="260900"/>
          <a:ext cx="1263911" cy="1066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055" name="AutoShape 7">
          <a:extLst>
            <a:ext uri="{FF2B5EF4-FFF2-40B4-BE49-F238E27FC236}">
              <a16:creationId xmlns:a16="http://schemas.microsoft.com/office/drawing/2014/main" id="{1C9F0CDF-67FF-E334-2BBF-E28EA97D6945}"/>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2" name="Picture 1">
          <a:extLst>
            <a:ext uri="{FF2B5EF4-FFF2-40B4-BE49-F238E27FC236}">
              <a16:creationId xmlns:a16="http://schemas.microsoft.com/office/drawing/2014/main" id="{EAC7D9CC-3F22-5CE1-3195-A5F10792A9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12054"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67238</xdr:colOff>
      <xdr:row>1</xdr:row>
      <xdr:rowOff>68069</xdr:rowOff>
    </xdr:from>
    <xdr:to>
      <xdr:col>2</xdr:col>
      <xdr:colOff>772514</xdr:colOff>
      <xdr:row>6</xdr:row>
      <xdr:rowOff>182371</xdr:rowOff>
    </xdr:to>
    <xdr:pic>
      <xdr:nvPicPr>
        <xdr:cNvPr id="3" name="Picture 2">
          <a:extLst>
            <a:ext uri="{FF2B5EF4-FFF2-40B4-BE49-F238E27FC236}">
              <a16:creationId xmlns:a16="http://schemas.microsoft.com/office/drawing/2014/main" id="{6A454496-8648-4DD6-9066-7CDDBC86E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155" y="253277"/>
          <a:ext cx="1303234" cy="1066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0E104A37-CD2F-40CD-BED4-C17F1B6AC0AA}"/>
            </a:ext>
          </a:extLst>
        </xdr:cNvPr>
        <xdr:cNvSpPr>
          <a:spLocks noChangeAspect="1" noChangeArrowheads="1"/>
        </xdr:cNvSpPr>
      </xdr:nvSpPr>
      <xdr:spPr bwMode="auto">
        <a:xfrm>
          <a:off x="0" y="184150"/>
          <a:ext cx="304800" cy="3052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67238</xdr:colOff>
      <xdr:row>1</xdr:row>
      <xdr:rowOff>68069</xdr:rowOff>
    </xdr:from>
    <xdr:to>
      <xdr:col>2</xdr:col>
      <xdr:colOff>772514</xdr:colOff>
      <xdr:row>6</xdr:row>
      <xdr:rowOff>178137</xdr:rowOff>
    </xdr:to>
    <xdr:pic>
      <xdr:nvPicPr>
        <xdr:cNvPr id="3" name="Picture 2">
          <a:extLst>
            <a:ext uri="{FF2B5EF4-FFF2-40B4-BE49-F238E27FC236}">
              <a16:creationId xmlns:a16="http://schemas.microsoft.com/office/drawing/2014/main" id="{2FD621B6-586D-41A4-944A-295F70860E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8" y="68069"/>
          <a:ext cx="1308526" cy="1066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114009</xdr:rowOff>
    </xdr:to>
    <xdr:sp macro="" textlink="">
      <xdr:nvSpPr>
        <xdr:cNvPr id="2" name="AutoShape 7">
          <a:extLst>
            <a:ext uri="{FF2B5EF4-FFF2-40B4-BE49-F238E27FC236}">
              <a16:creationId xmlns:a16="http://schemas.microsoft.com/office/drawing/2014/main" id="{308954DF-1E7C-41D0-931A-22C277168516}"/>
            </a:ext>
          </a:extLst>
        </xdr:cNvPr>
        <xdr:cNvSpPr>
          <a:spLocks noChangeAspect="1" noChangeArrowheads="1"/>
        </xdr:cNvSpPr>
      </xdr:nvSpPr>
      <xdr:spPr bwMode="auto">
        <a:xfrm>
          <a:off x="0" y="190500"/>
          <a:ext cx="304800" cy="3045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635000</xdr:colOff>
      <xdr:row>11</xdr:row>
      <xdr:rowOff>-1</xdr:rowOff>
    </xdr:from>
    <xdr:to>
      <xdr:col>20</xdr:col>
      <xdr:colOff>175900</xdr:colOff>
      <xdr:row>23</xdr:row>
      <xdr:rowOff>107999</xdr:rowOff>
    </xdr:to>
    <xdr:graphicFrame macro="">
      <xdr:nvGraphicFramePr>
        <xdr:cNvPr id="9" name="Chart 8">
          <a:extLst>
            <a:ext uri="{FF2B5EF4-FFF2-40B4-BE49-F238E27FC236}">
              <a16:creationId xmlns:a16="http://schemas.microsoft.com/office/drawing/2014/main" id="{E4F308F7-118C-434A-8D53-C78B203FE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11</xdr:row>
      <xdr:rowOff>-1</xdr:rowOff>
    </xdr:from>
    <xdr:to>
      <xdr:col>11</xdr:col>
      <xdr:colOff>772800</xdr:colOff>
      <xdr:row>23</xdr:row>
      <xdr:rowOff>107999</xdr:rowOff>
    </xdr:to>
    <xdr:graphicFrame macro="">
      <xdr:nvGraphicFramePr>
        <xdr:cNvPr id="10" name="Chart 9">
          <a:extLst>
            <a:ext uri="{FF2B5EF4-FFF2-40B4-BE49-F238E27FC236}">
              <a16:creationId xmlns:a16="http://schemas.microsoft.com/office/drawing/2014/main" id="{4E393789-873C-4FE4-AEE9-F82F4AE99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67238</xdr:colOff>
      <xdr:row>1</xdr:row>
      <xdr:rowOff>68069</xdr:rowOff>
    </xdr:from>
    <xdr:to>
      <xdr:col>1</xdr:col>
      <xdr:colOff>1375764</xdr:colOff>
      <xdr:row>6</xdr:row>
      <xdr:rowOff>178137</xdr:rowOff>
    </xdr:to>
    <xdr:pic>
      <xdr:nvPicPr>
        <xdr:cNvPr id="6" name="Picture 5">
          <a:extLst>
            <a:ext uri="{FF2B5EF4-FFF2-40B4-BE49-F238E27FC236}">
              <a16:creationId xmlns:a16="http://schemas.microsoft.com/office/drawing/2014/main" id="{9039470F-B589-4F38-B012-87A9058B3D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38" y="68069"/>
          <a:ext cx="1308526" cy="1062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D088-E5F1-48E3-A7C1-68E91F95B2A6}">
  <dimension ref="A1:A8"/>
  <sheetViews>
    <sheetView showGridLines="0" showRowColHeaders="0" topLeftCell="A18" zoomScale="120" zoomScaleNormal="120" workbookViewId="0"/>
  </sheetViews>
  <sheetFormatPr defaultColWidth="8.7265625" defaultRowHeight="14"/>
  <cols>
    <col min="1" max="16384" width="8.7265625" style="22"/>
  </cols>
  <sheetData>
    <row r="1" s="23" customFormat="1" ht="15" customHeight="1"/>
    <row r="2" s="23" customFormat="1" ht="15" customHeight="1"/>
    <row r="3" s="23" customFormat="1" ht="15" customHeight="1"/>
    <row r="4" s="23" customFormat="1" ht="15" customHeight="1"/>
    <row r="5" s="23" customFormat="1" ht="15" customHeight="1"/>
    <row r="6" s="23" customFormat="1" ht="15" customHeight="1"/>
    <row r="7" s="23" customFormat="1" ht="15" customHeight="1"/>
    <row r="8" s="24" customFormat="1" ht="30"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B445-3906-4F9D-8587-391A8D410FA1}">
  <sheetPr codeName="Sheet1"/>
  <dimension ref="B2:O139"/>
  <sheetViews>
    <sheetView showGridLines="0" showRowColHeaders="0" topLeftCell="A125" zoomScale="91" zoomScaleNormal="91" workbookViewId="0">
      <selection activeCell="C148" sqref="C148"/>
    </sheetView>
  </sheetViews>
  <sheetFormatPr defaultColWidth="8.7265625" defaultRowHeight="14.5"/>
  <cols>
    <col min="1" max="1" width="2.54296875" style="2" customWidth="1"/>
    <col min="2" max="2" width="8.54296875" style="5" customWidth="1"/>
    <col min="3" max="3" width="138.1796875" style="5" customWidth="1"/>
    <col min="4" max="4" width="30.54296875" style="9" customWidth="1"/>
    <col min="5" max="14" width="14.54296875" style="1" customWidth="1"/>
    <col min="16" max="16384" width="8.7265625" style="2"/>
  </cols>
  <sheetData>
    <row r="2" spans="2:14" ht="15" customHeight="1">
      <c r="C2" s="21"/>
    </row>
    <row r="3" spans="2:14" ht="15" customHeight="1">
      <c r="C3" s="60" t="s">
        <v>0</v>
      </c>
    </row>
    <row r="4" spans="2:14" ht="15" customHeight="1">
      <c r="C4" s="60"/>
    </row>
    <row r="5" spans="2:14" ht="15" customHeight="1">
      <c r="C5" s="60" t="s">
        <v>1</v>
      </c>
    </row>
    <row r="6" spans="2:14" ht="15" customHeight="1">
      <c r="C6" s="61"/>
    </row>
    <row r="7" spans="2:14" ht="15" customHeight="1">
      <c r="C7" s="62" t="s">
        <v>2</v>
      </c>
    </row>
    <row r="8" spans="2:14" ht="15" customHeight="1">
      <c r="C8" s="62"/>
    </row>
    <row r="9" spans="2:14" ht="15" customHeight="1">
      <c r="C9" s="63" t="s">
        <v>196</v>
      </c>
    </row>
    <row r="10" spans="2:14" s="3" customFormat="1" ht="30" customHeight="1">
      <c r="B10" s="19"/>
      <c r="C10" s="20" t="s">
        <v>3</v>
      </c>
      <c r="D10" s="16" t="s">
        <v>4</v>
      </c>
      <c r="E10" s="17" t="s">
        <v>5</v>
      </c>
      <c r="F10" s="17" t="s">
        <v>6</v>
      </c>
      <c r="G10" s="17" t="s">
        <v>7</v>
      </c>
      <c r="H10" s="17" t="s">
        <v>8</v>
      </c>
      <c r="I10" s="17" t="s">
        <v>9</v>
      </c>
      <c r="J10" s="17" t="s">
        <v>10</v>
      </c>
      <c r="K10" s="17" t="s">
        <v>11</v>
      </c>
      <c r="L10" s="17" t="s">
        <v>12</v>
      </c>
      <c r="M10" s="17" t="s">
        <v>13</v>
      </c>
      <c r="N10" s="17" t="s">
        <v>14</v>
      </c>
    </row>
    <row r="11" spans="2:14" s="3" customFormat="1" ht="30" customHeight="1">
      <c r="B11" s="11"/>
      <c r="C11" s="15" t="s">
        <v>15</v>
      </c>
      <c r="D11" s="12"/>
      <c r="E11" s="13"/>
      <c r="F11" s="13"/>
      <c r="G11" s="13"/>
      <c r="H11" s="13"/>
      <c r="I11" s="13"/>
      <c r="J11" s="13"/>
      <c r="K11" s="13"/>
      <c r="L11" s="13"/>
      <c r="M11" s="13"/>
      <c r="N11" s="18"/>
    </row>
    <row r="12" spans="2:14" ht="20.149999999999999" customHeight="1">
      <c r="B12" s="10">
        <v>1</v>
      </c>
      <c r="C12" s="14" t="s">
        <v>16</v>
      </c>
      <c r="D12" s="7"/>
      <c r="E12" s="6">
        <v>1</v>
      </c>
      <c r="F12" s="6"/>
      <c r="G12" s="6"/>
      <c r="H12" s="6"/>
      <c r="I12" s="6"/>
      <c r="J12" s="6"/>
      <c r="K12" s="6"/>
      <c r="L12" s="6"/>
      <c r="M12" s="6"/>
      <c r="N12" s="6"/>
    </row>
    <row r="13" spans="2:14" ht="20.149999999999999" customHeight="1">
      <c r="B13" s="10">
        <v>2</v>
      </c>
      <c r="C13" s="14" t="s">
        <v>17</v>
      </c>
      <c r="D13" s="7"/>
      <c r="E13" s="6">
        <v>1</v>
      </c>
      <c r="F13" s="6"/>
      <c r="G13" s="6"/>
      <c r="H13" s="6"/>
      <c r="I13" s="6"/>
      <c r="J13" s="6"/>
      <c r="K13" s="6"/>
      <c r="L13" s="6"/>
      <c r="M13" s="6"/>
      <c r="N13" s="6"/>
    </row>
    <row r="14" spans="2:14">
      <c r="B14" s="10">
        <v>3</v>
      </c>
      <c r="C14" s="14" t="s">
        <v>18</v>
      </c>
      <c r="D14" s="7"/>
      <c r="E14" s="6">
        <v>1</v>
      </c>
      <c r="F14" s="6"/>
      <c r="G14" s="6"/>
      <c r="H14" s="6"/>
      <c r="I14" s="6"/>
      <c r="J14" s="6"/>
      <c r="K14" s="6"/>
      <c r="L14" s="6"/>
      <c r="M14" s="6"/>
      <c r="N14" s="6"/>
    </row>
    <row r="15" spans="2:14" ht="20.149999999999999" customHeight="1">
      <c r="B15" s="10">
        <v>4</v>
      </c>
      <c r="C15" s="14" t="s">
        <v>19</v>
      </c>
      <c r="D15" s="7"/>
      <c r="E15" s="6">
        <v>1</v>
      </c>
      <c r="F15" s="6"/>
      <c r="G15" s="6"/>
      <c r="H15" s="6"/>
      <c r="I15" s="6"/>
      <c r="J15" s="6"/>
      <c r="K15" s="6"/>
      <c r="L15" s="6"/>
      <c r="M15" s="6"/>
      <c r="N15" s="6"/>
    </row>
    <row r="16" spans="2:14" ht="20.149999999999999" customHeight="1">
      <c r="B16" s="10">
        <v>5</v>
      </c>
      <c r="C16" s="14" t="s">
        <v>20</v>
      </c>
      <c r="D16" s="7"/>
      <c r="E16" s="6">
        <v>1</v>
      </c>
      <c r="F16" s="6"/>
      <c r="G16" s="6"/>
      <c r="H16" s="6"/>
      <c r="I16" s="6"/>
      <c r="J16" s="6"/>
      <c r="K16" s="6"/>
      <c r="L16" s="6"/>
      <c r="M16" s="6"/>
      <c r="N16" s="6"/>
    </row>
    <row r="17" spans="2:14" ht="20.149999999999999" customHeight="1">
      <c r="B17" s="10">
        <v>6</v>
      </c>
      <c r="C17" s="14" t="s">
        <v>21</v>
      </c>
      <c r="D17" s="7"/>
      <c r="E17" s="6">
        <v>1</v>
      </c>
      <c r="F17" s="6"/>
      <c r="G17" s="6"/>
      <c r="H17" s="6"/>
      <c r="I17" s="6"/>
      <c r="J17" s="6"/>
      <c r="K17" s="6"/>
      <c r="L17" s="6"/>
      <c r="M17" s="6"/>
      <c r="N17" s="6"/>
    </row>
    <row r="18" spans="2:14" ht="20.149999999999999" customHeight="1">
      <c r="B18" s="10">
        <v>7</v>
      </c>
      <c r="C18" s="14" t="s">
        <v>22</v>
      </c>
      <c r="D18" s="7"/>
      <c r="E18" s="6">
        <v>1</v>
      </c>
      <c r="F18" s="6"/>
      <c r="G18" s="6"/>
      <c r="H18" s="6"/>
      <c r="I18" s="6"/>
      <c r="J18" s="6"/>
      <c r="K18" s="6"/>
      <c r="L18" s="6"/>
      <c r="M18" s="6"/>
      <c r="N18" s="6"/>
    </row>
    <row r="19" spans="2:14" ht="20.149999999999999" customHeight="1">
      <c r="B19" s="10">
        <v>8</v>
      </c>
      <c r="C19" s="14" t="s">
        <v>23</v>
      </c>
      <c r="D19" s="7"/>
      <c r="E19" s="6">
        <v>1</v>
      </c>
      <c r="F19" s="6"/>
      <c r="G19" s="6"/>
      <c r="H19" s="6"/>
      <c r="I19" s="6"/>
      <c r="J19" s="6"/>
      <c r="K19" s="6"/>
      <c r="L19" s="6"/>
      <c r="M19" s="6"/>
      <c r="N19" s="6"/>
    </row>
    <row r="20" spans="2:14" s="3" customFormat="1" ht="30" customHeight="1">
      <c r="B20" s="11"/>
      <c r="C20" s="15" t="s">
        <v>24</v>
      </c>
      <c r="D20" s="12"/>
      <c r="E20" s="13"/>
      <c r="F20" s="13"/>
      <c r="G20" s="13"/>
      <c r="H20" s="13"/>
      <c r="I20" s="13"/>
      <c r="J20" s="13"/>
      <c r="K20" s="13"/>
      <c r="L20" s="13"/>
      <c r="M20" s="13"/>
      <c r="N20" s="18"/>
    </row>
    <row r="21" spans="2:14" ht="20.149999999999999" customHeight="1">
      <c r="B21" s="10">
        <v>9</v>
      </c>
      <c r="C21" s="14" t="s">
        <v>25</v>
      </c>
      <c r="D21" s="7"/>
      <c r="E21" s="6">
        <v>2</v>
      </c>
      <c r="F21" s="6"/>
      <c r="G21" s="6"/>
      <c r="H21" s="6"/>
      <c r="I21" s="6"/>
      <c r="J21" s="6"/>
      <c r="K21" s="6"/>
      <c r="L21" s="6"/>
      <c r="M21" s="6"/>
      <c r="N21" s="6"/>
    </row>
    <row r="22" spans="2:14" ht="20.149999999999999" customHeight="1">
      <c r="B22" s="10">
        <v>10</v>
      </c>
      <c r="C22" s="14" t="s">
        <v>26</v>
      </c>
      <c r="D22" s="7"/>
      <c r="E22" s="6">
        <v>2</v>
      </c>
      <c r="F22" s="6"/>
      <c r="G22" s="6"/>
      <c r="H22" s="6"/>
      <c r="I22" s="6"/>
      <c r="J22" s="6"/>
      <c r="K22" s="6"/>
      <c r="L22" s="6"/>
      <c r="M22" s="6"/>
      <c r="N22" s="6"/>
    </row>
    <row r="23" spans="2:14" ht="20.149999999999999" customHeight="1">
      <c r="B23" s="10">
        <v>11</v>
      </c>
      <c r="C23" s="14" t="s">
        <v>27</v>
      </c>
      <c r="D23" s="7"/>
      <c r="E23" s="6" t="s">
        <v>195</v>
      </c>
      <c r="F23" s="6"/>
      <c r="G23" s="6"/>
      <c r="H23" s="6"/>
      <c r="I23" s="6"/>
      <c r="J23" s="6"/>
      <c r="K23" s="6"/>
      <c r="L23" s="6"/>
      <c r="M23" s="6"/>
      <c r="N23" s="6"/>
    </row>
    <row r="24" spans="2:14" ht="30" customHeight="1">
      <c r="B24" s="10" t="s">
        <v>28</v>
      </c>
      <c r="C24" s="14" t="s">
        <v>29</v>
      </c>
      <c r="D24" s="8"/>
      <c r="E24" s="6">
        <v>2</v>
      </c>
      <c r="F24" s="6"/>
      <c r="G24" s="6"/>
      <c r="H24" s="6"/>
      <c r="I24" s="6"/>
      <c r="J24" s="6"/>
      <c r="K24" s="6"/>
      <c r="L24" s="6"/>
      <c r="M24" s="6"/>
      <c r="N24" s="6"/>
    </row>
    <row r="25" spans="2:14" ht="30" customHeight="1">
      <c r="B25" s="10" t="s">
        <v>30</v>
      </c>
      <c r="C25" s="14" t="s">
        <v>31</v>
      </c>
      <c r="D25" s="8"/>
      <c r="E25" s="6">
        <v>2</v>
      </c>
      <c r="F25" s="6"/>
      <c r="G25" s="6"/>
      <c r="H25" s="6"/>
      <c r="I25" s="6"/>
      <c r="J25" s="6"/>
      <c r="K25" s="6"/>
      <c r="L25" s="6"/>
      <c r="M25" s="6"/>
      <c r="N25" s="6"/>
    </row>
    <row r="26" spans="2:14" ht="30" customHeight="1">
      <c r="B26" s="10" t="s">
        <v>32</v>
      </c>
      <c r="C26" s="14" t="s">
        <v>33</v>
      </c>
      <c r="D26" s="8"/>
      <c r="E26" s="6">
        <v>2</v>
      </c>
      <c r="F26" s="6"/>
      <c r="G26" s="6"/>
      <c r="H26" s="6"/>
      <c r="I26" s="6"/>
      <c r="J26" s="6"/>
      <c r="K26" s="6"/>
      <c r="L26" s="6"/>
      <c r="M26" s="6"/>
      <c r="N26" s="6"/>
    </row>
    <row r="27" spans="2:14" ht="30" customHeight="1">
      <c r="B27" s="10">
        <v>13</v>
      </c>
      <c r="C27" s="14" t="s">
        <v>34</v>
      </c>
      <c r="D27" s="7"/>
      <c r="E27" s="6" t="s">
        <v>195</v>
      </c>
      <c r="F27" s="6"/>
      <c r="G27" s="6"/>
      <c r="H27" s="6"/>
      <c r="I27" s="6"/>
      <c r="J27" s="6"/>
      <c r="K27" s="6"/>
      <c r="L27" s="6"/>
      <c r="M27" s="6"/>
      <c r="N27" s="6"/>
    </row>
    <row r="28" spans="2:14" ht="30" customHeight="1">
      <c r="B28" s="10">
        <v>14</v>
      </c>
      <c r="C28" s="14" t="s">
        <v>35</v>
      </c>
      <c r="D28" s="7"/>
      <c r="E28" s="6">
        <v>2</v>
      </c>
      <c r="F28" s="6"/>
      <c r="G28" s="6"/>
      <c r="H28" s="6"/>
      <c r="I28" s="6"/>
      <c r="J28" s="6"/>
      <c r="K28" s="6"/>
      <c r="L28" s="6"/>
      <c r="M28" s="6"/>
      <c r="N28" s="6"/>
    </row>
    <row r="29" spans="2:14" ht="20.149999999999999" customHeight="1">
      <c r="B29" s="10">
        <v>15</v>
      </c>
      <c r="C29" s="14" t="s">
        <v>36</v>
      </c>
      <c r="D29" s="7"/>
      <c r="E29" s="6">
        <v>2</v>
      </c>
      <c r="F29" s="6"/>
      <c r="G29" s="6"/>
      <c r="H29" s="6"/>
      <c r="I29" s="6"/>
      <c r="J29" s="6"/>
      <c r="K29" s="6"/>
      <c r="L29" s="6"/>
      <c r="M29" s="6"/>
      <c r="N29" s="6"/>
    </row>
    <row r="30" spans="2:14" ht="20.149999999999999" customHeight="1">
      <c r="B30" s="10">
        <v>16</v>
      </c>
      <c r="C30" s="14" t="s">
        <v>37</v>
      </c>
      <c r="D30" s="7"/>
      <c r="E30" s="6">
        <v>2</v>
      </c>
      <c r="F30" s="6"/>
      <c r="G30" s="6"/>
      <c r="H30" s="6"/>
      <c r="I30" s="6"/>
      <c r="J30" s="6"/>
      <c r="K30" s="6"/>
      <c r="L30" s="6"/>
      <c r="M30" s="6"/>
      <c r="N30" s="6"/>
    </row>
    <row r="31" spans="2:14" ht="20.149999999999999" customHeight="1">
      <c r="B31" s="10" t="s">
        <v>38</v>
      </c>
      <c r="C31" s="14" t="s">
        <v>39</v>
      </c>
      <c r="D31" s="7"/>
      <c r="E31" s="6">
        <v>2</v>
      </c>
      <c r="F31" s="6"/>
      <c r="G31" s="6"/>
      <c r="H31" s="6"/>
      <c r="I31" s="6"/>
      <c r="J31" s="6"/>
      <c r="K31" s="6"/>
      <c r="L31" s="6"/>
      <c r="M31" s="6"/>
      <c r="N31" s="6"/>
    </row>
    <row r="32" spans="2:14" ht="20.149999999999999" customHeight="1">
      <c r="B32" s="10" t="s">
        <v>40</v>
      </c>
      <c r="C32" s="14" t="s">
        <v>41</v>
      </c>
      <c r="D32" s="7"/>
      <c r="E32" s="6">
        <v>2</v>
      </c>
      <c r="F32" s="6"/>
      <c r="G32" s="6"/>
      <c r="H32" s="6"/>
      <c r="I32" s="6"/>
      <c r="J32" s="6"/>
      <c r="K32" s="6"/>
      <c r="L32" s="6"/>
      <c r="M32" s="6"/>
      <c r="N32" s="6"/>
    </row>
    <row r="33" spans="2:14" ht="20.149999999999999" customHeight="1">
      <c r="B33" s="10" t="s">
        <v>42</v>
      </c>
      <c r="C33" s="14" t="s">
        <v>43</v>
      </c>
      <c r="D33" s="7"/>
      <c r="E33" s="6">
        <v>2</v>
      </c>
      <c r="F33" s="6"/>
      <c r="G33" s="6"/>
      <c r="H33" s="6"/>
      <c r="I33" s="6"/>
      <c r="J33" s="6"/>
      <c r="K33" s="6"/>
      <c r="L33" s="6"/>
      <c r="M33" s="6"/>
      <c r="N33" s="6"/>
    </row>
    <row r="34" spans="2:14" ht="30" customHeight="1">
      <c r="B34" s="10">
        <v>18</v>
      </c>
      <c r="C34" s="14" t="s">
        <v>44</v>
      </c>
      <c r="D34" s="7"/>
      <c r="E34" s="6">
        <v>2</v>
      </c>
      <c r="F34" s="6"/>
      <c r="G34" s="6"/>
      <c r="H34" s="6"/>
      <c r="I34" s="6"/>
      <c r="J34" s="6"/>
      <c r="K34" s="6"/>
      <c r="L34" s="6"/>
      <c r="M34" s="6"/>
      <c r="N34" s="6"/>
    </row>
    <row r="35" spans="2:14" ht="28">
      <c r="B35" s="10" t="s">
        <v>45</v>
      </c>
      <c r="C35" s="14" t="s">
        <v>46</v>
      </c>
      <c r="D35" s="8"/>
      <c r="E35" s="6">
        <v>2</v>
      </c>
      <c r="F35" s="6"/>
      <c r="G35" s="6"/>
      <c r="H35" s="6"/>
      <c r="I35" s="6"/>
      <c r="J35" s="6"/>
      <c r="K35" s="6"/>
      <c r="L35" s="6"/>
      <c r="M35" s="6"/>
      <c r="N35" s="6"/>
    </row>
    <row r="36" spans="2:14">
      <c r="B36" s="10" t="s">
        <v>47</v>
      </c>
      <c r="C36" s="14" t="s">
        <v>48</v>
      </c>
      <c r="D36" s="8"/>
      <c r="E36" s="6">
        <v>2</v>
      </c>
      <c r="F36" s="6"/>
      <c r="G36" s="6"/>
      <c r="H36" s="6"/>
      <c r="I36" s="6"/>
      <c r="J36" s="6"/>
      <c r="K36" s="6"/>
      <c r="L36" s="6"/>
      <c r="M36" s="6"/>
      <c r="N36" s="6"/>
    </row>
    <row r="37" spans="2:14" ht="30" customHeight="1">
      <c r="B37" s="10" t="s">
        <v>49</v>
      </c>
      <c r="C37" s="14" t="s">
        <v>50</v>
      </c>
      <c r="D37" s="8"/>
      <c r="E37" s="6">
        <v>2</v>
      </c>
      <c r="F37" s="6"/>
      <c r="G37" s="6"/>
      <c r="H37" s="6"/>
      <c r="I37" s="6"/>
      <c r="J37" s="6"/>
      <c r="K37" s="6"/>
      <c r="L37" s="6"/>
      <c r="M37" s="6"/>
      <c r="N37" s="6"/>
    </row>
    <row r="38" spans="2:14" ht="30" customHeight="1">
      <c r="B38" s="10">
        <v>20</v>
      </c>
      <c r="C38" s="14" t="s">
        <v>51</v>
      </c>
      <c r="D38" s="7"/>
      <c r="E38" s="6">
        <v>2</v>
      </c>
      <c r="F38" s="6"/>
      <c r="G38" s="6"/>
      <c r="H38" s="6"/>
      <c r="I38" s="6"/>
      <c r="J38" s="6"/>
      <c r="K38" s="6"/>
      <c r="L38" s="6"/>
      <c r="M38" s="6"/>
      <c r="N38" s="6"/>
    </row>
    <row r="39" spans="2:14" ht="20.149999999999999" customHeight="1">
      <c r="B39" s="10">
        <v>21</v>
      </c>
      <c r="C39" s="14" t="s">
        <v>52</v>
      </c>
      <c r="D39" s="7"/>
      <c r="E39" s="6">
        <v>2</v>
      </c>
      <c r="F39" s="6"/>
      <c r="G39" s="6"/>
      <c r="H39" s="6"/>
      <c r="I39" s="6"/>
      <c r="J39" s="6"/>
      <c r="K39" s="6"/>
      <c r="L39" s="6"/>
      <c r="M39" s="6"/>
      <c r="N39" s="6"/>
    </row>
    <row r="40" spans="2:14" ht="20.149999999999999" customHeight="1">
      <c r="B40" s="10">
        <v>22</v>
      </c>
      <c r="C40" s="14" t="s">
        <v>53</v>
      </c>
      <c r="D40" s="7"/>
      <c r="E40" s="6">
        <v>2</v>
      </c>
      <c r="F40" s="6"/>
      <c r="G40" s="6"/>
      <c r="H40" s="6"/>
      <c r="I40" s="6"/>
      <c r="J40" s="6"/>
      <c r="K40" s="6"/>
      <c r="L40" s="6"/>
      <c r="M40" s="6"/>
      <c r="N40" s="6"/>
    </row>
    <row r="41" spans="2:14" ht="20.149999999999999" customHeight="1">
      <c r="B41" s="10">
        <v>23</v>
      </c>
      <c r="C41" s="14" t="s">
        <v>54</v>
      </c>
      <c r="D41" s="7"/>
      <c r="E41" s="6">
        <v>2</v>
      </c>
      <c r="F41" s="6"/>
      <c r="G41" s="6"/>
      <c r="H41" s="6"/>
      <c r="I41" s="6"/>
      <c r="J41" s="6"/>
      <c r="K41" s="6"/>
      <c r="L41" s="6"/>
      <c r="M41" s="6"/>
      <c r="N41" s="6"/>
    </row>
    <row r="42" spans="2:14" s="3" customFormat="1" ht="30" customHeight="1">
      <c r="B42" s="11"/>
      <c r="C42" s="15" t="s">
        <v>55</v>
      </c>
      <c r="D42" s="12"/>
      <c r="E42" s="13"/>
      <c r="F42" s="13"/>
      <c r="G42" s="13"/>
      <c r="H42" s="13"/>
      <c r="I42" s="13"/>
      <c r="J42" s="13"/>
      <c r="K42" s="13"/>
      <c r="L42" s="13"/>
      <c r="M42" s="13"/>
      <c r="N42" s="18"/>
    </row>
    <row r="43" spans="2:14" ht="20.149999999999999" customHeight="1">
      <c r="B43" s="10">
        <v>24</v>
      </c>
      <c r="C43" s="14" t="s">
        <v>56</v>
      </c>
      <c r="D43" s="7"/>
      <c r="E43" s="6">
        <v>3</v>
      </c>
      <c r="F43" s="6"/>
      <c r="G43" s="6"/>
      <c r="H43" s="6"/>
      <c r="I43" s="6"/>
      <c r="J43" s="6"/>
      <c r="K43" s="6"/>
      <c r="L43" s="6"/>
      <c r="M43" s="6"/>
      <c r="N43" s="6"/>
    </row>
    <row r="44" spans="2:14" ht="20.149999999999999" customHeight="1">
      <c r="B44" s="10">
        <v>25</v>
      </c>
      <c r="C44" s="14" t="s">
        <v>57</v>
      </c>
      <c r="D44" s="7"/>
      <c r="E44" s="6">
        <v>3</v>
      </c>
      <c r="F44" s="6"/>
      <c r="G44" s="6"/>
      <c r="H44" s="6"/>
      <c r="I44" s="6"/>
      <c r="J44" s="6"/>
      <c r="K44" s="6"/>
      <c r="L44" s="6"/>
      <c r="M44" s="6"/>
      <c r="N44" s="6"/>
    </row>
    <row r="45" spans="2:14">
      <c r="B45" s="10">
        <v>26</v>
      </c>
      <c r="C45" s="14" t="s">
        <v>58</v>
      </c>
      <c r="D45" s="7"/>
      <c r="E45" s="6">
        <v>3</v>
      </c>
      <c r="F45" s="6"/>
      <c r="G45" s="6"/>
      <c r="H45" s="6"/>
      <c r="I45" s="6"/>
      <c r="J45" s="6"/>
      <c r="K45" s="6"/>
      <c r="L45" s="6"/>
      <c r="M45" s="6"/>
      <c r="N45" s="6"/>
    </row>
    <row r="46" spans="2:14" ht="20.149999999999999" customHeight="1">
      <c r="B46" s="10">
        <v>27</v>
      </c>
      <c r="C46" s="14" t="s">
        <v>59</v>
      </c>
      <c r="D46" s="7"/>
      <c r="E46" s="6">
        <v>3</v>
      </c>
      <c r="F46" s="6"/>
      <c r="G46" s="6"/>
      <c r="H46" s="6"/>
      <c r="I46" s="6"/>
      <c r="J46" s="6"/>
      <c r="K46" s="6"/>
      <c r="L46" s="6"/>
      <c r="M46" s="6"/>
      <c r="N46" s="6"/>
    </row>
    <row r="47" spans="2:14" ht="20.149999999999999" customHeight="1">
      <c r="B47" s="10">
        <v>28</v>
      </c>
      <c r="C47" s="14" t="s">
        <v>60</v>
      </c>
      <c r="D47" s="7"/>
      <c r="E47" s="6">
        <v>3</v>
      </c>
      <c r="F47" s="6"/>
      <c r="G47" s="6"/>
      <c r="H47" s="6"/>
      <c r="I47" s="6"/>
      <c r="J47" s="6"/>
      <c r="K47" s="6"/>
      <c r="L47" s="6"/>
      <c r="M47" s="6"/>
      <c r="N47" s="6"/>
    </row>
    <row r="48" spans="2:14" ht="20.149999999999999" customHeight="1">
      <c r="B48" s="10">
        <v>29</v>
      </c>
      <c r="C48" s="14" t="s">
        <v>61</v>
      </c>
      <c r="D48" s="7"/>
      <c r="E48" s="6">
        <v>3</v>
      </c>
      <c r="F48" s="6"/>
      <c r="G48" s="6"/>
      <c r="H48" s="6"/>
      <c r="I48" s="6"/>
      <c r="J48" s="6"/>
      <c r="K48" s="6"/>
      <c r="L48" s="6"/>
      <c r="M48" s="6"/>
      <c r="N48" s="6"/>
    </row>
    <row r="49" spans="2:14" ht="30" customHeight="1">
      <c r="B49" s="10">
        <v>30</v>
      </c>
      <c r="C49" s="14" t="s">
        <v>62</v>
      </c>
      <c r="D49" s="7"/>
      <c r="E49" s="6">
        <v>3</v>
      </c>
      <c r="F49" s="6"/>
      <c r="G49" s="6"/>
      <c r="H49" s="6"/>
      <c r="I49" s="6"/>
      <c r="J49" s="6"/>
      <c r="K49" s="6"/>
      <c r="L49" s="6"/>
      <c r="M49" s="6"/>
      <c r="N49" s="6"/>
    </row>
    <row r="50" spans="2:14" ht="20.149999999999999" customHeight="1">
      <c r="B50" s="10">
        <v>31</v>
      </c>
      <c r="C50" s="14" t="s">
        <v>63</v>
      </c>
      <c r="D50" s="7"/>
      <c r="E50" s="6">
        <v>3</v>
      </c>
      <c r="F50" s="6"/>
      <c r="G50" s="6"/>
      <c r="H50" s="6"/>
      <c r="I50" s="6"/>
      <c r="J50" s="6"/>
      <c r="K50" s="6"/>
      <c r="L50" s="6"/>
      <c r="M50" s="6"/>
      <c r="N50" s="6"/>
    </row>
    <row r="51" spans="2:14" ht="30" customHeight="1">
      <c r="B51" s="10">
        <v>32</v>
      </c>
      <c r="C51" s="14" t="s">
        <v>64</v>
      </c>
      <c r="D51" s="7"/>
      <c r="E51" s="6">
        <v>3</v>
      </c>
      <c r="F51" s="6"/>
      <c r="G51" s="6"/>
      <c r="H51" s="6"/>
      <c r="I51" s="6"/>
      <c r="J51" s="6"/>
      <c r="K51" s="6"/>
      <c r="L51" s="6"/>
      <c r="M51" s="6"/>
      <c r="N51" s="6"/>
    </row>
    <row r="52" spans="2:14" ht="19.5" customHeight="1">
      <c r="B52" s="10" t="s">
        <v>65</v>
      </c>
      <c r="C52" s="14" t="s">
        <v>66</v>
      </c>
      <c r="D52" s="7"/>
      <c r="E52" s="6">
        <v>3</v>
      </c>
      <c r="F52" s="6"/>
      <c r="G52" s="6"/>
      <c r="H52" s="6"/>
      <c r="I52" s="6"/>
      <c r="J52" s="6"/>
      <c r="K52" s="6"/>
      <c r="L52" s="6"/>
      <c r="M52" s="6"/>
      <c r="N52" s="6"/>
    </row>
    <row r="53" spans="2:14">
      <c r="B53" s="10" t="s">
        <v>67</v>
      </c>
      <c r="C53" s="14" t="s">
        <v>68</v>
      </c>
      <c r="D53" s="7"/>
      <c r="E53" s="6">
        <v>3</v>
      </c>
      <c r="F53" s="6"/>
      <c r="G53" s="6"/>
      <c r="H53" s="6"/>
      <c r="I53" s="6"/>
      <c r="J53" s="6"/>
      <c r="K53" s="6"/>
      <c r="L53" s="6"/>
      <c r="M53" s="6"/>
      <c r="N53" s="6"/>
    </row>
    <row r="54" spans="2:14" s="3" customFormat="1" ht="30" customHeight="1">
      <c r="B54" s="11"/>
      <c r="C54" s="15" t="s">
        <v>69</v>
      </c>
      <c r="D54" s="12"/>
      <c r="E54" s="13"/>
      <c r="F54" s="13"/>
      <c r="G54" s="13"/>
      <c r="H54" s="13"/>
      <c r="I54" s="13"/>
      <c r="J54" s="13"/>
      <c r="K54" s="13"/>
      <c r="L54" s="13"/>
      <c r="M54" s="13"/>
      <c r="N54" s="18"/>
    </row>
    <row r="55" spans="2:14" ht="30" customHeight="1">
      <c r="B55" s="10">
        <v>34</v>
      </c>
      <c r="C55" s="14" t="s">
        <v>70</v>
      </c>
      <c r="D55" s="7"/>
      <c r="E55" s="6">
        <v>1</v>
      </c>
      <c r="F55" s="6"/>
      <c r="G55" s="6"/>
      <c r="H55" s="6"/>
      <c r="I55" s="6"/>
      <c r="J55" s="6"/>
      <c r="K55" s="6"/>
      <c r="L55" s="6"/>
      <c r="M55" s="6"/>
      <c r="N55" s="6"/>
    </row>
    <row r="56" spans="2:14" ht="20.149999999999999" customHeight="1">
      <c r="B56" s="10" t="s">
        <v>71</v>
      </c>
      <c r="C56" s="14" t="s">
        <v>72</v>
      </c>
      <c r="D56" s="8"/>
      <c r="E56" s="6">
        <v>1</v>
      </c>
      <c r="F56" s="6"/>
      <c r="G56" s="6"/>
      <c r="H56" s="6"/>
      <c r="I56" s="6"/>
      <c r="J56" s="6"/>
      <c r="K56" s="6"/>
      <c r="L56" s="6"/>
      <c r="M56" s="6"/>
      <c r="N56" s="6"/>
    </row>
    <row r="57" spans="2:14" ht="20.149999999999999" customHeight="1">
      <c r="B57" s="10" t="s">
        <v>73</v>
      </c>
      <c r="C57" s="14" t="s">
        <v>74</v>
      </c>
      <c r="D57" s="8"/>
      <c r="E57" s="6">
        <v>1</v>
      </c>
      <c r="F57" s="6"/>
      <c r="G57" s="6"/>
      <c r="H57" s="6"/>
      <c r="I57" s="6"/>
      <c r="J57" s="6"/>
      <c r="K57" s="6"/>
      <c r="L57" s="6"/>
      <c r="M57" s="6"/>
      <c r="N57" s="6"/>
    </row>
    <row r="58" spans="2:14" ht="30" customHeight="1">
      <c r="B58" s="10">
        <v>36</v>
      </c>
      <c r="C58" s="14" t="s">
        <v>194</v>
      </c>
      <c r="D58" s="7"/>
      <c r="E58" s="6">
        <v>1</v>
      </c>
      <c r="F58" s="6"/>
      <c r="G58" s="6"/>
      <c r="H58" s="6"/>
      <c r="I58" s="6"/>
      <c r="J58" s="6"/>
      <c r="K58" s="6"/>
      <c r="L58" s="6"/>
      <c r="M58" s="6"/>
      <c r="N58" s="6"/>
    </row>
    <row r="59" spans="2:14" ht="20.25" customHeight="1">
      <c r="B59" s="10" t="s">
        <v>75</v>
      </c>
      <c r="C59" s="14" t="s">
        <v>76</v>
      </c>
      <c r="D59" s="8"/>
      <c r="E59" s="6">
        <v>1</v>
      </c>
      <c r="F59" s="6"/>
      <c r="G59" s="6"/>
      <c r="H59" s="6"/>
      <c r="I59" s="6"/>
      <c r="J59" s="6"/>
      <c r="K59" s="6"/>
      <c r="L59" s="6"/>
      <c r="M59" s="6"/>
      <c r="N59" s="6"/>
    </row>
    <row r="60" spans="2:14" ht="30" customHeight="1">
      <c r="B60" s="10" t="s">
        <v>77</v>
      </c>
      <c r="C60" s="14" t="s">
        <v>78</v>
      </c>
      <c r="D60" s="8"/>
      <c r="E60" s="6">
        <v>1</v>
      </c>
      <c r="F60" s="6"/>
      <c r="G60" s="6"/>
      <c r="H60" s="6"/>
      <c r="I60" s="6"/>
      <c r="J60" s="6"/>
      <c r="K60" s="6"/>
      <c r="L60" s="6"/>
      <c r="M60" s="6"/>
      <c r="N60" s="6"/>
    </row>
    <row r="61" spans="2:14" ht="30" customHeight="1">
      <c r="B61" s="10">
        <v>38</v>
      </c>
      <c r="C61" s="14" t="s">
        <v>79</v>
      </c>
      <c r="D61" s="7"/>
      <c r="E61" s="6">
        <v>1</v>
      </c>
      <c r="F61" s="6"/>
      <c r="G61" s="6"/>
      <c r="H61" s="6"/>
      <c r="I61" s="6"/>
      <c r="J61" s="6"/>
      <c r="K61" s="6"/>
      <c r="L61" s="6"/>
      <c r="M61" s="6"/>
      <c r="N61" s="6"/>
    </row>
    <row r="62" spans="2:14" ht="20.149999999999999" customHeight="1">
      <c r="B62" s="10">
        <v>39</v>
      </c>
      <c r="C62" s="14" t="s">
        <v>80</v>
      </c>
      <c r="D62" s="7"/>
      <c r="E62" s="6">
        <v>1</v>
      </c>
      <c r="F62" s="6"/>
      <c r="G62" s="6"/>
      <c r="H62" s="6"/>
      <c r="I62" s="6"/>
      <c r="J62" s="6"/>
      <c r="K62" s="6"/>
      <c r="L62" s="6"/>
      <c r="M62" s="6"/>
      <c r="N62" s="6"/>
    </row>
    <row r="63" spans="2:14" ht="30" customHeight="1">
      <c r="B63" s="10">
        <v>40</v>
      </c>
      <c r="C63" s="14" t="s">
        <v>81</v>
      </c>
      <c r="D63" s="7"/>
      <c r="E63" s="6">
        <v>1</v>
      </c>
      <c r="F63" s="6"/>
      <c r="G63" s="6"/>
      <c r="H63" s="6"/>
      <c r="I63" s="6"/>
      <c r="J63" s="6"/>
      <c r="K63" s="6"/>
      <c r="L63" s="6"/>
      <c r="M63" s="6"/>
      <c r="N63" s="6"/>
    </row>
    <row r="64" spans="2:14" ht="30" customHeight="1">
      <c r="B64" s="10">
        <v>41</v>
      </c>
      <c r="C64" s="14" t="s">
        <v>82</v>
      </c>
      <c r="D64" s="7"/>
      <c r="E64" s="6">
        <v>1</v>
      </c>
      <c r="F64" s="6"/>
      <c r="G64" s="6"/>
      <c r="H64" s="6"/>
      <c r="I64" s="6"/>
      <c r="J64" s="6"/>
      <c r="K64" s="6"/>
      <c r="L64" s="6"/>
      <c r="M64" s="6"/>
      <c r="N64" s="6"/>
    </row>
    <row r="65" spans="2:14" ht="20.149999999999999" customHeight="1">
      <c r="B65" s="10" t="s">
        <v>83</v>
      </c>
      <c r="C65" s="14" t="s">
        <v>84</v>
      </c>
      <c r="D65" s="8"/>
      <c r="E65" s="6">
        <v>1</v>
      </c>
      <c r="F65" s="6"/>
      <c r="G65" s="6"/>
      <c r="H65" s="6"/>
      <c r="I65" s="6"/>
      <c r="J65" s="6"/>
      <c r="K65" s="6"/>
      <c r="L65" s="6"/>
      <c r="M65" s="6"/>
      <c r="N65" s="6"/>
    </row>
    <row r="66" spans="2:14" ht="20.149999999999999" customHeight="1">
      <c r="B66" s="10" t="s">
        <v>85</v>
      </c>
      <c r="C66" s="14" t="s">
        <v>86</v>
      </c>
      <c r="D66" s="8"/>
      <c r="E66" s="6">
        <v>1</v>
      </c>
      <c r="F66" s="6"/>
      <c r="G66" s="6"/>
      <c r="H66" s="6"/>
      <c r="I66" s="6"/>
      <c r="J66" s="6"/>
      <c r="K66" s="6"/>
      <c r="L66" s="6"/>
      <c r="M66" s="6"/>
      <c r="N66" s="6"/>
    </row>
    <row r="67" spans="2:14" ht="20.149999999999999" customHeight="1">
      <c r="B67" s="10" t="s">
        <v>87</v>
      </c>
      <c r="C67" s="14" t="s">
        <v>88</v>
      </c>
      <c r="D67" s="8"/>
      <c r="E67" s="6" t="s">
        <v>195</v>
      </c>
      <c r="F67" s="6"/>
      <c r="G67" s="6"/>
      <c r="H67" s="6"/>
      <c r="I67" s="6"/>
      <c r="J67" s="6"/>
      <c r="K67" s="6"/>
      <c r="L67" s="6"/>
      <c r="M67" s="6"/>
      <c r="N67" s="6"/>
    </row>
    <row r="68" spans="2:14" ht="20.149999999999999" customHeight="1">
      <c r="B68" s="10" t="s">
        <v>89</v>
      </c>
      <c r="C68" s="14" t="s">
        <v>90</v>
      </c>
      <c r="D68" s="8"/>
      <c r="E68" s="6">
        <v>1</v>
      </c>
      <c r="F68" s="6"/>
      <c r="G68" s="6"/>
      <c r="H68" s="6"/>
      <c r="I68" s="6"/>
      <c r="J68" s="6"/>
      <c r="K68" s="6"/>
      <c r="L68" s="6"/>
      <c r="M68" s="6"/>
      <c r="N68" s="6"/>
    </row>
    <row r="69" spans="2:14" ht="20.149999999999999" customHeight="1">
      <c r="B69" s="10">
        <v>43</v>
      </c>
      <c r="C69" s="14" t="s">
        <v>91</v>
      </c>
      <c r="D69" s="7"/>
      <c r="E69" s="6">
        <v>1</v>
      </c>
      <c r="F69" s="6"/>
      <c r="G69" s="6"/>
      <c r="H69" s="6"/>
      <c r="I69" s="6"/>
      <c r="J69" s="6"/>
      <c r="K69" s="6"/>
      <c r="L69" s="6"/>
      <c r="M69" s="6"/>
      <c r="N69" s="6"/>
    </row>
    <row r="70" spans="2:14">
      <c r="B70" s="10">
        <v>44</v>
      </c>
      <c r="C70" s="14" t="s">
        <v>92</v>
      </c>
      <c r="D70" s="7"/>
      <c r="E70" s="6">
        <v>1</v>
      </c>
      <c r="F70" s="6"/>
      <c r="G70" s="6"/>
      <c r="H70" s="6"/>
      <c r="I70" s="6"/>
      <c r="J70" s="6"/>
      <c r="K70" s="6"/>
      <c r="L70" s="6"/>
      <c r="M70" s="6"/>
      <c r="N70" s="6"/>
    </row>
    <row r="71" spans="2:14" ht="20.149999999999999" customHeight="1">
      <c r="B71" s="10">
        <v>45</v>
      </c>
      <c r="C71" s="14" t="s">
        <v>93</v>
      </c>
      <c r="D71" s="7"/>
      <c r="E71" s="6">
        <v>1</v>
      </c>
      <c r="F71" s="6"/>
      <c r="G71" s="6"/>
      <c r="H71" s="6"/>
      <c r="I71" s="6"/>
      <c r="J71" s="6"/>
      <c r="K71" s="6"/>
      <c r="L71" s="6"/>
      <c r="M71" s="6"/>
      <c r="N71" s="6"/>
    </row>
    <row r="72" spans="2:14" ht="20.149999999999999" customHeight="1">
      <c r="B72" s="10">
        <v>46</v>
      </c>
      <c r="C72" s="14" t="s">
        <v>94</v>
      </c>
      <c r="D72" s="7"/>
      <c r="E72" s="6">
        <v>1</v>
      </c>
      <c r="F72" s="6"/>
      <c r="G72" s="6"/>
      <c r="H72" s="6"/>
      <c r="I72" s="6"/>
      <c r="J72" s="6"/>
      <c r="K72" s="6"/>
      <c r="L72" s="6"/>
      <c r="M72" s="6"/>
      <c r="N72" s="6"/>
    </row>
    <row r="73" spans="2:14" ht="20.149999999999999" customHeight="1">
      <c r="B73" s="10">
        <v>47</v>
      </c>
      <c r="C73" s="14" t="s">
        <v>95</v>
      </c>
      <c r="D73" s="7"/>
      <c r="E73" s="6">
        <v>1</v>
      </c>
      <c r="F73" s="6"/>
      <c r="G73" s="6"/>
      <c r="H73" s="6"/>
      <c r="I73" s="6"/>
      <c r="J73" s="6"/>
      <c r="K73" s="6"/>
      <c r="L73" s="6"/>
      <c r="M73" s="6"/>
      <c r="N73" s="6"/>
    </row>
    <row r="74" spans="2:14" s="3" customFormat="1" ht="30" customHeight="1">
      <c r="B74" s="11"/>
      <c r="C74" s="15" t="s">
        <v>96</v>
      </c>
      <c r="D74" s="12"/>
      <c r="E74" s="13"/>
      <c r="F74" s="13"/>
      <c r="G74" s="13"/>
      <c r="H74" s="13"/>
      <c r="I74" s="13"/>
      <c r="J74" s="13"/>
      <c r="K74" s="13"/>
      <c r="L74" s="13"/>
      <c r="M74" s="13"/>
      <c r="N74" s="18"/>
    </row>
    <row r="75" spans="2:14" ht="20.149999999999999" customHeight="1">
      <c r="B75" s="10">
        <v>48</v>
      </c>
      <c r="C75" s="14" t="s">
        <v>97</v>
      </c>
      <c r="D75" s="7"/>
      <c r="E75" s="6">
        <v>2</v>
      </c>
      <c r="F75" s="6"/>
      <c r="G75" s="6"/>
      <c r="H75" s="6"/>
      <c r="I75" s="6"/>
      <c r="J75" s="6"/>
      <c r="K75" s="6"/>
      <c r="L75" s="6"/>
      <c r="M75" s="6"/>
      <c r="N75" s="6"/>
    </row>
    <row r="76" spans="2:14" ht="30" customHeight="1">
      <c r="B76" s="10">
        <v>49</v>
      </c>
      <c r="C76" s="14" t="s">
        <v>98</v>
      </c>
      <c r="D76" s="7"/>
      <c r="E76" s="6">
        <v>2</v>
      </c>
      <c r="F76" s="6"/>
      <c r="G76" s="6"/>
      <c r="H76" s="6"/>
      <c r="I76" s="6"/>
      <c r="J76" s="6"/>
      <c r="K76" s="6"/>
      <c r="L76" s="6"/>
      <c r="M76" s="6"/>
      <c r="N76" s="6"/>
    </row>
    <row r="77" spans="2:14" ht="20.149999999999999" customHeight="1">
      <c r="B77" s="10">
        <v>50</v>
      </c>
      <c r="C77" s="14" t="s">
        <v>99</v>
      </c>
      <c r="D77" s="7"/>
      <c r="E77" s="6">
        <v>2</v>
      </c>
      <c r="F77" s="6"/>
      <c r="G77" s="6"/>
      <c r="H77" s="6"/>
      <c r="I77" s="6"/>
      <c r="J77" s="6"/>
      <c r="K77" s="6"/>
      <c r="L77" s="6"/>
      <c r="M77" s="6"/>
      <c r="N77" s="6"/>
    </row>
    <row r="78" spans="2:14" ht="20.25" customHeight="1">
      <c r="B78" s="10" t="s">
        <v>100</v>
      </c>
      <c r="C78" s="14" t="s">
        <v>101</v>
      </c>
      <c r="D78" s="8"/>
      <c r="E78" s="6">
        <v>2</v>
      </c>
      <c r="F78" s="6"/>
      <c r="G78" s="6"/>
      <c r="H78" s="6"/>
      <c r="I78" s="6"/>
      <c r="J78" s="6"/>
      <c r="K78" s="6"/>
      <c r="L78" s="6"/>
      <c r="M78" s="6"/>
      <c r="N78" s="6"/>
    </row>
    <row r="79" spans="2:14" ht="20.25" customHeight="1">
      <c r="B79" s="10" t="s">
        <v>102</v>
      </c>
      <c r="C79" s="14" t="s">
        <v>103</v>
      </c>
      <c r="D79" s="8"/>
      <c r="E79" s="6">
        <v>2</v>
      </c>
      <c r="F79" s="6"/>
      <c r="G79" s="6"/>
      <c r="H79" s="6"/>
      <c r="I79" s="6"/>
      <c r="J79" s="6"/>
      <c r="K79" s="6"/>
      <c r="L79" s="6"/>
      <c r="M79" s="6"/>
      <c r="N79" s="6"/>
    </row>
    <row r="80" spans="2:14" ht="20.149999999999999" customHeight="1">
      <c r="B80" s="10" t="s">
        <v>104</v>
      </c>
      <c r="C80" s="14" t="s">
        <v>105</v>
      </c>
      <c r="D80" s="8"/>
      <c r="E80" s="6" t="s">
        <v>195</v>
      </c>
      <c r="F80" s="6"/>
      <c r="G80" s="6"/>
      <c r="H80" s="6"/>
      <c r="I80" s="6"/>
      <c r="J80" s="6"/>
      <c r="K80" s="6"/>
      <c r="L80" s="6"/>
      <c r="M80" s="6"/>
      <c r="N80" s="6"/>
    </row>
    <row r="81" spans="2:14" ht="20.149999999999999" customHeight="1">
      <c r="B81" s="10" t="s">
        <v>106</v>
      </c>
      <c r="C81" s="14" t="s">
        <v>107</v>
      </c>
      <c r="D81" s="8"/>
      <c r="E81" s="6" t="s">
        <v>195</v>
      </c>
      <c r="F81" s="6"/>
      <c r="G81" s="6"/>
      <c r="H81" s="6"/>
      <c r="I81" s="6"/>
      <c r="J81" s="6"/>
      <c r="K81" s="6"/>
      <c r="L81" s="6"/>
      <c r="M81" s="6"/>
      <c r="N81" s="6"/>
    </row>
    <row r="82" spans="2:14" ht="20.149999999999999" customHeight="1">
      <c r="B82" s="10" t="s">
        <v>108</v>
      </c>
      <c r="C82" s="14" t="s">
        <v>109</v>
      </c>
      <c r="D82" s="8"/>
      <c r="E82" s="6">
        <v>2</v>
      </c>
      <c r="F82" s="6"/>
      <c r="G82" s="6"/>
      <c r="H82" s="6"/>
      <c r="I82" s="6"/>
      <c r="J82" s="6"/>
      <c r="K82" s="6"/>
      <c r="L82" s="6"/>
      <c r="M82" s="6"/>
      <c r="N82" s="6"/>
    </row>
    <row r="83" spans="2:14" ht="20.149999999999999" customHeight="1">
      <c r="B83" s="10" t="s">
        <v>110</v>
      </c>
      <c r="C83" s="14" t="s">
        <v>111</v>
      </c>
      <c r="D83" s="8"/>
      <c r="E83" s="6">
        <v>2</v>
      </c>
      <c r="F83" s="6"/>
      <c r="G83" s="6"/>
      <c r="H83" s="6"/>
      <c r="I83" s="6"/>
      <c r="J83" s="6"/>
      <c r="K83" s="6"/>
      <c r="L83" s="6"/>
      <c r="M83" s="6"/>
      <c r="N83" s="6"/>
    </row>
    <row r="84" spans="2:14" ht="20.149999999999999" customHeight="1">
      <c r="B84" s="10" t="s">
        <v>112</v>
      </c>
      <c r="C84" s="14" t="s">
        <v>113</v>
      </c>
      <c r="D84" s="8"/>
      <c r="E84" s="6" t="s">
        <v>195</v>
      </c>
      <c r="F84" s="6"/>
      <c r="G84" s="6"/>
      <c r="H84" s="6"/>
      <c r="I84" s="6"/>
      <c r="J84" s="6"/>
      <c r="K84" s="6"/>
      <c r="L84" s="6"/>
      <c r="M84" s="6"/>
      <c r="N84" s="6"/>
    </row>
    <row r="85" spans="2:14" ht="30" customHeight="1">
      <c r="B85" s="10">
        <v>52</v>
      </c>
      <c r="C85" s="14" t="s">
        <v>114</v>
      </c>
      <c r="D85" s="7"/>
      <c r="E85" s="6">
        <v>2</v>
      </c>
      <c r="F85" s="6"/>
      <c r="G85" s="6"/>
      <c r="H85" s="6"/>
      <c r="I85" s="6"/>
      <c r="J85" s="6"/>
      <c r="K85" s="6"/>
      <c r="L85" s="6"/>
      <c r="M85" s="6"/>
      <c r="N85" s="6"/>
    </row>
    <row r="86" spans="2:14" ht="20.149999999999999" customHeight="1">
      <c r="B86" s="10">
        <v>53</v>
      </c>
      <c r="C86" s="14" t="s">
        <v>115</v>
      </c>
      <c r="D86" s="7"/>
      <c r="E86" s="6">
        <v>2</v>
      </c>
      <c r="F86" s="6"/>
      <c r="G86" s="6"/>
      <c r="H86" s="6"/>
      <c r="I86" s="6"/>
      <c r="J86" s="6"/>
      <c r="K86" s="6"/>
      <c r="L86" s="6"/>
      <c r="M86" s="6"/>
      <c r="N86" s="6"/>
    </row>
    <row r="87" spans="2:14" ht="20.149999999999999" customHeight="1">
      <c r="B87" s="10">
        <v>54</v>
      </c>
      <c r="C87" s="14" t="s">
        <v>116</v>
      </c>
      <c r="D87" s="7"/>
      <c r="E87" s="6">
        <v>2</v>
      </c>
      <c r="F87" s="6"/>
      <c r="G87" s="6"/>
      <c r="H87" s="6"/>
      <c r="I87" s="6"/>
      <c r="J87" s="6"/>
      <c r="K87" s="6"/>
      <c r="L87" s="6"/>
      <c r="M87" s="6"/>
      <c r="N87" s="6"/>
    </row>
    <row r="88" spans="2:14" s="3" customFormat="1" ht="30" customHeight="1">
      <c r="B88" s="11"/>
      <c r="C88" s="15" t="s">
        <v>117</v>
      </c>
      <c r="D88" s="12"/>
      <c r="E88" s="13"/>
      <c r="F88" s="13"/>
      <c r="G88" s="13"/>
      <c r="H88" s="13"/>
      <c r="I88" s="13"/>
      <c r="J88" s="13"/>
      <c r="K88" s="13"/>
      <c r="L88" s="13"/>
      <c r="M88" s="13"/>
      <c r="N88" s="18"/>
    </row>
    <row r="89" spans="2:14" ht="20.149999999999999" customHeight="1">
      <c r="B89" s="10">
        <v>55</v>
      </c>
      <c r="C89" s="14" t="s">
        <v>118</v>
      </c>
      <c r="D89" s="7"/>
      <c r="E89" s="6">
        <v>3</v>
      </c>
      <c r="F89" s="6"/>
      <c r="G89" s="6"/>
      <c r="H89" s="6"/>
      <c r="I89" s="6"/>
      <c r="J89" s="6"/>
      <c r="K89" s="6"/>
      <c r="L89" s="6"/>
      <c r="M89" s="6"/>
      <c r="N89" s="6"/>
    </row>
    <row r="90" spans="2:14" ht="30" customHeight="1">
      <c r="B90" s="10">
        <v>56</v>
      </c>
      <c r="C90" s="14" t="s">
        <v>119</v>
      </c>
      <c r="D90" s="7"/>
      <c r="E90" s="6">
        <v>3</v>
      </c>
      <c r="F90" s="6"/>
      <c r="G90" s="6"/>
      <c r="H90" s="6"/>
      <c r="I90" s="6"/>
      <c r="J90" s="6"/>
      <c r="K90" s="6"/>
      <c r="L90" s="6"/>
      <c r="M90" s="6"/>
      <c r="N90" s="6"/>
    </row>
    <row r="91" spans="2:14" ht="30" customHeight="1">
      <c r="B91" s="10">
        <v>57</v>
      </c>
      <c r="C91" s="14" t="s">
        <v>120</v>
      </c>
      <c r="D91" s="7"/>
      <c r="E91" s="6">
        <v>3</v>
      </c>
      <c r="F91" s="6"/>
      <c r="G91" s="6"/>
      <c r="H91" s="6"/>
      <c r="I91" s="6"/>
      <c r="J91" s="6"/>
      <c r="K91" s="6"/>
      <c r="L91" s="6"/>
      <c r="M91" s="6"/>
      <c r="N91" s="6"/>
    </row>
    <row r="92" spans="2:14" ht="20.149999999999999" customHeight="1">
      <c r="B92" s="10">
        <v>58</v>
      </c>
      <c r="C92" s="14" t="s">
        <v>121</v>
      </c>
      <c r="D92" s="7"/>
      <c r="E92" s="6">
        <v>3</v>
      </c>
      <c r="F92" s="6"/>
      <c r="G92" s="6"/>
      <c r="H92" s="6"/>
      <c r="I92" s="6"/>
      <c r="J92" s="6"/>
      <c r="K92" s="6"/>
      <c r="L92" s="6"/>
      <c r="M92" s="6"/>
      <c r="N92" s="6"/>
    </row>
    <row r="93" spans="2:14" ht="20.149999999999999" customHeight="1">
      <c r="B93" s="10">
        <v>59</v>
      </c>
      <c r="C93" s="14" t="s">
        <v>122</v>
      </c>
      <c r="D93" s="7"/>
      <c r="E93" s="6">
        <v>3</v>
      </c>
      <c r="F93" s="6"/>
      <c r="G93" s="6"/>
      <c r="H93" s="6"/>
      <c r="I93" s="6"/>
      <c r="J93" s="6"/>
      <c r="K93" s="6"/>
      <c r="L93" s="6"/>
      <c r="M93" s="6"/>
      <c r="N93" s="6"/>
    </row>
    <row r="94" spans="2:14" ht="20.149999999999999" customHeight="1">
      <c r="B94" s="10" t="s">
        <v>123</v>
      </c>
      <c r="C94" s="14" t="s">
        <v>124</v>
      </c>
      <c r="D94" s="8"/>
      <c r="E94" s="6">
        <v>3</v>
      </c>
      <c r="F94" s="6"/>
      <c r="G94" s="6"/>
      <c r="H94" s="6"/>
      <c r="I94" s="6"/>
      <c r="J94" s="6"/>
      <c r="K94" s="6"/>
      <c r="L94" s="6"/>
      <c r="M94" s="6"/>
      <c r="N94" s="6"/>
    </row>
    <row r="95" spans="2:14" ht="20.149999999999999" customHeight="1">
      <c r="B95" s="10" t="s">
        <v>125</v>
      </c>
      <c r="C95" s="14" t="s">
        <v>126</v>
      </c>
      <c r="D95" s="8"/>
      <c r="E95" s="6">
        <v>3</v>
      </c>
      <c r="F95" s="6"/>
      <c r="G95" s="6"/>
      <c r="H95" s="6"/>
      <c r="I95" s="6"/>
      <c r="J95" s="6"/>
      <c r="K95" s="6"/>
      <c r="L95" s="6"/>
      <c r="M95" s="6"/>
      <c r="N95" s="6"/>
    </row>
    <row r="96" spans="2:14" ht="30" customHeight="1">
      <c r="B96" s="10">
        <v>61</v>
      </c>
      <c r="C96" s="14" t="s">
        <v>127</v>
      </c>
      <c r="D96" s="7"/>
      <c r="E96" s="6">
        <v>3</v>
      </c>
      <c r="F96" s="6"/>
      <c r="G96" s="6"/>
      <c r="H96" s="6"/>
      <c r="I96" s="6"/>
      <c r="J96" s="6"/>
      <c r="K96" s="6"/>
      <c r="L96" s="6"/>
      <c r="M96" s="6"/>
      <c r="N96" s="6"/>
    </row>
    <row r="97" spans="2:14" ht="20.149999999999999" customHeight="1">
      <c r="B97" s="10">
        <v>62</v>
      </c>
      <c r="C97" s="14" t="s">
        <v>128</v>
      </c>
      <c r="D97" s="7"/>
      <c r="E97" s="6">
        <v>3</v>
      </c>
      <c r="F97" s="6"/>
      <c r="G97" s="6"/>
      <c r="H97" s="6"/>
      <c r="I97" s="6"/>
      <c r="J97" s="6"/>
      <c r="K97" s="6"/>
      <c r="L97" s="6"/>
      <c r="M97" s="6"/>
      <c r="N97" s="6"/>
    </row>
    <row r="98" spans="2:14" ht="20.149999999999999" customHeight="1">
      <c r="B98" s="10">
        <v>63</v>
      </c>
      <c r="C98" s="14" t="s">
        <v>129</v>
      </c>
      <c r="D98" s="7"/>
      <c r="E98" s="6">
        <v>3</v>
      </c>
      <c r="F98" s="6"/>
      <c r="G98" s="6"/>
      <c r="H98" s="6"/>
      <c r="I98" s="6"/>
      <c r="J98" s="6"/>
      <c r="K98" s="6"/>
      <c r="L98" s="6"/>
      <c r="M98" s="6"/>
      <c r="N98" s="6"/>
    </row>
    <row r="99" spans="2:14" ht="20.149999999999999" customHeight="1">
      <c r="B99" s="10" t="s">
        <v>130</v>
      </c>
      <c r="C99" s="14" t="s">
        <v>131</v>
      </c>
      <c r="D99" s="8"/>
      <c r="E99" s="6">
        <v>3</v>
      </c>
      <c r="F99" s="6"/>
      <c r="G99" s="6"/>
      <c r="H99" s="6"/>
      <c r="I99" s="6"/>
      <c r="J99" s="6"/>
      <c r="K99" s="6"/>
      <c r="L99" s="6"/>
      <c r="M99" s="6"/>
      <c r="N99" s="6"/>
    </row>
    <row r="100" spans="2:14" ht="20.149999999999999" customHeight="1">
      <c r="B100" s="10" t="s">
        <v>132</v>
      </c>
      <c r="C100" s="14" t="s">
        <v>133</v>
      </c>
      <c r="D100" s="8"/>
      <c r="E100" s="6">
        <v>3</v>
      </c>
      <c r="F100" s="6"/>
      <c r="G100" s="6"/>
      <c r="H100" s="6"/>
      <c r="I100" s="6"/>
      <c r="J100" s="6"/>
      <c r="K100" s="6"/>
      <c r="L100" s="6"/>
      <c r="M100" s="6"/>
      <c r="N100" s="6"/>
    </row>
    <row r="101" spans="2:14" ht="20.149999999999999" customHeight="1">
      <c r="B101" s="10" t="s">
        <v>134</v>
      </c>
      <c r="C101" s="14" t="s">
        <v>135</v>
      </c>
      <c r="D101" s="8"/>
      <c r="E101" s="6">
        <v>3</v>
      </c>
      <c r="F101" s="6"/>
      <c r="G101" s="6"/>
      <c r="H101" s="6"/>
      <c r="I101" s="6"/>
      <c r="J101" s="6"/>
      <c r="K101" s="6"/>
      <c r="L101" s="6"/>
      <c r="M101" s="6"/>
      <c r="N101" s="6"/>
    </row>
    <row r="102" spans="2:14" s="3" customFormat="1" ht="30" customHeight="1">
      <c r="B102" s="11"/>
      <c r="C102" s="15" t="s">
        <v>136</v>
      </c>
      <c r="D102" s="12"/>
      <c r="E102" s="13"/>
      <c r="F102" s="13"/>
      <c r="G102" s="13"/>
      <c r="H102" s="13"/>
      <c r="I102" s="13"/>
      <c r="J102" s="13"/>
      <c r="K102" s="13"/>
      <c r="L102" s="13"/>
      <c r="M102" s="13"/>
      <c r="N102" s="18"/>
    </row>
    <row r="103" spans="2:14" ht="20.149999999999999" customHeight="1">
      <c r="B103" s="10">
        <v>65</v>
      </c>
      <c r="C103" s="14" t="s">
        <v>137</v>
      </c>
      <c r="D103" s="7"/>
      <c r="E103" s="6">
        <v>1</v>
      </c>
      <c r="F103" s="6"/>
      <c r="G103" s="6"/>
      <c r="H103" s="6"/>
      <c r="I103" s="6"/>
      <c r="J103" s="6"/>
      <c r="K103" s="6"/>
      <c r="L103" s="6"/>
      <c r="M103" s="6"/>
      <c r="N103" s="6"/>
    </row>
    <row r="104" spans="2:14">
      <c r="B104" s="10">
        <v>66</v>
      </c>
      <c r="C104" s="14" t="s">
        <v>138</v>
      </c>
      <c r="D104" s="7"/>
      <c r="E104" s="6">
        <v>1</v>
      </c>
      <c r="F104" s="6"/>
      <c r="G104" s="6"/>
      <c r="H104" s="6"/>
      <c r="I104" s="6"/>
      <c r="J104" s="6"/>
      <c r="K104" s="6"/>
      <c r="L104" s="6"/>
      <c r="M104" s="6"/>
      <c r="N104" s="6"/>
    </row>
    <row r="105" spans="2:14" ht="20.149999999999999" customHeight="1">
      <c r="B105" s="10">
        <v>67</v>
      </c>
      <c r="C105" s="14" t="s">
        <v>139</v>
      </c>
      <c r="D105" s="7"/>
      <c r="E105" s="6">
        <v>1</v>
      </c>
      <c r="F105" s="6"/>
      <c r="G105" s="6"/>
      <c r="H105" s="6"/>
      <c r="I105" s="6"/>
      <c r="J105" s="6"/>
      <c r="K105" s="6"/>
      <c r="L105" s="6"/>
      <c r="M105" s="6"/>
      <c r="N105" s="6"/>
    </row>
    <row r="106" spans="2:14" ht="20.149999999999999" customHeight="1">
      <c r="B106" s="10">
        <v>68</v>
      </c>
      <c r="C106" s="14" t="s">
        <v>140</v>
      </c>
      <c r="D106" s="7"/>
      <c r="E106" s="6">
        <v>1</v>
      </c>
      <c r="F106" s="6"/>
      <c r="G106" s="6"/>
      <c r="H106" s="6"/>
      <c r="I106" s="6"/>
      <c r="J106" s="6"/>
      <c r="K106" s="6"/>
      <c r="L106" s="6"/>
      <c r="M106" s="6"/>
      <c r="N106" s="6"/>
    </row>
    <row r="107" spans="2:14" ht="20.149999999999999" customHeight="1">
      <c r="B107" s="10">
        <v>69</v>
      </c>
      <c r="C107" s="14" t="s">
        <v>141</v>
      </c>
      <c r="D107" s="7"/>
      <c r="E107" s="6">
        <v>1</v>
      </c>
      <c r="F107" s="6"/>
      <c r="G107" s="6"/>
      <c r="H107" s="6"/>
      <c r="I107" s="6"/>
      <c r="J107" s="6"/>
      <c r="K107" s="6"/>
      <c r="L107" s="6"/>
      <c r="M107" s="6"/>
      <c r="N107" s="6"/>
    </row>
    <row r="108" spans="2:14" ht="20.149999999999999" customHeight="1">
      <c r="B108" s="10">
        <v>70</v>
      </c>
      <c r="C108" s="14" t="s">
        <v>142</v>
      </c>
      <c r="D108" s="7"/>
      <c r="E108" s="6">
        <v>1</v>
      </c>
      <c r="F108" s="6"/>
      <c r="G108" s="6"/>
      <c r="H108" s="6"/>
      <c r="I108" s="6"/>
      <c r="J108" s="6"/>
      <c r="K108" s="6"/>
      <c r="L108" s="6"/>
      <c r="M108" s="6"/>
      <c r="N108" s="6"/>
    </row>
    <row r="109" spans="2:14" ht="20.149999999999999" customHeight="1">
      <c r="B109" s="10">
        <v>71</v>
      </c>
      <c r="C109" s="14" t="s">
        <v>143</v>
      </c>
      <c r="D109" s="7"/>
      <c r="E109" s="6">
        <v>1</v>
      </c>
      <c r="F109" s="6"/>
      <c r="G109" s="6"/>
      <c r="H109" s="6"/>
      <c r="I109" s="6"/>
      <c r="J109" s="6"/>
      <c r="K109" s="6"/>
      <c r="L109" s="6"/>
      <c r="M109" s="6"/>
      <c r="N109" s="6"/>
    </row>
    <row r="110" spans="2:14" ht="20.149999999999999" customHeight="1">
      <c r="B110" s="10">
        <v>72</v>
      </c>
      <c r="C110" s="14" t="s">
        <v>144</v>
      </c>
      <c r="D110" s="7"/>
      <c r="E110" s="6">
        <v>1</v>
      </c>
      <c r="F110" s="6"/>
      <c r="G110" s="6"/>
      <c r="H110" s="6"/>
      <c r="I110" s="6"/>
      <c r="J110" s="6"/>
      <c r="K110" s="6"/>
      <c r="L110" s="6"/>
      <c r="M110" s="6"/>
      <c r="N110" s="6"/>
    </row>
    <row r="111" spans="2:14" ht="20.149999999999999" customHeight="1">
      <c r="B111" s="10">
        <v>73</v>
      </c>
      <c r="C111" s="14" t="s">
        <v>145</v>
      </c>
      <c r="D111" s="7"/>
      <c r="E111" s="6">
        <v>1</v>
      </c>
      <c r="F111" s="6"/>
      <c r="G111" s="6"/>
      <c r="H111" s="6"/>
      <c r="I111" s="6"/>
      <c r="J111" s="6"/>
      <c r="K111" s="6"/>
      <c r="L111" s="6"/>
      <c r="M111" s="6"/>
      <c r="N111" s="6"/>
    </row>
    <row r="112" spans="2:14" s="3" customFormat="1" ht="30" customHeight="1">
      <c r="B112" s="11"/>
      <c r="C112" s="15" t="s">
        <v>146</v>
      </c>
      <c r="D112" s="12"/>
      <c r="E112" s="13"/>
      <c r="F112" s="13"/>
      <c r="G112" s="13"/>
      <c r="H112" s="13"/>
      <c r="I112" s="13"/>
      <c r="J112" s="13"/>
      <c r="K112" s="13"/>
      <c r="L112" s="13"/>
      <c r="M112" s="13"/>
      <c r="N112" s="18"/>
    </row>
    <row r="113" spans="2:14" ht="20.149999999999999" customHeight="1">
      <c r="B113" s="10">
        <v>74</v>
      </c>
      <c r="C113" s="14" t="s">
        <v>147</v>
      </c>
      <c r="D113" s="7"/>
      <c r="E113" s="6">
        <v>2</v>
      </c>
      <c r="F113" s="6"/>
      <c r="G113" s="6"/>
      <c r="H113" s="6"/>
      <c r="I113" s="6"/>
      <c r="J113" s="6"/>
      <c r="K113" s="6"/>
      <c r="L113" s="6"/>
      <c r="M113" s="6"/>
      <c r="N113" s="6"/>
    </row>
    <row r="114" spans="2:14" ht="20.25" customHeight="1">
      <c r="B114" s="10">
        <v>75</v>
      </c>
      <c r="C114" s="14" t="s">
        <v>148</v>
      </c>
      <c r="D114" s="7"/>
      <c r="E114" s="6">
        <v>2</v>
      </c>
      <c r="F114" s="6"/>
      <c r="G114" s="6"/>
      <c r="H114" s="6"/>
      <c r="I114" s="6"/>
      <c r="J114" s="6"/>
      <c r="K114" s="6"/>
      <c r="L114" s="6"/>
      <c r="M114" s="6"/>
      <c r="N114" s="6"/>
    </row>
    <row r="115" spans="2:14" ht="20.149999999999999" customHeight="1">
      <c r="B115" s="10">
        <v>76</v>
      </c>
      <c r="C115" s="14" t="s">
        <v>149</v>
      </c>
      <c r="D115" s="7"/>
      <c r="E115" s="6">
        <v>2</v>
      </c>
      <c r="F115" s="6"/>
      <c r="G115" s="6"/>
      <c r="H115" s="6"/>
      <c r="I115" s="6"/>
      <c r="J115" s="6"/>
      <c r="K115" s="6"/>
      <c r="L115" s="6"/>
      <c r="M115" s="6"/>
      <c r="N115" s="6"/>
    </row>
    <row r="116" spans="2:14" ht="20.149999999999999" customHeight="1">
      <c r="B116" s="10">
        <v>77</v>
      </c>
      <c r="C116" s="14" t="s">
        <v>150</v>
      </c>
      <c r="D116" s="7"/>
      <c r="E116" s="6">
        <v>2</v>
      </c>
      <c r="F116" s="6"/>
      <c r="G116" s="6"/>
      <c r="H116" s="6"/>
      <c r="I116" s="6"/>
      <c r="J116" s="6"/>
      <c r="K116" s="6"/>
      <c r="L116" s="6"/>
      <c r="M116" s="6"/>
      <c r="N116" s="6"/>
    </row>
    <row r="117" spans="2:14" ht="20.149999999999999" customHeight="1">
      <c r="B117" s="10">
        <v>78</v>
      </c>
      <c r="C117" s="14" t="s">
        <v>151</v>
      </c>
      <c r="D117" s="7"/>
      <c r="E117" s="6">
        <v>2</v>
      </c>
      <c r="F117" s="6"/>
      <c r="G117" s="6"/>
      <c r="H117" s="6"/>
      <c r="I117" s="6"/>
      <c r="J117" s="6"/>
      <c r="K117" s="6"/>
      <c r="L117" s="6"/>
      <c r="M117" s="6"/>
      <c r="N117" s="6"/>
    </row>
    <row r="118" spans="2:14" ht="20.149999999999999" customHeight="1">
      <c r="B118" s="10">
        <v>79</v>
      </c>
      <c r="C118" s="14" t="s">
        <v>152</v>
      </c>
      <c r="D118" s="7"/>
      <c r="E118" s="6">
        <v>2</v>
      </c>
      <c r="F118" s="6"/>
      <c r="G118" s="6"/>
      <c r="H118" s="6"/>
      <c r="I118" s="6"/>
      <c r="J118" s="6"/>
      <c r="K118" s="6"/>
      <c r="L118" s="6"/>
      <c r="M118" s="6"/>
      <c r="N118" s="6"/>
    </row>
    <row r="119" spans="2:14" ht="20.149999999999999" customHeight="1">
      <c r="B119" s="10">
        <v>80</v>
      </c>
      <c r="C119" s="14" t="s">
        <v>153</v>
      </c>
      <c r="D119" s="7"/>
      <c r="E119" s="6">
        <v>2</v>
      </c>
      <c r="F119" s="6"/>
      <c r="G119" s="6"/>
      <c r="H119" s="6"/>
      <c r="I119" s="6"/>
      <c r="J119" s="6"/>
      <c r="K119" s="6"/>
      <c r="L119" s="6"/>
      <c r="M119" s="6"/>
      <c r="N119" s="6"/>
    </row>
    <row r="120" spans="2:14" ht="20.149999999999999" customHeight="1">
      <c r="B120" s="10">
        <v>81</v>
      </c>
      <c r="C120" s="14" t="s">
        <v>154</v>
      </c>
      <c r="D120" s="7"/>
      <c r="E120" s="6">
        <v>2</v>
      </c>
      <c r="F120" s="6"/>
      <c r="G120" s="6"/>
      <c r="H120" s="6"/>
      <c r="I120" s="6"/>
      <c r="J120" s="6"/>
      <c r="K120" s="6"/>
      <c r="L120" s="6"/>
      <c r="M120" s="6"/>
      <c r="N120" s="6"/>
    </row>
    <row r="121" spans="2:14" ht="20.149999999999999" customHeight="1">
      <c r="B121" s="10">
        <v>82</v>
      </c>
      <c r="C121" s="14" t="s">
        <v>155</v>
      </c>
      <c r="D121" s="7"/>
      <c r="E121" s="6">
        <v>2</v>
      </c>
      <c r="F121" s="6"/>
      <c r="G121" s="6"/>
      <c r="H121" s="6"/>
      <c r="I121" s="6"/>
      <c r="J121" s="6"/>
      <c r="K121" s="6"/>
      <c r="L121" s="6"/>
      <c r="M121" s="6"/>
      <c r="N121" s="6"/>
    </row>
    <row r="122" spans="2:14" s="3" customFormat="1" ht="30" customHeight="1">
      <c r="B122" s="11"/>
      <c r="C122" s="15" t="s">
        <v>156</v>
      </c>
      <c r="D122" s="12"/>
      <c r="E122" s="13"/>
      <c r="F122" s="13"/>
      <c r="G122" s="13"/>
      <c r="H122" s="13"/>
      <c r="I122" s="13"/>
      <c r="J122" s="13"/>
      <c r="K122" s="13"/>
      <c r="L122" s="13"/>
      <c r="M122" s="13"/>
      <c r="N122" s="18"/>
    </row>
    <row r="123" spans="2:14" ht="20.149999999999999" customHeight="1">
      <c r="B123" s="10">
        <v>83</v>
      </c>
      <c r="C123" s="14" t="s">
        <v>157</v>
      </c>
      <c r="D123" s="7"/>
      <c r="E123" s="6">
        <v>3</v>
      </c>
      <c r="F123" s="6"/>
      <c r="G123" s="6"/>
      <c r="H123" s="6"/>
      <c r="I123" s="6"/>
      <c r="J123" s="6"/>
      <c r="K123" s="6"/>
      <c r="L123" s="6"/>
      <c r="M123" s="6"/>
      <c r="N123" s="6"/>
    </row>
    <row r="124" spans="2:14" ht="20.149999999999999" customHeight="1">
      <c r="B124" s="10">
        <v>84</v>
      </c>
      <c r="C124" s="14" t="s">
        <v>158</v>
      </c>
      <c r="D124" s="7"/>
      <c r="E124" s="6">
        <v>3</v>
      </c>
      <c r="F124" s="6"/>
      <c r="G124" s="6"/>
      <c r="H124" s="6"/>
      <c r="I124" s="6"/>
      <c r="J124" s="6"/>
      <c r="K124" s="6"/>
      <c r="L124" s="6"/>
      <c r="M124" s="6"/>
      <c r="N124" s="6"/>
    </row>
    <row r="125" spans="2:14" ht="20.149999999999999" customHeight="1">
      <c r="B125" s="10" t="s">
        <v>159</v>
      </c>
      <c r="C125" s="14" t="s">
        <v>160</v>
      </c>
      <c r="D125" s="8"/>
      <c r="E125" s="6">
        <v>3</v>
      </c>
      <c r="F125" s="6"/>
      <c r="G125" s="6"/>
      <c r="H125" s="6"/>
      <c r="I125" s="6"/>
      <c r="J125" s="6"/>
      <c r="K125" s="6"/>
      <c r="L125" s="6"/>
      <c r="M125" s="6"/>
      <c r="N125" s="6"/>
    </row>
    <row r="126" spans="2:14" ht="20.149999999999999" customHeight="1">
      <c r="B126" s="10" t="s">
        <v>161</v>
      </c>
      <c r="C126" s="14" t="s">
        <v>162</v>
      </c>
      <c r="D126" s="8"/>
      <c r="E126" s="6">
        <v>3</v>
      </c>
      <c r="F126" s="6"/>
      <c r="G126" s="6"/>
      <c r="H126" s="6"/>
      <c r="I126" s="6"/>
      <c r="J126" s="6"/>
      <c r="K126" s="6"/>
      <c r="L126" s="6"/>
      <c r="M126" s="6"/>
      <c r="N126" s="6"/>
    </row>
    <row r="127" spans="2:14" ht="20.149999999999999" customHeight="1">
      <c r="B127" s="10" t="s">
        <v>163</v>
      </c>
      <c r="C127" s="14" t="s">
        <v>164</v>
      </c>
      <c r="D127" s="8"/>
      <c r="E127" s="6">
        <v>3</v>
      </c>
      <c r="F127" s="6"/>
      <c r="G127" s="6"/>
      <c r="H127" s="6"/>
      <c r="I127" s="6"/>
      <c r="J127" s="6"/>
      <c r="K127" s="6"/>
      <c r="L127" s="6"/>
      <c r="M127" s="6"/>
      <c r="N127" s="6"/>
    </row>
    <row r="128" spans="2:14" ht="20.149999999999999" customHeight="1">
      <c r="B128" s="10" t="s">
        <v>165</v>
      </c>
      <c r="C128" s="14" t="s">
        <v>166</v>
      </c>
      <c r="D128" s="8"/>
      <c r="E128" s="6">
        <v>3</v>
      </c>
      <c r="F128" s="6"/>
      <c r="G128" s="6"/>
      <c r="H128" s="6"/>
      <c r="I128" s="6"/>
      <c r="J128" s="6"/>
      <c r="K128" s="6"/>
      <c r="L128" s="6"/>
      <c r="M128" s="6"/>
      <c r="N128" s="6"/>
    </row>
    <row r="129" spans="2:14" ht="20.149999999999999" customHeight="1">
      <c r="B129" s="10" t="s">
        <v>167</v>
      </c>
      <c r="C129" s="14" t="s">
        <v>168</v>
      </c>
      <c r="D129" s="8"/>
      <c r="E129" s="6">
        <v>3</v>
      </c>
      <c r="F129" s="6"/>
      <c r="G129" s="6"/>
      <c r="H129" s="6"/>
      <c r="I129" s="6"/>
      <c r="J129" s="6"/>
      <c r="K129" s="6"/>
      <c r="L129" s="6"/>
      <c r="M129" s="6"/>
      <c r="N129" s="6"/>
    </row>
    <row r="130" spans="2:14" ht="20.149999999999999" customHeight="1">
      <c r="B130" s="10" t="s">
        <v>169</v>
      </c>
      <c r="C130" s="14" t="s">
        <v>197</v>
      </c>
      <c r="D130" s="8"/>
      <c r="E130" s="6">
        <v>3</v>
      </c>
      <c r="F130" s="6"/>
      <c r="G130" s="6"/>
      <c r="H130" s="6"/>
      <c r="I130" s="6"/>
      <c r="J130" s="6"/>
      <c r="K130" s="6"/>
      <c r="L130" s="6"/>
      <c r="M130" s="6"/>
      <c r="N130" s="6"/>
    </row>
    <row r="131" spans="2:14" ht="20.149999999999999" customHeight="1">
      <c r="B131" s="10" t="s">
        <v>170</v>
      </c>
      <c r="C131" s="14" t="s">
        <v>198</v>
      </c>
      <c r="D131" s="8"/>
      <c r="E131" s="6">
        <v>3</v>
      </c>
      <c r="F131" s="6"/>
      <c r="G131" s="6"/>
      <c r="H131" s="6"/>
      <c r="I131" s="6"/>
      <c r="J131" s="6"/>
      <c r="K131" s="6"/>
      <c r="L131" s="6"/>
      <c r="M131" s="6"/>
      <c r="N131" s="6"/>
    </row>
    <row r="132" spans="2:14" ht="20.149999999999999" customHeight="1">
      <c r="B132" s="10" t="s">
        <v>172</v>
      </c>
      <c r="C132" s="14" t="s">
        <v>171</v>
      </c>
      <c r="D132" s="8"/>
      <c r="E132" s="6">
        <v>3</v>
      </c>
      <c r="F132" s="6"/>
      <c r="G132" s="6"/>
      <c r="H132" s="6"/>
      <c r="I132" s="6"/>
      <c r="J132" s="6"/>
      <c r="K132" s="6"/>
      <c r="L132" s="6"/>
      <c r="M132" s="6"/>
      <c r="N132" s="6"/>
    </row>
    <row r="133" spans="2:14" ht="20.149999999999999" customHeight="1">
      <c r="B133" s="10" t="s">
        <v>199</v>
      </c>
      <c r="C133" s="14" t="s">
        <v>173</v>
      </c>
      <c r="D133" s="8"/>
      <c r="E133" s="6" t="s">
        <v>195</v>
      </c>
      <c r="F133" s="6"/>
      <c r="G133" s="6"/>
      <c r="H133" s="6"/>
      <c r="I133" s="6"/>
      <c r="J133" s="6"/>
      <c r="K133" s="6"/>
      <c r="L133" s="6"/>
      <c r="M133" s="6"/>
      <c r="N133" s="6"/>
    </row>
    <row r="134" spans="2:14" s="3" customFormat="1" ht="30" customHeight="1">
      <c r="B134" s="11"/>
      <c r="C134" s="15" t="s">
        <v>174</v>
      </c>
      <c r="D134" s="12"/>
      <c r="E134" s="13"/>
      <c r="F134" s="13"/>
      <c r="G134" s="13"/>
      <c r="H134" s="13"/>
      <c r="I134" s="13"/>
      <c r="J134" s="13"/>
      <c r="K134" s="13"/>
      <c r="L134" s="13"/>
      <c r="M134" s="13"/>
      <c r="N134" s="18"/>
    </row>
    <row r="135" spans="2:14" ht="20.149999999999999" customHeight="1">
      <c r="B135" s="10">
        <v>87</v>
      </c>
      <c r="C135" s="14" t="s">
        <v>175</v>
      </c>
      <c r="D135" s="7"/>
      <c r="E135" s="6">
        <v>1</v>
      </c>
      <c r="F135" s="6"/>
      <c r="G135" s="6"/>
      <c r="H135" s="6"/>
      <c r="I135" s="6"/>
      <c r="J135" s="6"/>
      <c r="K135" s="6"/>
      <c r="L135" s="6"/>
      <c r="M135" s="6"/>
      <c r="N135" s="6"/>
    </row>
    <row r="136" spans="2:14" ht="20.149999999999999" customHeight="1">
      <c r="B136" s="10">
        <v>88</v>
      </c>
      <c r="C136" s="14" t="s">
        <v>176</v>
      </c>
      <c r="D136" s="7"/>
      <c r="E136" s="6">
        <v>1</v>
      </c>
      <c r="F136" s="6"/>
      <c r="G136" s="6"/>
      <c r="H136" s="6"/>
      <c r="I136" s="6"/>
      <c r="J136" s="6"/>
      <c r="K136" s="6"/>
      <c r="L136" s="6"/>
      <c r="M136" s="6"/>
      <c r="N136" s="6"/>
    </row>
    <row r="137" spans="2:14" ht="28">
      <c r="B137" s="10">
        <v>89</v>
      </c>
      <c r="C137" s="14" t="s">
        <v>177</v>
      </c>
      <c r="D137" s="7"/>
      <c r="E137" s="56" t="s">
        <v>178</v>
      </c>
      <c r="F137" s="56"/>
      <c r="G137" s="56"/>
      <c r="H137" s="56"/>
      <c r="I137" s="56"/>
      <c r="J137" s="56"/>
      <c r="K137" s="56"/>
      <c r="L137" s="56"/>
      <c r="M137" s="56"/>
      <c r="N137" s="56"/>
    </row>
    <row r="138" spans="2:14" s="4" customFormat="1" ht="28">
      <c r="B138" s="42">
        <v>90</v>
      </c>
      <c r="C138" s="43" t="s">
        <v>179</v>
      </c>
      <c r="D138" s="7"/>
      <c r="E138" s="56" t="s">
        <v>178</v>
      </c>
      <c r="F138" s="56"/>
      <c r="G138" s="56"/>
      <c r="H138" s="56"/>
      <c r="I138" s="56"/>
      <c r="J138" s="56"/>
      <c r="K138" s="56"/>
      <c r="L138" s="56"/>
      <c r="M138" s="56"/>
      <c r="N138" s="56"/>
    </row>
    <row r="139" spans="2:14" s="47" customFormat="1" ht="30" customHeight="1">
      <c r="B139" s="45"/>
      <c r="C139" s="44" t="s">
        <v>180</v>
      </c>
      <c r="D139" s="46"/>
      <c r="E139" s="29">
        <f>AVERAGE(E12:E136)</f>
        <v>1.9724770642201834</v>
      </c>
      <c r="F139" s="29" t="e">
        <f>AVERAGE(F12:F137)</f>
        <v>#DIV/0!</v>
      </c>
      <c r="G139" s="29" t="e">
        <f t="shared" ref="G139:N139" si="0">AVERAGE(G12:G136)</f>
        <v>#DIV/0!</v>
      </c>
      <c r="H139" s="29" t="e">
        <f t="shared" si="0"/>
        <v>#DIV/0!</v>
      </c>
      <c r="I139" s="29" t="e">
        <f t="shared" si="0"/>
        <v>#DIV/0!</v>
      </c>
      <c r="J139" s="29" t="e">
        <f t="shared" si="0"/>
        <v>#DIV/0!</v>
      </c>
      <c r="K139" s="29" t="e">
        <f t="shared" si="0"/>
        <v>#DIV/0!</v>
      </c>
      <c r="L139" s="29" t="e">
        <f t="shared" si="0"/>
        <v>#DIV/0!</v>
      </c>
      <c r="M139" s="29" t="e">
        <f t="shared" si="0"/>
        <v>#DIV/0!</v>
      </c>
      <c r="N139" s="29" t="e">
        <f t="shared" si="0"/>
        <v>#DIV/0!</v>
      </c>
    </row>
  </sheetData>
  <phoneticPr fontId="2" type="noConversion"/>
  <dataValidations count="2">
    <dataValidation type="list" allowBlank="1" showInputMessage="1" showErrorMessage="1" sqref="E123:N132 E113:N121 E85:N87 E82:N83 E89:N101 E103:N111 E28:N41 E24:N26 E55:N66 E21:N22 E12:N19 E43:N53 E75:N79 E68:N73 E135:N136" xr:uid="{D0E0479B-437C-4740-B181-DB0D81ABF7AA}">
      <formula1>"1,2,3"</formula1>
    </dataValidation>
    <dataValidation type="list" allowBlank="1" showInputMessage="1" showErrorMessage="1" sqref="E84:N84 E27:N27 E23:N23 E80:N81 E67:N67 E133:N133" xr:uid="{3EE7F8B7-849C-4CC6-A7B5-A3718A763C85}">
      <formula1>"1,2,3,n/a"</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579D-4911-45C0-AE26-C63F7E9B3748}">
  <dimension ref="B2:F140"/>
  <sheetViews>
    <sheetView showGridLines="0" showRowColHeaders="0" tabSelected="1" topLeftCell="A123" zoomScale="90" zoomScaleNormal="90" workbookViewId="0">
      <selection activeCell="C150" sqref="C150"/>
    </sheetView>
  </sheetViews>
  <sheetFormatPr defaultColWidth="8.7265625" defaultRowHeight="14"/>
  <cols>
    <col min="1" max="1" width="2.7265625" style="2" customWidth="1"/>
    <col min="2" max="2" width="8.54296875" style="5" customWidth="1"/>
    <col min="3" max="3" width="133.81640625" style="5" bestFit="1" customWidth="1"/>
    <col min="4" max="4" width="12.54296875" style="31" customWidth="1"/>
    <col min="5" max="5" width="9.54296875" style="2" customWidth="1"/>
    <col min="6" max="6" width="16.54296875" style="2" customWidth="1"/>
    <col min="7" max="16384" width="8.7265625" style="2"/>
  </cols>
  <sheetData>
    <row r="2" spans="2:6" ht="15" customHeight="1">
      <c r="C2" s="21"/>
    </row>
    <row r="3" spans="2:6" ht="15" customHeight="1">
      <c r="C3" s="21" t="s">
        <v>181</v>
      </c>
    </row>
    <row r="4" spans="2:6" ht="15" customHeight="1">
      <c r="C4" s="21"/>
      <c r="D4" s="52" t="s">
        <v>182</v>
      </c>
      <c r="F4" s="5" t="s">
        <v>180</v>
      </c>
    </row>
    <row r="5" spans="2:6" ht="15" customHeight="1">
      <c r="C5" s="21" t="s">
        <v>183</v>
      </c>
      <c r="D5" s="49" t="s">
        <v>184</v>
      </c>
      <c r="E5" s="39"/>
      <c r="F5" s="57" t="s">
        <v>185</v>
      </c>
    </row>
    <row r="6" spans="2:6" ht="15" customHeight="1">
      <c r="C6" s="21"/>
      <c r="D6" s="50" t="s">
        <v>186</v>
      </c>
      <c r="E6" s="40"/>
      <c r="F6" s="58" t="s">
        <v>187</v>
      </c>
    </row>
    <row r="7" spans="2:6" ht="15" customHeight="1">
      <c r="C7" s="21" t="s">
        <v>188</v>
      </c>
      <c r="D7" s="51" t="s">
        <v>189</v>
      </c>
      <c r="E7" s="41"/>
      <c r="F7" s="59" t="s">
        <v>190</v>
      </c>
    </row>
    <row r="8" spans="2:6" ht="15" customHeight="1">
      <c r="C8" s="21"/>
    </row>
    <row r="9" spans="2:6" ht="15" customHeight="1">
      <c r="C9" s="21" t="s">
        <v>191</v>
      </c>
    </row>
    <row r="10" spans="2:6" ht="15" customHeight="1">
      <c r="C10" s="21"/>
    </row>
    <row r="11" spans="2:6" ht="15" customHeight="1">
      <c r="C11" s="21"/>
    </row>
    <row r="12" spans="2:6" s="3" customFormat="1" ht="30" customHeight="1">
      <c r="B12" s="19"/>
      <c r="C12" s="20" t="str">
        <f>Responses!C10</f>
        <v>Questions</v>
      </c>
      <c r="D12" s="32" t="s">
        <v>180</v>
      </c>
    </row>
    <row r="13" spans="2:6" s="3" customFormat="1" ht="30" customHeight="1">
      <c r="B13" s="11"/>
      <c r="C13" s="15" t="str">
        <f>Responses!C11</f>
        <v>Role and Remit</v>
      </c>
      <c r="D13" s="33"/>
    </row>
    <row r="14" spans="2:6" ht="20.149999999999999" customHeight="1">
      <c r="B14" s="10">
        <f>Responses!B12</f>
        <v>1</v>
      </c>
      <c r="C14" s="14" t="str">
        <f>Responses!C12</f>
        <v>Does the committee have written terms of reference?</v>
      </c>
      <c r="D14" s="34">
        <f>AVERAGE(Responses!E12:N12)</f>
        <v>1</v>
      </c>
    </row>
    <row r="15" spans="2:6" ht="20.149999999999999" customHeight="1">
      <c r="B15" s="10">
        <f>Responses!B13</f>
        <v>2</v>
      </c>
      <c r="C15" s="14" t="str">
        <f>Responses!C13</f>
        <v>Are the terms of reference regularly reviewed?</v>
      </c>
      <c r="D15" s="34">
        <f>AVERAGE(Responses!E13:N13)</f>
        <v>1</v>
      </c>
    </row>
    <row r="16" spans="2:6" ht="20.149999999999999" customHeight="1">
      <c r="B16" s="10">
        <f>Responses!B14</f>
        <v>3</v>
      </c>
      <c r="C16" s="14" t="str">
        <f>Responses!C14</f>
        <v xml:space="preserve">Do the terms of reference clearly set out the committee’s role and are they consistent with the example terms of reference in this ARAC handbook? </v>
      </c>
      <c r="D16" s="34">
        <f>AVERAGE(Responses!E14:N14)</f>
        <v>1</v>
      </c>
    </row>
    <row r="17" spans="2:4" ht="20.149999999999999" customHeight="1">
      <c r="B17" s="10">
        <f>Responses!B15</f>
        <v>4</v>
      </c>
      <c r="C17" s="14" t="str">
        <f>Responses!C15</f>
        <v xml:space="preserve">Are the terms of reference approved by the committee and the board? </v>
      </c>
      <c r="D17" s="34">
        <f>AVERAGE(Responses!E15:N15)</f>
        <v>1</v>
      </c>
    </row>
    <row r="18" spans="2:4" ht="20.149999999999999" customHeight="1">
      <c r="B18" s="10">
        <f>Responses!B16</f>
        <v>5</v>
      </c>
      <c r="C18" s="14" t="str">
        <f>Responses!C16</f>
        <v>Are the terms of reference made publicly available?</v>
      </c>
      <c r="D18" s="34">
        <f>AVERAGE(Responses!E16:N16)</f>
        <v>1</v>
      </c>
    </row>
    <row r="19" spans="2:4" ht="20.149999999999999" customHeight="1">
      <c r="B19" s="10">
        <f>Responses!B17</f>
        <v>6</v>
      </c>
      <c r="C19" s="14" t="str">
        <f>Responses!C17</f>
        <v>Has the committee been provided with sufficient membership, authority and resources to perform its role effectively and independently?</v>
      </c>
      <c r="D19" s="34">
        <f>AVERAGE(Responses!E17:N17)</f>
        <v>1</v>
      </c>
    </row>
    <row r="20" spans="2:4" ht="20.149999999999999" customHeight="1">
      <c r="B20" s="10">
        <f>Responses!B18</f>
        <v>7</v>
      </c>
      <c r="C20" s="14" t="str">
        <f>Responses!C18</f>
        <v>Do committee members have appropriate authority to require reports on areas of the committee’s responsibilities?</v>
      </c>
      <c r="D20" s="34">
        <f>AVERAGE(Responses!E18:N18)</f>
        <v>1</v>
      </c>
    </row>
    <row r="21" spans="2:4" ht="20.149999999999999" customHeight="1">
      <c r="B21" s="10">
        <f>Responses!B19</f>
        <v>8</v>
      </c>
      <c r="C21" s="14" t="str">
        <f>Responses!C19</f>
        <v>Does the organisation’s annual report and accounts/Governance Statement mention the committee's existence and its broad purpose?</v>
      </c>
      <c r="D21" s="34">
        <f>AVERAGE(Responses!E19:N19)</f>
        <v>1</v>
      </c>
    </row>
    <row r="22" spans="2:4" s="3" customFormat="1" ht="30" customHeight="1">
      <c r="B22" s="11"/>
      <c r="C22" s="15" t="str">
        <f>Responses!C20</f>
        <v>Membership, Induction and Training</v>
      </c>
      <c r="D22" s="38"/>
    </row>
    <row r="23" spans="2:4" customFormat="1" ht="20.149999999999999" customHeight="1">
      <c r="B23" s="10">
        <f>Responses!B21</f>
        <v>9</v>
      </c>
      <c r="C23" s="14" t="str">
        <f>Responses!C21</f>
        <v>Has the membership of the committee been formally agreed by the board and/or accounting officer and a quorum set?</v>
      </c>
      <c r="D23" s="34">
        <f>AVERAGE(Responses!E21:N21)</f>
        <v>2</v>
      </c>
    </row>
    <row r="24" spans="2:4" customFormat="1" ht="20.149999999999999" customHeight="1">
      <c r="B24" s="10">
        <f>Responses!B22</f>
        <v>10</v>
      </c>
      <c r="C24" s="14" t="str">
        <f>Responses!C22</f>
        <v>Does the committee have at least three members (or the number stated in the agreed terms of reference) who are independent and objective?</v>
      </c>
      <c r="D24" s="34">
        <f>AVERAGE(Responses!E22:N22)</f>
        <v>2</v>
      </c>
    </row>
    <row r="25" spans="2:4" customFormat="1" ht="20.149999999999999" customHeight="1">
      <c r="B25" s="10">
        <f>Responses!B23</f>
        <v>11</v>
      </c>
      <c r="C25" s="14" t="str">
        <f>Responses!C23</f>
        <v>Are members appointed for a fixed term?</v>
      </c>
      <c r="D25" s="34" t="str">
        <f>IF(COUNTIF(Responses!E23:N23, "n/a")=COLUMNS(Responses!E23:N23), "n/a", IF(COUNT(Responses!E23:N23)=0, "n/a", AVERAGEIF(Responses!E23:N23, "&lt;&gt;n/a")))</f>
        <v>n/a</v>
      </c>
    </row>
    <row r="26" spans="2:4" customFormat="1" ht="30" customHeight="1">
      <c r="B26" s="10" t="str">
        <f>Responses!B24</f>
        <v>12a</v>
      </c>
      <c r="C26" s="14" t="str">
        <f>Responses!C24</f>
        <v>Do all members of the committee have a clear understanding of what is expected of them in their role, including: time commitments, the duration of their appointment, training required and how this will be provided?</v>
      </c>
      <c r="D26" s="34">
        <f>AVERAGE(Responses!E24:N24)</f>
        <v>2</v>
      </c>
    </row>
    <row r="27" spans="2:4" customFormat="1" ht="30" customHeight="1">
      <c r="B27" s="10" t="str">
        <f>Responses!B25</f>
        <v>12b</v>
      </c>
      <c r="C27" s="14" t="str">
        <f>Responses!C25</f>
        <v>Do all members of the committee have a clear understanding of what is expected of them in their role, including: an understanding of the organisation – strategy, operating environment and key risks?</v>
      </c>
      <c r="D27" s="34">
        <f>AVERAGE(Responses!E25:N25)</f>
        <v>2</v>
      </c>
    </row>
    <row r="28" spans="2:4" customFormat="1" ht="30" customHeight="1">
      <c r="B28" s="10" t="str">
        <f>Responses!B26</f>
        <v>12c</v>
      </c>
      <c r="C28" s="14" t="str">
        <f>Responses!C26</f>
        <v>Do all members of the committee have a clear understanding of what is expected of them in their role, including: role of the board in managing risk and of the committee in supporting the board to provide review and challenge?</v>
      </c>
      <c r="D28" s="34">
        <f>AVERAGE(Responses!E26:N26)</f>
        <v>2</v>
      </c>
    </row>
    <row r="29" spans="2:4" customFormat="1" ht="30" customHeight="1">
      <c r="B29" s="10">
        <f>Responses!B27</f>
        <v>13</v>
      </c>
      <c r="C29" s="14" t="str">
        <f>Responses!C27</f>
        <v>Have members received formal appointment letters (setting out their terms of appointment including work required) before their term of office commenced?</v>
      </c>
      <c r="D29" s="34" t="str">
        <f>IF(COUNTIF(Responses!E27:N27, "n/a")=COLUMNS(Responses!E27:N27), "n/a", IF(COUNT(Responses!E27:N27)=0, "n/a", AVERAGEIF(Responses!E27:N27, "&lt;&gt;n/a")))</f>
        <v>n/a</v>
      </c>
    </row>
    <row r="30" spans="2:4" customFormat="1" ht="30" customHeight="1">
      <c r="B30" s="10">
        <f>Responses!B28</f>
        <v>14</v>
      </c>
      <c r="C30" s="14" t="str">
        <f>Responses!C28</f>
        <v>Does the committee have the relevant/required range of skills in governance, risk, control, and financial management and is this reviewed on a regular basis?</v>
      </c>
      <c r="D30" s="34">
        <f>AVERAGE(Responses!E28:N28)</f>
        <v>2</v>
      </c>
    </row>
    <row r="31" spans="2:4" customFormat="1" ht="20.149999999999999" customHeight="1">
      <c r="B31" s="10">
        <f>Responses!B29</f>
        <v>15</v>
      </c>
      <c r="C31" s="14" t="str">
        <f>Responses!C29</f>
        <v>Does at least one committee member have recent and relevant financial experience?</v>
      </c>
      <c r="D31" s="34">
        <f>AVERAGE(Responses!E29:N29)</f>
        <v>2</v>
      </c>
    </row>
    <row r="32" spans="2:4" customFormat="1" ht="20.149999999999999" customHeight="1">
      <c r="B32" s="10">
        <f>Responses!B30</f>
        <v>16</v>
      </c>
      <c r="C32" s="14" t="str">
        <f>Responses!C30</f>
        <v>Is the committee empowered to co-opt members and procure specialist advice to support them when needed?</v>
      </c>
      <c r="D32" s="34">
        <f>AVERAGE(Responses!E30:N30)</f>
        <v>2</v>
      </c>
    </row>
    <row r="33" spans="2:4" customFormat="1" ht="20.149999999999999" customHeight="1">
      <c r="B33" s="10" t="str">
        <f>Responses!B31</f>
        <v>17a</v>
      </c>
      <c r="C33" s="14" t="str">
        <f>Responses!C31</f>
        <v>Is the Chair a Non-Executive Board member (NEBM) with relevant experience to chair the committee?</v>
      </c>
      <c r="D33" s="34">
        <f>AVERAGE(Responses!E31:N31)</f>
        <v>2</v>
      </c>
    </row>
    <row r="34" spans="2:4" customFormat="1" ht="20.149999999999999" customHeight="1">
      <c r="B34" s="10" t="str">
        <f>Responses!B32</f>
        <v>17b</v>
      </c>
      <c r="C34" s="14" t="str">
        <f>Responses!C32</f>
        <v>Is at least one other member a NEBM?</v>
      </c>
      <c r="D34" s="34">
        <f>AVERAGE(Responses!E32:N32)</f>
        <v>2</v>
      </c>
    </row>
    <row r="35" spans="2:4" customFormat="1" ht="20.149999999999999" customHeight="1">
      <c r="B35" s="10" t="str">
        <f>Responses!B33</f>
        <v>17c</v>
      </c>
      <c r="C35" s="14" t="str">
        <f>Responses!C33</f>
        <v>Do governance processes ensure the chair of the board is not a member of the committee?</v>
      </c>
      <c r="D35" s="34">
        <f>AVERAGE(Responses!E33:N33)</f>
        <v>2</v>
      </c>
    </row>
    <row r="36" spans="2:4" customFormat="1" ht="30" customHeight="1">
      <c r="B36" s="10">
        <f>Responses!B34</f>
        <v>18</v>
      </c>
      <c r="C36" s="14" t="str">
        <f>Responses!C34</f>
        <v>Are new committee members provided with an appropriate induction, including training to help them understand the public sector accountability framework, if they have not previously worked within central government?</v>
      </c>
      <c r="D36" s="34">
        <f>AVERAGE(Responses!E34:N34)</f>
        <v>2</v>
      </c>
    </row>
    <row r="37" spans="2:4" customFormat="1" ht="30" customHeight="1">
      <c r="B37" s="10" t="str">
        <f>Responses!B35</f>
        <v>19a</v>
      </c>
      <c r="C37" s="14" t="str">
        <f>Responses!C35</f>
        <v>Does the induction include a programme of engagement with the organisation to help members understand: the organisation, its objectives, business needs, priorities, risk profile and challenges?</v>
      </c>
      <c r="D37" s="34">
        <f>AVERAGE(Responses!E35:N35)</f>
        <v>2</v>
      </c>
    </row>
    <row r="38" spans="2:4" customFormat="1" ht="14.5">
      <c r="B38" s="10" t="str">
        <f>Responses!B36</f>
        <v>19b</v>
      </c>
      <c r="C38" s="14" t="str">
        <f>Responses!C36</f>
        <v>Does the induction include a programme of engagement with the organisation to help members understand: the organisation’s vision and purpose?</v>
      </c>
      <c r="D38" s="34">
        <f>AVERAGE(Responses!E36:N36)</f>
        <v>2</v>
      </c>
    </row>
    <row r="39" spans="2:4" customFormat="1" ht="30" customHeight="1">
      <c r="B39" s="10" t="str">
        <f>Responses!B37</f>
        <v>19c</v>
      </c>
      <c r="C39" s="14" t="str">
        <f>Responses!C37</f>
        <v>Does the induction include a programme of engagement with the organisation to help members understand: the organisation’s corporate governance arrangements?</v>
      </c>
      <c r="D39" s="34">
        <f>AVERAGE(Responses!E37:N37)</f>
        <v>2</v>
      </c>
    </row>
    <row r="40" spans="2:4" customFormat="1" ht="30" customHeight="1">
      <c r="B40" s="10">
        <f>Responses!B38</f>
        <v>20</v>
      </c>
      <c r="C40" s="14" t="str">
        <f>Responses!C38</f>
        <v>Are regular training and development opportunities (especially for recent developments or emerging risk areas) considered and implemented for committee members?</v>
      </c>
      <c r="D40" s="34">
        <f>AVERAGE(Responses!E38:N38)</f>
        <v>2</v>
      </c>
    </row>
    <row r="41" spans="2:4" customFormat="1" ht="20.149999999999999" customHeight="1">
      <c r="B41" s="10">
        <f>Responses!B39</f>
        <v>21</v>
      </c>
      <c r="C41" s="14" t="str">
        <f>Responses!C39</f>
        <v>Has each member formally declared their business interests and/or conflicts of interest and have these been appropriately dealt with?</v>
      </c>
      <c r="D41" s="34">
        <f>AVERAGE(Responses!E39:N39)</f>
        <v>2</v>
      </c>
    </row>
    <row r="42" spans="2:4" customFormat="1" ht="20.149999999999999" customHeight="1">
      <c r="B42" s="10">
        <f>Responses!B40</f>
        <v>22</v>
      </c>
      <c r="C42" s="14" t="str">
        <f>Responses!C40</f>
        <v>Are members sufficiently independent of the other key committees of the board?</v>
      </c>
      <c r="D42" s="34">
        <f>AVERAGE(Responses!E40:N40)</f>
        <v>2</v>
      </c>
    </row>
    <row r="43" spans="2:4" customFormat="1" ht="20.149999999999999" customHeight="1">
      <c r="B43" s="10">
        <f>Responses!B41</f>
        <v>23</v>
      </c>
      <c r="C43" s="14" t="str">
        <f>Responses!C41</f>
        <v>Has the committee considered the arrangements for assessing the attendance and performance of each member, including the chair?</v>
      </c>
      <c r="D43" s="34">
        <f>AVERAGE(Responses!E41:N41)</f>
        <v>2</v>
      </c>
    </row>
    <row r="44" spans="2:4" s="3" customFormat="1" ht="30" customHeight="1">
      <c r="B44" s="11"/>
      <c r="C44" s="15" t="str">
        <f>Responses!C42</f>
        <v>Meetings</v>
      </c>
      <c r="D44" s="38"/>
    </row>
    <row r="45" spans="2:4" customFormat="1" ht="20.149999999999999" customHeight="1">
      <c r="B45" s="10">
        <f>Responses!B43</f>
        <v>24</v>
      </c>
      <c r="C45" s="14" t="str">
        <f>Responses!C43</f>
        <v>Does the committee meet regularly and at least four times a year?</v>
      </c>
      <c r="D45" s="34">
        <f>AVERAGE(Responses!E43:N43)</f>
        <v>3</v>
      </c>
    </row>
    <row r="46" spans="2:4" customFormat="1" ht="20.149999999999999" customHeight="1">
      <c r="B46" s="10">
        <f>Responses!B44</f>
        <v>25</v>
      </c>
      <c r="C46" s="14" t="str">
        <f>Responses!C44</f>
        <v>Do the terms of reference set out the frequency?</v>
      </c>
      <c r="D46" s="34">
        <f>AVERAGE(Responses!E44:N44)</f>
        <v>3</v>
      </c>
    </row>
    <row r="47" spans="2:4" customFormat="1" ht="30" customHeight="1">
      <c r="B47" s="10">
        <f>Responses!B45</f>
        <v>26</v>
      </c>
      <c r="C47" s="14" t="str">
        <f>Responses!C45</f>
        <v>Does the committee calendar meet the organisation’s business and governance needs, as well as the requirements of the financial reporting calendar?</v>
      </c>
      <c r="D47" s="34">
        <f>AVERAGE(Responses!E45:N45)</f>
        <v>3</v>
      </c>
    </row>
    <row r="48" spans="2:4" customFormat="1" ht="20.149999999999999" customHeight="1">
      <c r="B48" s="10">
        <f>Responses!B46</f>
        <v>27</v>
      </c>
      <c r="C48" s="14" t="str">
        <f>Responses!C46</f>
        <v>Are members attending meetings on a regular basis and if not, is appropriate action taken?</v>
      </c>
      <c r="D48" s="34">
        <f>AVERAGE(Responses!E46:N46)</f>
        <v>3</v>
      </c>
    </row>
    <row r="49" spans="2:4" customFormat="1" ht="20.149999999999999" customHeight="1">
      <c r="B49" s="10">
        <f>Responses!B47</f>
        <v>28</v>
      </c>
      <c r="C49" s="14" t="str">
        <f>Responses!C47</f>
        <v>Does the accounting officer attend all meetings and, if not, are they provided with a record of discussions?</v>
      </c>
      <c r="D49" s="34">
        <f>AVERAGE(Responses!E47:N47)</f>
        <v>3</v>
      </c>
    </row>
    <row r="50" spans="2:4" customFormat="1" ht="20.149999999999999" customHeight="1">
      <c r="B50" s="10">
        <f>Responses!B48</f>
        <v>29</v>
      </c>
      <c r="C50" s="14" t="str">
        <f>Responses!C48</f>
        <v>Does the director of finance attend all meetings and, if not, are they provided with a record of discussions?</v>
      </c>
      <c r="D50" s="34">
        <f>AVERAGE(Responses!E48:N48)</f>
        <v>3</v>
      </c>
    </row>
    <row r="51" spans="2:4" customFormat="1" ht="30" customHeight="1">
      <c r="B51" s="10">
        <f>Responses!B49</f>
        <v>30</v>
      </c>
      <c r="C51" s="14" t="str">
        <f>Responses!C49</f>
        <v>Does the committee have the benefit of attendance of appropriate officials at its meetings, including representatives from internal audit, external audit, finance and if relevant, the sponsoring/sponsored body?</v>
      </c>
      <c r="D51" s="34">
        <f>AVERAGE(Responses!E49:N49)</f>
        <v>3</v>
      </c>
    </row>
    <row r="52" spans="2:4" customFormat="1" ht="20.149999999999999" customHeight="1">
      <c r="B52" s="10">
        <f>Responses!B50</f>
        <v>31</v>
      </c>
      <c r="C52" s="14" t="str">
        <f>Responses!C50</f>
        <v>Does the committee meet privately without any non-members present for all or part of a meeting if considered necessary?</v>
      </c>
      <c r="D52" s="34">
        <f>AVERAGE(Responses!E50:N50)</f>
        <v>3</v>
      </c>
    </row>
    <row r="53" spans="2:4" customFormat="1" ht="30" customHeight="1">
      <c r="B53" s="10">
        <f>Responses!B51</f>
        <v>32</v>
      </c>
      <c r="C53" s="14" t="str">
        <f>Responses!C51</f>
        <v>Do committee members or the committee chair meet separately with relevant executives as required (especially the accounting officer and any relevant newly appointed executives soon after their appointment)?</v>
      </c>
      <c r="D53" s="34">
        <f>AVERAGE(Responses!E51:N51)</f>
        <v>3</v>
      </c>
    </row>
    <row r="54" spans="2:4" customFormat="1" ht="20.149999999999999" customHeight="1">
      <c r="B54" s="10" t="str">
        <f>Responses!B52</f>
        <v>33a</v>
      </c>
      <c r="C54" s="14" t="str">
        <f>Responses!C52</f>
        <v>Is a verbal or written report summarising the business taken by the committee provided to the board after each meeting?</v>
      </c>
      <c r="D54" s="34">
        <f>AVERAGE(Responses!E52:N52)</f>
        <v>3</v>
      </c>
    </row>
    <row r="55" spans="2:4" customFormat="1" ht="20.149999999999999" customHeight="1">
      <c r="B55" s="10" t="str">
        <f>Responses!B53</f>
        <v>33b</v>
      </c>
      <c r="C55" s="14" t="str">
        <f>Responses!C53</f>
        <v>Does the verbal or written report offer views and advice from the committee on issues that require the board or accounting officer to take action?</v>
      </c>
      <c r="D55" s="34">
        <f>AVERAGE(Responses!E53:N53)</f>
        <v>3</v>
      </c>
    </row>
    <row r="56" spans="2:4" s="3" customFormat="1" ht="30" customHeight="1">
      <c r="B56" s="11"/>
      <c r="C56" s="15" t="str">
        <f>Responses!C54</f>
        <v>Internal Control</v>
      </c>
      <c r="D56" s="38"/>
    </row>
    <row r="57" spans="2:4" customFormat="1" ht="30" customHeight="1">
      <c r="B57" s="10">
        <f>Responses!B55</f>
        <v>34</v>
      </c>
      <c r="C57" s="14" t="str">
        <f>Responses!C55</f>
        <v>Does the committee consider the findings of reviews by internal audit and others, on the effectiveness of the arrangements for governance, risk management and control?</v>
      </c>
      <c r="D57" s="34">
        <f>AVERAGE(Responses!E55:N55)</f>
        <v>1</v>
      </c>
    </row>
    <row r="58" spans="2:4" customFormat="1" ht="20.149999999999999" customHeight="1">
      <c r="B58" s="10" t="str">
        <f>Responses!B56</f>
        <v>35a</v>
      </c>
      <c r="C58" s="14" t="str">
        <f>Responses!C56</f>
        <v>Does the committee: have an understanding of the overall assurances provided within the organisation (by the three lines)?</v>
      </c>
      <c r="D58" s="34">
        <f>AVERAGE(Responses!E56:N56)</f>
        <v>1</v>
      </c>
    </row>
    <row r="59" spans="2:4" customFormat="1" ht="20.149999999999999" customHeight="1">
      <c r="B59" s="10" t="str">
        <f>Responses!B57</f>
        <v>35b</v>
      </c>
      <c r="C59" s="14" t="str">
        <f>Responses!C57</f>
        <v>Does the committee: consider adequacy of these assurances, especially for outsourced services?</v>
      </c>
      <c r="D59" s="34">
        <f>AVERAGE(Responses!E57:N57)</f>
        <v>1</v>
      </c>
    </row>
    <row r="60" spans="2:4" customFormat="1" ht="30" customHeight="1">
      <c r="B60" s="10">
        <f>Responses!B58</f>
        <v>36</v>
      </c>
      <c r="C60" s="14" t="str">
        <f>Responses!C58</f>
        <v>If the committee does not consider the overall assurance provided to be adequate, does the committee raise these concerns to the executive to commission additional work?</v>
      </c>
      <c r="D60" s="34">
        <f>AVERAGE(Responses!E58:N58)</f>
        <v>1</v>
      </c>
    </row>
    <row r="61" spans="2:4" customFormat="1" ht="30" customHeight="1">
      <c r="B61" s="10" t="str">
        <f>Responses!B59</f>
        <v>37a</v>
      </c>
      <c r="C61" s="14" t="str">
        <f>Responses!C59</f>
        <v>Does the committee consider how meaningful the Governance Statement is?</v>
      </c>
      <c r="D61" s="34">
        <f>AVERAGE(Responses!E59:N59)</f>
        <v>1</v>
      </c>
    </row>
    <row r="62" spans="2:4" customFormat="1" ht="30" customHeight="1">
      <c r="B62" s="10" t="str">
        <f>Responses!B60</f>
        <v>37b</v>
      </c>
      <c r="C62" s="14" t="str">
        <f>Responses!C60</f>
        <v>Does the committee consider if all pertinent issues have been included in the Governance Statement from the work the committee has undertaken during the reporting period?</v>
      </c>
      <c r="D62" s="34">
        <f>AVERAGE(Responses!E60:N60)</f>
        <v>1</v>
      </c>
    </row>
    <row r="63" spans="2:4" customFormat="1" ht="30" customHeight="1">
      <c r="B63" s="10">
        <f>Responses!B61</f>
        <v>38</v>
      </c>
      <c r="C63" s="14" t="str">
        <f>Responses!C61</f>
        <v>Does the committee satisfy itself that the arrangements for governance, risk management and control have operated effectively throughout the reporting period?</v>
      </c>
      <c r="D63" s="34">
        <f>AVERAGE(Responses!E61:N61)</f>
        <v>1</v>
      </c>
    </row>
    <row r="64" spans="2:4" customFormat="1" ht="20.149999999999999" customHeight="1">
      <c r="B64" s="10">
        <f>Responses!B62</f>
        <v>39</v>
      </c>
      <c r="C64" s="14" t="str">
        <f>Responses!C62</f>
        <v>Has the committee undertaken deep dives into significant risks to review and challenge management’s actions to manage and mitigate the risk?</v>
      </c>
      <c r="D64" s="34">
        <f>AVERAGE(Responses!E62:N62)</f>
        <v>1</v>
      </c>
    </row>
    <row r="65" spans="2:4" customFormat="1" ht="30" customHeight="1">
      <c r="B65" s="10">
        <f>Responses!B63</f>
        <v>40</v>
      </c>
      <c r="C65" s="14" t="str">
        <f>Responses!C63</f>
        <v>Has the committee considered how it should coordinate with other committees that may have responsibility for risk management and corporate governance?</v>
      </c>
      <c r="D65" s="34">
        <f>AVERAGE(Responses!E63:N63)</f>
        <v>1</v>
      </c>
    </row>
    <row r="66" spans="2:4" customFormat="1" ht="30" customHeight="1">
      <c r="B66" s="10">
        <f>Responses!B64</f>
        <v>41</v>
      </c>
      <c r="C66" s="14" t="str">
        <f>Responses!C64</f>
        <v>Has the committee satisfied itself that the organisation has adopted appropriate arrangements to counter and deal with fraud, including reporting losses, investigating fraud incidents, and submitting quarterly returns to the Cabinet Office?</v>
      </c>
      <c r="D66" s="34">
        <f>AVERAGE(Responses!E64:N64)</f>
        <v>1</v>
      </c>
    </row>
    <row r="67" spans="2:4" customFormat="1" ht="20.149999999999999" customHeight="1">
      <c r="B67" s="10" t="str">
        <f>Responses!B65</f>
        <v>42a</v>
      </c>
      <c r="C67" s="14" t="str">
        <f>Responses!C65</f>
        <v>Does the committee receive regular reports on anti-fraud policies?</v>
      </c>
      <c r="D67" s="34">
        <f>AVERAGE(Responses!E65:N65)</f>
        <v>1</v>
      </c>
    </row>
    <row r="68" spans="2:4" customFormat="1" ht="20.149999999999999" customHeight="1">
      <c r="B68" s="10" t="str">
        <f>Responses!B66</f>
        <v>42b</v>
      </c>
      <c r="C68" s="14" t="str">
        <f>Responses!C66</f>
        <v>Does the committee receive regular reports on whistleblowing processes?</v>
      </c>
      <c r="D68" s="34">
        <f>AVERAGE(Responses!E66:N66)</f>
        <v>1</v>
      </c>
    </row>
    <row r="69" spans="2:4" customFormat="1" ht="20.149999999999999" customHeight="1">
      <c r="B69" s="10" t="str">
        <f>Responses!B67</f>
        <v>42c</v>
      </c>
      <c r="C69" s="14" t="str">
        <f>Responses!C67</f>
        <v xml:space="preserve">Does the committee receive regular reports on arrangements for special investigations? </v>
      </c>
      <c r="D69" s="34" t="str">
        <f>IF(COUNTIF(Responses!E67:N67, "n/a")=COLUMNS(Responses!E67:N67), "n/a", IF(COUNT(Responses!E67:N67)=0, "n/a", AVERAGEIF(Responses!E67:N67, "&lt;&gt;n/a")))</f>
        <v>n/a</v>
      </c>
    </row>
    <row r="70" spans="2:4" customFormat="1" ht="20.149999999999999" customHeight="1">
      <c r="B70" s="10" t="str">
        <f>Responses!B68</f>
        <v>42d</v>
      </c>
      <c r="C70" s="14" t="str">
        <f>Responses!C68</f>
        <v>Does the committee receive regular reports on relevant fraud and whistleblowing cases and near misses?</v>
      </c>
      <c r="D70" s="34">
        <f>AVERAGE(Responses!E68:N68)</f>
        <v>1</v>
      </c>
    </row>
    <row r="71" spans="2:4" customFormat="1" ht="20.149999999999999" customHeight="1">
      <c r="B71" s="10">
        <f>Responses!B69</f>
        <v>43</v>
      </c>
      <c r="C71" s="14" t="str">
        <f>Responses!C69</f>
        <v>Has the committee been made aware of the role of risk management in the preparation of the internal audit plan?</v>
      </c>
      <c r="D71" s="34">
        <f>AVERAGE(Responses!E69:N69)</f>
        <v>1</v>
      </c>
    </row>
    <row r="72" spans="2:4" customFormat="1" ht="30" customHeight="1">
      <c r="B72" s="10">
        <f>Responses!B70</f>
        <v>44</v>
      </c>
      <c r="C72" s="14" t="str">
        <f>Responses!C70</f>
        <v>Does the committee's terms of reference include oversight of the risk management process to ensure risks are managed and new risks will be identified?</v>
      </c>
      <c r="D72" s="34">
        <f>AVERAGE(Responses!E70:N70)</f>
        <v>1</v>
      </c>
    </row>
    <row r="73" spans="2:4" customFormat="1" ht="20.149999999999999" customHeight="1">
      <c r="B73" s="10">
        <f>Responses!B71</f>
        <v>45</v>
      </c>
      <c r="C73" s="14" t="str">
        <f>Responses!C71</f>
        <v>Does the committee review the corporate risk register to ensure it reflects key strategic risks?</v>
      </c>
      <c r="D73" s="34">
        <f>AVERAGE(Responses!E71:N71)</f>
        <v>1</v>
      </c>
    </row>
    <row r="74" spans="2:4" customFormat="1" ht="20.149999999999999" customHeight="1">
      <c r="B74" s="10">
        <f>Responses!B72</f>
        <v>46</v>
      </c>
      <c r="C74" s="14" t="str">
        <f>Responses!C72</f>
        <v>Does the committee consider/challenge assurances provided by senior staff on the adequacy and effectiveness of control processes?</v>
      </c>
      <c r="D74" s="34">
        <f>AVERAGE(Responses!E72:N72)</f>
        <v>1</v>
      </c>
    </row>
    <row r="75" spans="2:4" customFormat="1" ht="20.149999999999999" customHeight="1">
      <c r="B75" s="10">
        <f>Responses!B73</f>
        <v>47</v>
      </c>
      <c r="C75" s="14" t="str">
        <f>Responses!C73</f>
        <v>Does the committee ensure any significant weaknesses found have been appropriately dealt with?</v>
      </c>
      <c r="D75" s="34">
        <f>AVERAGE(Responses!E73:N73)</f>
        <v>1</v>
      </c>
    </row>
    <row r="76" spans="2:4" s="3" customFormat="1" ht="30" customHeight="1">
      <c r="B76" s="11"/>
      <c r="C76" s="15" t="str">
        <f>Responses!C74</f>
        <v>Financial Reporting and Regulatory Matters</v>
      </c>
      <c r="D76" s="38"/>
    </row>
    <row r="77" spans="2:4" customFormat="1" ht="20.149999999999999" customHeight="1">
      <c r="B77" s="10">
        <f>Responses!B75</f>
        <v>48</v>
      </c>
      <c r="C77" s="14" t="str">
        <f>Responses!C75</f>
        <v>Is the committee's role in the consideration of the annual report and accounts clearly defined?</v>
      </c>
      <c r="D77" s="34">
        <f>AVERAGE(Responses!E75:N75)</f>
        <v>2</v>
      </c>
    </row>
    <row r="78" spans="2:4" customFormat="1" ht="30" customHeight="1">
      <c r="B78" s="10">
        <f>Responses!B76</f>
        <v>49</v>
      </c>
      <c r="C78" s="14" t="str">
        <f>Responses!C76</f>
        <v>Does the committee review the annual report and accounts (including the Governance Statement) and discuss the comprehensiveness, reliability and integrity of assurances in meeting the board and accounting officer’s needs?</v>
      </c>
      <c r="D78" s="34">
        <f>AVERAGE(Responses!E76:N76)</f>
        <v>2</v>
      </c>
    </row>
    <row r="79" spans="2:4" customFormat="1" ht="20.149999999999999" customHeight="1">
      <c r="B79" s="10">
        <f>Responses!B77</f>
        <v>50</v>
      </c>
      <c r="C79" s="14" t="str">
        <f>Responses!C77</f>
        <v>Does the committee gain an understanding of management's procedures for preparing the organisation's annual report and accounts?</v>
      </c>
      <c r="D79" s="34">
        <f>AVERAGE(Responses!E77:N77)</f>
        <v>2</v>
      </c>
    </row>
    <row r="80" spans="2:4" customFormat="1" ht="20.149999999999999" customHeight="1">
      <c r="B80" s="10" t="str">
        <f>Responses!B78</f>
        <v>51a</v>
      </c>
      <c r="C80" s="14" t="str">
        <f>Responses!C78</f>
        <v>Does the committee consider, as appropriate: the suitability of accounting policies and treatments and/or changes in accounting treatment?</v>
      </c>
      <c r="D80" s="34">
        <f>AVERAGE(Responses!E78:N78)</f>
        <v>2</v>
      </c>
    </row>
    <row r="81" spans="2:4" customFormat="1" ht="20.149999999999999" customHeight="1">
      <c r="B81" s="10" t="str">
        <f>Responses!B79</f>
        <v>51b</v>
      </c>
      <c r="C81" s="14" t="str">
        <f>Responses!C79</f>
        <v>Does the committee consider, as appropriate: assurances regarding the financial systems that produce the accounts?</v>
      </c>
      <c r="D81" s="34">
        <f>AVERAGE(Responses!E79:N79)</f>
        <v>2</v>
      </c>
    </row>
    <row r="82" spans="2:4" customFormat="1" ht="20.149999999999999" customHeight="1">
      <c r="B82" s="10" t="str">
        <f>Responses!B80</f>
        <v>51c</v>
      </c>
      <c r="C82" s="14" t="str">
        <f>Responses!C80</f>
        <v>Does the committee consider, as appropriate: major judgements made (and if specialists were used to help with the judgements)?</v>
      </c>
      <c r="D82" s="34" t="str">
        <f>IF(COUNTIF(Responses!E80:N80, "n/a")=COLUMNS(Responses!E80:N80), "n/a", IF(COUNT(Responses!E80:N80)=0, "n/a", AVERAGEIF(Responses!E80:N80, "&lt;&gt;n/a")))</f>
        <v>n/a</v>
      </c>
    </row>
    <row r="83" spans="2:4" customFormat="1" ht="20.149999999999999" customHeight="1">
      <c r="B83" s="10" t="str">
        <f>Responses!B81</f>
        <v>51d</v>
      </c>
      <c r="C83" s="14" t="str">
        <f>Responses!C81</f>
        <v>Does the committee consider, as appropriate: large write-offs?</v>
      </c>
      <c r="D83" s="34" t="str">
        <f>IF(COUNTIF(Responses!E81:N81, "n/a")=COLUMNS(Responses!E81:N81), "n/a", IF(COUNT(Responses!E81:N81)=0, "n/a", AVERAGEIF(Responses!E81:N81, "&lt;&gt;n/a")))</f>
        <v>n/a</v>
      </c>
    </row>
    <row r="84" spans="2:4" customFormat="1" ht="20.149999999999999" customHeight="1">
      <c r="B84" s="10" t="str">
        <f>Responses!B82</f>
        <v>51e</v>
      </c>
      <c r="C84" s="14" t="str">
        <f>Responses!C82</f>
        <v>Does the committee consider, as appropriate: the reasonableness of accounting estimates?</v>
      </c>
      <c r="D84" s="34">
        <f>AVERAGE(Responses!E82:N82)</f>
        <v>2</v>
      </c>
    </row>
    <row r="85" spans="2:4" customFormat="1" ht="20.149999999999999" customHeight="1">
      <c r="B85" s="10" t="str">
        <f>Responses!B83</f>
        <v>51f</v>
      </c>
      <c r="C85" s="14" t="str">
        <f>Responses!C83</f>
        <v>Does the committee consider, as appropriate: the narrative aspects of reporting?</v>
      </c>
      <c r="D85" s="34">
        <f>AVERAGE(Responses!E83:N83)</f>
        <v>2</v>
      </c>
    </row>
    <row r="86" spans="2:4" customFormat="1" ht="20.149999999999999" customHeight="1">
      <c r="B86" s="10" t="str">
        <f>Responses!B84</f>
        <v>51g</v>
      </c>
      <c r="C86" s="14" t="str">
        <f>Responses!C84</f>
        <v>Does the committee consider, as appropriate: any differences of opinion between the auditor and executives?</v>
      </c>
      <c r="D86" s="34" t="str">
        <f>IF(COUNTIF(Responses!E84:N84, "n/a")=COLUMNS(Responses!E84:N84), "n/a", IF(COUNT(Responses!E84:N84)=0, "n/a", AVERAGEIF(Responses!E84:N84, "&lt;&gt;n/a")))</f>
        <v>n/a</v>
      </c>
    </row>
    <row r="87" spans="2:4" customFormat="1" ht="30" customHeight="1">
      <c r="B87" s="10">
        <f>Responses!B85</f>
        <v>52</v>
      </c>
      <c r="C87" s="14" t="str">
        <f>Responses!C85</f>
        <v>Is a committee meeting scheduled to receive the external auditor's report to those charged with governance including a discussion of proposed adjustments to the accounts and other issues arising from the audit?</v>
      </c>
      <c r="D87" s="34">
        <f>AVERAGE(Responses!E85:N85)</f>
        <v>2</v>
      </c>
    </row>
    <row r="88" spans="2:4" customFormat="1" ht="20.149999999999999" customHeight="1">
      <c r="B88" s="10">
        <f>Responses!B86</f>
        <v>53</v>
      </c>
      <c r="C88" s="14" t="str">
        <f>Responses!C86</f>
        <v>Does the committee review management's letter of representation?</v>
      </c>
      <c r="D88" s="34">
        <f>AVERAGE(Responses!E86:N86)</f>
        <v>2</v>
      </c>
    </row>
    <row r="89" spans="2:4" customFormat="1" ht="20.149999999999999" customHeight="1">
      <c r="B89" s="10">
        <f>Responses!B87</f>
        <v>54</v>
      </c>
      <c r="C89" s="14" t="str">
        <f>Responses!C87</f>
        <v>Does the committee have a mechanism to keep it aware of topical legal and regulatory issues?</v>
      </c>
      <c r="D89" s="34">
        <f>AVERAGE(Responses!E87:N87)</f>
        <v>2</v>
      </c>
    </row>
    <row r="90" spans="2:4" s="3" customFormat="1" ht="30" customHeight="1">
      <c r="B90" s="11"/>
      <c r="C90" s="15" t="str">
        <f>Responses!C88</f>
        <v>Internal Audit</v>
      </c>
      <c r="D90" s="38"/>
    </row>
    <row r="91" spans="2:4" customFormat="1" ht="20.149999999999999" customHeight="1">
      <c r="B91" s="10">
        <f>Responses!B89</f>
        <v>55</v>
      </c>
      <c r="C91" s="14" t="str">
        <f>Responses!C89</f>
        <v>Does the Head of Internal Audit attend meetings of the committee?</v>
      </c>
      <c r="D91" s="34">
        <f>AVERAGE(Responses!E89:N89)</f>
        <v>3</v>
      </c>
    </row>
    <row r="92" spans="2:4" customFormat="1" ht="30" customHeight="1">
      <c r="B92" s="10">
        <f>Responses!B90</f>
        <v>56</v>
      </c>
      <c r="C92" s="14" t="str">
        <f>Responses!C90</f>
        <v>Does the committee approve, annually and in detail, the annual internal audit plan (and fee) including consideration of whether the scope of internal audit work addresses the body's significant risks and does not duplicate assurances provided by other lines?</v>
      </c>
      <c r="D92" s="34">
        <f>AVERAGE(Responses!E90:N90)</f>
        <v>3</v>
      </c>
    </row>
    <row r="93" spans="2:4" customFormat="1" ht="30" customHeight="1">
      <c r="B93" s="10">
        <f>Responses!B91</f>
        <v>57</v>
      </c>
      <c r="C93" s="14" t="str">
        <f>Responses!C91</f>
        <v>Has the committee approved the internal audit mandate/formal terms of reference/internal audit charter defining internal audit's objectives, responsibilities, authority and reporting lines?</v>
      </c>
      <c r="D93" s="34">
        <f>AVERAGE(Responses!E91:N91)</f>
        <v>3</v>
      </c>
    </row>
    <row r="94" spans="2:4" customFormat="1" ht="20.149999999999999" customHeight="1">
      <c r="B94" s="10">
        <f>Responses!B92</f>
        <v>58</v>
      </c>
      <c r="C94" s="14" t="str">
        <f>Responses!C92</f>
        <v>Does internal audit have a direct reporting line, if required, to the committee?</v>
      </c>
      <c r="D94" s="34">
        <f>AVERAGE(Responses!E92:N92)</f>
        <v>3</v>
      </c>
    </row>
    <row r="95" spans="2:4" customFormat="1" ht="20.149999999999999" customHeight="1">
      <c r="B95" s="10">
        <f>Responses!B93</f>
        <v>59</v>
      </c>
      <c r="C95" s="14" t="str">
        <f>Responses!C93</f>
        <v>Has the committee considered the information it wishes to receive from internal audit?</v>
      </c>
      <c r="D95" s="34">
        <f>AVERAGE(Responses!E93:N93)</f>
        <v>3</v>
      </c>
    </row>
    <row r="96" spans="2:4" customFormat="1" ht="20.149999999999999" customHeight="1">
      <c r="B96" s="10" t="str">
        <f>Responses!B94</f>
        <v>60a</v>
      </c>
      <c r="C96" s="14" t="str">
        <f>Responses!C94</f>
        <v>Does the committee receive progress reports from internal audit and review and challenge progress?</v>
      </c>
      <c r="D96" s="34">
        <f>AVERAGE(Responses!E94:N94)</f>
        <v>3</v>
      </c>
    </row>
    <row r="97" spans="2:4" customFormat="1" ht="20.149999999999999" customHeight="1">
      <c r="B97" s="10" t="str">
        <f>Responses!B95</f>
        <v>60b</v>
      </c>
      <c r="C97" s="14" t="str">
        <f>Responses!C95</f>
        <v>Does the committee review the annual report from the Head of Internal Audit?</v>
      </c>
      <c r="D97" s="34">
        <f>AVERAGE(Responses!E95:N95)</f>
        <v>3</v>
      </c>
    </row>
    <row r="98" spans="2:4" customFormat="1" ht="30" customHeight="1">
      <c r="B98" s="10">
        <f>Responses!B96</f>
        <v>61</v>
      </c>
      <c r="C98" s="14" t="str">
        <f>Responses!C96</f>
        <v>Are outputs from follow-up audits by internal audit monitored by the committee and does the committee consider the adequacy of implementation of recommendations?</v>
      </c>
      <c r="D98" s="34">
        <f>AVERAGE(Responses!E96:N96)</f>
        <v>3</v>
      </c>
    </row>
    <row r="99" spans="2:4" customFormat="1" ht="20.149999999999999" customHeight="1">
      <c r="B99" s="10">
        <f>Responses!B97</f>
        <v>62</v>
      </c>
      <c r="C99" s="14" t="str">
        <f>Responses!C97</f>
        <v>Does the committee (chair) hold private discussions with the Head of Internal Audit at least once annually?</v>
      </c>
      <c r="D99" s="34">
        <f>AVERAGE(Responses!E97:N97)</f>
        <v>3</v>
      </c>
    </row>
    <row r="100" spans="2:4" customFormat="1" ht="20.149999999999999" customHeight="1">
      <c r="B100" s="10">
        <f>Responses!B98</f>
        <v>63</v>
      </c>
      <c r="C100" s="14" t="str">
        <f>Responses!C98</f>
        <v>Is there appropriate co-operation between the internal and external auditors?</v>
      </c>
      <c r="D100" s="34">
        <f>AVERAGE(Responses!E98:N98)</f>
        <v>3</v>
      </c>
    </row>
    <row r="101" spans="2:4" customFormat="1" ht="20.149999999999999" customHeight="1">
      <c r="B101" s="10" t="str">
        <f>Responses!B99</f>
        <v>64a</v>
      </c>
      <c r="C101" s="14" t="str">
        <f>Responses!C99</f>
        <v>Does the committee review the adequacy of internal audit staffing and other resources?</v>
      </c>
      <c r="D101" s="34">
        <f>AVERAGE(Responses!E99:N99)</f>
        <v>3</v>
      </c>
    </row>
    <row r="102" spans="2:4" customFormat="1" ht="20.149999999999999" customHeight="1">
      <c r="B102" s="10" t="str">
        <f>Responses!B100</f>
        <v>64b</v>
      </c>
      <c r="C102" s="14" t="str">
        <f>Responses!C100</f>
        <v>Does the committee review internal audit performance measures?</v>
      </c>
      <c r="D102" s="34">
        <f>AVERAGE(Responses!E100:N100)</f>
        <v>3</v>
      </c>
    </row>
    <row r="103" spans="2:4" customFormat="1" ht="20.149999999999999" customHeight="1">
      <c r="B103" s="10" t="str">
        <f>Responses!B101</f>
        <v>64c</v>
      </c>
      <c r="C103" s="14" t="str">
        <f>Responses!C101</f>
        <v>Does the committee review reports on internal audit quality assurance arrangements?</v>
      </c>
      <c r="D103" s="34">
        <f>AVERAGE(Responses!E101:N101)</f>
        <v>3</v>
      </c>
    </row>
    <row r="104" spans="2:4" s="3" customFormat="1" ht="30" customHeight="1">
      <c r="B104" s="11"/>
      <c r="C104" s="15" t="str">
        <f>Responses!C102</f>
        <v>External Audit</v>
      </c>
      <c r="D104" s="38"/>
    </row>
    <row r="105" spans="2:4" customFormat="1" ht="20.149999999999999" customHeight="1">
      <c r="B105" s="10">
        <f>Responses!B103</f>
        <v>65</v>
      </c>
      <c r="C105" s="14" t="str">
        <f>Responses!C103</f>
        <v>Does the external audit representative attend meetings of the committee?</v>
      </c>
      <c r="D105" s="34">
        <f>AVERAGE(Responses!E103:N103)</f>
        <v>1</v>
      </c>
    </row>
    <row r="106" spans="2:4" customFormat="1" ht="20.149999999999999" customHeight="1">
      <c r="B106" s="10">
        <f>Responses!B104</f>
        <v>66</v>
      </c>
      <c r="C106" s="14" t="str">
        <f>Responses!C104</f>
        <v>Do the external auditors present and discuss their audit plans and strategy with the committee (recognising the statutory duties of external audit)?</v>
      </c>
      <c r="D106" s="34">
        <f>AVERAGE(Responses!E104:N104)</f>
        <v>1</v>
      </c>
    </row>
    <row r="107" spans="2:4" customFormat="1" ht="20.149999999999999" customHeight="1">
      <c r="B107" s="10">
        <f>Responses!B105</f>
        <v>67</v>
      </c>
      <c r="C107" s="14" t="str">
        <f>Responses!C105</f>
        <v>Does the committee challenge external audit plans if considered not to cover key risks?</v>
      </c>
      <c r="D107" s="34">
        <f>AVERAGE(Responses!E105:N105)</f>
        <v>1</v>
      </c>
    </row>
    <row r="108" spans="2:4" customFormat="1" ht="20.149999999999999" customHeight="1">
      <c r="B108" s="10">
        <f>Responses!B106</f>
        <v>68</v>
      </c>
      <c r="C108" s="14" t="str">
        <f>Responses!C106</f>
        <v>Does the committee (chair) hold periodic (at least annually) private discussions with the external auditor?</v>
      </c>
      <c r="D108" s="34">
        <f>AVERAGE(Responses!E106:N106)</f>
        <v>1</v>
      </c>
    </row>
    <row r="109" spans="2:4" customFormat="1" ht="20.149999999999999" customHeight="1">
      <c r="B109" s="10">
        <f>Responses!B107</f>
        <v>69</v>
      </c>
      <c r="C109" s="14" t="str">
        <f>Responses!C107</f>
        <v>Does the committee review the external auditor's annual report to those charged with governance?</v>
      </c>
      <c r="D109" s="34">
        <f>AVERAGE(Responses!E107:N107)</f>
        <v>1</v>
      </c>
    </row>
    <row r="110" spans="2:4" customFormat="1" ht="20.149999999999999" customHeight="1">
      <c r="B110" s="10">
        <f>Responses!B108</f>
        <v>70</v>
      </c>
      <c r="C110" s="14" t="str">
        <f>Responses!C108</f>
        <v>Does the committee ensure that executives are monitoring action taken to implement external audit recommendations?</v>
      </c>
      <c r="D110" s="34">
        <f>AVERAGE(Responses!E108:N108)</f>
        <v>1</v>
      </c>
    </row>
    <row r="111" spans="2:4" customFormat="1" ht="20.149999999999999" customHeight="1">
      <c r="B111" s="10">
        <f>Responses!B109</f>
        <v>71</v>
      </c>
      <c r="C111" s="14" t="str">
        <f>Responses!C109</f>
        <v>Are reports (including general value for money reports) on the work of external audit presented to the committee?</v>
      </c>
      <c r="D111" s="34">
        <f>AVERAGE(Responses!E109:N109)</f>
        <v>1</v>
      </c>
    </row>
    <row r="112" spans="2:4" customFormat="1" ht="20.149999999999999" customHeight="1">
      <c r="B112" s="10">
        <f>Responses!B110</f>
        <v>72</v>
      </c>
      <c r="C112" s="14" t="str">
        <f>Responses!C110</f>
        <v>Does the committee assess the performance of external audit?</v>
      </c>
      <c r="D112" s="34">
        <f>AVERAGE(Responses!E110:N110)</f>
        <v>1</v>
      </c>
    </row>
    <row r="113" spans="2:4" customFormat="1" ht="20.149999999999999" customHeight="1">
      <c r="B113" s="10">
        <f>Responses!B111</f>
        <v>73</v>
      </c>
      <c r="C113" s="14" t="str">
        <f>Responses!C111</f>
        <v>Does the committee consider the external audit fee and challenge it if considered inappropriate?</v>
      </c>
      <c r="D113" s="34">
        <f>AVERAGE(Responses!E111:N111)</f>
        <v>1</v>
      </c>
    </row>
    <row r="114" spans="2:4" s="3" customFormat="1" ht="30" customHeight="1">
      <c r="B114" s="11"/>
      <c r="C114" s="15" t="str">
        <f>Responses!C112</f>
        <v>Administration</v>
      </c>
      <c r="D114" s="38"/>
    </row>
    <row r="115" spans="2:4" customFormat="1" ht="20.149999999999999" customHeight="1">
      <c r="B115" s="10">
        <f>Responses!B113</f>
        <v>74</v>
      </c>
      <c r="C115" s="14" t="str">
        <f>Responses!C113</f>
        <v>Does the committee have a designated secretariat and is the secretariat sufficient to deal with the committee’s business?</v>
      </c>
      <c r="D115" s="34">
        <f>AVERAGE(Responses!E113:N113)</f>
        <v>2</v>
      </c>
    </row>
    <row r="116" spans="2:4" customFormat="1" ht="30" customHeight="1">
      <c r="B116" s="10">
        <f>Responses!B114</f>
        <v>75</v>
      </c>
      <c r="C116" s="14" t="str">
        <f>Responses!C114</f>
        <v>Is a draft forward workplan for the committee agreed at the start of each financial year to adequately cover all areas of the committee’s responsibility?</v>
      </c>
      <c r="D116" s="34">
        <f>AVERAGE(Responses!E114:N114)</f>
        <v>2</v>
      </c>
    </row>
    <row r="117" spans="2:4" customFormat="1" ht="20.149999999999999" customHeight="1">
      <c r="B117" s="10">
        <f>Responses!B115</f>
        <v>76</v>
      </c>
      <c r="C117" s="14" t="str">
        <f>Responses!C115</f>
        <v>Are agenda papers circulated in advance of meetings to allow adequate preparation by committee members and attendees?</v>
      </c>
      <c r="D117" s="34">
        <f>AVERAGE(Responses!E115:N115)</f>
        <v>2</v>
      </c>
    </row>
    <row r="118" spans="2:4" customFormat="1" ht="20.149999999999999" customHeight="1">
      <c r="B118" s="10">
        <f>Responses!B116</f>
        <v>77</v>
      </c>
      <c r="C118" s="14" t="str">
        <f>Responses!C116</f>
        <v>Do reports to the committee communicate relevant information at the right frequency, time, and in a format that is effective?</v>
      </c>
      <c r="D118" s="34">
        <f>AVERAGE(Responses!E116:N116)</f>
        <v>2</v>
      </c>
    </row>
    <row r="119" spans="2:4" customFormat="1" ht="20.149999999999999" customHeight="1">
      <c r="B119" s="10">
        <f>Responses!B117</f>
        <v>78</v>
      </c>
      <c r="C119" s="14" t="str">
        <f>Responses!C117</f>
        <v>Does the committee issue guidelines and/or a proforma concerning the format and content of the papers to be presented?</v>
      </c>
      <c r="D119" s="34">
        <f>AVERAGE(Responses!E117:N117)</f>
        <v>2</v>
      </c>
    </row>
    <row r="120" spans="2:4" customFormat="1" ht="20.149999999999999" customHeight="1">
      <c r="B120" s="10">
        <f>Responses!B118</f>
        <v>79</v>
      </c>
      <c r="C120" s="14" t="str">
        <f>Responses!C118</f>
        <v>Are minutes prepared and circulated promptly (after review by the chair) to the appropriate people?</v>
      </c>
      <c r="D120" s="34">
        <f>AVERAGE(Responses!E118:N118)</f>
        <v>2</v>
      </c>
    </row>
    <row r="121" spans="2:4" customFormat="1" ht="20.149999999999999" customHeight="1">
      <c r="B121" s="10">
        <f>Responses!B119</f>
        <v>80</v>
      </c>
      <c r="C121" s="14" t="str">
        <f>Responses!C119</f>
        <v>Is a report on matters arising from committee meetings presented and/or does the chair raise them at the committee's next meeting?</v>
      </c>
      <c r="D121" s="34">
        <f>AVERAGE(Responses!E119:N119)</f>
        <v>2</v>
      </c>
    </row>
    <row r="122" spans="2:4" customFormat="1" ht="20.149999999999999" customHeight="1">
      <c r="B122" s="10">
        <f>Responses!B120</f>
        <v>81</v>
      </c>
      <c r="C122" s="14" t="str">
        <f>Responses!C120</f>
        <v xml:space="preserve">Do action points indicate the owner and due date? </v>
      </c>
      <c r="D122" s="34">
        <f>AVERAGE(Responses!E120:N120)</f>
        <v>2</v>
      </c>
    </row>
    <row r="123" spans="2:4" customFormat="1" ht="20.149999999999999" customHeight="1">
      <c r="B123" s="10">
        <f>Responses!B121</f>
        <v>82</v>
      </c>
      <c r="C123" s="14" t="str">
        <f>Responses!C121</f>
        <v>Does the committee provide an effective annual report on its own activities, which is timed to support the preparation of the Governance Statement?</v>
      </c>
      <c r="D123" s="34">
        <f>AVERAGE(Responses!E121:N121)</f>
        <v>2</v>
      </c>
    </row>
    <row r="124" spans="2:4" s="3" customFormat="1" ht="30" customHeight="1">
      <c r="B124" s="11"/>
      <c r="C124" s="15" t="str">
        <f>Responses!C122</f>
        <v>Role of the Chair of the Committee</v>
      </c>
      <c r="D124" s="38"/>
    </row>
    <row r="125" spans="2:4" customFormat="1" ht="20.149999999999999" customHeight="1">
      <c r="B125" s="10">
        <f>Responses!B123</f>
        <v>83</v>
      </c>
      <c r="C125" s="14" t="str">
        <f>Responses!C123</f>
        <v>Is the chair involved in the appointment of new committee members and the head of internal audit?</v>
      </c>
      <c r="D125" s="34">
        <f>AVERAGE(Responses!E123:N123)</f>
        <v>3</v>
      </c>
    </row>
    <row r="126" spans="2:4" customFormat="1" ht="20.149999999999999" customHeight="1">
      <c r="B126" s="10">
        <f>Responses!B124</f>
        <v>84</v>
      </c>
      <c r="C126" s="14" t="str">
        <f>Responses!C124</f>
        <v>Does the chair agree the annual core programme of work and agendas for each meeting?</v>
      </c>
      <c r="D126" s="34">
        <f>AVERAGE(Responses!E124:N124)</f>
        <v>3</v>
      </c>
    </row>
    <row r="127" spans="2:4" customFormat="1" ht="20.149999999999999" customHeight="1">
      <c r="B127" s="10" t="str">
        <f>Responses!B125</f>
        <v>85a</v>
      </c>
      <c r="C127" s="14" t="str">
        <f>Responses!C125</f>
        <v>Does the chair ensure meetings run effectively and efficiently?</v>
      </c>
      <c r="D127" s="34">
        <f>AVERAGE(Responses!E125:N125)</f>
        <v>3</v>
      </c>
    </row>
    <row r="128" spans="2:4" customFormat="1" ht="20.149999999999999" customHeight="1">
      <c r="B128" s="10" t="str">
        <f>Responses!B126</f>
        <v>85b</v>
      </c>
      <c r="C128" s="14" t="str">
        <f>Responses!C126</f>
        <v>Does the chair ensure additional meetings are convened as required?</v>
      </c>
      <c r="D128" s="34">
        <f>AVERAGE(Responses!E126:N126)</f>
        <v>3</v>
      </c>
    </row>
    <row r="129" spans="2:4" customFormat="1" ht="20.149999999999999" customHeight="1">
      <c r="B129" s="10" t="str">
        <f>Responses!B127</f>
        <v>85c</v>
      </c>
      <c r="C129" s="14" t="str">
        <f>Responses!C127</f>
        <v>Does the chair ensure the number of meetings held are sufficient to allow the committee to consider all relevant areas?</v>
      </c>
      <c r="D129" s="34">
        <f>AVERAGE(Responses!E127:N127)</f>
        <v>3</v>
      </c>
    </row>
    <row r="130" spans="2:4" customFormat="1" ht="20.149999999999999" customHeight="1">
      <c r="B130" s="10" t="str">
        <f>Responses!B128</f>
        <v>86a</v>
      </c>
      <c r="C130" s="14" t="str">
        <f>Responses!C128</f>
        <v>Does the chair ensure committee has access to appropriate resources and support and committee budget is managed?</v>
      </c>
      <c r="D130" s="34">
        <f>AVERAGE(Responses!E128:N128)</f>
        <v>3</v>
      </c>
    </row>
    <row r="131" spans="2:4" customFormat="1" ht="20.149999999999999" customHeight="1">
      <c r="B131" s="10" t="str">
        <f>Responses!B129</f>
        <v>86b</v>
      </c>
      <c r="C131" s="14" t="str">
        <f>Responses!C129</f>
        <v>Does the chair ensure members work collaboratively?</v>
      </c>
      <c r="D131" s="34">
        <f>AVERAGE(Responses!E129:N129)</f>
        <v>3</v>
      </c>
    </row>
    <row r="132" spans="2:4" customFormat="1" ht="20.149999999999999" customHeight="1">
      <c r="B132" s="10" t="str">
        <f>Responses!B130</f>
        <v>86c</v>
      </c>
      <c r="C132" s="14" t="str">
        <f>Responses!C130</f>
        <v>Does the chair ensure an effectiveness review is undertaken at least annually (or an external review is commissioned if considered relevant)?</v>
      </c>
      <c r="D132" s="34">
        <f>AVERAGE(Responses!E130:N130)</f>
        <v>3</v>
      </c>
    </row>
    <row r="133" spans="2:4" customFormat="1" ht="20.149999999999999" customHeight="1">
      <c r="B133" s="10" t="str">
        <f>Responses!B131</f>
        <v>86d</v>
      </c>
      <c r="C133" s="14" t="str">
        <f>Responses!C131</f>
        <v>Does the chair ensure the self-assessment tool is used at least once in every three years?</v>
      </c>
      <c r="D133" s="34">
        <f>AVERAGE(Responses!E131:N131)</f>
        <v>3</v>
      </c>
    </row>
    <row r="134" spans="2:4" customFormat="1" ht="20.149999999999999" customHeight="1">
      <c r="B134" s="10" t="str">
        <f>Responses!B132</f>
        <v>86e</v>
      </c>
      <c r="C134" s="14" t="str">
        <f>Responses!C132</f>
        <v>Does the chair ensure internal and external audit have free and confidential access if required?</v>
      </c>
      <c r="D134" s="34">
        <f>AVERAGE(Responses!E132:N132)</f>
        <v>3</v>
      </c>
    </row>
    <row r="135" spans="2:4" customFormat="1" ht="20.149999999999999" customHeight="1">
      <c r="B135" s="10" t="str">
        <f>Responses!B133</f>
        <v>86f</v>
      </c>
      <c r="C135" s="14" t="str">
        <f>Responses!C133</f>
        <v>Does the chair ensure governance needs of sponsor/ALB are considered?</v>
      </c>
      <c r="D135" s="34" t="str">
        <f>IF(COUNTIF(Responses!E133:N133, "n/a")=COLUMNS(Responses!E133:N133), "n/a", IF(COUNT(Responses!E133:N133)=0, "n/a", AVERAGEIF(Responses!E133:N133, "&lt;&gt;n/a")))</f>
        <v>n/a</v>
      </c>
    </row>
    <row r="136" spans="2:4" s="3" customFormat="1" ht="30" customHeight="1">
      <c r="B136" s="11"/>
      <c r="C136" s="15" t="str">
        <f>Responses!C134</f>
        <v>Overall</v>
      </c>
      <c r="D136" s="38"/>
    </row>
    <row r="137" spans="2:4" customFormat="1" ht="20.149999999999999" customHeight="1">
      <c r="B137" s="10">
        <f>Responses!B135</f>
        <v>87</v>
      </c>
      <c r="C137" s="14" t="str">
        <f>Responses!C135</f>
        <v>Does the committee effectively contribute to the overall control environment of the organisation?</v>
      </c>
      <c r="D137" s="34">
        <f>AVERAGE(Responses!E135:N135)</f>
        <v>1</v>
      </c>
    </row>
    <row r="138" spans="2:4" customFormat="1" ht="20.149999999999999" customHeight="1">
      <c r="B138" s="10">
        <f>Responses!B136</f>
        <v>88</v>
      </c>
      <c r="C138" s="14" t="str">
        <f>Responses!C136</f>
        <v>Does the committee seek feedback on its performance from the board and accounting officer?</v>
      </c>
      <c r="D138" s="34">
        <f>AVERAGE(Responses!E136:N136)</f>
        <v>1</v>
      </c>
    </row>
    <row r="139" spans="2:4" customFormat="1" ht="20.149999999999999" customHeight="1">
      <c r="B139" s="10">
        <f>Responses!B137</f>
        <v>89</v>
      </c>
      <c r="C139" s="54" t="str">
        <f>Responses!C137</f>
        <v>Are there any areas where the committee could improve upon its current level of effectiveness?</v>
      </c>
      <c r="D139" s="55"/>
    </row>
    <row r="140" spans="2:4" s="4" customFormat="1" ht="20.149999999999999" customHeight="1">
      <c r="B140" s="10">
        <f>Responses!B138</f>
        <v>90</v>
      </c>
      <c r="C140" s="54" t="str">
        <f>Responses!C138</f>
        <v xml:space="preserve">Do you have any further comments? </v>
      </c>
      <c r="D140" s="55"/>
    </row>
  </sheetData>
  <conditionalFormatting sqref="D14:D21 D23:D43 D45:D55 D57:D75 D77:D89 D91:D103 D105:D113 D115:D123 D137:D138 D125:D135">
    <cfRule type="containsText" dxfId="6" priority="1" operator="containsText" text="n/a">
      <formula>NOT(ISERROR(SEARCH("n/a",D14)))</formula>
    </cfRule>
    <cfRule type="cellIs" dxfId="5" priority="2" operator="lessThanOrEqual">
      <formula>1.6</formula>
    </cfRule>
    <cfRule type="cellIs" dxfId="4" priority="3" operator="between">
      <formula>1.61</formula>
      <formula>2.6</formula>
    </cfRule>
    <cfRule type="cellIs" dxfId="3" priority="4" operator="greaterThanOrEqual">
      <formula>2.61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765A-7066-423F-A09D-6CE2A1BF2819}">
  <dimension ref="B2:N23"/>
  <sheetViews>
    <sheetView showGridLines="0" showRowColHeaders="0" zoomScale="90" zoomScaleNormal="90" workbookViewId="0">
      <selection activeCell="B12" sqref="B12"/>
    </sheetView>
  </sheetViews>
  <sheetFormatPr defaultColWidth="8.7265625" defaultRowHeight="14"/>
  <cols>
    <col min="1" max="1" width="3.1796875" style="25" customWidth="1"/>
    <col min="2" max="2" width="41.453125" style="35" bestFit="1" customWidth="1"/>
    <col min="3" max="3" width="21.54296875" style="30" customWidth="1"/>
    <col min="4" max="4" width="16.54296875" style="27" customWidth="1"/>
    <col min="5" max="11" width="8.7265625" style="25"/>
    <col min="12" max="12" width="12.54296875" style="25" customWidth="1"/>
    <col min="13" max="13" width="9.54296875" style="25" customWidth="1"/>
    <col min="14" max="14" width="16.54296875" style="25" customWidth="1"/>
    <col min="15" max="16384" width="8.7265625" style="25"/>
  </cols>
  <sheetData>
    <row r="2" spans="2:14" ht="15" customHeight="1">
      <c r="C2" s="28"/>
    </row>
    <row r="3" spans="2:14" ht="15" customHeight="1">
      <c r="B3" s="53" t="s">
        <v>181</v>
      </c>
      <c r="C3" s="25"/>
      <c r="D3" s="25"/>
    </row>
    <row r="4" spans="2:14" ht="15" customHeight="1">
      <c r="B4" s="53"/>
      <c r="C4" s="25"/>
      <c r="D4" s="25"/>
      <c r="L4" s="52" t="s">
        <v>182</v>
      </c>
      <c r="M4" s="2"/>
      <c r="N4" s="5" t="s">
        <v>180</v>
      </c>
    </row>
    <row r="5" spans="2:14" ht="15" customHeight="1">
      <c r="B5" s="53" t="s">
        <v>192</v>
      </c>
      <c r="C5" s="25"/>
      <c r="D5" s="25"/>
      <c r="L5" s="49" t="s">
        <v>184</v>
      </c>
      <c r="M5" s="39"/>
      <c r="N5" s="57" t="s">
        <v>185</v>
      </c>
    </row>
    <row r="6" spans="2:14" ht="15" customHeight="1">
      <c r="B6" s="53"/>
      <c r="C6" s="25"/>
      <c r="D6" s="25"/>
      <c r="L6" s="50" t="s">
        <v>186</v>
      </c>
      <c r="M6" s="40"/>
      <c r="N6" s="58" t="s">
        <v>187</v>
      </c>
    </row>
    <row r="7" spans="2:14" ht="15" customHeight="1">
      <c r="B7" s="53" t="s">
        <v>188</v>
      </c>
      <c r="C7" s="25"/>
      <c r="D7" s="25"/>
      <c r="L7" s="51" t="s">
        <v>189</v>
      </c>
      <c r="M7" s="41"/>
      <c r="N7" s="59" t="s">
        <v>190</v>
      </c>
    </row>
    <row r="8" spans="2:14" ht="15" customHeight="1">
      <c r="B8" s="53"/>
      <c r="C8" s="25"/>
      <c r="D8" s="25"/>
    </row>
    <row r="9" spans="2:14" ht="15" customHeight="1">
      <c r="B9" s="53" t="s">
        <v>191</v>
      </c>
      <c r="C9" s="28"/>
    </row>
    <row r="10" spans="2:14" ht="15" customHeight="1">
      <c r="B10" s="53"/>
      <c r="C10" s="28"/>
    </row>
    <row r="11" spans="2:14" ht="15" customHeight="1">
      <c r="C11" s="28"/>
    </row>
    <row r="12" spans="2:14" s="26" customFormat="1" ht="30" customHeight="1">
      <c r="B12" s="36" t="s">
        <v>193</v>
      </c>
      <c r="C12" s="29" t="s">
        <v>180</v>
      </c>
    </row>
    <row r="13" spans="2:14" ht="30" customHeight="1">
      <c r="B13" s="37" t="str">
        <f>Responses!C11</f>
        <v>Role and Remit</v>
      </c>
      <c r="C13" s="34">
        <f>AVERAGE(Responses!E12:N19)</f>
        <v>1</v>
      </c>
      <c r="D13" s="25"/>
    </row>
    <row r="14" spans="2:14" ht="30" customHeight="1">
      <c r="B14" s="37" t="str">
        <f>Responses!C20</f>
        <v>Membership, Induction and Training</v>
      </c>
      <c r="C14" s="34">
        <f>AVERAGE(Responses!E21:N41)</f>
        <v>2</v>
      </c>
      <c r="D14" s="25"/>
    </row>
    <row r="15" spans="2:14" ht="30" customHeight="1">
      <c r="B15" s="37" t="str">
        <f>Responses!C42</f>
        <v>Meetings</v>
      </c>
      <c r="C15" s="34">
        <f>AVERAGE(Responses!E43:N53)</f>
        <v>3</v>
      </c>
      <c r="D15" s="25"/>
    </row>
    <row r="16" spans="2:14" ht="30" customHeight="1">
      <c r="B16" s="37" t="str">
        <f>Responses!C54</f>
        <v>Internal Control</v>
      </c>
      <c r="C16" s="34">
        <f>AVERAGE(Responses!E55:N73)</f>
        <v>1</v>
      </c>
      <c r="D16" s="25"/>
    </row>
    <row r="17" spans="2:4" ht="30" customHeight="1">
      <c r="B17" s="37" t="str">
        <f>Responses!C74</f>
        <v>Financial Reporting and Regulatory Matters</v>
      </c>
      <c r="C17" s="34">
        <f>AVERAGE(Responses!E75:N87)</f>
        <v>2</v>
      </c>
      <c r="D17" s="25"/>
    </row>
    <row r="18" spans="2:4" ht="30" customHeight="1">
      <c r="B18" s="37" t="str">
        <f>Responses!C88</f>
        <v>Internal Audit</v>
      </c>
      <c r="C18" s="34">
        <f>AVERAGE(Responses!E89:N101)</f>
        <v>3</v>
      </c>
      <c r="D18" s="25"/>
    </row>
    <row r="19" spans="2:4" ht="30" customHeight="1">
      <c r="B19" s="37" t="str">
        <f>Responses!C102</f>
        <v>External Audit</v>
      </c>
      <c r="C19" s="34">
        <f>AVERAGE(Responses!E103:N111)</f>
        <v>1</v>
      </c>
      <c r="D19" s="25"/>
    </row>
    <row r="20" spans="2:4" ht="30" customHeight="1">
      <c r="B20" s="37" t="str">
        <f>Responses!C112</f>
        <v>Administration</v>
      </c>
      <c r="C20" s="34">
        <f>AVERAGE(Responses!E113:N121)</f>
        <v>2</v>
      </c>
      <c r="D20" s="25"/>
    </row>
    <row r="21" spans="2:4" ht="30" customHeight="1">
      <c r="B21" s="37" t="str">
        <f>Responses!C122</f>
        <v>Role of the Chair of the Committee</v>
      </c>
      <c r="C21" s="34">
        <f>AVERAGE(Responses!E123:N133)</f>
        <v>3</v>
      </c>
      <c r="D21" s="25"/>
    </row>
    <row r="22" spans="2:4" ht="30" customHeight="1">
      <c r="B22" s="37" t="str">
        <f>Responses!C134</f>
        <v>Overall</v>
      </c>
      <c r="C22" s="34">
        <f>AVERAGE(Responses!E135:N136)</f>
        <v>1</v>
      </c>
      <c r="D22" s="25"/>
    </row>
    <row r="23" spans="2:4" s="26" customFormat="1" ht="30" customHeight="1">
      <c r="B23" s="36" t="s">
        <v>180</v>
      </c>
      <c r="C23" s="48">
        <f>AVERAGE(Responses!E12:N136)</f>
        <v>1.9724770642201834</v>
      </c>
    </row>
  </sheetData>
  <conditionalFormatting sqref="C13:C23">
    <cfRule type="cellIs" dxfId="2" priority="1" operator="lessThanOrEqual">
      <formula>1.6</formula>
    </cfRule>
    <cfRule type="cellIs" dxfId="1" priority="2" operator="between">
      <formula>1.61</formula>
      <formula>2.6</formula>
    </cfRule>
    <cfRule type="cellIs" dxfId="0" priority="3" operator="greaterThanOrEqual">
      <formula>2.61</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dlc_EmailReceivedUTC xmlns="http://schemas.microsoft.com/sharepoint/v3" xsi:nil="true"/>
    <dlc_EmailSentUTC xmlns="http://schemas.microsoft.com/sharepoint/v3" xsi:nil="true"/>
    <dlc_EmailSubject xmlns="http://schemas.microsoft.com/sharepoint/v3" xsi:nil="true"/>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lcf76f155ced4ddcb4097134ff3c332f xmlns="6bc858ec-12ef-4073-bda7-691d970bafbe">
      <Terms xmlns="http://schemas.microsoft.com/office/infopath/2007/PartnerControls"/>
    </lcf76f155ced4ddcb4097134ff3c332f>
    <TaxCatchAll xmlns="af1d856f-bfb2-4976-91b5-0161703c8a74">
      <Value>13</Value>
      <Value>12</Value>
      <Value>9</Value>
      <Value>2</Value>
      <Value>7</Value>
    </TaxCatchAll>
    <HMT_ClosedbyOrig xmlns="af1d856f-bfb2-4976-91b5-0161703c8a74">
      <UserInfo>
        <DisplayName/>
        <AccountId xsi:nil="true"/>
        <AccountType/>
      </UserInfo>
    </HMT_ClosedbyOrig>
    <HMT_DocumentTypeHTField0 xmlns="af1d856f-bfb2-4976-91b5-0161703c8a74">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0f39dde0-ed8d-4fd1-b6ba-7de9e3b62815</TermId>
        </TermInfo>
      </Terms>
    </HMT_DocumentTypeHTField0>
    <HMT_Topic xmlns="af1d856f-bfb2-4976-91b5-0161703c8a74">24128_Internal Audit Profession 2020-21 and 2021-22</HMT_Topic>
    <HMT_SubTeamHTField0 xmlns="af1d856f-bfb2-4976-91b5-0161703c8a74">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SubTeamHTField0>
    <HMT_Record xmlns="af1d856f-bfb2-4976-91b5-0161703c8a74">false</HMT_Record>
    <HMT_LegacySensitive xmlns="af1d856f-bfb2-4976-91b5-0161703c8a74">false</HMT_LegacySensitive>
    <HMT_TeamHTField0 xmlns="af1d856f-bfb2-4976-91b5-0161703c8a74">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b4ce3cf3-6705-4f6f-903d-569acf6c942b</TermId>
        </TermInfo>
      </Terms>
    </HMT_TeamHTField0>
    <HMT_CategoryHTField0 xmlns="af1d856f-bfb2-4976-91b5-0161703c8a74">
      <Terms xmlns="http://schemas.microsoft.com/office/infopath/2007/PartnerControls">
        <TermInfo xmlns="http://schemas.microsoft.com/office/infopath/2007/PartnerControls">
          <TermName xmlns="http://schemas.microsoft.com/office/infopath/2007/PartnerControls">Ancillary Document Types</TermName>
          <TermId xmlns="http://schemas.microsoft.com/office/infopath/2007/PartnerControls">2023fde1-4e48-422a-9a34-058a47975874</TermId>
        </TermInfo>
      </Terms>
    </HMT_CategoryHTField0>
    <HMT_Theme xmlns="af1d856f-bfb2-4976-91b5-0161703c8a74">04_Professional_Practice</HMT_Theme>
    <HMT_ClosedArchive xmlns="af1d856f-bfb2-4976-91b5-0161703c8a74">false</HMT_ClosedArchive>
    <b9c42a306c8b47fcbaf8a41a71352f3a xmlns="af1d856f-bfb2-4976-91b5-0161703c8a74">
      <Terms xmlns="http://schemas.microsoft.com/office/infopath/2007/PartnerControls">
        <TermInfo xmlns="http://schemas.microsoft.com/office/infopath/2007/PartnerControls">
          <TermName xmlns="http://schemas.microsoft.com/office/infopath/2007/PartnerControls">Sensitive</TermName>
          <TermId xmlns="http://schemas.microsoft.com/office/infopath/2007/PartnerControls">858ceca7-aaf7-4ce9-bcf9-b50d7475041e</TermId>
        </TermInfo>
      </Terms>
    </b9c42a306c8b47fcbaf8a41a71352f3a>
    <HMT_GroupHTField0 xmlns="af1d856f-bfb2-4976-91b5-0161703c8a74">
      <Terms xmlns="http://schemas.microsoft.com/office/infopath/2007/PartnerControls">
        <TermInfo xmlns="http://schemas.microsoft.com/office/infopath/2007/PartnerControls">
          <TermName xmlns="http://schemas.microsoft.com/office/infopath/2007/PartnerControls">Professional Practice</TermName>
          <TermId xmlns="http://schemas.microsoft.com/office/infopath/2007/PartnerControls">ebbc77b6-938b-4698-b153-c647aa066ed1</TermId>
        </TermInfo>
      </Terms>
    </HMT_GroupHTField0>
    <HMT_LegacyRecord xmlns="af1d856f-bfb2-4976-91b5-0161703c8a74">false</HMT_LegacyRecord>
    <_dlc_DocId xmlns="af1d856f-bfb2-4976-91b5-0161703c8a74">GIAAWRKGRPPROFE-1365141927-10079</_dlc_DocId>
    <_dlc_DocIdUrl xmlns="af1d856f-bfb2-4976-91b5-0161703c8a74">
      <Url>https://tris42.sharepoint.com/sites/giaa_wrkgrp_profession/_layouts/15/DocIdRedir.aspx?ID=GIAAWRKGRPPROFE-1365141927-10079</Url>
      <Description>GIAAWRKGRPPROFE-1365141927-10079</Description>
    </_dlc_DocIdUrl>
    <HMT_SubTopic xmlns="af1d856f-bfb2-4976-91b5-0161703c8a74">ARAC Self Assessment Tool</HMT_SubTopic>
  </documentManagement>
</p:properties>
</file>

<file path=customXml/item2.xml><?xml version="1.0" encoding="utf-8"?>
<ct:contentTypeSchema xmlns:ct="http://schemas.microsoft.com/office/2006/metadata/contentType" xmlns:ma="http://schemas.microsoft.com/office/2006/metadata/properties/metaAttributes" ct:_="" ma:_="" ma:contentTypeName="GIAA Document" ma:contentTypeID="0x010100F3DA492754083E45834DB37B66A7598000E5780C21FB76D04AACF22145D37FA477" ma:contentTypeVersion="15" ma:contentTypeDescription="Create an InfoStore Document" ma:contentTypeScope="" ma:versionID="bd4db5d445107761584fdc204ec07c4a">
  <xsd:schema xmlns:xsd="http://www.w3.org/2001/XMLSchema" xmlns:xs="http://www.w3.org/2001/XMLSchema" xmlns:p="http://schemas.microsoft.com/office/2006/metadata/properties" xmlns:ns1="http://schemas.microsoft.com/sharepoint/v3" xmlns:ns2="af1d856f-bfb2-4976-91b5-0161703c8a74" xmlns:ns3="6bc858ec-12ef-4073-bda7-691d970bafbe" targetNamespace="http://schemas.microsoft.com/office/2006/metadata/properties" ma:root="true" ma:fieldsID="e7a59e2555b8031fff7adf48f87b8668" ns1:_="" ns2:_="" ns3:_="">
    <xsd:import namespace="http://schemas.microsoft.com/sharepoint/v3"/>
    <xsd:import namespace="af1d856f-bfb2-4976-91b5-0161703c8a74"/>
    <xsd:import namespace="6bc858ec-12ef-4073-bda7-691d970bafbe"/>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GenerationTime" minOccurs="0"/>
                <xsd:element ref="ns3:MediaServiceEventHashCode"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f1d856f-bfb2-4976-91b5-0161703c8a74"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2;#Other|0f39dde0-ed8d-4fd1-b6ba-7de9e3b62815" ma:fieldId="{64e205a0-0872-4e26-9aef-64ca7bdb5848}" ma:sspId="9002b6cd-6bc3-456d-8dd0-19fe32dddaf9" ma:termSetId="6a1d1fbf-0893-4a1c-a0df-7b025e447921" ma:anchorId="2023fde1-4e48-422a-9a34-058a47975874"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09013bb3-b7b8-48cc-a77f-5c5bcc71b1f6"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6a1d1fbf-0893-4a1c-a0df-7b025e447921"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a0b8aca3-04b4-4153-8f46-7d222d149fb8}" ma:internalName="TaxCatchAllLabel" ma:readOnly="true" ma:showField="CatchAllDataLabel" ma:web="af1d856f-bfb2-4976-91b5-0161703c8a74">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a0b8aca3-04b4-4153-8f46-7d222d149fb8}" ma:internalName="TaxCatchAll" ma:showField="CatchAllData" ma:web="af1d856f-bfb2-4976-91b5-0161703c8a74">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61699956-725d-4502-b515-706d3a07db8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c858ec-12ef-4073-bda7-691d970bafbe"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DateTaken" ma:index="56" nillable="true" ma:displayName="MediaServiceDateTake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ObjectDetectorVersions" ma:index="60" nillable="true" ma:displayName="MediaServiceObjectDetectorVersions" ma:hidden="true" ma:indexed="true" ma:internalName="MediaServiceObjectDetectorVersions" ma:readOnly="true">
      <xsd:simpleType>
        <xsd:restriction base="dms:Text"/>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element name="MediaServiceSearchProperties" ma:index="63" nillable="true" ma:displayName="MediaServiceSearchProperties" ma:hidden="true" ma:internalName="MediaServiceSearchProperties" ma:readOnly="true">
      <xsd:simpleType>
        <xsd:restriction base="dms:Note"/>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CR" ma:index="6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AC383-098C-4D45-B0C5-2192F8239DE1}">
  <ds:schemaRefs>
    <ds:schemaRef ds:uri="http://schemas.microsoft.com/sharepoint/v3"/>
    <ds:schemaRef ds:uri="http://purl.org/dc/terms/"/>
    <ds:schemaRef ds:uri="http://schemas.microsoft.com/office/2006/documentManagement/types"/>
    <ds:schemaRef ds:uri="http://purl.org/dc/dcmitype/"/>
    <ds:schemaRef ds:uri="http://purl.org/dc/elements/1.1/"/>
    <ds:schemaRef ds:uri="http://schemas.microsoft.com/office/2006/metadata/properties"/>
    <ds:schemaRef ds:uri="af1d856f-bfb2-4976-91b5-0161703c8a74"/>
    <ds:schemaRef ds:uri="http://schemas.microsoft.com/office/infopath/2007/PartnerControls"/>
    <ds:schemaRef ds:uri="http://schemas.openxmlformats.org/package/2006/metadata/core-properties"/>
    <ds:schemaRef ds:uri="6bc858ec-12ef-4073-bda7-691d970bafbe"/>
    <ds:schemaRef ds:uri="http://www.w3.org/XML/1998/namespace"/>
  </ds:schemaRefs>
</ds:datastoreItem>
</file>

<file path=customXml/itemProps2.xml><?xml version="1.0" encoding="utf-8"?>
<ds:datastoreItem xmlns:ds="http://schemas.openxmlformats.org/officeDocument/2006/customXml" ds:itemID="{4C45AD35-045F-4DB7-8CBA-A2CE625E0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1d856f-bfb2-4976-91b5-0161703c8a74"/>
    <ds:schemaRef ds:uri="6bc858ec-12ef-4073-bda7-691d970baf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C83482-F25B-45C8-A8B3-B93B365D9F6D}">
  <ds:schemaRefs>
    <ds:schemaRef ds:uri="http://schemas.microsoft.com/sharepoint/events"/>
  </ds:schemaRefs>
</ds:datastoreItem>
</file>

<file path=customXml/itemProps4.xml><?xml version="1.0" encoding="utf-8"?>
<ds:datastoreItem xmlns:ds="http://schemas.openxmlformats.org/officeDocument/2006/customXml" ds:itemID="{DE560B8F-FCBE-423D-84DD-AAC7E983F7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vt:lpstr>
      <vt:lpstr>Responses</vt:lpstr>
      <vt:lpstr>Average Scores by Question</vt:lpstr>
      <vt:lpstr>Average Scores by 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GIAA ARAC Self-Assessment Tool.xlsx</dc:title>
  <dc:subject/>
  <dc:creator>Anderson, Dave - GIAA</dc:creator>
  <cp:keywords/>
  <dc:description/>
  <cp:lastModifiedBy>Raithatha, Pragati - GIAA</cp:lastModifiedBy>
  <cp:revision/>
  <dcterms:created xsi:type="dcterms:W3CDTF">2024-07-05T12:30:08Z</dcterms:created>
  <dcterms:modified xsi:type="dcterms:W3CDTF">2025-08-27T11:02:46Z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0x010100F3DA492754083E45834DB37B66A7598000E5780C21FB76D04AACF22145D37FA477</vt:lpwstr>
  </property>
  <property fmtid="{D5CDD505-2E9C-101B-9397-08002B2CF9AE}" pid="3" name="HMT_Group">
    <vt:lpwstr>12;#Professional Practice|ebbc77b6-938b-4698-b153-c647aa066ed1</vt:lpwstr>
  </property>
  <property fmtid="{D5CDD505-2E9C-101B-9397-08002B2CF9AE}" pid="4" name="MediaServiceImageTags">
    <vt:lpwstr/>
  </property>
  <property fmtid="{D5CDD505-2E9C-101B-9397-08002B2CF9AE}" pid="5" name="HMT_SubTeam">
    <vt:lpwstr>13;#Professional Practice|b4ce3cf3-6705-4f6f-903d-569acf6c942b</vt:lpwstr>
  </property>
  <property fmtid="{D5CDD505-2E9C-101B-9397-08002B2CF9AE}" pid="6" name="HMT_Review">
    <vt:bool>false</vt:bool>
  </property>
  <property fmtid="{D5CDD505-2E9C-101B-9397-08002B2CF9AE}" pid="7" name="HMT_DocumentType">
    <vt:lpwstr>2;#Other|0f39dde0-ed8d-4fd1-b6ba-7de9e3b62815</vt:lpwstr>
  </property>
  <property fmtid="{D5CDD505-2E9C-101B-9397-08002B2CF9AE}" pid="8" name="HMT_Team">
    <vt:lpwstr>13;#Professional Practice|b4ce3cf3-6705-4f6f-903d-569acf6c942b</vt:lpwstr>
  </property>
  <property fmtid="{D5CDD505-2E9C-101B-9397-08002B2CF9AE}" pid="9" name="HMT_Category">
    <vt:lpwstr>7;#Ancillary Document Types|2023fde1-4e48-422a-9a34-058a47975874</vt:lpwstr>
  </property>
  <property fmtid="{D5CDD505-2E9C-101B-9397-08002B2CF9AE}" pid="10" name="HMT_Classification">
    <vt:lpwstr>9;#Sensitive|858ceca7-aaf7-4ce9-bcf9-b50d7475041e</vt:lpwstr>
  </property>
  <property fmtid="{D5CDD505-2E9C-101B-9397-08002B2CF9AE}" pid="11" name="_dlc_DocIdItemGuid">
    <vt:lpwstr>411941fd-ab69-461d-bea6-97fe06f67511</vt:lpwstr>
  </property>
</Properties>
</file>