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SharePoint/DUKES 2025/Annexes &amp; LTT tables/"/>
    </mc:Choice>
  </mc:AlternateContent>
  <xr:revisionPtr revIDLastSave="0" documentId="8_{F4047FAF-EEE3-4CD8-93BE-2A30C644240E}" xr6:coauthVersionLast="47" xr6:coauthVersionMax="47" xr10:uidLastSave="{00000000-0000-0000-0000-000000000000}"/>
  <bookViews>
    <workbookView xWindow="-110" yWindow="-110" windowWidth="19420" windowHeight="10300" xr2:uid="{C0CC21A2-A373-4ABE-83FC-7A741728DFCD}"/>
  </bookViews>
  <sheets>
    <sheet name="Cover sheet" sheetId="32" r:id="rId1"/>
    <sheet name="Contents" sheetId="30" r:id="rId2"/>
    <sheet name="2024" sheetId="39" r:id="rId3"/>
    <sheet name="2023" sheetId="40" r:id="rId4"/>
    <sheet name="2022" sheetId="38" r:id="rId5"/>
    <sheet name="2021" sheetId="33" r:id="rId6"/>
    <sheet name="2020" sheetId="36" r:id="rId7"/>
    <sheet name="2019" sheetId="37" r:id="rId8"/>
    <sheet name="2018" sheetId="9" r:id="rId9"/>
    <sheet name="2017" sheetId="10" r:id="rId10"/>
    <sheet name="2016" sheetId="12" r:id="rId11"/>
    <sheet name="2015" sheetId="13" r:id="rId12"/>
    <sheet name="2014" sheetId="14" r:id="rId13"/>
    <sheet name="2013" sheetId="15" r:id="rId14"/>
    <sheet name="2012" sheetId="16" r:id="rId15"/>
    <sheet name="2011" sheetId="17" r:id="rId16"/>
    <sheet name="2010" sheetId="18" r:id="rId17"/>
    <sheet name="2009" sheetId="19" r:id="rId18"/>
    <sheet name="2008" sheetId="20" r:id="rId19"/>
    <sheet name="2007" sheetId="21" r:id="rId20"/>
    <sheet name="2006" sheetId="22" r:id="rId21"/>
    <sheet name="2005" sheetId="23" r:id="rId22"/>
    <sheet name="2004" sheetId="24" r:id="rId23"/>
    <sheet name="2003" sheetId="25" r:id="rId24"/>
    <sheet name="2002" sheetId="26" r:id="rId25"/>
    <sheet name="2001" sheetId="27" r:id="rId26"/>
    <sheet name="2000" sheetId="28" r:id="rId27"/>
    <sheet name="1999" sheetId="29" r:id="rId28"/>
  </sheets>
  <definedNames>
    <definedName name="_xlnm.Print_Area" localSheetId="27">'1999'!$A$1:$I$64</definedName>
    <definedName name="_xlnm.Print_Area" localSheetId="26">'2000'!$A$1:$I$64</definedName>
    <definedName name="_xlnm.Print_Area" localSheetId="25">'2001'!$A$1:$I$64</definedName>
    <definedName name="_xlnm.Print_Area" localSheetId="24">'2002'!$A$1:$I$64</definedName>
    <definedName name="_xlnm.Print_Area" localSheetId="23">'2003'!$A$1:$I$64</definedName>
    <definedName name="_xlnm.Print_Area" localSheetId="22">'2004'!$A$1:$I$64</definedName>
    <definedName name="_xlnm.Print_Area" localSheetId="21">'2005'!$A$1:$I$64</definedName>
    <definedName name="_xlnm.Print_Area" localSheetId="20">'2006'!$A$1:$I$64</definedName>
    <definedName name="_xlnm.Print_Area" localSheetId="19">'2007'!$A$1:$I$64</definedName>
    <definedName name="_xlnm.Print_Area" localSheetId="18">'2008'!$A$1:$I$64</definedName>
    <definedName name="_xlnm.Print_Area" localSheetId="17">'2009'!$A$1:$I$64</definedName>
    <definedName name="_xlnm.Print_Area" localSheetId="16">'2010'!$A$1:$I$64</definedName>
    <definedName name="_xlnm.Print_Area" localSheetId="15">'2011'!$A$1:$I$64</definedName>
    <definedName name="_xlnm.Print_Area" localSheetId="14">'2012'!$A$1:$I$64</definedName>
    <definedName name="_xlnm.Print_Area" localSheetId="13">'2013'!$A$1:$I$64</definedName>
    <definedName name="_xlnm.Print_Area" localSheetId="12">'2014'!$A$1:$I$64</definedName>
    <definedName name="_xlnm.Print_Area" localSheetId="11">'2015'!$A$1:$I$64</definedName>
    <definedName name="_xlnm.Print_Area" localSheetId="10">'2016'!$A$1:$I$64</definedName>
    <definedName name="_xlnm.Print_Area" localSheetId="9">'2017'!$A$1:$I$63</definedName>
    <definedName name="_xlnm.Print_Area" localSheetId="8">'2018'!$A$1:$I$63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39" l="1"/>
  <c r="I35" i="39" s="1"/>
  <c r="J56" i="40"/>
  <c r="I56" i="40"/>
  <c r="H56" i="40"/>
  <c r="G56" i="40"/>
  <c r="F56" i="40"/>
  <c r="E56" i="40"/>
  <c r="D56" i="40"/>
  <c r="C56" i="40"/>
  <c r="C35" i="40" s="1"/>
  <c r="B56" i="40"/>
  <c r="J36" i="40"/>
  <c r="I36" i="40"/>
  <c r="H36" i="40"/>
  <c r="H35" i="40" s="1"/>
  <c r="G36" i="40"/>
  <c r="F36" i="40"/>
  <c r="E36" i="40"/>
  <c r="D36" i="40"/>
  <c r="C36" i="40"/>
  <c r="B36" i="40"/>
  <c r="J35" i="40"/>
  <c r="I35" i="40"/>
  <c r="F35" i="40"/>
  <c r="E35" i="40"/>
  <c r="B35" i="40"/>
  <c r="G35" i="39"/>
  <c r="C36" i="39"/>
  <c r="D36" i="39"/>
  <c r="E36" i="39"/>
  <c r="E35" i="39" s="1"/>
  <c r="F36" i="39"/>
  <c r="G36" i="39"/>
  <c r="H36" i="39"/>
  <c r="H35" i="39" s="1"/>
  <c r="I36" i="39"/>
  <c r="J36" i="39"/>
  <c r="J35" i="39" s="1"/>
  <c r="B36" i="39"/>
  <c r="B35" i="39" s="1"/>
  <c r="C56" i="39"/>
  <c r="D56" i="39"/>
  <c r="E56" i="39"/>
  <c r="F56" i="39"/>
  <c r="F35" i="39" s="1"/>
  <c r="G56" i="39"/>
  <c r="H56" i="39"/>
  <c r="J56" i="39"/>
  <c r="B56" i="39"/>
  <c r="D35" i="39" l="1"/>
  <c r="C35" i="39"/>
  <c r="D35" i="40"/>
  <c r="G35" i="40"/>
</calcChain>
</file>

<file path=xl/sharedStrings.xml><?xml version="1.0" encoding="utf-8"?>
<sst xmlns="http://schemas.openxmlformats.org/spreadsheetml/2006/main" count="2058" uniqueCount="127">
  <si>
    <t xml:space="preserve">Publication dates </t>
  </si>
  <si>
    <t>Data period</t>
  </si>
  <si>
    <t xml:space="preserve">Revisions </t>
  </si>
  <si>
    <t xml:space="preserve">Further information </t>
  </si>
  <si>
    <t xml:space="preserve">Links to additional further information in cells below 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</si>
  <si>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</si>
  <si>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</si>
  <si>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</si>
  <si>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</si>
  <si>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</si>
  <si>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</si>
  <si>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</si>
  <si>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</si>
  <si>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</si>
  <si>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</si>
  <si>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</si>
  <si>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</si>
  <si>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</si>
  <si>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</si>
  <si>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</si>
  <si>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Detailed commentary on renewables is available in accompanying text publication (opens in a new window)</t>
  </si>
  <si>
    <t>Data sources and methodology for Combined Heat &amp; Power statistics (opens in a new window)</t>
  </si>
  <si>
    <t>Liz Waters</t>
  </si>
  <si>
    <t>Column1</t>
  </si>
  <si>
    <t>Heat sold reallocation</t>
  </si>
  <si>
    <t>Indigenous production</t>
  </si>
  <si>
    <t>Imports</t>
  </si>
  <si>
    <t>Exports</t>
  </si>
  <si>
    <t>Marine bunkers</t>
  </si>
  <si>
    <t>Stock change</t>
  </si>
  <si>
    <t>Primary supply</t>
  </si>
  <si>
    <t>Statistical difference</t>
  </si>
  <si>
    <t>Primary demand</t>
  </si>
  <si>
    <t>Transfers</t>
  </si>
  <si>
    <t>Transformation</t>
  </si>
  <si>
    <t>Electricity generation</t>
  </si>
  <si>
    <t>Major power producers</t>
  </si>
  <si>
    <t>Autogenerators</t>
  </si>
  <si>
    <t>Heat generation</t>
  </si>
  <si>
    <t>Of which heat networks</t>
  </si>
  <si>
    <t/>
  </si>
  <si>
    <t>Petroleum refineries</t>
  </si>
  <si>
    <t>Coke manufacture</t>
  </si>
  <si>
    <t>Blast furnaces</t>
  </si>
  <si>
    <t>Patent fuel manufacture</t>
  </si>
  <si>
    <t>Other</t>
  </si>
  <si>
    <t>Energy industry use</t>
  </si>
  <si>
    <t>Oil and gas extraction</t>
  </si>
  <si>
    <t>Coal extraction</t>
  </si>
  <si>
    <t>Pumped storage</t>
  </si>
  <si>
    <t>Losses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</si>
  <si>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</si>
  <si>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</si>
  <si>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</si>
  <si>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</si>
  <si>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</si>
  <si>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</si>
  <si>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</si>
  <si>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Mechanical engineering etc</t>
  </si>
  <si>
    <t>Electrical engineering etc</t>
  </si>
  <si>
    <t>Vehicles</t>
  </si>
  <si>
    <t>Food, beverages etc</t>
  </si>
  <si>
    <t>Textiles, leather etc</t>
  </si>
  <si>
    <t>Paper, printing etc</t>
  </si>
  <si>
    <t>Other industries</t>
  </si>
  <si>
    <t>Construction</t>
  </si>
  <si>
    <t xml:space="preserve">Transport </t>
  </si>
  <si>
    <t>Air</t>
  </si>
  <si>
    <t>Rail</t>
  </si>
  <si>
    <t>Road</t>
  </si>
  <si>
    <t>National navigation</t>
  </si>
  <si>
    <t>Pipelines</t>
  </si>
  <si>
    <t>Domestic</t>
  </si>
  <si>
    <t>Public administration</t>
  </si>
  <si>
    <t>Commercial</t>
  </si>
  <si>
    <t>Agriculture</t>
  </si>
  <si>
    <t>Miscellaneous</t>
  </si>
  <si>
    <t>Non energy use</t>
  </si>
  <si>
    <t>Heat sold reallocation 2020</t>
  </si>
  <si>
    <t>Blast furnace gas (GWh)</t>
  </si>
  <si>
    <t>Solid waste and biomass (ktoe)</t>
  </si>
  <si>
    <t>This spreadsheet contains one table.</t>
  </si>
  <si>
    <t>Empty cells indicate inapplicable data.</t>
  </si>
  <si>
    <t xml:space="preserve">   Coal 
(ktonnes)</t>
  </si>
  <si>
    <t>Coke oven gas 
(GWh)</t>
  </si>
  <si>
    <t xml:space="preserve">   Natural gas 
(GWh)</t>
  </si>
  <si>
    <t>Fuel oil 
(ktonnes)</t>
  </si>
  <si>
    <t>Gas oil 
(ktonnes)</t>
  </si>
  <si>
    <t>Propane 
(ktonnes)</t>
  </si>
  <si>
    <t>Heat sold reallocation 2021</t>
  </si>
  <si>
    <t>Heat sold reallocation 1999</t>
  </si>
  <si>
    <t>Heat sold reallocation 2001</t>
  </si>
  <si>
    <t>Heat sold reallocation 2000</t>
  </si>
  <si>
    <t>Heat sold reallocation 2002</t>
  </si>
  <si>
    <t>Heat sold reallocation 2003</t>
  </si>
  <si>
    <t>Heat sold reallocation 2004</t>
  </si>
  <si>
    <t>Heat sold reallocation 2005</t>
  </si>
  <si>
    <t>Heat sold reallocation 2006</t>
  </si>
  <si>
    <t>Heat sold reallocation 2007</t>
  </si>
  <si>
    <t>Heat sold reallocation 2008</t>
  </si>
  <si>
    <t>Heat sold reallocation 2009</t>
  </si>
  <si>
    <t>Heat sold reallocation 2010</t>
  </si>
  <si>
    <t>Heat sold reallocation 2011</t>
  </si>
  <si>
    <t>Heat sold reallocation 2012</t>
  </si>
  <si>
    <t>Heat sold reallocation 2013</t>
  </si>
  <si>
    <t>Heat sold reallocation 2014</t>
  </si>
  <si>
    <t>Heat sold reallocation 2015</t>
  </si>
  <si>
    <t>Heat sold reallocation 2016</t>
  </si>
  <si>
    <t>Heat sold reallocation 2017</t>
  </si>
  <si>
    <t>Heat sold reallocation 2018</t>
  </si>
  <si>
    <t>Heat sold reallocation 2019</t>
  </si>
  <si>
    <t>[x]</t>
  </si>
  <si>
    <t>g</t>
  </si>
  <si>
    <t>The symbol [x] indicates unavailable data.</t>
  </si>
  <si>
    <t>Solid waste (ktoe)</t>
  </si>
  <si>
    <t>Biomass (ktoe)</t>
  </si>
  <si>
    <t>0747 135 8441</t>
  </si>
  <si>
    <t>Heat sold reallocation 2022</t>
  </si>
  <si>
    <t>Glossary and acronyms DUKES Annex B (opens in a new window)</t>
  </si>
  <si>
    <t>This spreadsheet forms part of the National Statistics publication Digest of UK Energy Statistics (DUKES) produced by the Department for Energy Security &amp; Net Zero (DESNZ).
The data presented are the UK heat sold reallocation.</t>
  </si>
  <si>
    <t>newsdesk@energysecurity.gov.uk</t>
  </si>
  <si>
    <t>energy.stats@energysecurity.gov.uk</t>
  </si>
  <si>
    <t>Heat sold reallocation 2023</t>
  </si>
  <si>
    <t>Heat sold reallocation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</si>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</sst>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"/>
    <numFmt numFmtId="165" formatCode="#,##0;\-##,#00;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</font>
    <font>
      <sz val="8"/>
      <name val="Arial"/>
      <family val="2"/>
    </font>
    <font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0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4" applyNumberFormat="0" applyAlignment="0" applyProtection="0"/>
    <xf numFmtId="0" fontId="24" fillId="6" borderId="5" applyNumberFormat="0" applyAlignment="0" applyProtection="0"/>
    <xf numFmtId="0" fontId="11" fillId="6" borderId="4" applyNumberFormat="0" applyAlignment="0" applyProtection="0"/>
    <xf numFmtId="0" fontId="20" fillId="0" borderId="6" applyNumberFormat="0" applyFill="0" applyAlignment="0" applyProtection="0"/>
    <xf numFmtId="0" fontId="12" fillId="7" borderId="7" applyNumberFormat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Protection="0">
      <alignment vertical="center"/>
    </xf>
    <xf numFmtId="0" fontId="3" fillId="0" borderId="0">
      <alignment vertical="center" wrapText="1"/>
    </xf>
    <xf numFmtId="0" fontId="4" fillId="0" borderId="0" applyNumberFormat="0" applyFill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Protection="0"/>
    <xf numFmtId="0" fontId="2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/>
    <xf numFmtId="0" fontId="1" fillId="0" borderId="0"/>
    <xf numFmtId="0" fontId="7" fillId="0" borderId="0"/>
    <xf numFmtId="0" fontId="31" fillId="0" borderId="0"/>
    <xf numFmtId="0" fontId="37" fillId="0" borderId="0"/>
  </cellStyleXfs>
  <cellXfs count="82">
    <xf numFmtId="0" fontId="0" fillId="0" borderId="0" xfId="0"/>
    <xf numFmtId="0" fontId="3" fillId="0" borderId="0" xfId="44">
      <alignment vertical="center" wrapText="1"/>
    </xf>
    <xf numFmtId="0" fontId="3" fillId="0" borderId="0" xfId="44" applyAlignment="1">
      <alignment vertical="center"/>
    </xf>
    <xf numFmtId="0" fontId="2" fillId="0" borderId="0" xfId="43">
      <alignment vertical="center"/>
    </xf>
    <xf numFmtId="0" fontId="22" fillId="0" borderId="0" xfId="48"/>
    <xf numFmtId="0" fontId="29" fillId="0" borderId="0" xfId="41" applyFont="1" applyAlignment="1">
      <alignment vertical="center" wrapText="1"/>
    </xf>
    <xf numFmtId="0" fontId="30" fillId="0" borderId="0" xfId="48" applyFont="1"/>
    <xf numFmtId="0" fontId="2" fillId="0" borderId="0" xfId="43" applyAlignment="1">
      <alignment vertical="center" wrapText="1"/>
    </xf>
    <xf numFmtId="0" fontId="4" fillId="0" borderId="0" xfId="45" applyAlignment="1">
      <alignment wrapText="1"/>
    </xf>
    <xf numFmtId="0" fontId="4" fillId="0" borderId="0" xfId="45"/>
    <xf numFmtId="0" fontId="6" fillId="0" borderId="0" xfId="47"/>
    <xf numFmtId="0" fontId="34" fillId="0" borderId="0" xfId="41" applyFont="1" applyFill="1" applyAlignment="1" applyProtection="1"/>
    <xf numFmtId="0" fontId="34" fillId="33" borderId="0" xfId="41" applyFont="1" applyFill="1" applyAlignment="1" applyProtection="1"/>
    <xf numFmtId="3" fontId="2" fillId="32" borderId="0" xfId="43" applyNumberFormat="1" applyFill="1">
      <alignment vertical="center"/>
    </xf>
    <xf numFmtId="3" fontId="38" fillId="32" borderId="0" xfId="55" applyNumberFormat="1" applyFont="1" applyFill="1"/>
    <xf numFmtId="3" fontId="39" fillId="32" borderId="0" xfId="55" applyNumberFormat="1" applyFont="1" applyFill="1"/>
    <xf numFmtId="3" fontId="35" fillId="32" borderId="0" xfId="55" applyNumberFormat="1" applyFont="1" applyFill="1"/>
    <xf numFmtId="3" fontId="30" fillId="32" borderId="0" xfId="55" applyNumberFormat="1" applyFont="1" applyFill="1"/>
    <xf numFmtId="3" fontId="36" fillId="32" borderId="0" xfId="55" applyNumberFormat="1" applyFont="1" applyFill="1"/>
    <xf numFmtId="3" fontId="30" fillId="32" borderId="0" xfId="55" applyNumberFormat="1" applyFont="1" applyFill="1" applyAlignment="1">
      <alignment horizontal="right"/>
    </xf>
    <xf numFmtId="3" fontId="36" fillId="32" borderId="10" xfId="55" applyNumberFormat="1" applyFont="1" applyFill="1" applyBorder="1" applyAlignment="1">
      <alignment vertical="center"/>
    </xf>
    <xf numFmtId="3" fontId="36" fillId="32" borderId="9" xfId="55" applyNumberFormat="1" applyFont="1" applyFill="1" applyBorder="1" applyAlignment="1">
      <alignment horizontal="left" indent="1"/>
    </xf>
    <xf numFmtId="3" fontId="36" fillId="32" borderId="10" xfId="55" applyNumberFormat="1" applyFont="1" applyFill="1" applyBorder="1" applyAlignment="1">
      <alignment horizontal="left" indent="1"/>
    </xf>
    <xf numFmtId="3" fontId="30" fillId="32" borderId="9" xfId="55" applyNumberFormat="1" applyFont="1" applyFill="1" applyBorder="1" applyAlignment="1">
      <alignment horizontal="left" indent="2"/>
    </xf>
    <xf numFmtId="3" fontId="30" fillId="32" borderId="0" xfId="55" applyNumberFormat="1" applyFont="1" applyFill="1" applyAlignment="1">
      <alignment horizontal="left" indent="1"/>
    </xf>
    <xf numFmtId="3" fontId="36" fillId="32" borderId="0" xfId="55" applyNumberFormat="1" applyFont="1" applyFill="1" applyAlignment="1">
      <alignment horizontal="left" indent="1"/>
    </xf>
    <xf numFmtId="3" fontId="30" fillId="32" borderId="0" xfId="55" applyNumberFormat="1" applyFont="1" applyFill="1" applyAlignment="1">
      <alignment horizontal="left" indent="2"/>
    </xf>
    <xf numFmtId="3" fontId="30" fillId="32" borderId="0" xfId="55" applyNumberFormat="1" applyFont="1" applyFill="1" applyAlignment="1">
      <alignment horizontal="left" indent="3"/>
    </xf>
    <xf numFmtId="3" fontId="32" fillId="32" borderId="0" xfId="55" applyNumberFormat="1" applyFont="1" applyFill="1" applyAlignment="1">
      <alignment horizontal="left" indent="3"/>
    </xf>
    <xf numFmtId="3" fontId="36" fillId="32" borderId="11" xfId="55" applyNumberFormat="1" applyFont="1" applyFill="1" applyBorder="1" applyAlignment="1">
      <alignment horizontal="left" vertical="center" indent="1"/>
    </xf>
    <xf numFmtId="3" fontId="40" fillId="32" borderId="9" xfId="55" applyNumberFormat="1" applyFont="1" applyFill="1" applyBorder="1" applyAlignment="1">
      <alignment horizontal="right" vertical="top" wrapText="1"/>
    </xf>
    <xf numFmtId="164" fontId="30" fillId="32" borderId="0" xfId="55" applyNumberFormat="1" applyFont="1" applyFill="1" applyAlignment="1">
      <alignment horizontal="right"/>
    </xf>
    <xf numFmtId="164" fontId="30" fillId="32" borderId="10" xfId="55" applyNumberFormat="1" applyFont="1" applyFill="1" applyBorder="1" applyAlignment="1">
      <alignment horizontal="right"/>
    </xf>
    <xf numFmtId="164" fontId="30" fillId="32" borderId="9" xfId="55" applyNumberFormat="1" applyFont="1" applyFill="1" applyBorder="1" applyAlignment="1">
      <alignment horizontal="right"/>
    </xf>
    <xf numFmtId="164" fontId="30" fillId="32" borderId="10" xfId="55" applyNumberFormat="1" applyFont="1" applyFill="1" applyBorder="1" applyAlignment="1">
      <alignment horizontal="right" vertical="center"/>
    </xf>
    <xf numFmtId="164" fontId="30" fillId="32" borderId="11" xfId="55" applyNumberFormat="1" applyFont="1" applyFill="1" applyBorder="1" applyAlignment="1">
      <alignment horizontal="right"/>
    </xf>
    <xf numFmtId="165" fontId="30" fillId="32" borderId="0" xfId="55" applyNumberFormat="1" applyFont="1" applyFill="1" applyAlignment="1">
      <alignment horizontal="right"/>
    </xf>
    <xf numFmtId="165" fontId="30" fillId="32" borderId="10" xfId="55" applyNumberFormat="1" applyFont="1" applyFill="1" applyBorder="1" applyAlignment="1">
      <alignment horizontal="right"/>
    </xf>
    <xf numFmtId="165" fontId="30" fillId="32" borderId="9" xfId="55" applyNumberFormat="1" applyFont="1" applyFill="1" applyBorder="1" applyAlignment="1">
      <alignment horizontal="right"/>
    </xf>
    <xf numFmtId="165" fontId="30" fillId="32" borderId="11" xfId="55" applyNumberFormat="1" applyFont="1" applyFill="1" applyBorder="1" applyAlignment="1">
      <alignment horizontal="right"/>
    </xf>
    <xf numFmtId="164" fontId="41" fillId="34" borderId="0" xfId="55" applyNumberFormat="1" applyFont="1" applyFill="1" applyAlignment="1">
      <alignment horizontal="right"/>
    </xf>
    <xf numFmtId="3" fontId="36" fillId="32" borderId="9" xfId="55" applyNumberFormat="1" applyFont="1" applyFill="1" applyBorder="1" applyAlignment="1">
      <alignment horizontal="center" vertical="center" wrapText="1"/>
    </xf>
    <xf numFmtId="164" fontId="36" fillId="32" borderId="0" xfId="55" applyNumberFormat="1" applyFont="1" applyFill="1" applyAlignment="1">
      <alignment horizontal="right"/>
    </xf>
    <xf numFmtId="164" fontId="36" fillId="32" borderId="10" xfId="55" applyNumberFormat="1" applyFont="1" applyFill="1" applyBorder="1" applyAlignment="1">
      <alignment horizontal="right" vertical="center"/>
    </xf>
    <xf numFmtId="164" fontId="36" fillId="32" borderId="10" xfId="55" applyNumberFormat="1" applyFont="1" applyFill="1" applyBorder="1" applyAlignment="1">
      <alignment horizontal="right"/>
    </xf>
    <xf numFmtId="164" fontId="30" fillId="32" borderId="0" xfId="55" quotePrefix="1" applyNumberFormat="1" applyFont="1" applyFill="1" applyAlignment="1">
      <alignment horizontal="right"/>
    </xf>
    <xf numFmtId="0" fontId="4" fillId="0" borderId="0" xfId="45" applyFill="1"/>
    <xf numFmtId="0" fontId="29" fillId="0" borderId="0" xfId="41" applyFont="1" applyAlignment="1">
      <alignment horizontal="left" vertical="center" wrapText="1"/>
    </xf>
    <xf numFmtId="3" fontId="2" fillId="0" borderId="0" xfId="43" applyNumberFormat="1" applyFill="1">
      <alignment vertical="center"/>
    </xf>
    <xf numFmtId="3" fontId="38" fillId="0" borderId="0" xfId="55" applyNumberFormat="1" applyFont="1"/>
    <xf numFmtId="3" fontId="39" fillId="0" borderId="0" xfId="55" applyNumberFormat="1" applyFont="1"/>
    <xf numFmtId="3" fontId="30" fillId="0" borderId="0" xfId="55" applyNumberFormat="1" applyFont="1"/>
    <xf numFmtId="3" fontId="36" fillId="0" borderId="0" xfId="55" applyNumberFormat="1" applyFont="1"/>
    <xf numFmtId="3" fontId="40" fillId="0" borderId="9" xfId="55" applyNumberFormat="1" applyFont="1" applyBorder="1" applyAlignment="1">
      <alignment horizontal="right" vertical="top" wrapText="1"/>
    </xf>
    <xf numFmtId="3" fontId="36" fillId="0" borderId="9" xfId="55" applyNumberFormat="1" applyFont="1" applyBorder="1" applyAlignment="1">
      <alignment horizontal="center" vertical="center" wrapText="1"/>
    </xf>
    <xf numFmtId="3" fontId="30" fillId="0" borderId="0" xfId="55" applyNumberFormat="1" applyFont="1" applyAlignment="1">
      <alignment horizontal="left" indent="1"/>
    </xf>
    <xf numFmtId="37" fontId="30" fillId="0" borderId="0" xfId="55" applyNumberFormat="1" applyFont="1" applyAlignment="1">
      <alignment horizontal="right"/>
    </xf>
    <xf numFmtId="3" fontId="36" fillId="0" borderId="10" xfId="55" applyNumberFormat="1" applyFont="1" applyBorder="1" applyAlignment="1">
      <alignment vertical="center"/>
    </xf>
    <xf numFmtId="37" fontId="30" fillId="0" borderId="10" xfId="55" applyNumberFormat="1" applyFont="1" applyBorder="1" applyAlignment="1">
      <alignment horizontal="right"/>
    </xf>
    <xf numFmtId="3" fontId="36" fillId="0" borderId="0" xfId="55" applyNumberFormat="1" applyFont="1" applyAlignment="1">
      <alignment horizontal="left" indent="1"/>
    </xf>
    <xf numFmtId="3" fontId="30" fillId="0" borderId="0" xfId="55" applyNumberFormat="1" applyFont="1" applyAlignment="1">
      <alignment horizontal="left" indent="2"/>
    </xf>
    <xf numFmtId="3" fontId="30" fillId="0" borderId="0" xfId="55" applyNumberFormat="1" applyFont="1" applyAlignment="1">
      <alignment horizontal="left" indent="3"/>
    </xf>
    <xf numFmtId="3" fontId="32" fillId="0" borderId="0" xfId="55" applyNumberFormat="1" applyFont="1" applyAlignment="1">
      <alignment horizontal="left" indent="3"/>
    </xf>
    <xf numFmtId="3" fontId="30" fillId="0" borderId="9" xfId="55" applyNumberFormat="1" applyFont="1" applyBorder="1" applyAlignment="1">
      <alignment horizontal="left" indent="2"/>
    </xf>
    <xf numFmtId="37" fontId="30" fillId="0" borderId="9" xfId="55" applyNumberFormat="1" applyFont="1" applyBorder="1" applyAlignment="1">
      <alignment horizontal="right"/>
    </xf>
    <xf numFmtId="3" fontId="36" fillId="0" borderId="9" xfId="55" applyNumberFormat="1" applyFont="1" applyBorder="1" applyAlignment="1">
      <alignment horizontal="left" indent="1"/>
    </xf>
    <xf numFmtId="3" fontId="36" fillId="0" borderId="10" xfId="55" applyNumberFormat="1" applyFont="1" applyBorder="1" applyAlignment="1">
      <alignment horizontal="left" indent="1"/>
    </xf>
    <xf numFmtId="3" fontId="36" fillId="0" borderId="11" xfId="55" applyNumberFormat="1" applyFont="1" applyBorder="1" applyAlignment="1">
      <alignment horizontal="left" vertical="center" indent="1"/>
    </xf>
    <xf numFmtId="37" fontId="30" fillId="0" borderId="11" xfId="55" applyNumberFormat="1" applyFont="1" applyBorder="1" applyAlignment="1">
      <alignment horizontal="right"/>
    </xf>
    <xf numFmtId="3" fontId="41" fillId="0" borderId="0" xfId="55" applyNumberFormat="1" applyFont="1" applyAlignment="1">
      <alignment horizontal="right"/>
    </xf>
    <xf numFmtId="37" fontId="36" fillId="0" borderId="0" xfId="55" applyNumberFormat="1" applyFont="1" applyAlignment="1">
      <alignment horizontal="right"/>
    </xf>
    <xf numFmtId="37" fontId="36" fillId="0" borderId="10" xfId="55" applyNumberFormat="1" applyFont="1" applyBorder="1" applyAlignment="1">
      <alignment horizontal="right" vertical="center"/>
    </xf>
    <xf numFmtId="0" fontId="29" fillId="0" borderId="0" xfId="41" applyFont="1" applyAlignment="1" applyProtection="1">
      <alignment vertical="center" wrapText="1"/>
    </xf>
    <xf numFmtId="3" fontId="30" fillId="0" borderId="0" xfId="55" applyNumberFormat="1" applyFont="1" applyAlignment="1">
      <alignment horizontal="right"/>
    </xf>
    <xf numFmtId="3" fontId="30" fillId="0" borderId="10" xfId="55" applyNumberFormat="1" applyFont="1" applyBorder="1" applyAlignment="1">
      <alignment horizontal="right"/>
    </xf>
    <xf numFmtId="3" fontId="36" fillId="0" borderId="0" xfId="55" applyNumberFormat="1" applyFont="1" applyAlignment="1">
      <alignment horizontal="right"/>
    </xf>
    <xf numFmtId="3" fontId="30" fillId="0" borderId="9" xfId="55" applyNumberFormat="1" applyFont="1" applyBorder="1" applyAlignment="1">
      <alignment horizontal="right"/>
    </xf>
    <xf numFmtId="3" fontId="36" fillId="0" borderId="10" xfId="55" applyNumberFormat="1" applyFont="1" applyBorder="1" applyAlignment="1">
      <alignment horizontal="right" vertical="center"/>
    </xf>
    <xf numFmtId="3" fontId="30" fillId="0" borderId="11" xfId="55" applyNumberFormat="1" applyFont="1" applyBorder="1" applyAlignment="1">
      <alignment horizontal="right"/>
    </xf>
    <xf numFmtId="3" fontId="0" fillId="0" borderId="0" xfId="0" applyNumberFormat="1"/>
    <xf numFmtId="37" fontId="0" fillId="0" borderId="0" xfId="0" applyNumberFormat="1"/>
    <xf numFmtId="0" fontId="30" fillId="0" borderId="0" xfId="44" applyFont="1">
      <alignment vertical="center" wrapText="1"/>
    </xf>
  </cellXfs>
  <cellStyles count="5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3" xfId="49" xr:uid="{1CBF9E8C-EB22-4BBA-820E-D1C1BEA63D82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6" xfId="55" xr:uid="{F3A62B42-0D69-4FC3-A870-670E950DDD3B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3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8919AD-A96A-4883-B6E5-04178B2D826E}" name="Contents3" displayName="Contents3" ref="A4:B32" totalsRowShown="0" dataDxfId="346" headerRowCellStyle="Heading 2" dataCellStyle="Hyperlink">
  <tableColumns count="2">
    <tableColumn id="1" xr3:uid="{8690BC38-A0BF-4E16-907A-0568D4DF94C8}" name="Worksheet description" dataDxfId="345" dataCellStyle="Normal 4"/>
    <tableColumn id="2" xr3:uid="{2098D5E6-0583-4F91-987C-BE759F8BFCA5}" name="Link" dataDxfId="344" dataCellStyle="Hyperlink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1F5A380-5ADF-4B09-B9DA-9EAFC793A757}" name="Heat_reallocation_2016" displayName="Heat_reallocation_2016" ref="A4:I63" totalsRowShown="0" headerRowDxfId="233" dataDxfId="231" headerRowBorderDxfId="232" tableBorderDxfId="230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FE79C77-83D4-4DE8-B822-CC31716CC276}" name="Column1" dataDxfId="229" dataCellStyle="Normal 6"/>
    <tableColumn id="2" xr3:uid="{D2392F56-9AC8-43D8-918F-10630BBD5948}" name="   Coal _x000a_(ktonnes)" dataDxfId="228" dataCellStyle="Normal 6"/>
    <tableColumn id="3" xr3:uid="{7F802CEA-7B47-44BA-BAF1-13ACCC9D9214}" name="Coke oven gas _x000a_(GWh)" dataDxfId="227" dataCellStyle="Normal 6"/>
    <tableColumn id="4" xr3:uid="{D50D40E4-5D8A-4905-B7B1-A38F8473E5C6}" name="Blast furnace gas (GWh)" dataDxfId="226" dataCellStyle="Normal 6"/>
    <tableColumn id="5" xr3:uid="{F6FF0CFE-6957-41CA-81EB-14993E7AF064}" name="   Natural gas _x000a_(GWh)" dataDxfId="225" dataCellStyle="Normal 6"/>
    <tableColumn id="6" xr3:uid="{30F850A3-5D6D-4950-822B-9C00C675E25E}" name="Fuel oil _x000a_(ktonnes)" dataDxfId="224" dataCellStyle="Normal 6"/>
    <tableColumn id="7" xr3:uid="{D5943D29-B43C-4787-A319-76C1C456401D}" name="Gas oil _x000a_(ktonnes)" dataDxfId="223" dataCellStyle="Normal 6"/>
    <tableColumn id="8" xr3:uid="{10D00C8C-F703-4EDD-B506-F52E1609850A}" name="Propane _x000a_(ktonnes)" dataDxfId="222" dataCellStyle="Normal 6"/>
    <tableColumn id="9" xr3:uid="{7BA738D9-2246-4A37-A389-E1AA7CE53D69}" name="Solid waste and biomass (ktoe)" dataDxfId="221" dataCellStyle="Normal 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41FF88-D86F-48C8-8697-9A7AB24560C7}" name="Heat_reallocation_2015" displayName="Heat_reallocation_2015" ref="A4:I63" totalsRowShown="0" headerRowDxfId="220" dataDxfId="218" headerRowBorderDxfId="219" tableBorderDxfId="217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3952CD8-E3B1-494F-AD3C-604D54526FE0}" name="Column1" dataDxfId="216" dataCellStyle="Normal 6"/>
    <tableColumn id="2" xr3:uid="{271B5BD1-E171-4ABA-8144-DFF77A25D399}" name="   Coal _x000a_(ktonnes)" dataDxfId="215" dataCellStyle="Normal 6"/>
    <tableColumn id="3" xr3:uid="{E629A474-9FA1-4E3E-B574-9A99EC2497BE}" name="Coke oven gas _x000a_(GWh)" dataDxfId="214" dataCellStyle="Normal 6"/>
    <tableColumn id="4" xr3:uid="{FF2194FC-1136-4929-BEC8-F62B8FD61681}" name="Blast furnace gas (GWh)" dataDxfId="213" dataCellStyle="Normal 6"/>
    <tableColumn id="5" xr3:uid="{EFBB8187-2422-4F18-99FD-CA5FCEB0201E}" name="   Natural gas _x000a_(GWh)" dataDxfId="212" dataCellStyle="Normal 6"/>
    <tableColumn id="6" xr3:uid="{92F0D092-6B11-47F1-8483-5FFC48DDD326}" name="Fuel oil _x000a_(ktonnes)" dataDxfId="211" dataCellStyle="Normal 6"/>
    <tableColumn id="7" xr3:uid="{4F703903-FFE3-444F-B756-50E0C1D2362C}" name="Gas oil _x000a_(ktonnes)" dataDxfId="210" dataCellStyle="Normal 6"/>
    <tableColumn id="8" xr3:uid="{31E7F535-F348-484D-A1C1-5EBE8E8689C9}" name="Propane _x000a_(ktonnes)" dataDxfId="209" dataCellStyle="Normal 6"/>
    <tableColumn id="9" xr3:uid="{B4831C7A-AB27-43E2-880A-58FF65C23A22}" name="Solid waste and biomass (ktoe)" dataDxfId="208" dataCellStyle="Normal 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881FF2C-8BC9-4473-88BA-B8AA2DC67160}" name="Heat_reallocation_2014" displayName="Heat_reallocation_2014" ref="A4:I63" totalsRowShown="0" headerRowDxfId="207" dataDxfId="205" headerRowBorderDxfId="206" tableBorderDxfId="204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FFF1CF6A-4D3B-4B83-8889-F3B4420AD931}" name="Column1" dataDxfId="203" dataCellStyle="Normal 6"/>
    <tableColumn id="2" xr3:uid="{9ED15A05-5AAF-4972-B3D1-349FB9B404F5}" name="   Coal _x000a_(ktonnes)" dataDxfId="202" dataCellStyle="Normal 6"/>
    <tableColumn id="3" xr3:uid="{562C9CD5-D6E4-4902-9E10-2EFDCDB04ABD}" name="Coke oven gas _x000a_(GWh)" dataDxfId="201" dataCellStyle="Normal 6"/>
    <tableColumn id="4" xr3:uid="{E673FE9D-37FB-406A-9D3D-6141957CC632}" name="Blast furnace gas (GWh)" dataDxfId="200" dataCellStyle="Normal 6"/>
    <tableColumn id="5" xr3:uid="{9684DF67-6ACC-40B9-949D-9F1385BF95F6}" name="   Natural gas _x000a_(GWh)" dataDxfId="199" dataCellStyle="Normal 6"/>
    <tableColumn id="6" xr3:uid="{4EFDF753-AA3B-4329-9D98-844BECDBD012}" name="Fuel oil _x000a_(ktonnes)" dataDxfId="198" dataCellStyle="Normal 6"/>
    <tableColumn id="7" xr3:uid="{FCC7BFCD-B354-4303-9DF4-E234B3BC8478}" name="Gas oil _x000a_(ktonnes)" dataDxfId="197" dataCellStyle="Normal 6"/>
    <tableColumn id="8" xr3:uid="{A4867C08-E6DA-40EE-8CFB-9F265F5FE626}" name="Propane _x000a_(ktonnes)" dataDxfId="196" dataCellStyle="Normal 6"/>
    <tableColumn id="9" xr3:uid="{4453AA20-C2AE-4AA6-9474-262E5EFC4B89}" name="Solid waste and biomass (ktoe)" dataDxfId="195" dataCellStyle="Normal 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36DD672-A076-4649-BFEC-A577F6D77CB6}" name="Heat_reallocation_2013" displayName="Heat_reallocation_2013" ref="A4:I63" totalsRowShown="0" headerRowDxfId="194" dataDxfId="192" headerRowBorderDxfId="193" tableBorderDxfId="191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B89B5C3-B75C-41E2-ABE4-566A6200B5D8}" name="Column1" dataDxfId="190" dataCellStyle="Normal 6"/>
    <tableColumn id="2" xr3:uid="{7F02B68D-E6D1-4908-BDA8-13C2D51C6508}" name="   Coal _x000a_(ktonnes)" dataDxfId="189" dataCellStyle="Normal 6"/>
    <tableColumn id="3" xr3:uid="{E0D2C453-C761-4283-8693-FA0F16E2BC2D}" name="Coke oven gas _x000a_(GWh)" dataDxfId="188" dataCellStyle="Normal 6"/>
    <tableColumn id="4" xr3:uid="{40623BC2-9525-4AF1-B20D-E7F3EA5E5D88}" name="Blast furnace gas (GWh)" dataDxfId="187" dataCellStyle="Normal 6"/>
    <tableColumn id="5" xr3:uid="{31120A18-7D56-4ED8-989D-7C42FB2B6DC7}" name="   Natural gas _x000a_(GWh)" dataDxfId="186" dataCellStyle="Normal 6"/>
    <tableColumn id="6" xr3:uid="{ED03C781-FB70-4C76-8785-E91FE58DC951}" name="Fuel oil _x000a_(ktonnes)" dataDxfId="185" dataCellStyle="Normal 6"/>
    <tableColumn id="7" xr3:uid="{19CDA4AF-A765-4E6A-BF69-DB35B2DF83DF}" name="Gas oil _x000a_(ktonnes)" dataDxfId="184" dataCellStyle="Normal 6"/>
    <tableColumn id="8" xr3:uid="{61C5F5F4-9E48-4890-B159-EEC55CA70F8F}" name="Propane _x000a_(ktonnes)" dataDxfId="183" dataCellStyle="Normal 6"/>
    <tableColumn id="9" xr3:uid="{4898C5B6-B4D5-4A54-9D6A-7B245DF31C39}" name="Solid waste and biomass (ktoe)" dataDxfId="182" dataCellStyle="Normal 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014EDD-5031-40AF-9961-D5467C58C655}" name="Heat_reallocation_2012" displayName="Heat_reallocation_2012" ref="A4:I63" totalsRowShown="0" headerRowDxfId="181" dataDxfId="179" headerRowBorderDxfId="180" tableBorderDxfId="178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D2CA06A-C935-4FD2-A00E-AF70CDD4952E}" name="Column1" dataDxfId="177" dataCellStyle="Normal 6"/>
    <tableColumn id="2" xr3:uid="{AAAEEACC-6562-4E0D-BCEE-F156536E47E9}" name="   Coal _x000a_(ktonnes)" dataDxfId="176" dataCellStyle="Normal 6"/>
    <tableColumn id="3" xr3:uid="{A75D4033-83A1-495E-933D-D795910821E0}" name="Coke oven gas _x000a_(GWh)" dataDxfId="175" dataCellStyle="Normal 6"/>
    <tableColumn id="4" xr3:uid="{C0B36E06-3B9D-44E5-8644-FAE3485D1B68}" name="Blast furnace gas (GWh)" dataDxfId="174" dataCellStyle="Normal 6"/>
    <tableColumn id="5" xr3:uid="{F34714EC-2A83-4A14-9718-E129DEC51B33}" name="   Natural gas _x000a_(GWh)" dataDxfId="173" dataCellStyle="Normal 6"/>
    <tableColumn id="6" xr3:uid="{ABAD298D-2922-4E0D-B0B8-787170DA02ED}" name="Fuel oil _x000a_(ktonnes)" dataDxfId="172" dataCellStyle="Normal 6"/>
    <tableColumn id="7" xr3:uid="{3ECA5891-E864-405D-BE31-B986D5B336DD}" name="Gas oil _x000a_(ktonnes)" dataDxfId="171" dataCellStyle="Normal 6"/>
    <tableColumn id="8" xr3:uid="{C211DFF6-E66C-437F-B72D-CC75FB95272D}" name="Propane _x000a_(ktonnes)" dataDxfId="170" dataCellStyle="Normal 6"/>
    <tableColumn id="9" xr3:uid="{4012FC52-2186-4932-BF55-0A93F109E723}" name="Solid waste and biomass (ktoe)" dataDxfId="169" dataCellStyle="Normal 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65FEC92-F7D4-4EF3-B617-E00341CF797F}" name="Heat_reallocation_2011" displayName="Heat_reallocation_2011" ref="A4:I63" totalsRowShown="0" headerRowDxfId="168" dataDxfId="166" headerRowBorderDxfId="167" tableBorderDxfId="165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64C99CC-3610-450B-B93F-3668A176F759}" name="Column1" dataDxfId="164" dataCellStyle="Normal 6"/>
    <tableColumn id="2" xr3:uid="{003942E8-B096-4000-8721-DDD04DE26591}" name="   Coal _x000a_(ktonnes)" dataDxfId="163" dataCellStyle="Normal 6"/>
    <tableColumn id="3" xr3:uid="{71748000-3C86-4740-B2EC-4EE3A24E07FB}" name="Coke oven gas _x000a_(GWh)" dataDxfId="162" dataCellStyle="Normal 6"/>
    <tableColumn id="4" xr3:uid="{9040DCCA-F209-433A-9FA9-7EFCB062A1AC}" name="Blast furnace gas (GWh)" dataDxfId="161" dataCellStyle="Normal 6"/>
    <tableColumn id="5" xr3:uid="{2D1238DA-A42E-49E3-B876-5294211A244D}" name="   Natural gas _x000a_(GWh)" dataDxfId="160" dataCellStyle="Normal 6"/>
    <tableColumn id="6" xr3:uid="{9395BED3-18BF-4A32-873E-66B1F0E25CBF}" name="Fuel oil _x000a_(ktonnes)" dataDxfId="159" dataCellStyle="Normal 6"/>
    <tableColumn id="7" xr3:uid="{410D7443-AC4A-48E6-AD65-17B8785E5925}" name="Gas oil _x000a_(ktonnes)" dataDxfId="158" dataCellStyle="Normal 6"/>
    <tableColumn id="8" xr3:uid="{FDF7296C-083A-4634-9EAF-29430D5AAD1C}" name="Propane _x000a_(ktonnes)" dataDxfId="157" dataCellStyle="Normal 6"/>
    <tableColumn id="9" xr3:uid="{2F741025-57A9-424B-B73E-DE9D62D84BE8}" name="Solid waste and biomass (ktoe)" dataDxfId="156" dataCellStyle="Normal 6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214780B-98AF-4106-8894-C139820483C4}" name="Heat_reallocation_2010" displayName="Heat_reallocation_2010" ref="A4:I63" totalsRowShown="0" headerRowDxfId="155" dataDxfId="153" headerRowBorderDxfId="154" tableBorderDxfId="152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D8AC74FE-4CAB-4491-8B8D-40D6E7129D1B}" name="Column1" dataDxfId="151" dataCellStyle="Normal 6"/>
    <tableColumn id="2" xr3:uid="{F5E57A7C-388F-4287-B5D2-F7B54496C325}" name="   Coal _x000a_(ktonnes)" dataDxfId="150" dataCellStyle="Normal 6"/>
    <tableColumn id="3" xr3:uid="{BA079711-996E-44AF-8E3E-A69201D10936}" name="Coke oven gas _x000a_(GWh)" dataDxfId="149" dataCellStyle="Normal 6"/>
    <tableColumn id="4" xr3:uid="{DCBC1E9B-01A2-4EE3-A2D5-D100A31C3BDE}" name="Blast furnace gas (GWh)" dataDxfId="148" dataCellStyle="Normal 6"/>
    <tableColumn id="5" xr3:uid="{EC81DBC2-46F2-4449-A192-C9504DB2C362}" name="   Natural gas _x000a_(GWh)" dataDxfId="147" dataCellStyle="Normal 6"/>
    <tableColumn id="6" xr3:uid="{72CF2D37-8366-4F00-9AEF-98A36172FE55}" name="Fuel oil _x000a_(ktonnes)" dataDxfId="146" dataCellStyle="Normal 6"/>
    <tableColumn id="7" xr3:uid="{98FCEB3C-9F1C-427F-AD69-F357E007EEE3}" name="Gas oil _x000a_(ktonnes)" dataDxfId="145" dataCellStyle="Normal 6"/>
    <tableColumn id="8" xr3:uid="{35A23B96-5F7B-4DA2-A8CC-E97DF272D6A4}" name="Propane _x000a_(ktonnes)" dataDxfId="144" dataCellStyle="Normal 6"/>
    <tableColumn id="9" xr3:uid="{A20FAE8D-359C-4711-B413-16A8CA160222}" name="Solid waste and biomass (ktoe)" dataDxfId="143" dataCellStyle="Normal 6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FFCE96-0B64-414A-9004-6CB979203648}" name="Heat_reallocation_2009" displayName="Heat_reallocation_2009" ref="A4:I63" totalsRowShown="0" headerRowDxfId="142" dataDxfId="140" headerRowBorderDxfId="141" tableBorderDxfId="139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AD49FFB-0A23-4CA5-87F4-91DEF73C8CA1}" name="Column1" dataDxfId="138" dataCellStyle="Normal 6"/>
    <tableColumn id="2" xr3:uid="{2B4969E0-CAD2-4340-9BCE-D50B96097A72}" name="   Coal _x000a_(ktonnes)" dataDxfId="137" dataCellStyle="Normal 6"/>
    <tableColumn id="3" xr3:uid="{2E57EED8-BC5A-4362-B42D-F447E7A7ABBC}" name="Coke oven gas _x000a_(GWh)" dataDxfId="136" dataCellStyle="Normal 6"/>
    <tableColumn id="4" xr3:uid="{B181F6BA-E0F1-4EB5-9BFA-B9449B637126}" name="Blast furnace gas (GWh)" dataDxfId="135" dataCellStyle="Normal 6"/>
    <tableColumn id="5" xr3:uid="{661800B9-358E-4549-94EC-7C83619EFBC7}" name="   Natural gas _x000a_(GWh)" dataDxfId="134" dataCellStyle="Normal 6"/>
    <tableColumn id="6" xr3:uid="{F138EDDF-061A-4481-A2CD-B04E3115DC7D}" name="Fuel oil _x000a_(ktonnes)" dataDxfId="133" dataCellStyle="Normal 6"/>
    <tableColumn id="7" xr3:uid="{17420065-CFCE-4EAA-99AC-5A36652BB984}" name="Gas oil _x000a_(ktonnes)" dataDxfId="132" dataCellStyle="Normal 6"/>
    <tableColumn id="8" xr3:uid="{961FFEDD-2D13-4A8C-8587-7DE8F0E89E33}" name="Propane _x000a_(ktonnes)" dataDxfId="131" dataCellStyle="Normal 6"/>
    <tableColumn id="9" xr3:uid="{11DB50AD-251B-4B49-B50A-557D1C8ED9A1}" name="Solid waste and biomass (ktoe)" dataDxfId="130" dataCellStyle="Normal 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C1DA900-FCD6-4F35-83C4-55848EDF2CDD}" name="Heat_reallocation_2008" displayName="Heat_reallocation_2008" ref="A4:I63" totalsRowShown="0" headerRowDxfId="129" dataDxfId="127" headerRowBorderDxfId="128" tableBorderDxfId="126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77B4AF4-89DB-415F-B17B-D47BFB38595C}" name="Column1" dataDxfId="125" dataCellStyle="Normal 6"/>
    <tableColumn id="2" xr3:uid="{EE474466-B43C-4D09-A10B-71DCEBED131D}" name="   Coal _x000a_(ktonnes)" dataDxfId="124" dataCellStyle="Normal 6"/>
    <tableColumn id="3" xr3:uid="{98BD7D56-5085-48BB-B02B-534C7ACBD0BF}" name="Coke oven gas _x000a_(GWh)" dataDxfId="123" dataCellStyle="Normal 6"/>
    <tableColumn id="4" xr3:uid="{E1D9CD05-D61F-40C3-8AE8-36BBE30D7405}" name="Blast furnace gas (GWh)" dataDxfId="122" dataCellStyle="Normal 6"/>
    <tableColumn id="5" xr3:uid="{D7AAC002-139B-4631-A1B6-E95F8AED1C30}" name="   Natural gas _x000a_(GWh)" dataDxfId="121" dataCellStyle="Normal 6"/>
    <tableColumn id="6" xr3:uid="{67A25F3C-AE4E-4A6D-8BA2-B67A9A7C52B1}" name="Fuel oil _x000a_(ktonnes)" dataDxfId="120" dataCellStyle="Normal 6"/>
    <tableColumn id="7" xr3:uid="{DABDD9E1-4127-4C23-96FB-A2B98421C437}" name="Gas oil _x000a_(ktonnes)" dataDxfId="119" dataCellStyle="Normal 6"/>
    <tableColumn id="8" xr3:uid="{94A8F22C-4A26-4B3D-A49A-04DD5D87D76A}" name="Propane _x000a_(ktonnes)" dataDxfId="118" dataCellStyle="Normal 6"/>
    <tableColumn id="9" xr3:uid="{E1E0F3C0-5860-49B3-94A0-2289794E575F}" name="Solid waste and biomass (ktoe)" dataDxfId="117" dataCellStyle="Normal 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2041CDB-741F-4502-942D-F68786885306}" name="Heat_reallocation_2007" displayName="Heat_reallocation_2007" ref="A4:I63" totalsRowShown="0" headerRowDxfId="116" dataDxfId="114" headerRowBorderDxfId="115" tableBorderDxfId="113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6F397CB-E586-434B-B8D5-BFDC86ED8B46}" name="Column1" dataDxfId="112" dataCellStyle="Normal 6"/>
    <tableColumn id="2" xr3:uid="{50AF0424-5534-4BB7-A478-5D5D51CDC346}" name="   Coal _x000a_(ktonnes)" dataDxfId="111" dataCellStyle="Normal 6"/>
    <tableColumn id="3" xr3:uid="{B21EB2C3-A3EA-480A-B138-492B00205771}" name="Coke oven gas _x000a_(GWh)" dataDxfId="110" dataCellStyle="Normal 6"/>
    <tableColumn id="4" xr3:uid="{FC7F0A9F-7EA4-4246-9A30-984A61EDD42C}" name="Blast furnace gas (GWh)" dataDxfId="109" dataCellStyle="Normal 6"/>
    <tableColumn id="5" xr3:uid="{4892D059-A6A6-4DF4-B27E-6C4B04B750D1}" name="   Natural gas _x000a_(GWh)" dataDxfId="108" dataCellStyle="Normal 6"/>
    <tableColumn id="6" xr3:uid="{D6087BE9-A3E6-48D1-8B92-6EA6BBFAE1D2}" name="Fuel oil _x000a_(ktonnes)" dataDxfId="107" dataCellStyle="Normal 6"/>
    <tableColumn id="7" xr3:uid="{AB5B0498-A4B4-4414-8D6D-6373A65D1B7D}" name="Gas oil _x000a_(ktonnes)" dataDxfId="106" dataCellStyle="Normal 6"/>
    <tableColumn id="8" xr3:uid="{5F2BA192-44EB-42FB-972F-FCFCECDD519A}" name="Propane _x000a_(ktonnes)" dataDxfId="105" dataCellStyle="Normal 6"/>
    <tableColumn id="9" xr3:uid="{CEC072A1-D862-4DC0-8947-FE3F5CF3F43E}" name="Solid waste and biomass (ktoe)" dataDxfId="104" dataCellStyle="Normal 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948CC3-D56F-49CA-98F4-45ABE9D210D1}" name="Heat_reallocation_2023" displayName="Heat_reallocation_2023" ref="A3:J62" totalsRowShown="0" headerRowDxfId="343" dataDxfId="341" headerRowBorderDxfId="342" tableBorderDxfId="340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B2C63C6-EDEF-453F-B7B4-9F350D62AE4D}" name="Column1" dataDxfId="339" dataCellStyle="Normal 6"/>
    <tableColumn id="2" xr3:uid="{D9305465-188D-4C08-9161-5021244C911D}" name="   Coal _x000a_(ktonnes)" dataDxfId="338" dataCellStyle="Normal 6"/>
    <tableColumn id="3" xr3:uid="{B526D333-E107-4059-9E2B-19A3CF8DBF27}" name="Coke oven gas _x000a_(GWh)" dataDxfId="337" dataCellStyle="Normal 6"/>
    <tableColumn id="4" xr3:uid="{297D1AF0-9712-465B-B327-D77F7F5AD6F8}" name="Blast furnace gas (GWh)" dataDxfId="336" dataCellStyle="Normal 6"/>
    <tableColumn id="5" xr3:uid="{903542B9-7082-49B1-9EEE-14DD1143C961}" name="   Natural gas _x000a_(GWh)" dataDxfId="335" dataCellStyle="Normal 6"/>
    <tableColumn id="6" xr3:uid="{F5616BED-2F79-4F08-A21B-71CCC78B24CB}" name="Fuel oil _x000a_(ktonnes)" dataDxfId="334" dataCellStyle="Normal 6"/>
    <tableColumn id="7" xr3:uid="{DBA36882-B73A-4A67-BA3A-2DB5E430DF9B}" name="Gas oil _x000a_(ktonnes)" dataDxfId="333" dataCellStyle="Normal 6"/>
    <tableColumn id="8" xr3:uid="{1EDB864B-2C7E-4208-B3B7-6A79722A4141}" name="Propane _x000a_(ktonnes)" dataDxfId="332" dataCellStyle="Normal 6"/>
    <tableColumn id="9" xr3:uid="{77564794-9737-41DE-A71E-1A685DA12FC6}" name="Biomass (ktoe)" dataDxfId="331" dataCellStyle="Normal 6"/>
    <tableColumn id="10" xr3:uid="{605878EC-B9B9-4FD6-81FC-616FB3CCDC39}" name="Solid waste (ktoe)" dataDxfId="330" dataCellStyle="Normal 6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C6653DF-B617-4BB5-B9F0-E9F4CCD6F923}" name="Heat_reallocation_2006" displayName="Heat_reallocation_2006" ref="A4:I63" totalsRowShown="0" headerRowDxfId="103" dataDxfId="101" headerRowBorderDxfId="102" tableBorderDxfId="100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E12144B-46FA-4F23-A4AF-3EE2EC0994F2}" name="Column1" dataDxfId="99" dataCellStyle="Normal 6"/>
    <tableColumn id="2" xr3:uid="{5BE0AF11-BE7D-40BD-B886-1B04F0FF06F6}" name="   Coal _x000a_(ktonnes)" dataDxfId="98" dataCellStyle="Normal 6"/>
    <tableColumn id="3" xr3:uid="{C913118D-89B6-4236-A9F2-BA8E237547FD}" name="Coke oven gas _x000a_(GWh)" dataDxfId="97" dataCellStyle="Normal 6"/>
    <tableColumn id="4" xr3:uid="{5F7636CA-4CD3-413B-8126-E89D89E9D689}" name="Blast furnace gas (GWh)" dataDxfId="96" dataCellStyle="Normal 6"/>
    <tableColumn id="5" xr3:uid="{D195AB7C-B24B-4EBF-9865-EFEAC249AC4D}" name="   Natural gas _x000a_(GWh)" dataDxfId="95" dataCellStyle="Normal 6"/>
    <tableColumn id="6" xr3:uid="{17AEEC16-AF8E-4E2E-A82C-3786E5FE920E}" name="Fuel oil _x000a_(ktonnes)" dataDxfId="94" dataCellStyle="Normal 6"/>
    <tableColumn id="7" xr3:uid="{719B7E11-B874-49F2-809E-7F52AFFF47DA}" name="Gas oil _x000a_(ktonnes)" dataDxfId="93" dataCellStyle="Normal 6"/>
    <tableColumn id="8" xr3:uid="{7726092F-6F99-43BD-AB9B-C970402B6AA0}" name="Propane _x000a_(ktonnes)" dataDxfId="92" dataCellStyle="Normal 6"/>
    <tableColumn id="9" xr3:uid="{A4EC74DB-7EDA-4814-8F1C-2B0DCEE2F2F0}" name="Solid waste and biomass (ktoe)" dataDxfId="91" dataCellStyle="Normal 6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1D9AEEA-AC23-49FD-A45E-415B828B59E3}" name="Heat_reallocation_2005" displayName="Heat_reallocation_2005" ref="A4:I63" totalsRowShown="0" headerRowDxfId="90" dataDxfId="88" headerRowBorderDxfId="89" tableBorderDxfId="87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9D587ED-9150-41DA-BC2E-5CF43309BCE0}" name="Column1" dataDxfId="86" dataCellStyle="Normal 6"/>
    <tableColumn id="2" xr3:uid="{E4C3DA0D-3509-4757-BCF0-589A476930C9}" name="   Coal _x000a_(ktonnes)" dataDxfId="85" dataCellStyle="Normal 6"/>
    <tableColumn id="3" xr3:uid="{1B0BADB5-05DA-4E4C-8B28-B84B6DB1AD8D}" name="Coke oven gas _x000a_(GWh)" dataDxfId="84" dataCellStyle="Normal 6"/>
    <tableColumn id="4" xr3:uid="{934BE6B5-E587-4DD2-9D79-D0F4FC623D25}" name="Blast furnace gas (GWh)" dataDxfId="83" dataCellStyle="Normal 6"/>
    <tableColumn id="5" xr3:uid="{297141C0-913B-46BA-B5E8-75EC67071459}" name="   Natural gas _x000a_(GWh)" dataDxfId="82" dataCellStyle="Normal 6"/>
    <tableColumn id="6" xr3:uid="{CB320BFF-3894-4769-8000-7489FDD8AC6C}" name="Fuel oil _x000a_(ktonnes)" dataDxfId="81" dataCellStyle="Normal 6"/>
    <tableColumn id="7" xr3:uid="{DB978F78-656F-419B-B206-05E4F99FF2CA}" name="Gas oil _x000a_(ktonnes)" dataDxfId="80" dataCellStyle="Normal 6"/>
    <tableColumn id="8" xr3:uid="{D75D3103-1B43-46B5-885D-8B36F3D7027D}" name="Propane _x000a_(ktonnes)" dataDxfId="79" dataCellStyle="Normal 6"/>
    <tableColumn id="9" xr3:uid="{14FD4AEA-9C5A-4101-B895-8635F9EA46B2}" name="Solid waste and biomass (ktoe)" dataDxfId="78" dataCellStyle="Normal 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CF4164D-50BF-4B03-A1E3-A0764519041D}" name="Heat_reallocation_2004" displayName="Heat_reallocation_2004" ref="A4:I63" totalsRowShown="0" headerRowDxfId="77" dataDxfId="75" headerRowBorderDxfId="76" tableBorderDxfId="74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089AD3C-67C6-44F1-A2AE-3A20F7BB91F6}" name="Column1" dataDxfId="73" dataCellStyle="Normal 6"/>
    <tableColumn id="2" xr3:uid="{0A4708F9-FEC7-4868-97A6-86366BF28BB4}" name="   Coal _x000a_(ktonnes)" dataDxfId="72" dataCellStyle="Normal 6"/>
    <tableColumn id="3" xr3:uid="{18672DAC-3189-4DFC-B749-A66AB4F27466}" name="Coke oven gas _x000a_(GWh)" dataDxfId="71" dataCellStyle="Normal 6"/>
    <tableColumn id="4" xr3:uid="{446D6F7C-29D3-458B-91C8-1DB52780FA2A}" name="Blast furnace gas (GWh)" dataDxfId="70" dataCellStyle="Normal 6"/>
    <tableColumn id="5" xr3:uid="{FFA06CF6-559A-42B8-A586-783E625EED9C}" name="   Natural gas _x000a_(GWh)" dataDxfId="69" dataCellStyle="Normal 6"/>
    <tableColumn id="6" xr3:uid="{73D5F91D-1CD9-49E6-875D-E033BACA2AC5}" name="Fuel oil _x000a_(ktonnes)" dataDxfId="68" dataCellStyle="Normal 6"/>
    <tableColumn id="7" xr3:uid="{8AA4BDC9-05DE-484F-A187-6E3236B8C0C1}" name="Gas oil _x000a_(ktonnes)" dataDxfId="67" dataCellStyle="Normal 6"/>
    <tableColumn id="8" xr3:uid="{96E31F36-F7F9-467E-9A60-E92A60F1AFC2}" name="Propane _x000a_(ktonnes)" dataDxfId="66" dataCellStyle="Normal 6"/>
    <tableColumn id="9" xr3:uid="{FD780DDC-CC67-4415-A678-53EE31DFFEEC}" name="Solid waste and biomass (ktoe)" dataDxfId="65" dataCellStyle="Normal 6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F2D0B1A-B0E9-48B3-A2F2-27ECE635C65A}" name="Heat_reallocation_2003" displayName="Heat_reallocation_2003" ref="A4:I63" totalsRowShown="0" headerRowDxfId="64" dataDxfId="62" headerRowBorderDxfId="63" tableBorderDxfId="61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32CB035-A543-481C-AE51-BA05682CE060}" name="Column1" dataDxfId="60" dataCellStyle="Normal 6"/>
    <tableColumn id="2" xr3:uid="{1B281EAE-1550-44A6-B179-8E3C4CEF62B0}" name="   Coal _x000a_(ktonnes)" dataDxfId="59" dataCellStyle="Normal 6"/>
    <tableColumn id="3" xr3:uid="{D2AE906A-0DCC-409E-B478-F2DA0410D2F6}" name="Coke oven gas _x000a_(GWh)" dataDxfId="58" dataCellStyle="Normal 6"/>
    <tableColumn id="4" xr3:uid="{24F53D70-E3ED-494E-BA88-EC6028E12DD6}" name="Blast furnace gas (GWh)" dataDxfId="57" dataCellStyle="Normal 6"/>
    <tableColumn id="5" xr3:uid="{D0FF996A-8CE4-423B-8D9D-9AFC125CE1FC}" name="   Natural gas _x000a_(GWh)" dataDxfId="56" dataCellStyle="Normal 6"/>
    <tableColumn id="6" xr3:uid="{F1F56D08-B5B9-41CA-B5D5-DB6CFE96B1E1}" name="Fuel oil _x000a_(ktonnes)" dataDxfId="55" dataCellStyle="Normal 6"/>
    <tableColumn id="7" xr3:uid="{A556FC5D-7D2B-46F5-B212-D3166D4A867C}" name="Gas oil _x000a_(ktonnes)" dataDxfId="54" dataCellStyle="Normal 6"/>
    <tableColumn id="8" xr3:uid="{26FBC4BB-7AEE-4699-9FEF-FD668A59C9F7}" name="Propane _x000a_(ktonnes)" dataDxfId="53" dataCellStyle="Normal 6"/>
    <tableColumn id="9" xr3:uid="{0BDB1F84-6BED-4122-9FEA-44FB4C1021B7}" name="Solid waste and biomass (ktoe)" dataDxfId="52" dataCellStyle="Normal 6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D4DF4F3-961E-42BC-AACF-30A9EC5BEA32}" name="Heat_reallocation_2002" displayName="Heat_reallocation_2002" ref="A4:I63" totalsRowShown="0" headerRowDxfId="51" dataDxfId="49" headerRowBorderDxfId="50" tableBorderDxfId="48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A135019-0DB3-4EDF-9B0F-B32311B0394F}" name="Column1" dataDxfId="47" dataCellStyle="Normal 6"/>
    <tableColumn id="2" xr3:uid="{2860BF82-DBB3-44C7-8871-CB91B47D5EA1}" name="   Coal _x000a_(ktonnes)" dataDxfId="46" dataCellStyle="Normal 6"/>
    <tableColumn id="3" xr3:uid="{A1D675AC-8CAE-4A20-9B74-D3B208D3611D}" name="Coke oven gas _x000a_(GWh)" dataDxfId="45" dataCellStyle="Normal 6"/>
    <tableColumn id="4" xr3:uid="{AABE3214-B315-4F1C-B61F-40BF580BD03B}" name="Blast furnace gas (GWh)" dataDxfId="44" dataCellStyle="Normal 6"/>
    <tableColumn id="5" xr3:uid="{55A30E65-A675-462E-BC2B-83C55094CE7F}" name="   Natural gas _x000a_(GWh)" dataDxfId="43" dataCellStyle="Normal 6"/>
    <tableColumn id="6" xr3:uid="{4C32D73F-1B21-4DB7-B70F-2A0D7E93CF87}" name="Fuel oil _x000a_(ktonnes)" dataDxfId="42" dataCellStyle="Normal 6"/>
    <tableColumn id="7" xr3:uid="{6CE2A91D-2010-447D-B2F4-C5910D20BEB9}" name="Gas oil _x000a_(ktonnes)" dataDxfId="41" dataCellStyle="Normal 6"/>
    <tableColumn id="8" xr3:uid="{469E4551-3E76-434F-A106-2806DD7B0295}" name="Propane _x000a_(ktonnes)" dataDxfId="40" dataCellStyle="Normal 6"/>
    <tableColumn id="9" xr3:uid="{94D00406-F49F-4857-8423-B0B6861E0771}" name="Solid waste and biomass (ktoe)" dataDxfId="39" dataCellStyle="Normal 6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6CE6EAB-8CCC-4D55-B63F-AD1833E35263}" name="Heat_reallocation_2001" displayName="Heat_reallocation_2001" ref="A4:I63" totalsRowShown="0" headerRowDxfId="38" dataDxfId="36" headerRowBorderDxfId="37" tableBorderDxfId="35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E02A5C1F-91EC-4F60-9269-17426EDB7D81}" name="Column1" dataDxfId="34" dataCellStyle="Normal 6"/>
    <tableColumn id="2" xr3:uid="{C32BBB90-5252-4732-A7D5-9E80CD674049}" name="   Coal _x000a_(ktonnes)" dataDxfId="33" dataCellStyle="Normal 6"/>
    <tableColumn id="3" xr3:uid="{5273F93C-596D-4F17-ADD6-241CDF343BE7}" name="Coke oven gas _x000a_(GWh)" dataDxfId="32" dataCellStyle="Normal 6"/>
    <tableColumn id="4" xr3:uid="{737121EC-99C9-4F4C-A97D-37B159D232D5}" name="Blast furnace gas (GWh)" dataDxfId="31" dataCellStyle="Normal 6"/>
    <tableColumn id="5" xr3:uid="{5C1AD46A-8C98-406C-99CD-EB3B831A5349}" name="   Natural gas _x000a_(GWh)" dataDxfId="30" dataCellStyle="Normal 6"/>
    <tableColumn id="6" xr3:uid="{5A2EEFC7-84FC-4800-9CB9-6755F6864519}" name="Fuel oil _x000a_(ktonnes)" dataDxfId="29" dataCellStyle="Normal 6"/>
    <tableColumn id="7" xr3:uid="{B1509FBF-1357-4D6F-9272-D40A8B7C66ED}" name="Gas oil _x000a_(ktonnes)" dataDxfId="28" dataCellStyle="Normal 6"/>
    <tableColumn id="8" xr3:uid="{81F87D86-58AD-4864-83B0-5D570F7C1DB3}" name="Propane _x000a_(ktonnes)" dataDxfId="27" dataCellStyle="Normal 6"/>
    <tableColumn id="9" xr3:uid="{3F5536B5-37BC-4C39-A93F-55E5E8F4EB1F}" name="Solid waste and biomass (ktoe)" dataDxfId="26" dataCellStyle="Normal 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6190528-5FEB-4F8C-9DD0-4366CF153D86}" name="Heat_reallocation_2000" displayName="Heat_reallocation_2000" ref="A4:I63" totalsRowShown="0" headerRowDxfId="25" dataDxfId="23" headerRowBorderDxfId="24" tableBorderDxfId="22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50AD49A-74FD-44A5-BB4B-0F9DAAC593C3}" name="Column1" dataDxfId="21" dataCellStyle="Normal 6"/>
    <tableColumn id="2" xr3:uid="{8F2898EA-C4E7-4253-96E6-CC73326C33E3}" name="   Coal _x000a_(ktonnes)" dataDxfId="20" dataCellStyle="Normal 6"/>
    <tableColumn id="3" xr3:uid="{76054E8E-55B0-4E1E-87F7-A4E27D42C7BA}" name="Coke oven gas _x000a_(GWh)" dataDxfId="19" dataCellStyle="Normal 6"/>
    <tableColumn id="4" xr3:uid="{F8FBB6B3-D175-4676-A3C5-4252B9CF4671}" name="Blast furnace gas (GWh)" dataDxfId="18" dataCellStyle="Normal 6"/>
    <tableColumn id="5" xr3:uid="{8397E39C-34F0-4CC3-A0FF-D3F2B8006921}" name="   Natural gas _x000a_(GWh)" dataDxfId="17" dataCellStyle="Normal 6"/>
    <tableColumn id="6" xr3:uid="{2E5497AE-536B-43A7-A2BC-DC8B02D0767C}" name="Fuel oil _x000a_(ktonnes)" dataDxfId="16" dataCellStyle="Normal 6"/>
    <tableColumn id="7" xr3:uid="{2606FDF6-A817-4EAB-B94C-1A30863A4269}" name="Gas oil _x000a_(ktonnes)" dataDxfId="15" dataCellStyle="Normal 6"/>
    <tableColumn id="8" xr3:uid="{BB678CC5-05E3-4285-88C6-2AE8AA933FD5}" name="Propane _x000a_(ktonnes)" dataDxfId="14" dataCellStyle="Normal 6"/>
    <tableColumn id="9" xr3:uid="{8A89C294-A794-4D08-AE47-AC81117BB6FA}" name="Solid waste and biomass (ktoe)" dataDxfId="13" dataCellStyle="Normal 6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61295F8-0B98-4CF4-9562-E596A8776EB1}" name="Heat_reallocation_1999" displayName="Heat_reallocation_1999" ref="A4:I63" totalsRowShown="0" headerRowDxfId="12" dataDxfId="10" headerRowBorderDxfId="11" tableBorderDxfId="9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3CBA30B-8329-4A63-B7C5-548E9AB562E7}" name="Column1" dataDxfId="8" dataCellStyle="Normal 6"/>
    <tableColumn id="2" xr3:uid="{C66D896F-7E5C-47FA-A576-C4CBA646891F}" name="   Coal _x000a_(ktonnes)" dataDxfId="7" dataCellStyle="Normal 6"/>
    <tableColumn id="3" xr3:uid="{4C51A1FE-D399-47F5-812A-9C67E5230F27}" name="Coke oven gas _x000a_(GWh)" dataDxfId="6" dataCellStyle="Normal 6"/>
    <tableColumn id="4" xr3:uid="{9D69465F-D3B3-41B1-A181-D1F17416D825}" name="Blast furnace gas (GWh)" dataDxfId="5" dataCellStyle="Normal 6"/>
    <tableColumn id="5" xr3:uid="{AC886A28-4B81-4397-B6A7-962459A04E29}" name="   Natural gas _x000a_(GWh)" dataDxfId="4" dataCellStyle="Normal 6"/>
    <tableColumn id="6" xr3:uid="{576E2E6A-22C9-4CA3-A043-D74CD1B6E30F}" name="Fuel oil _x000a_(ktonnes)" dataDxfId="3" dataCellStyle="Normal 6"/>
    <tableColumn id="7" xr3:uid="{C70C42A3-CB95-428E-AB3F-3ED4B876BC0B}" name="Gas oil _x000a_(ktonnes)" dataDxfId="2" dataCellStyle="Normal 6"/>
    <tableColumn id="8" xr3:uid="{B9CC3421-D465-46E8-B8D2-91EEE6C52F24}" name="Propane _x000a_(ktonnes)" dataDxfId="1" dataCellStyle="Normal 6"/>
    <tableColumn id="9" xr3:uid="{89D7B629-7FAA-44EA-8905-DC6DECBB144F}" name="Solid waste and biomass (ktoe)" dataDxfId="0" dataCellStyle="Normal 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FA1CC34-083D-4AE4-B605-5E3A1DFE8E32}" name="Heat_reallocation_2024" displayName="Heat_reallocation_2024" ref="A3:J62" totalsRowShown="0" headerRowDxfId="329" dataDxfId="327" headerRowBorderDxfId="328" tableBorderDxfId="326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5682CF8-748D-48A0-A71F-6BA09EC9CC87}" name="Column1" dataDxfId="325" dataCellStyle="Normal 6"/>
    <tableColumn id="2" xr3:uid="{F2E5EFAA-DAAD-420D-B394-A4D8E2006A55}" name="   Coal _x000a_(ktonnes)" dataDxfId="324" dataCellStyle="Normal 6"/>
    <tableColumn id="3" xr3:uid="{C9CC0954-6F2D-4BFD-BF5C-794C7F36C193}" name="Coke oven gas _x000a_(GWh)" dataDxfId="323" dataCellStyle="Normal 6"/>
    <tableColumn id="4" xr3:uid="{CC406C4D-1873-411B-B05C-3C12A87DA734}" name="Blast furnace gas (GWh)" dataDxfId="322" dataCellStyle="Normal 6"/>
    <tableColumn id="5" xr3:uid="{CF0ACCE6-AE09-416B-967E-1C1C7658556F}" name="   Natural gas _x000a_(GWh)" dataDxfId="321" dataCellStyle="Normal 6"/>
    <tableColumn id="6" xr3:uid="{E6E8085E-C04C-4729-AF15-0C4E144408C9}" name="Fuel oil _x000a_(ktonnes)" dataDxfId="320" dataCellStyle="Normal 6"/>
    <tableColumn id="7" xr3:uid="{76CB9EAF-D8E2-483F-B2DC-A5A8F528BBF6}" name="Gas oil _x000a_(ktonnes)" dataDxfId="319" dataCellStyle="Normal 6"/>
    <tableColumn id="8" xr3:uid="{A0026EDC-A418-400C-B37B-D5556A97C4FC}" name="Propane _x000a_(ktonnes)" dataDxfId="318" dataCellStyle="Normal 6"/>
    <tableColumn id="9" xr3:uid="{9746019B-CC3F-4148-8FE5-257B06CB8F3E}" name="Biomass (ktoe)" dataDxfId="317" dataCellStyle="Normal 6"/>
    <tableColumn id="10" xr3:uid="{8E5D5AD4-12F3-4F93-B8C0-3EF91123E07A}" name="Solid waste (ktoe)" dataDxfId="316" dataCellStyle="Normal 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782282-6B22-4691-9235-DDDA3EC3E137}" name="Heat_reallocation_2022" displayName="Heat_reallocation_2022" ref="A3:J62" totalsRowShown="0" headerRowDxfId="315" dataDxfId="313" headerRowBorderDxfId="314" tableBorderDxfId="312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E46BA2B-6386-4DEB-BFEB-4ED6BD5021FA}" name="Column1" dataDxfId="311" dataCellStyle="Normal 6"/>
    <tableColumn id="2" xr3:uid="{1B9E88D4-2378-4A18-881C-1655977C7269}" name="   Coal _x000a_(ktonnes)" dataDxfId="310" dataCellStyle="Normal 6"/>
    <tableColumn id="3" xr3:uid="{FFFCD13F-5E26-46D6-91A2-1EC3E8E9BE3C}" name="Coke oven gas _x000a_(GWh)" dataDxfId="309" dataCellStyle="Normal 6"/>
    <tableColumn id="4" xr3:uid="{963CD402-E126-4E9C-87D2-92558DDAB91B}" name="Blast furnace gas (GWh)" dataDxfId="308" dataCellStyle="Normal 6"/>
    <tableColumn id="5" xr3:uid="{5483D9B2-5254-496C-9570-EF6A6069A2E2}" name="   Natural gas _x000a_(GWh)" dataDxfId="307" dataCellStyle="Normal 6"/>
    <tableColumn id="6" xr3:uid="{157EF435-A681-48EA-AC6A-ECB3EA8DD325}" name="Fuel oil _x000a_(ktonnes)" dataDxfId="306" dataCellStyle="Normal 6"/>
    <tableColumn id="7" xr3:uid="{5A1F1119-1F0F-4847-9280-FA93D23479AB}" name="Gas oil _x000a_(ktonnes)" dataDxfId="305" dataCellStyle="Normal 6"/>
    <tableColumn id="8" xr3:uid="{B8935C3C-6870-4530-87FA-E6FACFB5BBAF}" name="Propane _x000a_(ktonnes)" dataDxfId="304" dataCellStyle="Normal 6"/>
    <tableColumn id="9" xr3:uid="{FC21540F-564D-4034-9AC5-37BD5E045332}" name="Biomass (ktoe)" dataDxfId="303" dataCellStyle="Normal 6"/>
    <tableColumn id="10" xr3:uid="{D09D7FAC-B35E-40E3-B765-6EFA400BAF19}" name="Solid waste (ktoe)" dataDxfId="302" dataCellStyle="Normal 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D2D0A-F52A-4AE4-8FDB-BB0B79B07201}" name="Heat_reallocation_2021" displayName="Heat_reallocation_2021" ref="A3:J62" totalsRowShown="0" headerRowDxfId="301" dataDxfId="299" headerRowBorderDxfId="300" tableBorderDxfId="298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A52811E-3018-4533-BBF7-D5DEABA151E0}" name="Column1" dataDxfId="297" dataCellStyle="Normal 6"/>
    <tableColumn id="2" xr3:uid="{4EC3B9BE-0B04-4465-853D-E2406660DEA7}" name="   Coal _x000a_(ktonnes)" dataDxfId="296" dataCellStyle="Normal 6"/>
    <tableColumn id="3" xr3:uid="{A86D0DD8-9B6C-4A41-994E-CEF60A5D922E}" name="Coke oven gas _x000a_(GWh)" dataDxfId="295" dataCellStyle="Normal 6"/>
    <tableColumn id="4" xr3:uid="{D99F0A2C-DD6D-4797-A420-72E3204173A0}" name="Blast furnace gas (GWh)" dataDxfId="294" dataCellStyle="Normal 6"/>
    <tableColumn id="5" xr3:uid="{DF7F775C-041E-4570-A492-0775C83A4E36}" name="   Natural gas _x000a_(GWh)" dataDxfId="293" dataCellStyle="Normal 6"/>
    <tableColumn id="6" xr3:uid="{87CF4CFA-0EB5-478B-B523-DBE3EB810EEB}" name="Fuel oil _x000a_(ktonnes)" dataDxfId="292" dataCellStyle="Normal 6"/>
    <tableColumn id="7" xr3:uid="{5A2441DD-DB63-4ADD-84F5-DB9D8E0C2A85}" name="Gas oil _x000a_(ktonnes)" dataDxfId="291" dataCellStyle="Normal 6"/>
    <tableColumn id="8" xr3:uid="{45F8B117-170E-4303-81E2-03411D2AE7A1}" name="Propane _x000a_(ktonnes)" dataDxfId="290" dataCellStyle="Normal 6"/>
    <tableColumn id="9" xr3:uid="{F4652EBA-2572-42FB-BC2E-1F8E4ECE8A7F}" name="Biomass (ktoe)" dataDxfId="289" dataCellStyle="Normal 6"/>
    <tableColumn id="10" xr3:uid="{4A8BBA76-E2FC-4374-958D-DF323DDEBC69}" name="Solid waste (ktoe)" dataDxfId="288" dataCellStyle="Normal 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EED532-D475-4FB0-B364-89329E10283E}" name="Heat_reallocation_2020" displayName="Heat_reallocation_2020" ref="A3:J62" totalsRowShown="0" headerRowDxfId="287" dataDxfId="285" headerRowBorderDxfId="286" tableBorderDxfId="284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91223CD-4EF7-4EE0-A5EF-6E6BB0301420}" name="Column1" dataDxfId="283" dataCellStyle="Normal 6"/>
    <tableColumn id="2" xr3:uid="{5DDAA2F0-2355-4B47-B300-ACAA2927AB14}" name="   Coal _x000a_(ktonnes)" dataDxfId="282" dataCellStyle="Normal 6"/>
    <tableColumn id="3" xr3:uid="{7F46DCF3-9FA4-42E4-B8C7-1332A3962FED}" name="Coke oven gas _x000a_(GWh)" dataDxfId="281" dataCellStyle="Normal 6"/>
    <tableColumn id="4" xr3:uid="{299B4ABD-FDCE-417B-9905-E58AFB90FEE9}" name="Blast furnace gas (GWh)" dataDxfId="280" dataCellStyle="Normal 6"/>
    <tableColumn id="5" xr3:uid="{12D547F4-C841-401C-9D79-24E104C8330E}" name="   Natural gas _x000a_(GWh)" dataDxfId="279" dataCellStyle="Normal 6"/>
    <tableColumn id="6" xr3:uid="{B9E7E98C-F32B-4E2C-8FF9-085555186DFB}" name="Fuel oil _x000a_(ktonnes)" dataDxfId="278" dataCellStyle="Normal 6"/>
    <tableColumn id="7" xr3:uid="{9F8822F8-ECA0-4AD6-AE13-15A86F48EBD1}" name="Gas oil _x000a_(ktonnes)" dataDxfId="277" dataCellStyle="Normal 6"/>
    <tableColumn id="8" xr3:uid="{5E292EEA-9C6D-46AC-9B29-B5DA4A8924B4}" name="Propane _x000a_(ktonnes)" dataDxfId="276" dataCellStyle="Normal 6"/>
    <tableColumn id="9" xr3:uid="{05F9619A-4F4A-4E8E-B485-DDD3D9BD53FF}" name="Biomass (ktoe)" dataDxfId="275" dataCellStyle="Normal 6"/>
    <tableColumn id="10" xr3:uid="{FF086977-8A4C-4757-8FBC-9BEC5F5D5ACC}" name="Solid waste (ktoe)" dataDxfId="274" dataCellStyle="Normal 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98106B-CA27-4064-85F7-6E809A74597E}" name="Heat_reallocation_2019" displayName="Heat_reallocation_2019" ref="A3:J62" totalsRowShown="0" headerRowDxfId="273" dataDxfId="271" headerRowBorderDxfId="272" tableBorderDxfId="270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67E38DB-E104-4C6A-BA76-003F25E0F592}" name="Column1" dataDxfId="269" dataCellStyle="Normal 6"/>
    <tableColumn id="2" xr3:uid="{BBEDFA44-7BC8-4F02-89AF-4CF427B20897}" name="   Coal _x000a_(ktonnes)" dataDxfId="268" dataCellStyle="Normal 6"/>
    <tableColumn id="3" xr3:uid="{F1AF8C6A-A4E0-4180-986C-44622D8AEB91}" name="Coke oven gas _x000a_(GWh)" dataDxfId="267" dataCellStyle="Normal 6"/>
    <tableColumn id="4" xr3:uid="{B26E2D39-2789-4C2D-A629-3173046A055B}" name="Blast furnace gas (GWh)" dataDxfId="266" dataCellStyle="Normal 6"/>
    <tableColumn id="5" xr3:uid="{E099C8CB-50CB-47EE-854B-F97532BB4172}" name="   Natural gas _x000a_(GWh)" dataDxfId="265" dataCellStyle="Normal 6"/>
    <tableColumn id="6" xr3:uid="{77C36A9A-A5A8-4051-B1C7-46335F06DADC}" name="Fuel oil _x000a_(ktonnes)" dataDxfId="264" dataCellStyle="Normal 6"/>
    <tableColumn id="7" xr3:uid="{5769E386-B618-40E5-A68D-F3F1D3FA3E9D}" name="Gas oil _x000a_(ktonnes)" dataDxfId="263" dataCellStyle="Normal 6"/>
    <tableColumn id="8" xr3:uid="{C4BA37D0-CD97-4A2A-8881-54BF4C385AAC}" name="Propane _x000a_(ktonnes)" dataDxfId="262" dataCellStyle="Normal 6"/>
    <tableColumn id="9" xr3:uid="{B9BC18A5-DB5F-4F62-AF5B-E16E83711D58}" name="Biomass (ktoe)" dataDxfId="261" dataCellStyle="Normal 6"/>
    <tableColumn id="10" xr3:uid="{93A1FEBA-A40C-438A-8EE5-5CE7FFE38BF6}" name="Solid waste (ktoe)" dataDxfId="260" dataCellStyle="Normal 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7C6683-BF5F-444A-A262-5851EBD9D467}" name="Heat_reallocation_2018" displayName="Heat_reallocation_2018" ref="A3:I62" totalsRowShown="0" headerRowDxfId="259" dataDxfId="257" headerRowBorderDxfId="258" tableBorderDxfId="256" headerRowCellStyle="Normal 6" dataCellStyle="Normal 6">
  <autoFilter ref="A3:I62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D089CAB-DC17-4BD3-82D1-9723E4BEA3D6}" name="Column1" dataDxfId="255" dataCellStyle="Normal 6"/>
    <tableColumn id="2" xr3:uid="{3869BCEA-6AE0-420C-AF07-91AF0FD15472}" name="   Coal _x000a_(ktonnes)" dataDxfId="254" dataCellStyle="Normal 6"/>
    <tableColumn id="3" xr3:uid="{ACC7D702-8CA5-4104-A67C-042D514B0170}" name="Coke oven gas _x000a_(GWh)" dataDxfId="253" dataCellStyle="Normal 6"/>
    <tableColumn id="4" xr3:uid="{C9690D84-B6ED-42C5-88A3-79E2956FE3E7}" name="Blast furnace gas (GWh)" dataDxfId="252" dataCellStyle="Normal 6"/>
    <tableColumn id="5" xr3:uid="{2F16B27D-DD0A-4102-82CD-E0885F59C6CB}" name="   Natural gas _x000a_(GWh)" dataDxfId="251" dataCellStyle="Normal 6"/>
    <tableColumn id="6" xr3:uid="{26F43563-CE1F-45E6-9FC5-A18263A4A383}" name="Fuel oil _x000a_(ktonnes)" dataDxfId="250" dataCellStyle="Normal 6"/>
    <tableColumn id="7" xr3:uid="{70A71471-5984-478E-852E-F3F735723303}" name="Gas oil _x000a_(ktonnes)" dataDxfId="249" dataCellStyle="Normal 6"/>
    <tableColumn id="8" xr3:uid="{A12C1BBF-CDAA-4C14-89CA-7AD87E833290}" name="Propane _x000a_(ktonnes)" dataDxfId="248" dataCellStyle="Normal 6"/>
    <tableColumn id="9" xr3:uid="{B1C92D77-E9B9-4CB3-B63C-325EC0317E71}" name="Solid waste and biomass (ktoe)" dataDxfId="247" dataCellStyle="Normal 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23C4FA8-FAE8-497E-990F-F609C9A37236}" name="Heat_reallocation_2017" displayName="Heat_reallocation_2017" ref="A3:I62" totalsRowShown="0" headerRowDxfId="246" dataDxfId="244" headerRowBorderDxfId="245" tableBorderDxfId="243" headerRowCellStyle="Normal 6" dataCellStyle="Normal 6">
  <autoFilter ref="A3:I62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5AC681E-A3F3-4750-B502-39AA45B6FEFE}" name="Column1" dataDxfId="242" dataCellStyle="Normal 6"/>
    <tableColumn id="2" xr3:uid="{6F7A574A-E354-4896-899B-15AB01AEDC51}" name="   Coal _x000a_(ktonnes)" dataDxfId="241" dataCellStyle="Normal 6"/>
    <tableColumn id="3" xr3:uid="{667794B9-967F-43D4-AAEF-B37DEC991D01}" name="Coke oven gas _x000a_(GWh)" dataDxfId="240" dataCellStyle="Normal 6"/>
    <tableColumn id="4" xr3:uid="{277288FD-8E7A-4978-8381-4024D4DECEBF}" name="Blast furnace gas (GWh)" dataDxfId="239" dataCellStyle="Normal 6"/>
    <tableColumn id="5" xr3:uid="{BD2BB886-9186-4837-A510-D840A6EDD8B1}" name="   Natural gas _x000a_(GWh)" dataDxfId="238" dataCellStyle="Normal 6"/>
    <tableColumn id="6" xr3:uid="{FA5A2211-BDE1-4350-A403-253160DD6819}" name="Fuel oil _x000a_(ktonnes)" dataDxfId="237" dataCellStyle="Normal 6"/>
    <tableColumn id="7" xr3:uid="{6B44394F-2EF3-4453-A5E8-8FB03E8955CC}" name="Gas oil _x000a_(ktonnes)" dataDxfId="236" dataCellStyle="Normal 6"/>
    <tableColumn id="8" xr3:uid="{0D11210C-1B1A-4AA8-9129-F1F56C850A77}" name="Propane _x000a_(ktonnes)" dataDxfId="235" dataCellStyle="Normal 6"/>
    <tableColumn id="9" xr3:uid="{EECEF078-66CC-4B39-B28B-FFEAEEC61F54}" name="Solid waste and biomass (ktoe)" dataDxfId="234" dataCellStyle="Normal 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statistics/total-energy-section-1-energy-trends" TargetMode="External"/><Relationship Id="rId7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publications/combined-heat-and-power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" TargetMode="External"/><Relationship Id="rId4" Type="http://schemas.openxmlformats.org/officeDocument/2006/relationships/hyperlink" Target="https://www.gov.uk/government/collections/digest-of-uk-energy-statistics-duke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53B1-2ADF-48D1-B61A-1BA37F518AD4}">
  <dimension ref="A1:A26"/>
  <sheetViews>
    <sheetView showGridLines="0" tabSelected="1" workbookViewId="0"/>
  </sheetViews>
  <sheetFormatPr defaultRowHeight="12.5" x14ac:dyDescent="0.25"/>
  <cols>
    <col min="1" max="1" width="150.7265625" customWidth="1"/>
  </cols>
  <sheetData>
    <row r="1" spans="1:1" ht="45.65" customHeight="1" x14ac:dyDescent="0.25">
      <c r="A1" s="7" t="s">
        <v>24</v>
      </c>
    </row>
    <row r="2" spans="1:1" ht="46.5" x14ac:dyDescent="0.25">
      <c r="A2" s="1" t="s">
        <v>119</v>
      </c>
    </row>
    <row r="3" spans="1:1" ht="30" customHeight="1" x14ac:dyDescent="0.55000000000000004">
      <c r="A3" s="8" t="s">
        <v>0</v>
      </c>
    </row>
    <row r="4" spans="1:1" ht="31" x14ac:dyDescent="0.25">
      <c r="A4" s="1" t="s">
        <v>124</v>
      </c>
    </row>
    <row r="5" spans="1:1" ht="28.5" customHeight="1" x14ac:dyDescent="0.55000000000000004">
      <c r="A5" s="8" t="s">
        <v>1</v>
      </c>
    </row>
    <row r="6" spans="1:1" ht="15.5" x14ac:dyDescent="0.25">
      <c r="A6" s="1" t="s">
        <v>125</v>
      </c>
    </row>
    <row r="7" spans="1:1" ht="30" customHeight="1" x14ac:dyDescent="0.55000000000000004">
      <c r="A7" s="8" t="s">
        <v>2</v>
      </c>
    </row>
    <row r="8" spans="1:1" ht="31" x14ac:dyDescent="0.25">
      <c r="A8" s="81" t="s">
        <v>126</v>
      </c>
    </row>
    <row r="9" spans="1:1" ht="30" customHeight="1" x14ac:dyDescent="0.55000000000000004">
      <c r="A9" s="9" t="s">
        <v>3</v>
      </c>
    </row>
    <row r="10" spans="1:1" ht="31" x14ac:dyDescent="0.25">
      <c r="A10" s="1" t="s">
        <v>19</v>
      </c>
    </row>
    <row r="11" spans="1:1" ht="15.5" x14ac:dyDescent="0.25">
      <c r="A11" s="5" t="s">
        <v>121</v>
      </c>
    </row>
    <row r="12" spans="1:1" ht="15.5" x14ac:dyDescent="0.25">
      <c r="A12" s="1" t="s">
        <v>10</v>
      </c>
    </row>
    <row r="13" spans="1:1" ht="15.5" x14ac:dyDescent="0.35">
      <c r="A13" s="11" t="s">
        <v>20</v>
      </c>
    </row>
    <row r="14" spans="1:1" ht="15.5" x14ac:dyDescent="0.25">
      <c r="A14" s="1" t="s">
        <v>4</v>
      </c>
    </row>
    <row r="15" spans="1:1" ht="15.5" x14ac:dyDescent="0.35">
      <c r="A15" s="12" t="s">
        <v>18</v>
      </c>
    </row>
    <row r="16" spans="1:1" ht="15.5" x14ac:dyDescent="0.25">
      <c r="A16" s="5" t="s">
        <v>21</v>
      </c>
    </row>
    <row r="17" spans="1:1" ht="15.5" x14ac:dyDescent="0.25">
      <c r="A17" s="72" t="s">
        <v>5</v>
      </c>
    </row>
    <row r="18" spans="1:1" ht="15.5" x14ac:dyDescent="0.25">
      <c r="A18" s="72" t="s">
        <v>118</v>
      </c>
    </row>
    <row r="19" spans="1:1" ht="30" customHeight="1" x14ac:dyDescent="0.55000000000000004">
      <c r="A19" s="9" t="s">
        <v>6</v>
      </c>
    </row>
    <row r="20" spans="1:1" ht="18.5" x14ac:dyDescent="0.45">
      <c r="A20" s="10" t="s">
        <v>7</v>
      </c>
    </row>
    <row r="21" spans="1:1" ht="15.5" x14ac:dyDescent="0.25">
      <c r="A21" s="1" t="s">
        <v>22</v>
      </c>
    </row>
    <row r="22" spans="1:1" ht="15.5" x14ac:dyDescent="0.25">
      <c r="A22" s="5" t="s">
        <v>121</v>
      </c>
    </row>
    <row r="23" spans="1:1" ht="15.5" x14ac:dyDescent="0.25">
      <c r="A23" s="2" t="s">
        <v>116</v>
      </c>
    </row>
    <row r="24" spans="1:1" ht="18.5" x14ac:dyDescent="0.45">
      <c r="A24" s="10" t="s">
        <v>8</v>
      </c>
    </row>
    <row r="25" spans="1:1" ht="15.5" x14ac:dyDescent="0.25">
      <c r="A25" s="5" t="s">
        <v>120</v>
      </c>
    </row>
    <row r="26" spans="1:1" ht="15.5" x14ac:dyDescent="0.25">
      <c r="A26" s="2" t="s">
        <v>9</v>
      </c>
    </row>
  </sheetData>
  <hyperlinks>
    <hyperlink ref="A18" r:id="rId1" xr:uid="{D2C6E86A-2747-4CAE-8DF3-CAB9E38B1128}"/>
    <hyperlink ref="A16" r:id="rId2" display="Data sources and methodology for renewable and waste statistics (opens in a new window)" xr:uid="{054F1D58-945F-4DD9-BC80-A884408D58FC}"/>
    <hyperlink ref="A13" r:id="rId3" display="Energy: chapter 1, Digest of United Kingdom energy statistics (DUKES)" xr:uid="{43C0DCF7-2C45-4BEB-AB66-4766C2004C27}"/>
    <hyperlink ref="A15" r:id="rId4" display="Digest of United Kingdom Energy Statistics (DUKES)" xr:uid="{9C3029B1-F0DC-430E-9A60-D1CD4F3C5611}"/>
    <hyperlink ref="A17" r:id="rId5" xr:uid="{2DC26E2E-0488-49FD-8C01-9D9A90909F4F}"/>
    <hyperlink ref="A25" r:id="rId6" xr:uid="{5C5AE4CF-9F8E-4B7C-B335-714FFE830F62}"/>
    <hyperlink ref="A11" r:id="rId7" xr:uid="{F8CDB041-FA7C-4B4A-9CF9-65740A143935}"/>
    <hyperlink ref="A22" r:id="rId8" xr:uid="{333DCE4D-901C-4B26-9890-4A55CECC2C4E}"/>
  </hyperlinks>
  <pageMargins left="0.7" right="0.7" top="0.75" bottom="0.75" header="0.3" footer="0.3"/>
  <pageSetup paperSize="9"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E8C2-3373-43FE-88C0-69DE3228A6EB}">
  <sheetPr>
    <pageSetUpPr fitToPage="1"/>
  </sheetPr>
  <dimension ref="A1:I62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108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45" customHeight="1" x14ac:dyDescent="0.35">
      <c r="A3" s="30" t="s">
        <v>23</v>
      </c>
      <c r="B3" s="41" t="s">
        <v>83</v>
      </c>
      <c r="C3" s="41" t="s">
        <v>84</v>
      </c>
      <c r="D3" s="41" t="s">
        <v>79</v>
      </c>
      <c r="E3" s="41" t="s">
        <v>85</v>
      </c>
      <c r="F3" s="41" t="s">
        <v>86</v>
      </c>
      <c r="G3" s="41" t="s">
        <v>87</v>
      </c>
      <c r="H3" s="41" t="s">
        <v>88</v>
      </c>
      <c r="I3" s="41" t="s">
        <v>80</v>
      </c>
    </row>
    <row r="4" spans="1:9" x14ac:dyDescent="0.35">
      <c r="A4" s="24" t="s">
        <v>25</v>
      </c>
      <c r="B4" s="31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</row>
    <row r="5" spans="1:9" x14ac:dyDescent="0.35">
      <c r="A5" s="24" t="s">
        <v>26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27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28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0" t="s">
        <v>30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1:9" x14ac:dyDescent="0.35">
      <c r="A10" s="20" t="s">
        <v>31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9" x14ac:dyDescent="0.35">
      <c r="A11" s="20" t="s">
        <v>32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</row>
    <row r="12" spans="1:9" x14ac:dyDescent="0.35">
      <c r="A12" s="24" t="s">
        <v>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35">
      <c r="A13" s="25" t="s">
        <v>34</v>
      </c>
      <c r="B13" s="42">
        <v>-5.85</v>
      </c>
      <c r="C13" s="42">
        <v>-9.42</v>
      </c>
      <c r="D13" s="42">
        <v>-4.04</v>
      </c>
      <c r="E13" s="42">
        <v>-27751.920000000002</v>
      </c>
      <c r="F13" s="42">
        <v>-30.26</v>
      </c>
      <c r="G13" s="42">
        <v>-3.3200000000000003</v>
      </c>
      <c r="H13" s="42">
        <v>-9.26</v>
      </c>
      <c r="I13" s="42">
        <v>-163.82</v>
      </c>
    </row>
    <row r="14" spans="1:9" x14ac:dyDescent="0.35">
      <c r="A14" s="26" t="s">
        <v>35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35">
      <c r="A15" s="27" t="s">
        <v>36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6" t="s">
        <v>38</v>
      </c>
      <c r="B17" s="31">
        <v>-5.85</v>
      </c>
      <c r="C17" s="31">
        <v>-9.42</v>
      </c>
      <c r="D17" s="31">
        <v>-4.04</v>
      </c>
      <c r="E17" s="31">
        <v>-27751.920000000002</v>
      </c>
      <c r="F17" s="31">
        <v>-30.26</v>
      </c>
      <c r="G17" s="31">
        <v>-3.3200000000000003</v>
      </c>
      <c r="H17" s="31">
        <v>-9.26</v>
      </c>
      <c r="I17" s="31">
        <v>-163.82</v>
      </c>
    </row>
    <row r="18" spans="1:9" x14ac:dyDescent="0.35">
      <c r="A18" s="28" t="s">
        <v>39</v>
      </c>
      <c r="B18" s="31">
        <v>0</v>
      </c>
      <c r="C18" s="31">
        <v>0</v>
      </c>
      <c r="D18" s="31">
        <v>0</v>
      </c>
      <c r="E18" s="31">
        <v>185.6</v>
      </c>
      <c r="F18" s="31">
        <v>0</v>
      </c>
      <c r="G18" s="31">
        <v>0.15</v>
      </c>
      <c r="H18" s="31">
        <v>0</v>
      </c>
      <c r="I18" s="31">
        <v>41.4</v>
      </c>
    </row>
    <row r="19" spans="1:9" x14ac:dyDescent="0.35">
      <c r="A19" s="26" t="s">
        <v>41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1:9" x14ac:dyDescent="0.35">
      <c r="A20" s="26" t="s">
        <v>42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3" t="s">
        <v>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1:9" x14ac:dyDescent="0.35">
      <c r="A24" s="25" t="s">
        <v>46</v>
      </c>
      <c r="B24" s="42">
        <v>0</v>
      </c>
      <c r="C24" s="42">
        <v>0</v>
      </c>
      <c r="D24" s="42">
        <v>0</v>
      </c>
      <c r="E24" s="42">
        <v>3151.78</v>
      </c>
      <c r="F24" s="42">
        <v>0</v>
      </c>
      <c r="G24" s="42">
        <v>0.01</v>
      </c>
      <c r="H24" s="42">
        <v>9.26</v>
      </c>
      <c r="I24" s="42">
        <v>0</v>
      </c>
    </row>
    <row r="25" spans="1:9" x14ac:dyDescent="0.35">
      <c r="A25" s="26" t="s">
        <v>35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47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41</v>
      </c>
      <c r="B27" s="31">
        <v>0</v>
      </c>
      <c r="C27" s="31">
        <v>0</v>
      </c>
      <c r="D27" s="31">
        <v>0</v>
      </c>
      <c r="E27" s="31">
        <v>3151.78</v>
      </c>
      <c r="F27" s="31">
        <v>0</v>
      </c>
      <c r="G27" s="31">
        <v>0.01</v>
      </c>
      <c r="H27" s="31">
        <v>9.26</v>
      </c>
      <c r="I27" s="31">
        <v>0</v>
      </c>
    </row>
    <row r="28" spans="1:9" x14ac:dyDescent="0.35">
      <c r="A28" s="26" t="s">
        <v>48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43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44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1" t="s">
        <v>50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2" t="s">
        <v>51</v>
      </c>
      <c r="B35" s="43">
        <v>5.85</v>
      </c>
      <c r="C35" s="43">
        <v>9.43</v>
      </c>
      <c r="D35" s="43">
        <v>4.04</v>
      </c>
      <c r="E35" s="43">
        <v>24600.15</v>
      </c>
      <c r="F35" s="43">
        <v>30.25</v>
      </c>
      <c r="G35" s="43">
        <v>3.32</v>
      </c>
      <c r="H35" s="43">
        <v>0</v>
      </c>
      <c r="I35" s="43">
        <v>163.82999999999998</v>
      </c>
    </row>
    <row r="36" spans="1:9" x14ac:dyDescent="0.35">
      <c r="A36" s="25" t="s">
        <v>52</v>
      </c>
      <c r="B36" s="42">
        <v>2.2799999999999998</v>
      </c>
      <c r="C36" s="42">
        <v>9.43</v>
      </c>
      <c r="D36" s="42">
        <v>4.04</v>
      </c>
      <c r="E36" s="42">
        <v>14718.77</v>
      </c>
      <c r="F36" s="42">
        <v>30.25</v>
      </c>
      <c r="G36" s="42">
        <v>3.21</v>
      </c>
      <c r="H36" s="42">
        <v>0</v>
      </c>
      <c r="I36" s="42">
        <v>83.48</v>
      </c>
    </row>
    <row r="37" spans="1:9" x14ac:dyDescent="0.35">
      <c r="A37" s="26" t="s">
        <v>53</v>
      </c>
      <c r="B37" s="31">
        <v>0</v>
      </c>
      <c r="C37" s="31">
        <v>1.39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25.79</v>
      </c>
    </row>
    <row r="38" spans="1:9" x14ac:dyDescent="0.35">
      <c r="A38" s="26" t="s">
        <v>54</v>
      </c>
      <c r="B38" s="31">
        <v>0</v>
      </c>
      <c r="C38" s="31">
        <v>8.0399999999999991</v>
      </c>
      <c r="D38" s="31">
        <v>4.04</v>
      </c>
      <c r="E38" s="31">
        <v>465.73</v>
      </c>
      <c r="F38" s="31">
        <v>0.06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55</v>
      </c>
      <c r="B39" s="31">
        <v>0.46</v>
      </c>
      <c r="C39" s="31">
        <v>0</v>
      </c>
      <c r="D39" s="31">
        <v>0</v>
      </c>
      <c r="E39" s="31">
        <v>251.65</v>
      </c>
      <c r="F39" s="31">
        <v>0.28999999999999998</v>
      </c>
      <c r="G39" s="31">
        <v>0.02</v>
      </c>
      <c r="H39" s="31">
        <v>0</v>
      </c>
      <c r="I39" s="31">
        <v>0</v>
      </c>
    </row>
    <row r="40" spans="1:9" x14ac:dyDescent="0.35">
      <c r="A40" s="26" t="s">
        <v>56</v>
      </c>
      <c r="B40" s="31">
        <v>0</v>
      </c>
      <c r="C40" s="31">
        <v>0</v>
      </c>
      <c r="D40" s="31">
        <v>0</v>
      </c>
      <c r="E40" s="31">
        <v>279.35000000000002</v>
      </c>
      <c r="F40" s="31">
        <v>0.34</v>
      </c>
      <c r="G40" s="31">
        <v>0.15</v>
      </c>
      <c r="H40" s="31">
        <v>0</v>
      </c>
      <c r="I40" s="31">
        <v>0</v>
      </c>
    </row>
    <row r="41" spans="1:9" x14ac:dyDescent="0.35">
      <c r="A41" s="26" t="s">
        <v>57</v>
      </c>
      <c r="B41" s="31">
        <v>0.57999999999999996</v>
      </c>
      <c r="C41" s="31">
        <v>0</v>
      </c>
      <c r="D41" s="31">
        <v>0</v>
      </c>
      <c r="E41" s="31">
        <v>6731.47</v>
      </c>
      <c r="F41" s="31">
        <v>0.23</v>
      </c>
      <c r="G41" s="31">
        <v>0.1</v>
      </c>
      <c r="H41" s="31">
        <v>0</v>
      </c>
      <c r="I41" s="31">
        <v>10.64</v>
      </c>
    </row>
    <row r="42" spans="1:9" x14ac:dyDescent="0.35">
      <c r="A42" s="26" t="s">
        <v>58</v>
      </c>
      <c r="B42" s="31">
        <v>0.03</v>
      </c>
      <c r="C42" s="31">
        <v>0</v>
      </c>
      <c r="D42" s="31">
        <v>0</v>
      </c>
      <c r="E42" s="31">
        <v>275.58</v>
      </c>
      <c r="F42" s="31">
        <v>0.42</v>
      </c>
      <c r="G42" s="31">
        <v>0.08</v>
      </c>
      <c r="H42" s="31">
        <v>0</v>
      </c>
      <c r="I42" s="31">
        <v>0</v>
      </c>
    </row>
    <row r="43" spans="1:9" x14ac:dyDescent="0.35">
      <c r="A43" s="26" t="s">
        <v>59</v>
      </c>
      <c r="B43" s="31">
        <v>0.01</v>
      </c>
      <c r="C43" s="31">
        <v>0</v>
      </c>
      <c r="D43" s="31">
        <v>0</v>
      </c>
      <c r="E43" s="31">
        <v>71.78</v>
      </c>
      <c r="F43" s="31">
        <v>0.08</v>
      </c>
      <c r="G43" s="31">
        <v>0.02</v>
      </c>
      <c r="H43" s="31">
        <v>0</v>
      </c>
      <c r="I43" s="31">
        <v>0</v>
      </c>
    </row>
    <row r="44" spans="1:9" x14ac:dyDescent="0.35">
      <c r="A44" s="26" t="s">
        <v>60</v>
      </c>
      <c r="B44" s="31">
        <v>0.19</v>
      </c>
      <c r="C44" s="31">
        <v>0</v>
      </c>
      <c r="D44" s="31">
        <v>0</v>
      </c>
      <c r="E44" s="31">
        <v>559.29999999999995</v>
      </c>
      <c r="F44" s="31">
        <v>0.32</v>
      </c>
      <c r="G44" s="31">
        <v>7.0000000000000007E-2</v>
      </c>
      <c r="H44" s="31">
        <v>0</v>
      </c>
      <c r="I44" s="31">
        <v>0</v>
      </c>
    </row>
    <row r="45" spans="1:9" x14ac:dyDescent="0.35">
      <c r="A45" s="26" t="s">
        <v>61</v>
      </c>
      <c r="B45" s="31">
        <v>0.66</v>
      </c>
      <c r="C45" s="31">
        <v>0</v>
      </c>
      <c r="D45" s="31">
        <v>0</v>
      </c>
      <c r="E45" s="31">
        <v>1545.73</v>
      </c>
      <c r="F45" s="31">
        <v>1.22</v>
      </c>
      <c r="G45" s="31">
        <v>0.22</v>
      </c>
      <c r="H45" s="31">
        <v>0</v>
      </c>
      <c r="I45" s="31">
        <v>6.63</v>
      </c>
    </row>
    <row r="46" spans="1:9" x14ac:dyDescent="0.35">
      <c r="A46" s="26" t="s">
        <v>62</v>
      </c>
      <c r="B46" s="31">
        <v>0.09</v>
      </c>
      <c r="C46" s="31">
        <v>0</v>
      </c>
      <c r="D46" s="31">
        <v>0</v>
      </c>
      <c r="E46" s="31">
        <v>187.02</v>
      </c>
      <c r="F46" s="31">
        <v>0.24</v>
      </c>
      <c r="G46" s="31">
        <v>0.05</v>
      </c>
      <c r="H46" s="31">
        <v>0</v>
      </c>
      <c r="I46" s="31">
        <v>0</v>
      </c>
    </row>
    <row r="47" spans="1:9" x14ac:dyDescent="0.35">
      <c r="A47" s="26" t="s">
        <v>63</v>
      </c>
      <c r="B47" s="31">
        <v>0.19</v>
      </c>
      <c r="C47" s="31">
        <v>0</v>
      </c>
      <c r="D47" s="31">
        <v>0</v>
      </c>
      <c r="E47" s="31">
        <v>1686.89</v>
      </c>
      <c r="F47" s="31">
        <v>0.71</v>
      </c>
      <c r="G47" s="31">
        <v>0.02</v>
      </c>
      <c r="H47" s="31">
        <v>0</v>
      </c>
      <c r="I47" s="31">
        <v>40</v>
      </c>
    </row>
    <row r="48" spans="1:9" x14ac:dyDescent="0.35">
      <c r="A48" s="26" t="s">
        <v>64</v>
      </c>
      <c r="B48" s="31">
        <v>7.0000000000000007E-2</v>
      </c>
      <c r="C48" s="31">
        <v>0</v>
      </c>
      <c r="D48" s="31">
        <v>0</v>
      </c>
      <c r="E48" s="31">
        <v>2664.18</v>
      </c>
      <c r="F48" s="31">
        <v>26.34</v>
      </c>
      <c r="G48" s="31">
        <v>2.36</v>
      </c>
      <c r="H48" s="31">
        <v>0</v>
      </c>
      <c r="I48" s="31">
        <v>0.42</v>
      </c>
    </row>
    <row r="49" spans="1:9" x14ac:dyDescent="0.35">
      <c r="A49" s="26" t="s">
        <v>65</v>
      </c>
      <c r="B49" s="31">
        <v>0</v>
      </c>
      <c r="C49" s="31">
        <v>0</v>
      </c>
      <c r="D49" s="31">
        <v>0</v>
      </c>
      <c r="E49" s="31">
        <v>0.09</v>
      </c>
      <c r="F49" s="31">
        <v>0</v>
      </c>
      <c r="G49" s="31">
        <v>0.12</v>
      </c>
      <c r="H49" s="31">
        <v>0</v>
      </c>
      <c r="I49" s="31">
        <v>0</v>
      </c>
    </row>
    <row r="50" spans="1:9" x14ac:dyDescent="0.35">
      <c r="A50" s="25" t="s">
        <v>66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</row>
    <row r="51" spans="1:9" x14ac:dyDescent="0.35">
      <c r="A51" s="26" t="s">
        <v>67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35">
      <c r="A52" s="26" t="s">
        <v>68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70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71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5" t="s">
        <v>45</v>
      </c>
      <c r="B56" s="42">
        <v>3.57</v>
      </c>
      <c r="C56" s="42">
        <v>0</v>
      </c>
      <c r="D56" s="42">
        <v>0</v>
      </c>
      <c r="E56" s="42">
        <v>9881.380000000001</v>
      </c>
      <c r="F56" s="42">
        <v>0</v>
      </c>
      <c r="G56" s="42">
        <v>0.11000000000000001</v>
      </c>
      <c r="H56" s="42">
        <v>0</v>
      </c>
      <c r="I56" s="42">
        <v>80.349999999999994</v>
      </c>
    </row>
    <row r="57" spans="1:9" x14ac:dyDescent="0.35">
      <c r="A57" s="26" t="s">
        <v>72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35">
      <c r="A58" s="26" t="s">
        <v>73</v>
      </c>
      <c r="B58" s="31">
        <v>3.57</v>
      </c>
      <c r="C58" s="31">
        <v>0</v>
      </c>
      <c r="D58" s="31">
        <v>0</v>
      </c>
      <c r="E58" s="31">
        <v>5102.62</v>
      </c>
      <c r="F58" s="31">
        <v>0</v>
      </c>
      <c r="G58" s="31">
        <v>7.0000000000000007E-2</v>
      </c>
      <c r="H58" s="31">
        <v>0</v>
      </c>
      <c r="I58" s="31">
        <v>16.8</v>
      </c>
    </row>
    <row r="59" spans="1:9" x14ac:dyDescent="0.35">
      <c r="A59" s="26" t="s">
        <v>74</v>
      </c>
      <c r="B59" s="31">
        <v>0</v>
      </c>
      <c r="C59" s="31">
        <v>0</v>
      </c>
      <c r="D59" s="31">
        <v>0</v>
      </c>
      <c r="E59" s="31">
        <v>4773.33</v>
      </c>
      <c r="F59" s="31">
        <v>0</v>
      </c>
      <c r="G59" s="31">
        <v>0.04</v>
      </c>
      <c r="H59" s="31">
        <v>0</v>
      </c>
      <c r="I59" s="31">
        <v>63.55</v>
      </c>
    </row>
    <row r="60" spans="1:9" x14ac:dyDescent="0.35">
      <c r="A60" s="26" t="s">
        <v>75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35">
      <c r="A61" s="23" t="s">
        <v>76</v>
      </c>
      <c r="B61" s="31">
        <v>0</v>
      </c>
      <c r="C61" s="31">
        <v>0</v>
      </c>
      <c r="D61" s="31">
        <v>0</v>
      </c>
      <c r="E61" s="31">
        <v>5.43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9" t="s">
        <v>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E7CC-7424-4E2A-864E-6FFF63713C8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107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-5.83</v>
      </c>
      <c r="C14" s="42">
        <v>-9.43</v>
      </c>
      <c r="D14" s="42">
        <v>-4.04</v>
      </c>
      <c r="E14" s="42">
        <v>-29403.840000000004</v>
      </c>
      <c r="F14" s="42">
        <v>-30.330000000000002</v>
      </c>
      <c r="G14" s="42">
        <v>-3.64</v>
      </c>
      <c r="H14" s="42">
        <v>-8.25</v>
      </c>
      <c r="I14" s="42">
        <v>-188.83999999999997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-5.83</v>
      </c>
      <c r="C18" s="31">
        <v>-9.43</v>
      </c>
      <c r="D18" s="31">
        <v>-4.04</v>
      </c>
      <c r="E18" s="31">
        <v>-29403.840000000004</v>
      </c>
      <c r="F18" s="31">
        <v>-30.330000000000002</v>
      </c>
      <c r="G18" s="31">
        <v>-3.64</v>
      </c>
      <c r="H18" s="31">
        <v>-8.25</v>
      </c>
      <c r="I18" s="31">
        <v>-188.83999999999997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4790.28</v>
      </c>
      <c r="F25" s="42">
        <v>0</v>
      </c>
      <c r="G25" s="42">
        <v>0.01</v>
      </c>
      <c r="H25" s="42">
        <v>8.25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4790.28</v>
      </c>
      <c r="F28" s="31">
        <v>0</v>
      </c>
      <c r="G28" s="31">
        <v>0.01</v>
      </c>
      <c r="H28" s="31">
        <v>8.25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5.83</v>
      </c>
      <c r="C36" s="43">
        <v>9.43</v>
      </c>
      <c r="D36" s="43">
        <v>4.04</v>
      </c>
      <c r="E36" s="43">
        <v>24613.56</v>
      </c>
      <c r="F36" s="43">
        <v>30.330000000000002</v>
      </c>
      <c r="G36" s="43">
        <v>3.6300000000000003</v>
      </c>
      <c r="H36" s="43">
        <v>0</v>
      </c>
      <c r="I36" s="43">
        <v>188.84</v>
      </c>
    </row>
    <row r="37" spans="1:9" x14ac:dyDescent="0.35">
      <c r="A37" s="25" t="s">
        <v>52</v>
      </c>
      <c r="B37" s="42">
        <v>2.2699999999999996</v>
      </c>
      <c r="C37" s="42">
        <v>9.43</v>
      </c>
      <c r="D37" s="42">
        <v>4.04</v>
      </c>
      <c r="E37" s="42">
        <v>14401.91</v>
      </c>
      <c r="F37" s="42">
        <v>30.32</v>
      </c>
      <c r="G37" s="42">
        <v>3.22</v>
      </c>
      <c r="H37" s="42">
        <v>0</v>
      </c>
      <c r="I37" s="42">
        <v>58.859999999999985</v>
      </c>
    </row>
    <row r="38" spans="1:9" x14ac:dyDescent="0.35">
      <c r="A38" s="26" t="s">
        <v>53</v>
      </c>
      <c r="B38" s="31">
        <v>0</v>
      </c>
      <c r="C38" s="31">
        <v>1.39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8.0399999999999991</v>
      </c>
      <c r="D39" s="31">
        <v>4.04</v>
      </c>
      <c r="E39" s="31">
        <v>465.73</v>
      </c>
      <c r="F39" s="31">
        <v>0.06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0.46</v>
      </c>
      <c r="C40" s="31">
        <v>0</v>
      </c>
      <c r="D40" s="31">
        <v>0</v>
      </c>
      <c r="E40" s="31">
        <v>251.65</v>
      </c>
      <c r="F40" s="31">
        <v>0.28999999999999998</v>
      </c>
      <c r="G40" s="31">
        <v>0.02</v>
      </c>
      <c r="H40" s="31">
        <v>0</v>
      </c>
      <c r="I40" s="31">
        <v>8.65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279.35000000000002</v>
      </c>
      <c r="F41" s="31">
        <v>0.34</v>
      </c>
      <c r="G41" s="31">
        <v>0.15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0.57999999999999996</v>
      </c>
      <c r="C42" s="31">
        <v>0</v>
      </c>
      <c r="D42" s="31">
        <v>0</v>
      </c>
      <c r="E42" s="31">
        <v>6421.37</v>
      </c>
      <c r="F42" s="31">
        <v>0.23</v>
      </c>
      <c r="G42" s="31">
        <v>0.1</v>
      </c>
      <c r="H42" s="31">
        <v>0</v>
      </c>
      <c r="I42" s="31">
        <v>19.93</v>
      </c>
    </row>
    <row r="43" spans="1:9" x14ac:dyDescent="0.35">
      <c r="A43" s="26" t="s">
        <v>58</v>
      </c>
      <c r="B43" s="31">
        <v>0.03</v>
      </c>
      <c r="C43" s="31">
        <v>0</v>
      </c>
      <c r="D43" s="31">
        <v>0</v>
      </c>
      <c r="E43" s="31">
        <v>275.58</v>
      </c>
      <c r="F43" s="31">
        <v>0.42</v>
      </c>
      <c r="G43" s="31">
        <v>0.08</v>
      </c>
      <c r="H43" s="31">
        <v>0</v>
      </c>
      <c r="I43" s="31">
        <v>1.24</v>
      </c>
    </row>
    <row r="44" spans="1:9" x14ac:dyDescent="0.35">
      <c r="A44" s="26" t="s">
        <v>59</v>
      </c>
      <c r="B44" s="31">
        <v>0.01</v>
      </c>
      <c r="C44" s="31">
        <v>0</v>
      </c>
      <c r="D44" s="31">
        <v>0</v>
      </c>
      <c r="E44" s="31">
        <v>71.78</v>
      </c>
      <c r="F44" s="31">
        <v>0.08</v>
      </c>
      <c r="G44" s="31">
        <v>0.02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0.19</v>
      </c>
      <c r="C45" s="31">
        <v>0</v>
      </c>
      <c r="D45" s="31">
        <v>0</v>
      </c>
      <c r="E45" s="31">
        <v>559.29999999999995</v>
      </c>
      <c r="F45" s="31">
        <v>0.32</v>
      </c>
      <c r="G45" s="31">
        <v>7.0000000000000007E-2</v>
      </c>
      <c r="H45" s="31">
        <v>0</v>
      </c>
      <c r="I45" s="31">
        <v>3.71</v>
      </c>
    </row>
    <row r="46" spans="1:9" x14ac:dyDescent="0.35">
      <c r="A46" s="26" t="s">
        <v>61</v>
      </c>
      <c r="B46" s="31">
        <v>0.65</v>
      </c>
      <c r="C46" s="31">
        <v>0</v>
      </c>
      <c r="D46" s="31">
        <v>0</v>
      </c>
      <c r="E46" s="31">
        <v>1538.97</v>
      </c>
      <c r="F46" s="31">
        <v>1.34</v>
      </c>
      <c r="G46" s="31">
        <v>0.22</v>
      </c>
      <c r="H46" s="31">
        <v>0</v>
      </c>
      <c r="I46" s="31">
        <v>13.65</v>
      </c>
    </row>
    <row r="47" spans="1:9" x14ac:dyDescent="0.35">
      <c r="A47" s="26" t="s">
        <v>62</v>
      </c>
      <c r="B47" s="31">
        <v>0.09</v>
      </c>
      <c r="C47" s="31">
        <v>0</v>
      </c>
      <c r="D47" s="31">
        <v>0</v>
      </c>
      <c r="E47" s="31">
        <v>187.02</v>
      </c>
      <c r="F47" s="31">
        <v>0.24</v>
      </c>
      <c r="G47" s="31">
        <v>0.05</v>
      </c>
      <c r="H47" s="31">
        <v>0</v>
      </c>
      <c r="I47" s="31">
        <v>2.4700000000000002</v>
      </c>
    </row>
    <row r="48" spans="1:9" x14ac:dyDescent="0.35">
      <c r="A48" s="26" t="s">
        <v>63</v>
      </c>
      <c r="B48" s="31">
        <v>0.19</v>
      </c>
      <c r="C48" s="31">
        <v>0</v>
      </c>
      <c r="D48" s="31">
        <v>0</v>
      </c>
      <c r="E48" s="31">
        <v>1686.89</v>
      </c>
      <c r="F48" s="31">
        <v>0.71</v>
      </c>
      <c r="G48" s="31">
        <v>0.02</v>
      </c>
      <c r="H48" s="31">
        <v>0</v>
      </c>
      <c r="I48" s="31">
        <v>4.9400000000000004</v>
      </c>
    </row>
    <row r="49" spans="1:9" x14ac:dyDescent="0.35">
      <c r="A49" s="26" t="s">
        <v>64</v>
      </c>
      <c r="B49" s="31">
        <v>7.0000000000000007E-2</v>
      </c>
      <c r="C49" s="31">
        <v>0</v>
      </c>
      <c r="D49" s="31">
        <v>0</v>
      </c>
      <c r="E49" s="31">
        <v>2664.18</v>
      </c>
      <c r="F49" s="31">
        <v>26.29</v>
      </c>
      <c r="G49" s="31">
        <v>2.37</v>
      </c>
      <c r="H49" s="31">
        <v>0</v>
      </c>
      <c r="I49" s="31">
        <v>4.2699999999999996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0.09</v>
      </c>
      <c r="F50" s="31">
        <v>0</v>
      </c>
      <c r="G50" s="31">
        <v>0.12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3.56</v>
      </c>
      <c r="C57" s="42">
        <v>0</v>
      </c>
      <c r="D57" s="42">
        <v>0</v>
      </c>
      <c r="E57" s="42">
        <v>10211.650000000001</v>
      </c>
      <c r="F57" s="42">
        <v>0.01</v>
      </c>
      <c r="G57" s="42">
        <v>0.41000000000000003</v>
      </c>
      <c r="H57" s="42">
        <v>0</v>
      </c>
      <c r="I57" s="42">
        <v>129.98000000000002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3.56</v>
      </c>
      <c r="C59" s="31">
        <v>0</v>
      </c>
      <c r="D59" s="31">
        <v>0</v>
      </c>
      <c r="E59" s="31">
        <v>5093.01</v>
      </c>
      <c r="F59" s="31">
        <v>0</v>
      </c>
      <c r="G59" s="31">
        <v>0.09</v>
      </c>
      <c r="H59" s="31">
        <v>0</v>
      </c>
      <c r="I59" s="31">
        <v>81.290000000000006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5118.6400000000003</v>
      </c>
      <c r="F60" s="31">
        <v>0.01</v>
      </c>
      <c r="G60" s="31">
        <v>0.32</v>
      </c>
      <c r="H60" s="31">
        <v>0</v>
      </c>
      <c r="I60" s="31">
        <v>34.47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14.22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7C4F-FA3F-4892-93A1-DE8D41A795B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106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82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-5.82</v>
      </c>
      <c r="C14" s="42">
        <v>-9.42</v>
      </c>
      <c r="D14" s="42">
        <v>-4.04</v>
      </c>
      <c r="E14" s="42">
        <v>-28576.23</v>
      </c>
      <c r="F14" s="42">
        <v>-30.2</v>
      </c>
      <c r="G14" s="42">
        <v>-3.52</v>
      </c>
      <c r="H14" s="42">
        <v>-8.85</v>
      </c>
      <c r="I14" s="42">
        <v>-150.69080048875577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-5.82</v>
      </c>
      <c r="C18" s="31">
        <v>-9.42</v>
      </c>
      <c r="D18" s="31">
        <v>-4.04</v>
      </c>
      <c r="E18" s="31">
        <v>-28576.23</v>
      </c>
      <c r="F18" s="31">
        <v>-30.2</v>
      </c>
      <c r="G18" s="31">
        <v>-3.52</v>
      </c>
      <c r="H18" s="31">
        <v>-8.85</v>
      </c>
      <c r="I18" s="31">
        <v>-150.69080048875577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4092.39</v>
      </c>
      <c r="F25" s="42">
        <v>0</v>
      </c>
      <c r="G25" s="42">
        <v>0</v>
      </c>
      <c r="H25" s="42">
        <v>8.85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4092.39</v>
      </c>
      <c r="F28" s="31">
        <v>0</v>
      </c>
      <c r="G28" s="31">
        <v>0</v>
      </c>
      <c r="H28" s="31">
        <v>8.85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5.8199999999999994</v>
      </c>
      <c r="C36" s="43">
        <v>9.43</v>
      </c>
      <c r="D36" s="43">
        <v>4.04</v>
      </c>
      <c r="E36" s="43">
        <v>24483.85</v>
      </c>
      <c r="F36" s="43">
        <v>30.180000000000003</v>
      </c>
      <c r="G36" s="43">
        <v>3.5200000000000005</v>
      </c>
      <c r="H36" s="43">
        <v>0</v>
      </c>
      <c r="I36" s="43">
        <v>150.6908004887558</v>
      </c>
    </row>
    <row r="37" spans="1:9" x14ac:dyDescent="0.35">
      <c r="A37" s="25" t="s">
        <v>52</v>
      </c>
      <c r="B37" s="42">
        <v>2.2699999999999996</v>
      </c>
      <c r="C37" s="42">
        <v>9.43</v>
      </c>
      <c r="D37" s="42">
        <v>4.04</v>
      </c>
      <c r="E37" s="42">
        <v>14369.41</v>
      </c>
      <c r="F37" s="42">
        <v>30.17</v>
      </c>
      <c r="G37" s="42">
        <v>3.22</v>
      </c>
      <c r="H37" s="42">
        <v>0</v>
      </c>
      <c r="I37" s="42">
        <v>57.613204335985515</v>
      </c>
    </row>
    <row r="38" spans="1:9" x14ac:dyDescent="0.35">
      <c r="A38" s="26" t="s">
        <v>53</v>
      </c>
      <c r="B38" s="31">
        <v>0</v>
      </c>
      <c r="C38" s="31">
        <v>1.39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8.0399999999999991</v>
      </c>
      <c r="D39" s="31">
        <v>4.04</v>
      </c>
      <c r="E39" s="31">
        <v>465.73</v>
      </c>
      <c r="F39" s="31">
        <v>0.06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0.46</v>
      </c>
      <c r="C40" s="31">
        <v>0</v>
      </c>
      <c r="D40" s="31">
        <v>0</v>
      </c>
      <c r="E40" s="31">
        <v>251.65</v>
      </c>
      <c r="F40" s="31">
        <v>0.28999999999999998</v>
      </c>
      <c r="G40" s="31">
        <v>0.02</v>
      </c>
      <c r="H40" s="31">
        <v>0</v>
      </c>
      <c r="I40" s="31">
        <v>8.6514358079613398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279.35000000000002</v>
      </c>
      <c r="F41" s="31">
        <v>0.34</v>
      </c>
      <c r="G41" s="31">
        <v>0.15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0.57999999999999996</v>
      </c>
      <c r="C42" s="31">
        <v>0</v>
      </c>
      <c r="D42" s="31">
        <v>0</v>
      </c>
      <c r="E42" s="31">
        <v>6388.87</v>
      </c>
      <c r="F42" s="31">
        <v>0.23</v>
      </c>
      <c r="G42" s="31">
        <v>0.1</v>
      </c>
      <c r="H42" s="31">
        <v>0</v>
      </c>
      <c r="I42" s="31">
        <v>20.236958946577936</v>
      </c>
    </row>
    <row r="43" spans="1:9" x14ac:dyDescent="0.35">
      <c r="A43" s="26" t="s">
        <v>58</v>
      </c>
      <c r="B43" s="31">
        <v>0.03</v>
      </c>
      <c r="C43" s="31">
        <v>0</v>
      </c>
      <c r="D43" s="31">
        <v>0</v>
      </c>
      <c r="E43" s="31">
        <v>275.58</v>
      </c>
      <c r="F43" s="31">
        <v>0.42</v>
      </c>
      <c r="G43" s="31">
        <v>0.08</v>
      </c>
      <c r="H43" s="31">
        <v>0</v>
      </c>
      <c r="I43" s="31">
        <v>1.2359194011373342</v>
      </c>
    </row>
    <row r="44" spans="1:9" x14ac:dyDescent="0.35">
      <c r="A44" s="26" t="s">
        <v>59</v>
      </c>
      <c r="B44" s="31">
        <v>0.01</v>
      </c>
      <c r="C44" s="31">
        <v>0</v>
      </c>
      <c r="D44" s="31">
        <v>0</v>
      </c>
      <c r="E44" s="31">
        <v>71.78</v>
      </c>
      <c r="F44" s="31">
        <v>0.08</v>
      </c>
      <c r="G44" s="31">
        <v>0.02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0.19</v>
      </c>
      <c r="C45" s="31">
        <v>0</v>
      </c>
      <c r="D45" s="31">
        <v>0</v>
      </c>
      <c r="E45" s="31">
        <v>559.29999999999995</v>
      </c>
      <c r="F45" s="31">
        <v>0.32</v>
      </c>
      <c r="G45" s="31">
        <v>7.0000000000000007E-2</v>
      </c>
      <c r="H45" s="31">
        <v>0</v>
      </c>
      <c r="I45" s="31">
        <v>3.707758203412002</v>
      </c>
    </row>
    <row r="46" spans="1:9" x14ac:dyDescent="0.35">
      <c r="A46" s="26" t="s">
        <v>61</v>
      </c>
      <c r="B46" s="31">
        <v>0.65</v>
      </c>
      <c r="C46" s="31">
        <v>0</v>
      </c>
      <c r="D46" s="31">
        <v>0</v>
      </c>
      <c r="E46" s="31">
        <v>1538.97</v>
      </c>
      <c r="F46" s="31">
        <v>1.21</v>
      </c>
      <c r="G46" s="31">
        <v>0.22</v>
      </c>
      <c r="H46" s="31">
        <v>0</v>
      </c>
      <c r="I46" s="31">
        <v>12.35919401137334</v>
      </c>
    </row>
    <row r="47" spans="1:9" x14ac:dyDescent="0.35">
      <c r="A47" s="26" t="s">
        <v>62</v>
      </c>
      <c r="B47" s="31">
        <v>0.09</v>
      </c>
      <c r="C47" s="31">
        <v>0</v>
      </c>
      <c r="D47" s="31">
        <v>0</v>
      </c>
      <c r="E47" s="31">
        <v>187.02</v>
      </c>
      <c r="F47" s="31">
        <v>0.24</v>
      </c>
      <c r="G47" s="31">
        <v>0.05</v>
      </c>
      <c r="H47" s="31">
        <v>0</v>
      </c>
      <c r="I47" s="31">
        <v>2.4718388022746685</v>
      </c>
    </row>
    <row r="48" spans="1:9" x14ac:dyDescent="0.35">
      <c r="A48" s="26" t="s">
        <v>63</v>
      </c>
      <c r="B48" s="31">
        <v>0.19</v>
      </c>
      <c r="C48" s="31">
        <v>0</v>
      </c>
      <c r="D48" s="31">
        <v>0</v>
      </c>
      <c r="E48" s="31">
        <v>1686.89</v>
      </c>
      <c r="F48" s="31">
        <v>0.71</v>
      </c>
      <c r="G48" s="31">
        <v>0.02</v>
      </c>
      <c r="H48" s="31">
        <v>0</v>
      </c>
      <c r="I48" s="31">
        <v>4.9436776045493369</v>
      </c>
    </row>
    <row r="49" spans="1:9" x14ac:dyDescent="0.35">
      <c r="A49" s="26" t="s">
        <v>64</v>
      </c>
      <c r="B49" s="31">
        <v>7.0000000000000007E-2</v>
      </c>
      <c r="C49" s="31">
        <v>0</v>
      </c>
      <c r="D49" s="31">
        <v>0</v>
      </c>
      <c r="E49" s="31">
        <v>2664.18</v>
      </c>
      <c r="F49" s="31">
        <v>26.27</v>
      </c>
      <c r="G49" s="31">
        <v>2.37</v>
      </c>
      <c r="H49" s="31">
        <v>0</v>
      </c>
      <c r="I49" s="31">
        <v>4.0064215586995591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0.09</v>
      </c>
      <c r="F50" s="31">
        <v>0</v>
      </c>
      <c r="G50" s="31">
        <v>0.12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3.55</v>
      </c>
      <c r="C57" s="42">
        <v>0</v>
      </c>
      <c r="D57" s="42">
        <v>0</v>
      </c>
      <c r="E57" s="42">
        <v>10114.439999999999</v>
      </c>
      <c r="F57" s="42">
        <v>0.01</v>
      </c>
      <c r="G57" s="42">
        <v>0.30000000000000004</v>
      </c>
      <c r="H57" s="42">
        <v>0</v>
      </c>
      <c r="I57" s="42">
        <v>93.077596152770283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3.55</v>
      </c>
      <c r="C59" s="31">
        <v>0</v>
      </c>
      <c r="D59" s="31">
        <v>0</v>
      </c>
      <c r="E59" s="31">
        <v>5018.1499999999996</v>
      </c>
      <c r="F59" s="31">
        <v>0</v>
      </c>
      <c r="G59" s="31">
        <v>0.1</v>
      </c>
      <c r="H59" s="31">
        <v>0</v>
      </c>
      <c r="I59" s="31">
        <v>67.732914493967144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5096.29</v>
      </c>
      <c r="F60" s="31">
        <v>0.01</v>
      </c>
      <c r="G60" s="31">
        <v>0.2</v>
      </c>
      <c r="H60" s="31">
        <v>0</v>
      </c>
      <c r="I60" s="31">
        <v>25.344681658803136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9D9C-7A0B-4BB9-B809-0493B0C322D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105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-271.64</v>
      </c>
      <c r="C14" s="42">
        <v>-418.28</v>
      </c>
      <c r="D14" s="42">
        <v>-179.26</v>
      </c>
      <c r="E14" s="42">
        <v>-25630.58</v>
      </c>
      <c r="F14" s="42">
        <v>-44.66</v>
      </c>
      <c r="G14" s="42">
        <v>-5.13</v>
      </c>
      <c r="H14" s="42">
        <v>-10.72</v>
      </c>
      <c r="I14" s="42">
        <v>-60.17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-271.64</v>
      </c>
      <c r="C18" s="31">
        <v>-418.28</v>
      </c>
      <c r="D18" s="31">
        <v>-179.26</v>
      </c>
      <c r="E18" s="31">
        <v>-25630.58</v>
      </c>
      <c r="F18" s="31">
        <v>-44.66</v>
      </c>
      <c r="G18" s="31">
        <v>-5.13</v>
      </c>
      <c r="H18" s="31">
        <v>-10.72</v>
      </c>
      <c r="I18" s="31">
        <v>-60.17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4414.9399999999996</v>
      </c>
      <c r="F25" s="42">
        <v>0</v>
      </c>
      <c r="G25" s="42">
        <v>0</v>
      </c>
      <c r="H25" s="42">
        <v>10.72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4414.9399999999996</v>
      </c>
      <c r="F28" s="31">
        <v>0</v>
      </c>
      <c r="G28" s="31">
        <v>0</v>
      </c>
      <c r="H28" s="31">
        <v>10.72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271.63</v>
      </c>
      <c r="C36" s="43">
        <v>418.28</v>
      </c>
      <c r="D36" s="43">
        <v>179.26</v>
      </c>
      <c r="E36" s="43">
        <v>21215.620000000003</v>
      </c>
      <c r="F36" s="43">
        <v>44.67</v>
      </c>
      <c r="G36" s="43">
        <v>5.13</v>
      </c>
      <c r="H36" s="43">
        <v>0</v>
      </c>
      <c r="I36" s="43">
        <v>60.17</v>
      </c>
    </row>
    <row r="37" spans="1:9" x14ac:dyDescent="0.35">
      <c r="A37" s="25" t="s">
        <v>52</v>
      </c>
      <c r="B37" s="42">
        <v>141.32</v>
      </c>
      <c r="C37" s="42">
        <v>418.28</v>
      </c>
      <c r="D37" s="42">
        <v>179.26</v>
      </c>
      <c r="E37" s="42">
        <v>12642.97</v>
      </c>
      <c r="F37" s="42">
        <v>44.67</v>
      </c>
      <c r="G37" s="42">
        <v>4.75</v>
      </c>
      <c r="H37" s="42">
        <v>0</v>
      </c>
      <c r="I37" s="42">
        <v>6.78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179.26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0.22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79.650000000000006</v>
      </c>
      <c r="C42" s="31">
        <v>0</v>
      </c>
      <c r="D42" s="31">
        <v>0</v>
      </c>
      <c r="E42" s="31">
        <v>5879.49</v>
      </c>
      <c r="F42" s="31">
        <v>0.34</v>
      </c>
      <c r="G42" s="31">
        <v>0.15</v>
      </c>
      <c r="H42" s="31">
        <v>0</v>
      </c>
      <c r="I42" s="31">
        <v>5.37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6.77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23.85</v>
      </c>
      <c r="C46" s="31">
        <v>0</v>
      </c>
      <c r="D46" s="31">
        <v>0</v>
      </c>
      <c r="E46" s="31">
        <v>1304.28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6.77</v>
      </c>
      <c r="C48" s="31">
        <v>0</v>
      </c>
      <c r="D48" s="31">
        <v>0</v>
      </c>
      <c r="E48" s="31">
        <v>1429.63</v>
      </c>
      <c r="F48" s="31">
        <v>1.05</v>
      </c>
      <c r="G48" s="31">
        <v>0.03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2257.89</v>
      </c>
      <c r="F49" s="31">
        <v>38.869999999999997</v>
      </c>
      <c r="G49" s="31">
        <v>3.5</v>
      </c>
      <c r="H49" s="31">
        <v>0</v>
      </c>
      <c r="I49" s="31">
        <v>1.41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130.31</v>
      </c>
      <c r="C57" s="42">
        <v>0</v>
      </c>
      <c r="D57" s="42">
        <v>0</v>
      </c>
      <c r="E57" s="42">
        <v>8572.6500000000015</v>
      </c>
      <c r="F57" s="42">
        <v>0</v>
      </c>
      <c r="G57" s="42">
        <v>0.38</v>
      </c>
      <c r="H57" s="42">
        <v>0</v>
      </c>
      <c r="I57" s="42">
        <v>53.39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130.01</v>
      </c>
      <c r="C59" s="31">
        <v>0</v>
      </c>
      <c r="D59" s="31">
        <v>0</v>
      </c>
      <c r="E59" s="31">
        <v>4293.8100000000004</v>
      </c>
      <c r="F59" s="31">
        <v>0</v>
      </c>
      <c r="G59" s="31">
        <v>0.06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0.3</v>
      </c>
      <c r="C60" s="31">
        <v>0</v>
      </c>
      <c r="D60" s="31">
        <v>0</v>
      </c>
      <c r="E60" s="31">
        <v>4278.84</v>
      </c>
      <c r="F60" s="31">
        <v>0</v>
      </c>
      <c r="G60" s="31">
        <v>0.32</v>
      </c>
      <c r="H60" s="31">
        <v>0</v>
      </c>
      <c r="I60" s="31">
        <v>53.21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0.18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8A6C-EF57-4556-9BDA-78282C79F6A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104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-362.51</v>
      </c>
      <c r="C14" s="42">
        <v>-418.28</v>
      </c>
      <c r="D14" s="42">
        <v>-179.26</v>
      </c>
      <c r="E14" s="42">
        <v>-24301.52</v>
      </c>
      <c r="F14" s="42">
        <v>-45.26</v>
      </c>
      <c r="G14" s="42">
        <v>-4.9000000000000004</v>
      </c>
      <c r="H14" s="42">
        <v>-6.67</v>
      </c>
      <c r="I14" s="42">
        <v>-29.65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-362.51</v>
      </c>
      <c r="C18" s="31">
        <v>-418.28</v>
      </c>
      <c r="D18" s="31">
        <v>-179.26</v>
      </c>
      <c r="E18" s="31">
        <v>-24301.52</v>
      </c>
      <c r="F18" s="31">
        <v>-45.26</v>
      </c>
      <c r="G18" s="31">
        <v>-4.9000000000000004</v>
      </c>
      <c r="H18" s="31">
        <v>-6.67</v>
      </c>
      <c r="I18" s="31">
        <v>-29.65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2463.02</v>
      </c>
      <c r="F25" s="42">
        <v>0</v>
      </c>
      <c r="G25" s="42">
        <v>0</v>
      </c>
      <c r="H25" s="42">
        <v>6.67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2463.02</v>
      </c>
      <c r="F28" s="31">
        <v>0</v>
      </c>
      <c r="G28" s="31">
        <v>0</v>
      </c>
      <c r="H28" s="31">
        <v>6.67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362.5</v>
      </c>
      <c r="C36" s="43">
        <v>418.28</v>
      </c>
      <c r="D36" s="43">
        <v>179.26</v>
      </c>
      <c r="E36" s="43">
        <v>21838.480000000003</v>
      </c>
      <c r="F36" s="43">
        <v>45.26</v>
      </c>
      <c r="G36" s="43">
        <v>4.8900000000000006</v>
      </c>
      <c r="H36" s="43">
        <v>0</v>
      </c>
      <c r="I36" s="43">
        <v>29.659999999999997</v>
      </c>
    </row>
    <row r="37" spans="1:9" x14ac:dyDescent="0.35">
      <c r="A37" s="25" t="s">
        <v>52</v>
      </c>
      <c r="B37" s="42">
        <v>231.57999999999998</v>
      </c>
      <c r="C37" s="42">
        <v>418.28</v>
      </c>
      <c r="D37" s="42">
        <v>179.26</v>
      </c>
      <c r="E37" s="42">
        <v>13277.430000000002</v>
      </c>
      <c r="F37" s="42">
        <v>45.18</v>
      </c>
      <c r="G37" s="42">
        <v>4.7300000000000004</v>
      </c>
      <c r="H37" s="42">
        <v>0</v>
      </c>
      <c r="I37" s="42">
        <v>6.25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179.26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16.82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0.21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169.84</v>
      </c>
      <c r="C42" s="31">
        <v>0</v>
      </c>
      <c r="D42" s="31">
        <v>0</v>
      </c>
      <c r="E42" s="31">
        <v>6513.52</v>
      </c>
      <c r="F42" s="31">
        <v>0.8</v>
      </c>
      <c r="G42" s="31">
        <v>0.15</v>
      </c>
      <c r="H42" s="31">
        <v>0</v>
      </c>
      <c r="I42" s="31">
        <v>3.9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6.78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23.88</v>
      </c>
      <c r="C46" s="31">
        <v>0</v>
      </c>
      <c r="D46" s="31">
        <v>0</v>
      </c>
      <c r="E46" s="31">
        <v>1304.28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6.78</v>
      </c>
      <c r="C48" s="31">
        <v>0</v>
      </c>
      <c r="D48" s="31">
        <v>0</v>
      </c>
      <c r="E48" s="31">
        <v>1429.63</v>
      </c>
      <c r="F48" s="31">
        <v>1.05</v>
      </c>
      <c r="G48" s="31">
        <v>0.03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2258.3200000000002</v>
      </c>
      <c r="F49" s="31">
        <v>38.92</v>
      </c>
      <c r="G49" s="31">
        <v>3.49</v>
      </c>
      <c r="H49" s="31">
        <v>0</v>
      </c>
      <c r="I49" s="31">
        <v>2.35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130.91999999999999</v>
      </c>
      <c r="C57" s="42">
        <v>0</v>
      </c>
      <c r="D57" s="42">
        <v>0</v>
      </c>
      <c r="E57" s="42">
        <v>8561.0499999999993</v>
      </c>
      <c r="F57" s="42">
        <v>0.08</v>
      </c>
      <c r="G57" s="42">
        <v>0.16</v>
      </c>
      <c r="H57" s="42">
        <v>0</v>
      </c>
      <c r="I57" s="42">
        <v>23.409999999999997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130.16999999999999</v>
      </c>
      <c r="C59" s="31">
        <v>0</v>
      </c>
      <c r="D59" s="31">
        <v>0</v>
      </c>
      <c r="E59" s="31">
        <v>4318.54</v>
      </c>
      <c r="F59" s="31">
        <v>0</v>
      </c>
      <c r="G59" s="31">
        <v>0.01</v>
      </c>
      <c r="H59" s="31">
        <v>0</v>
      </c>
      <c r="I59" s="31">
        <v>0.63</v>
      </c>
    </row>
    <row r="60" spans="1:9" x14ac:dyDescent="0.35">
      <c r="A60" s="26" t="s">
        <v>74</v>
      </c>
      <c r="B60" s="31">
        <v>0.75</v>
      </c>
      <c r="C60" s="31">
        <v>0</v>
      </c>
      <c r="D60" s="31">
        <v>0</v>
      </c>
      <c r="E60" s="31">
        <v>4242.51</v>
      </c>
      <c r="F60" s="31">
        <v>0.08</v>
      </c>
      <c r="G60" s="31">
        <v>0.15</v>
      </c>
      <c r="H60" s="31">
        <v>0</v>
      </c>
      <c r="I60" s="31">
        <v>19.95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2.83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75B7-521A-4056-8089-9D05392B77EB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103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-460.69</v>
      </c>
      <c r="C14" s="42">
        <v>-418.29</v>
      </c>
      <c r="D14" s="42">
        <v>-179.27</v>
      </c>
      <c r="E14" s="42">
        <v>-23088.63</v>
      </c>
      <c r="F14" s="42">
        <v>-52.28</v>
      </c>
      <c r="G14" s="42">
        <v>-5.28</v>
      </c>
      <c r="H14" s="42">
        <v>-10</v>
      </c>
      <c r="I14" s="42">
        <v>-98.08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-460.69</v>
      </c>
      <c r="C18" s="31">
        <v>-418.29</v>
      </c>
      <c r="D18" s="31">
        <v>-179.27</v>
      </c>
      <c r="E18" s="31">
        <v>-23088.63</v>
      </c>
      <c r="F18" s="31">
        <v>-52.28</v>
      </c>
      <c r="G18" s="31">
        <v>-5.28</v>
      </c>
      <c r="H18" s="31">
        <v>-10</v>
      </c>
      <c r="I18" s="31">
        <v>-98.08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2590.67</v>
      </c>
      <c r="F25" s="42">
        <v>0</v>
      </c>
      <c r="G25" s="42">
        <v>0</v>
      </c>
      <c r="H25" s="42">
        <v>10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2590.67</v>
      </c>
      <c r="F28" s="31" t="s">
        <v>40</v>
      </c>
      <c r="G28" s="31" t="s">
        <v>40</v>
      </c>
      <c r="H28" s="31">
        <v>10</v>
      </c>
      <c r="I28" s="31" t="s">
        <v>40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460.7</v>
      </c>
      <c r="C36" s="43">
        <v>418.28</v>
      </c>
      <c r="D36" s="43">
        <v>179.27</v>
      </c>
      <c r="E36" s="43">
        <v>20497.96</v>
      </c>
      <c r="F36" s="43">
        <v>52.28</v>
      </c>
      <c r="G36" s="43">
        <v>5.27</v>
      </c>
      <c r="H36" s="43">
        <v>0</v>
      </c>
      <c r="I36" s="43">
        <v>98.080000000000013</v>
      </c>
    </row>
    <row r="37" spans="1:9" x14ac:dyDescent="0.35">
      <c r="A37" s="25" t="s">
        <v>52</v>
      </c>
      <c r="B37" s="42">
        <v>329.34999999999997</v>
      </c>
      <c r="C37" s="42">
        <v>418.28</v>
      </c>
      <c r="D37" s="42">
        <v>179.27</v>
      </c>
      <c r="E37" s="42">
        <v>12043.17</v>
      </c>
      <c r="F37" s="42">
        <v>52.28</v>
      </c>
      <c r="G37" s="42">
        <v>4.75</v>
      </c>
      <c r="H37" s="42">
        <v>0</v>
      </c>
      <c r="I37" s="42">
        <v>47.79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0.21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267.64999999999998</v>
      </c>
      <c r="C42" s="31">
        <v>0</v>
      </c>
      <c r="D42" s="31">
        <v>0</v>
      </c>
      <c r="E42" s="31">
        <v>5231.42</v>
      </c>
      <c r="F42" s="31">
        <v>7.92</v>
      </c>
      <c r="G42" s="31">
        <v>0.15</v>
      </c>
      <c r="H42" s="31">
        <v>0</v>
      </c>
      <c r="I42" s="31">
        <v>31.47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6.78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23.86</v>
      </c>
      <c r="C46" s="31">
        <v>0</v>
      </c>
      <c r="D46" s="31">
        <v>0</v>
      </c>
      <c r="E46" s="31">
        <v>1334.79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6.78</v>
      </c>
      <c r="C48" s="31">
        <v>0</v>
      </c>
      <c r="D48" s="31">
        <v>0</v>
      </c>
      <c r="E48" s="31">
        <v>1447.39</v>
      </c>
      <c r="F48" s="31">
        <v>1.05</v>
      </c>
      <c r="G48" s="31">
        <v>0.04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2257.89</v>
      </c>
      <c r="F49" s="31">
        <v>38.9</v>
      </c>
      <c r="G49" s="31">
        <v>3.5</v>
      </c>
      <c r="H49" s="31">
        <v>0</v>
      </c>
      <c r="I49" s="31">
        <v>16.32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131.35000000000002</v>
      </c>
      <c r="C57" s="42">
        <v>0</v>
      </c>
      <c r="D57" s="42">
        <v>0</v>
      </c>
      <c r="E57" s="42">
        <v>8454.7900000000009</v>
      </c>
      <c r="F57" s="42">
        <v>0</v>
      </c>
      <c r="G57" s="42">
        <v>0.52</v>
      </c>
      <c r="H57" s="42">
        <v>0</v>
      </c>
      <c r="I57" s="42">
        <v>50.290000000000006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130.02000000000001</v>
      </c>
      <c r="C59" s="31">
        <v>0</v>
      </c>
      <c r="D59" s="31">
        <v>0</v>
      </c>
      <c r="E59" s="31">
        <v>4264.1899999999996</v>
      </c>
      <c r="F59" s="31">
        <v>0</v>
      </c>
      <c r="G59" s="31">
        <v>0.1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1.33</v>
      </c>
      <c r="C60" s="31">
        <v>0</v>
      </c>
      <c r="D60" s="31">
        <v>0</v>
      </c>
      <c r="E60" s="31">
        <v>4190.6000000000004</v>
      </c>
      <c r="F60" s="31">
        <v>0</v>
      </c>
      <c r="G60" s="31">
        <v>0.42</v>
      </c>
      <c r="H60" s="31">
        <v>0</v>
      </c>
      <c r="I60" s="31">
        <v>31.28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19.010000000000002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0EA6-4647-497C-903C-906EB2003ED8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102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-561.9</v>
      </c>
      <c r="C14" s="42">
        <v>-418.29</v>
      </c>
      <c r="D14" s="42">
        <v>-179.27</v>
      </c>
      <c r="E14" s="42">
        <v>-22935.81</v>
      </c>
      <c r="F14" s="42">
        <v>-52.29</v>
      </c>
      <c r="G14" s="42">
        <v>-5.77</v>
      </c>
      <c r="H14" s="42">
        <v>-12.68</v>
      </c>
      <c r="I14" s="42">
        <v>-96.96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-561.9</v>
      </c>
      <c r="C18" s="31">
        <v>-418.29</v>
      </c>
      <c r="D18" s="31">
        <v>-179.27</v>
      </c>
      <c r="E18" s="31">
        <v>-22935.81</v>
      </c>
      <c r="F18" s="31">
        <v>-52.29</v>
      </c>
      <c r="G18" s="31">
        <v>-5.77</v>
      </c>
      <c r="H18" s="31">
        <v>-12.68</v>
      </c>
      <c r="I18" s="31">
        <v>-96.96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2734.12</v>
      </c>
      <c r="F25" s="42">
        <v>0</v>
      </c>
      <c r="G25" s="42">
        <v>0.49</v>
      </c>
      <c r="H25" s="42">
        <v>12.68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 t="s">
        <v>40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 t="s">
        <v>40</v>
      </c>
    </row>
    <row r="28" spans="1:9" x14ac:dyDescent="0.35">
      <c r="A28" s="26" t="s">
        <v>41</v>
      </c>
      <c r="B28" s="31">
        <v>0</v>
      </c>
      <c r="C28" s="45">
        <v>0</v>
      </c>
      <c r="D28" s="45">
        <v>0</v>
      </c>
      <c r="E28" s="31">
        <v>2734.12</v>
      </c>
      <c r="F28" s="45">
        <v>0</v>
      </c>
      <c r="G28" s="31">
        <v>0.49</v>
      </c>
      <c r="H28" s="31">
        <v>12.68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561.9</v>
      </c>
      <c r="C36" s="43">
        <v>418.28</v>
      </c>
      <c r="D36" s="43">
        <v>179.27</v>
      </c>
      <c r="E36" s="43">
        <v>20201.68</v>
      </c>
      <c r="F36" s="43">
        <v>52.3</v>
      </c>
      <c r="G36" s="43">
        <v>5.27</v>
      </c>
      <c r="H36" s="43">
        <v>0</v>
      </c>
      <c r="I36" s="43">
        <v>96.97</v>
      </c>
    </row>
    <row r="37" spans="1:9" x14ac:dyDescent="0.35">
      <c r="A37" s="25" t="s">
        <v>52</v>
      </c>
      <c r="B37" s="42">
        <v>429.45</v>
      </c>
      <c r="C37" s="42">
        <v>418.28</v>
      </c>
      <c r="D37" s="42">
        <v>179.27</v>
      </c>
      <c r="E37" s="42">
        <v>11776.9</v>
      </c>
      <c r="F37" s="42">
        <v>52.3</v>
      </c>
      <c r="G37" s="42">
        <v>4.75</v>
      </c>
      <c r="H37" s="42">
        <v>0</v>
      </c>
      <c r="I37" s="42">
        <v>31.63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3.94</v>
      </c>
      <c r="G39" s="31">
        <v>0.01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16.87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3.68</v>
      </c>
      <c r="G41" s="31">
        <v>0.05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367.5</v>
      </c>
      <c r="C42" s="31">
        <v>0</v>
      </c>
      <c r="D42" s="31">
        <v>0</v>
      </c>
      <c r="E42" s="31">
        <v>4959</v>
      </c>
      <c r="F42" s="31">
        <v>19.579999999999998</v>
      </c>
      <c r="G42" s="31">
        <v>0.04</v>
      </c>
      <c r="H42" s="31">
        <v>0</v>
      </c>
      <c r="I42" s="31">
        <v>31.63</v>
      </c>
    </row>
    <row r="43" spans="1:9" x14ac:dyDescent="0.35">
      <c r="A43" s="26" t="s">
        <v>58</v>
      </c>
      <c r="B43" s="31">
        <v>1.28</v>
      </c>
      <c r="C43" s="31">
        <v>0</v>
      </c>
      <c r="D43" s="31">
        <v>0</v>
      </c>
      <c r="E43" s="31">
        <v>233.55</v>
      </c>
      <c r="F43" s="31">
        <v>2.35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1.1499999999999999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6.8</v>
      </c>
      <c r="C45" s="31">
        <v>0</v>
      </c>
      <c r="D45" s="31">
        <v>0</v>
      </c>
      <c r="E45" s="31">
        <v>474</v>
      </c>
      <c r="F45" s="31">
        <v>2.97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23.96</v>
      </c>
      <c r="C46" s="31">
        <v>0</v>
      </c>
      <c r="D46" s="31">
        <v>0</v>
      </c>
      <c r="E46" s="31">
        <v>1323.53</v>
      </c>
      <c r="F46" s="31">
        <v>7.94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3.26</v>
      </c>
      <c r="C47" s="31">
        <v>0</v>
      </c>
      <c r="D47" s="31">
        <v>0</v>
      </c>
      <c r="E47" s="31">
        <v>158.5</v>
      </c>
      <c r="F47" s="31">
        <v>2.02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6.8</v>
      </c>
      <c r="C48" s="31">
        <v>0</v>
      </c>
      <c r="D48" s="31">
        <v>0</v>
      </c>
      <c r="E48" s="31">
        <v>1464.8</v>
      </c>
      <c r="F48" s="31">
        <v>4.09</v>
      </c>
      <c r="G48" s="31">
        <v>0.12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2.5499999999999998</v>
      </c>
      <c r="C49" s="31">
        <v>0</v>
      </c>
      <c r="D49" s="31">
        <v>0</v>
      </c>
      <c r="E49" s="31">
        <v>2257.89</v>
      </c>
      <c r="F49" s="31">
        <v>2.85</v>
      </c>
      <c r="G49" s="31">
        <v>4.12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132.44999999999999</v>
      </c>
      <c r="C57" s="42">
        <v>0</v>
      </c>
      <c r="D57" s="42">
        <v>0</v>
      </c>
      <c r="E57" s="42">
        <v>8424.7800000000007</v>
      </c>
      <c r="F57" s="42">
        <v>0</v>
      </c>
      <c r="G57" s="42">
        <v>0.52</v>
      </c>
      <c r="H57" s="42">
        <v>0</v>
      </c>
      <c r="I57" s="42">
        <v>65.34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4227.1000000000004</v>
      </c>
      <c r="F59" s="31">
        <v>0</v>
      </c>
      <c r="G59" s="31">
        <v>0</v>
      </c>
      <c r="H59" s="31">
        <v>0</v>
      </c>
      <c r="I59" s="31">
        <v>11.01</v>
      </c>
    </row>
    <row r="60" spans="1:9" x14ac:dyDescent="0.35">
      <c r="A60" s="26" t="s">
        <v>74</v>
      </c>
      <c r="B60" s="31">
        <v>2.4500000000000002</v>
      </c>
      <c r="C60" s="31">
        <v>0</v>
      </c>
      <c r="D60" s="31">
        <v>0</v>
      </c>
      <c r="E60" s="31">
        <v>4197.68</v>
      </c>
      <c r="F60" s="31">
        <v>0</v>
      </c>
      <c r="G60" s="31">
        <v>0.52</v>
      </c>
      <c r="H60" s="31">
        <v>0</v>
      </c>
      <c r="I60" s="31">
        <v>19.8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34.53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7F27-58BD-4259-A616-8678B82008F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101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 t="s">
        <v>112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-477.33</v>
      </c>
      <c r="C14" s="42">
        <v>-418.29</v>
      </c>
      <c r="D14" s="42">
        <v>-179.27</v>
      </c>
      <c r="E14" s="42">
        <v>-23707.23</v>
      </c>
      <c r="F14" s="42">
        <v>-52.28</v>
      </c>
      <c r="G14" s="42">
        <v>-5.41</v>
      </c>
      <c r="H14" s="42">
        <v>-5.49</v>
      </c>
      <c r="I14" s="42">
        <v>-40.79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-477.33</v>
      </c>
      <c r="C18" s="31">
        <v>-418.29</v>
      </c>
      <c r="D18" s="31">
        <v>-179.27</v>
      </c>
      <c r="E18" s="31">
        <v>-23707.23</v>
      </c>
      <c r="F18" s="31">
        <v>-52.28</v>
      </c>
      <c r="G18" s="31">
        <v>-5.41</v>
      </c>
      <c r="H18" s="31">
        <v>-5.49</v>
      </c>
      <c r="I18" s="31">
        <v>-40.79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1482.79</v>
      </c>
      <c r="F25" s="42">
        <v>0</v>
      </c>
      <c r="G25" s="42">
        <v>0</v>
      </c>
      <c r="H25" s="42">
        <v>5.49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1482.79</v>
      </c>
      <c r="F28" s="31">
        <v>0</v>
      </c>
      <c r="G28" s="31">
        <v>0</v>
      </c>
      <c r="H28" s="31">
        <v>5.49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477.31000000000006</v>
      </c>
      <c r="C36" s="43">
        <v>418.28</v>
      </c>
      <c r="D36" s="43">
        <v>179.27</v>
      </c>
      <c r="E36" s="43">
        <v>22224.410000000003</v>
      </c>
      <c r="F36" s="43">
        <v>52.290000000000006</v>
      </c>
      <c r="G36" s="43">
        <v>5.42</v>
      </c>
      <c r="H36" s="43">
        <v>0</v>
      </c>
      <c r="I36" s="43">
        <v>40.78</v>
      </c>
    </row>
    <row r="37" spans="1:9" x14ac:dyDescent="0.35">
      <c r="A37" s="25" t="s">
        <v>52</v>
      </c>
      <c r="B37" s="42">
        <v>347.31000000000006</v>
      </c>
      <c r="C37" s="42">
        <v>418.28</v>
      </c>
      <c r="D37" s="42">
        <v>179.27</v>
      </c>
      <c r="E37" s="42">
        <v>13742.26</v>
      </c>
      <c r="F37" s="42">
        <v>52.290000000000006</v>
      </c>
      <c r="G37" s="42">
        <v>4.79</v>
      </c>
      <c r="H37" s="42">
        <v>0</v>
      </c>
      <c r="I37" s="42">
        <v>31.56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3.94</v>
      </c>
      <c r="G39" s="31">
        <v>0.01</v>
      </c>
      <c r="H39" s="45">
        <v>0</v>
      </c>
      <c r="I39" s="45">
        <v>0</v>
      </c>
    </row>
    <row r="40" spans="1:9" x14ac:dyDescent="0.35">
      <c r="A40" s="26" t="s">
        <v>55</v>
      </c>
      <c r="B40" s="31">
        <v>17.23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45">
        <v>0</v>
      </c>
      <c r="I40" s="45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3.68</v>
      </c>
      <c r="G41" s="31">
        <v>0.05</v>
      </c>
      <c r="H41" s="45">
        <v>0</v>
      </c>
      <c r="I41" s="45">
        <v>0</v>
      </c>
    </row>
    <row r="42" spans="1:9" x14ac:dyDescent="0.35">
      <c r="A42" s="26" t="s">
        <v>57</v>
      </c>
      <c r="B42" s="31">
        <v>284.04000000000002</v>
      </c>
      <c r="C42" s="31">
        <v>0</v>
      </c>
      <c r="D42" s="31">
        <v>0</v>
      </c>
      <c r="E42" s="31">
        <v>6935.21</v>
      </c>
      <c r="F42" s="31">
        <v>19.57</v>
      </c>
      <c r="G42" s="31">
        <v>0.09</v>
      </c>
      <c r="H42" s="31">
        <v>0</v>
      </c>
      <c r="I42" s="31">
        <v>31.56</v>
      </c>
    </row>
    <row r="43" spans="1:9" x14ac:dyDescent="0.35">
      <c r="A43" s="26" t="s">
        <v>58</v>
      </c>
      <c r="B43" s="31">
        <v>1.3</v>
      </c>
      <c r="C43" s="31">
        <v>0</v>
      </c>
      <c r="D43" s="31">
        <v>0</v>
      </c>
      <c r="E43" s="31">
        <v>233.55</v>
      </c>
      <c r="F43" s="31">
        <v>2.35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1.1499999999999999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6.95</v>
      </c>
      <c r="C45" s="31">
        <v>0</v>
      </c>
      <c r="D45" s="31">
        <v>0</v>
      </c>
      <c r="E45" s="31">
        <v>474</v>
      </c>
      <c r="F45" s="31">
        <v>2.97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24.47</v>
      </c>
      <c r="C46" s="31">
        <v>0</v>
      </c>
      <c r="D46" s="31">
        <v>0</v>
      </c>
      <c r="E46" s="31">
        <v>1316.72</v>
      </c>
      <c r="F46" s="31">
        <v>7.94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3.33</v>
      </c>
      <c r="C47" s="31">
        <v>0</v>
      </c>
      <c r="D47" s="31">
        <v>0</v>
      </c>
      <c r="E47" s="31">
        <v>158.5</v>
      </c>
      <c r="F47" s="31">
        <v>2.02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6.95</v>
      </c>
      <c r="C48" s="31">
        <v>0</v>
      </c>
      <c r="D48" s="31">
        <v>0</v>
      </c>
      <c r="E48" s="31">
        <v>1460.76</v>
      </c>
      <c r="F48" s="31">
        <v>4.09</v>
      </c>
      <c r="G48" s="31">
        <v>0.12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2.61</v>
      </c>
      <c r="C49" s="31">
        <v>0</v>
      </c>
      <c r="D49" s="31">
        <v>0</v>
      </c>
      <c r="E49" s="31">
        <v>2257.89</v>
      </c>
      <c r="F49" s="31">
        <v>2.85</v>
      </c>
      <c r="G49" s="31">
        <v>4.1100000000000003</v>
      </c>
      <c r="H49" s="31">
        <v>0</v>
      </c>
      <c r="I49" s="31">
        <v>0</v>
      </c>
    </row>
    <row r="50" spans="1:9" x14ac:dyDescent="0.35">
      <c r="A50" s="26" t="s">
        <v>65</v>
      </c>
      <c r="B50" s="31" t="s">
        <v>40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8482.1500000000015</v>
      </c>
      <c r="F57" s="42">
        <v>0</v>
      </c>
      <c r="G57" s="42">
        <v>0.63</v>
      </c>
      <c r="H57" s="42">
        <v>0</v>
      </c>
      <c r="I57" s="42">
        <v>9.2200000000000006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4295.8</v>
      </c>
      <c r="F59" s="31">
        <v>0</v>
      </c>
      <c r="G59" s="31">
        <v>0.03</v>
      </c>
      <c r="H59" s="31">
        <v>0</v>
      </c>
      <c r="I59" s="31">
        <v>1.84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4186.3500000000004</v>
      </c>
      <c r="F60" s="31">
        <v>0</v>
      </c>
      <c r="G60" s="31">
        <v>0.6</v>
      </c>
      <c r="H60" s="31">
        <v>0</v>
      </c>
      <c r="I60" s="31">
        <v>7.38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0059-EC36-4AE7-A11C-23592BFBFC60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100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-481.92</v>
      </c>
      <c r="C14" s="42">
        <v>-418.29</v>
      </c>
      <c r="D14" s="42">
        <v>-179.27</v>
      </c>
      <c r="E14" s="42">
        <v>-22757.69</v>
      </c>
      <c r="F14" s="42">
        <v>-52.12</v>
      </c>
      <c r="G14" s="42">
        <v>-4.8600000000000003</v>
      </c>
      <c r="H14" s="42">
        <v>-4.7</v>
      </c>
      <c r="I14" s="42">
        <v>-79.040000000000006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-481.92</v>
      </c>
      <c r="C18" s="31">
        <v>-418.29</v>
      </c>
      <c r="D18" s="31">
        <v>-179.27</v>
      </c>
      <c r="E18" s="31">
        <v>-22757.69</v>
      </c>
      <c r="F18" s="31">
        <v>-52.12</v>
      </c>
      <c r="G18" s="31">
        <v>-4.8600000000000003</v>
      </c>
      <c r="H18" s="31">
        <v>-4.7</v>
      </c>
      <c r="I18" s="31">
        <v>-79.040000000000006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1399.77</v>
      </c>
      <c r="F25" s="42">
        <v>0</v>
      </c>
      <c r="G25" s="42">
        <v>0</v>
      </c>
      <c r="H25" s="42">
        <v>4.7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1399.77</v>
      </c>
      <c r="F28" s="31">
        <v>0</v>
      </c>
      <c r="G28" s="31">
        <v>0</v>
      </c>
      <c r="H28" s="31">
        <v>4.7</v>
      </c>
      <c r="I28" s="31" t="s">
        <v>40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481.94000000000005</v>
      </c>
      <c r="C36" s="43">
        <v>418.28</v>
      </c>
      <c r="D36" s="43">
        <v>179.27</v>
      </c>
      <c r="E36" s="43">
        <v>21357.93</v>
      </c>
      <c r="F36" s="43">
        <v>52.119999999999983</v>
      </c>
      <c r="G36" s="43">
        <v>4.8600000000000003</v>
      </c>
      <c r="H36" s="43">
        <v>0</v>
      </c>
      <c r="I36" s="43">
        <v>79.039999999999992</v>
      </c>
    </row>
    <row r="37" spans="1:9" x14ac:dyDescent="0.35">
      <c r="A37" s="25" t="s">
        <v>52</v>
      </c>
      <c r="B37" s="42">
        <v>349.61000000000007</v>
      </c>
      <c r="C37" s="42">
        <v>418.28</v>
      </c>
      <c r="D37" s="42">
        <v>179.27</v>
      </c>
      <c r="E37" s="42">
        <v>12821.759999999998</v>
      </c>
      <c r="F37" s="42">
        <v>52.119999999999983</v>
      </c>
      <c r="G37" s="42">
        <v>4.7300000000000004</v>
      </c>
      <c r="H37" s="42">
        <v>0</v>
      </c>
      <c r="I37" s="42">
        <v>31.47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3.92</v>
      </c>
      <c r="G39" s="31">
        <v>0.01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17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3.67</v>
      </c>
      <c r="G41" s="31">
        <v>0.05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287.17</v>
      </c>
      <c r="C42" s="31">
        <v>0</v>
      </c>
      <c r="D42" s="31">
        <v>0</v>
      </c>
      <c r="E42" s="31">
        <v>5990.67</v>
      </c>
      <c r="F42" s="31">
        <v>19.52</v>
      </c>
      <c r="G42" s="31">
        <v>0.04</v>
      </c>
      <c r="H42" s="31">
        <v>0</v>
      </c>
      <c r="I42" s="31">
        <v>31.47</v>
      </c>
    </row>
    <row r="43" spans="1:9" x14ac:dyDescent="0.35">
      <c r="A43" s="26" t="s">
        <v>58</v>
      </c>
      <c r="B43" s="31">
        <v>1.29</v>
      </c>
      <c r="C43" s="31">
        <v>0</v>
      </c>
      <c r="D43" s="31">
        <v>0</v>
      </c>
      <c r="E43" s="31">
        <v>274.38</v>
      </c>
      <c r="F43" s="31">
        <v>2.34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1.1399999999999999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6.86</v>
      </c>
      <c r="C45" s="31">
        <v>0</v>
      </c>
      <c r="D45" s="31">
        <v>0</v>
      </c>
      <c r="E45" s="31">
        <v>474</v>
      </c>
      <c r="F45" s="31">
        <v>2.96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24.14</v>
      </c>
      <c r="C46" s="31">
        <v>0</v>
      </c>
      <c r="D46" s="31">
        <v>0</v>
      </c>
      <c r="E46" s="31">
        <v>1320.04</v>
      </c>
      <c r="F46" s="31">
        <v>7.91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3.29</v>
      </c>
      <c r="C47" s="31">
        <v>0</v>
      </c>
      <c r="D47" s="31">
        <v>0</v>
      </c>
      <c r="E47" s="31">
        <v>158.5</v>
      </c>
      <c r="F47" s="31">
        <v>2.0099999999999998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6.86</v>
      </c>
      <c r="C48" s="31">
        <v>0</v>
      </c>
      <c r="D48" s="31">
        <v>0</v>
      </c>
      <c r="E48" s="31">
        <v>1440.65</v>
      </c>
      <c r="F48" s="31">
        <v>4.08</v>
      </c>
      <c r="G48" s="31">
        <v>0.11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2.57</v>
      </c>
      <c r="C49" s="31">
        <v>0</v>
      </c>
      <c r="D49" s="31">
        <v>0</v>
      </c>
      <c r="E49" s="31">
        <v>2257.89</v>
      </c>
      <c r="F49" s="31">
        <v>2.84</v>
      </c>
      <c r="G49" s="31">
        <v>4.1100000000000003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132.33000000000001</v>
      </c>
      <c r="C57" s="42">
        <v>0</v>
      </c>
      <c r="D57" s="42">
        <v>0</v>
      </c>
      <c r="E57" s="42">
        <v>8536.17</v>
      </c>
      <c r="F57" s="42">
        <v>0</v>
      </c>
      <c r="G57" s="42">
        <v>0.13</v>
      </c>
      <c r="H57" s="42">
        <v>0</v>
      </c>
      <c r="I57" s="42">
        <v>47.57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4455.9799999999996</v>
      </c>
      <c r="F59" s="31">
        <v>0</v>
      </c>
      <c r="G59" s="31">
        <v>0.13</v>
      </c>
      <c r="H59" s="31">
        <v>0</v>
      </c>
      <c r="I59" s="40">
        <v>11.15</v>
      </c>
    </row>
    <row r="60" spans="1:9" x14ac:dyDescent="0.35">
      <c r="A60" s="26" t="s">
        <v>74</v>
      </c>
      <c r="B60" s="31">
        <v>2.33</v>
      </c>
      <c r="C60" s="31">
        <v>0</v>
      </c>
      <c r="D60" s="31">
        <v>0</v>
      </c>
      <c r="E60" s="31">
        <v>4080.19</v>
      </c>
      <c r="F60" s="31">
        <v>0</v>
      </c>
      <c r="G60" s="31">
        <v>0</v>
      </c>
      <c r="H60" s="31">
        <v>0</v>
      </c>
      <c r="I60" s="40">
        <v>36.42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DA68-FF4F-4F36-9147-F3A058B25A70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99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</row>
    <row r="6" spans="1:9" x14ac:dyDescent="0.35">
      <c r="A6" s="24" t="s">
        <v>26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</row>
    <row r="7" spans="1:9" x14ac:dyDescent="0.35">
      <c r="A7" s="24" t="s">
        <v>27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</row>
    <row r="8" spans="1:9" x14ac:dyDescent="0.35">
      <c r="A8" s="24" t="s">
        <v>28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</row>
    <row r="9" spans="1:9" x14ac:dyDescent="0.35">
      <c r="A9" s="24" t="s">
        <v>29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</row>
    <row r="10" spans="1:9" x14ac:dyDescent="0.35">
      <c r="A10" s="20" t="s">
        <v>30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</row>
    <row r="11" spans="1:9" x14ac:dyDescent="0.35">
      <c r="A11" s="20" t="s">
        <v>31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</row>
    <row r="14" spans="1:9" x14ac:dyDescent="0.35">
      <c r="A14" s="25" t="s">
        <v>34</v>
      </c>
      <c r="B14" s="42">
        <v>-502.79</v>
      </c>
      <c r="C14" s="42">
        <v>-418.29</v>
      </c>
      <c r="D14" s="42">
        <v>-179.27</v>
      </c>
      <c r="E14" s="42">
        <v>-25425.83</v>
      </c>
      <c r="F14" s="42">
        <v>-52.18</v>
      </c>
      <c r="G14" s="42">
        <v>-5.26</v>
      </c>
      <c r="H14" s="42">
        <v>-4.76</v>
      </c>
      <c r="I14" s="42">
        <v>-49.3</v>
      </c>
    </row>
    <row r="15" spans="1:9" x14ac:dyDescent="0.35">
      <c r="A15" s="26" t="s">
        <v>35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</row>
    <row r="16" spans="1:9" x14ac:dyDescent="0.35">
      <c r="A16" s="27" t="s">
        <v>36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1:9" x14ac:dyDescent="0.35">
      <c r="A17" s="27" t="s">
        <v>37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1:9" x14ac:dyDescent="0.35">
      <c r="A18" s="26" t="s">
        <v>38</v>
      </c>
      <c r="B18" s="36">
        <v>-502.79</v>
      </c>
      <c r="C18" s="36">
        <v>-418.29</v>
      </c>
      <c r="D18" s="36">
        <v>-179.27</v>
      </c>
      <c r="E18" s="36">
        <v>-25425.83</v>
      </c>
      <c r="F18" s="36">
        <v>-52.18</v>
      </c>
      <c r="G18" s="36">
        <v>-5.26</v>
      </c>
      <c r="H18" s="36">
        <v>-4.76</v>
      </c>
      <c r="I18" s="36">
        <v>-49.3</v>
      </c>
    </row>
    <row r="19" spans="1:9" x14ac:dyDescent="0.35">
      <c r="A19" s="28" t="s">
        <v>39</v>
      </c>
      <c r="B19" s="36" t="s">
        <v>111</v>
      </c>
      <c r="C19" s="36" t="s">
        <v>111</v>
      </c>
      <c r="D19" s="36" t="s">
        <v>111</v>
      </c>
      <c r="E19" s="36" t="s">
        <v>111</v>
      </c>
      <c r="F19" s="36" t="s">
        <v>111</v>
      </c>
      <c r="G19" s="36" t="s">
        <v>111</v>
      </c>
      <c r="H19" s="36" t="s">
        <v>111</v>
      </c>
      <c r="I19" s="36" t="s">
        <v>111</v>
      </c>
    </row>
    <row r="20" spans="1:9" x14ac:dyDescent="0.35">
      <c r="A20" s="26" t="s">
        <v>41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</row>
    <row r="21" spans="1:9" x14ac:dyDescent="0.35">
      <c r="A21" s="26" t="s">
        <v>42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</row>
    <row r="22" spans="1:9" x14ac:dyDescent="0.35">
      <c r="A22" s="26" t="s">
        <v>43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</row>
    <row r="23" spans="1:9" x14ac:dyDescent="0.35">
      <c r="A23" s="26" t="s">
        <v>44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</row>
    <row r="24" spans="1:9" x14ac:dyDescent="0.35">
      <c r="A24" s="23" t="s">
        <v>45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803.86</v>
      </c>
      <c r="F25" s="42">
        <v>0</v>
      </c>
      <c r="G25" s="42">
        <v>0</v>
      </c>
      <c r="H25" s="42">
        <v>4.76</v>
      </c>
      <c r="I25" s="42">
        <v>0</v>
      </c>
    </row>
    <row r="26" spans="1:9" x14ac:dyDescent="0.35">
      <c r="A26" s="26" t="s">
        <v>35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1:9" x14ac:dyDescent="0.35">
      <c r="A27" s="26" t="s">
        <v>47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</row>
    <row r="28" spans="1:9" x14ac:dyDescent="0.35">
      <c r="A28" s="26" t="s">
        <v>41</v>
      </c>
      <c r="B28" s="36">
        <v>0</v>
      </c>
      <c r="C28" s="36">
        <v>0</v>
      </c>
      <c r="D28" s="36">
        <v>0</v>
      </c>
      <c r="E28" s="36">
        <v>803.86</v>
      </c>
      <c r="F28" s="36">
        <v>0</v>
      </c>
      <c r="G28" s="36">
        <v>0</v>
      </c>
      <c r="H28" s="36">
        <v>4.76</v>
      </c>
      <c r="I28" s="36">
        <v>0</v>
      </c>
    </row>
    <row r="29" spans="1:9" x14ac:dyDescent="0.35">
      <c r="A29" s="26" t="s">
        <v>48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</row>
    <row r="30" spans="1:9" x14ac:dyDescent="0.35">
      <c r="A30" s="26" t="s">
        <v>42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1:9" x14ac:dyDescent="0.35">
      <c r="A31" s="26" t="s">
        <v>43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1:9" x14ac:dyDescent="0.35">
      <c r="A32" s="26" t="s">
        <v>44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1:9" x14ac:dyDescent="0.35">
      <c r="A33" s="26" t="s">
        <v>49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</row>
    <row r="34" spans="1:9" x14ac:dyDescent="0.35">
      <c r="A34" s="26" t="s">
        <v>45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1:9" x14ac:dyDescent="0.35">
      <c r="A35" s="21" t="s">
        <v>50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</row>
    <row r="36" spans="1:9" x14ac:dyDescent="0.35">
      <c r="A36" s="22" t="s">
        <v>51</v>
      </c>
      <c r="B36" s="43">
        <v>502.78000000000003</v>
      </c>
      <c r="C36" s="43">
        <v>418.28</v>
      </c>
      <c r="D36" s="43">
        <v>179.27</v>
      </c>
      <c r="E36" s="43">
        <v>24621.96</v>
      </c>
      <c r="F36" s="43">
        <v>52.17</v>
      </c>
      <c r="G36" s="43">
        <v>5.2500000000000009</v>
      </c>
      <c r="H36" s="43">
        <v>0</v>
      </c>
      <c r="I36" s="43">
        <v>49.31</v>
      </c>
    </row>
    <row r="37" spans="1:9" x14ac:dyDescent="0.35">
      <c r="A37" s="25" t="s">
        <v>52</v>
      </c>
      <c r="B37" s="42">
        <v>369.97</v>
      </c>
      <c r="C37" s="42">
        <v>418.28</v>
      </c>
      <c r="D37" s="42">
        <v>179.27</v>
      </c>
      <c r="E37" s="42">
        <v>16104.399999999998</v>
      </c>
      <c r="F37" s="42">
        <v>52.17</v>
      </c>
      <c r="G37" s="42">
        <v>4.8000000000000007</v>
      </c>
      <c r="H37" s="42">
        <v>0</v>
      </c>
      <c r="I37" s="42">
        <v>32.86</v>
      </c>
    </row>
    <row r="38" spans="1:9" x14ac:dyDescent="0.35">
      <c r="A38" s="26" t="s">
        <v>53</v>
      </c>
      <c r="B38" s="36">
        <v>0</v>
      </c>
      <c r="C38" s="36">
        <v>61.51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</row>
    <row r="39" spans="1:9" x14ac:dyDescent="0.35">
      <c r="A39" s="26" t="s">
        <v>54</v>
      </c>
      <c r="B39" s="36">
        <v>0</v>
      </c>
      <c r="C39" s="36">
        <v>356.77</v>
      </c>
      <c r="D39" s="36">
        <v>179.27</v>
      </c>
      <c r="E39" s="36">
        <v>394.71</v>
      </c>
      <c r="F39" s="36">
        <v>3.91</v>
      </c>
      <c r="G39" s="36">
        <v>0.01</v>
      </c>
      <c r="H39" s="36">
        <v>0</v>
      </c>
      <c r="I39" s="36">
        <v>0</v>
      </c>
    </row>
    <row r="40" spans="1:9" x14ac:dyDescent="0.35">
      <c r="A40" s="26" t="s">
        <v>55</v>
      </c>
      <c r="B40" s="36">
        <v>16.71</v>
      </c>
      <c r="C40" s="36">
        <v>0</v>
      </c>
      <c r="D40" s="36">
        <v>0</v>
      </c>
      <c r="E40" s="36">
        <v>213.27</v>
      </c>
      <c r="F40" s="36">
        <v>0.93</v>
      </c>
      <c r="G40" s="36">
        <v>0.05</v>
      </c>
      <c r="H40" s="36">
        <v>0</v>
      </c>
      <c r="I40" s="36">
        <v>0</v>
      </c>
    </row>
    <row r="41" spans="1:9" x14ac:dyDescent="0.35">
      <c r="A41" s="26" t="s">
        <v>56</v>
      </c>
      <c r="B41" s="36">
        <v>0</v>
      </c>
      <c r="C41" s="36">
        <v>0</v>
      </c>
      <c r="D41" s="36">
        <v>0</v>
      </c>
      <c r="E41" s="36">
        <v>236.74</v>
      </c>
      <c r="F41" s="36">
        <v>3.66</v>
      </c>
      <c r="G41" s="36">
        <v>0.05</v>
      </c>
      <c r="H41" s="36">
        <v>0</v>
      </c>
      <c r="I41" s="36">
        <v>0</v>
      </c>
    </row>
    <row r="42" spans="1:9" x14ac:dyDescent="0.35">
      <c r="A42" s="26" t="s">
        <v>57</v>
      </c>
      <c r="B42" s="36">
        <v>308.61</v>
      </c>
      <c r="C42" s="36">
        <v>0</v>
      </c>
      <c r="D42" s="36">
        <v>0</v>
      </c>
      <c r="E42" s="36">
        <v>9159.4599999999991</v>
      </c>
      <c r="F42" s="36">
        <v>19.68</v>
      </c>
      <c r="G42" s="36">
        <v>0.11</v>
      </c>
      <c r="H42" s="36">
        <v>0</v>
      </c>
      <c r="I42" s="36">
        <v>31.47</v>
      </c>
    </row>
    <row r="43" spans="1:9" x14ac:dyDescent="0.35">
      <c r="A43" s="26" t="s">
        <v>58</v>
      </c>
      <c r="B43" s="36">
        <v>1.26</v>
      </c>
      <c r="C43" s="36">
        <v>0</v>
      </c>
      <c r="D43" s="36">
        <v>0</v>
      </c>
      <c r="E43" s="36">
        <v>284.73</v>
      </c>
      <c r="F43" s="36">
        <v>2.33</v>
      </c>
      <c r="G43" s="36">
        <v>7.0000000000000007E-2</v>
      </c>
      <c r="H43" s="36">
        <v>0</v>
      </c>
      <c r="I43" s="36">
        <v>1.39</v>
      </c>
    </row>
    <row r="44" spans="1:9" x14ac:dyDescent="0.35">
      <c r="A44" s="26" t="s">
        <v>59</v>
      </c>
      <c r="B44" s="36">
        <v>0.42</v>
      </c>
      <c r="C44" s="36">
        <v>0</v>
      </c>
      <c r="D44" s="36">
        <v>0</v>
      </c>
      <c r="E44" s="36">
        <v>60.83</v>
      </c>
      <c r="F44" s="36">
        <v>1.1399999999999999</v>
      </c>
      <c r="G44" s="36">
        <v>0.01</v>
      </c>
      <c r="H44" s="36">
        <v>0</v>
      </c>
      <c r="I44" s="36">
        <v>0</v>
      </c>
    </row>
    <row r="45" spans="1:9" x14ac:dyDescent="0.35">
      <c r="A45" s="26" t="s">
        <v>60</v>
      </c>
      <c r="B45" s="36">
        <v>6.74</v>
      </c>
      <c r="C45" s="36">
        <v>0</v>
      </c>
      <c r="D45" s="36">
        <v>0</v>
      </c>
      <c r="E45" s="36">
        <v>474</v>
      </c>
      <c r="F45" s="36">
        <v>2.95</v>
      </c>
      <c r="G45" s="36">
        <v>0.05</v>
      </c>
      <c r="H45" s="36">
        <v>0</v>
      </c>
      <c r="I45" s="36">
        <v>0</v>
      </c>
    </row>
    <row r="46" spans="1:9" x14ac:dyDescent="0.35">
      <c r="A46" s="26" t="s">
        <v>61</v>
      </c>
      <c r="B46" s="36">
        <v>23.73</v>
      </c>
      <c r="C46" s="36">
        <v>0</v>
      </c>
      <c r="D46" s="36">
        <v>0</v>
      </c>
      <c r="E46" s="36">
        <v>1400.03</v>
      </c>
      <c r="F46" s="36">
        <v>7.89</v>
      </c>
      <c r="G46" s="36">
        <v>0.19</v>
      </c>
      <c r="H46" s="36">
        <v>0</v>
      </c>
      <c r="I46" s="36">
        <v>0</v>
      </c>
    </row>
    <row r="47" spans="1:9" x14ac:dyDescent="0.35">
      <c r="A47" s="26" t="s">
        <v>62</v>
      </c>
      <c r="B47" s="36">
        <v>3.23</v>
      </c>
      <c r="C47" s="36">
        <v>0</v>
      </c>
      <c r="D47" s="36">
        <v>0</v>
      </c>
      <c r="E47" s="36">
        <v>158.5</v>
      </c>
      <c r="F47" s="36">
        <v>2</v>
      </c>
      <c r="G47" s="36">
        <v>0.04</v>
      </c>
      <c r="H47" s="36">
        <v>0</v>
      </c>
      <c r="I47" s="36">
        <v>0</v>
      </c>
    </row>
    <row r="48" spans="1:9" x14ac:dyDescent="0.35">
      <c r="A48" s="26" t="s">
        <v>63</v>
      </c>
      <c r="B48" s="36">
        <v>6.74</v>
      </c>
      <c r="C48" s="36">
        <v>0</v>
      </c>
      <c r="D48" s="36">
        <v>0</v>
      </c>
      <c r="E48" s="36">
        <v>1464.16</v>
      </c>
      <c r="F48" s="36">
        <v>4.0599999999999996</v>
      </c>
      <c r="G48" s="36">
        <v>0.11</v>
      </c>
      <c r="H48" s="36">
        <v>0</v>
      </c>
      <c r="I48" s="36">
        <v>0</v>
      </c>
    </row>
    <row r="49" spans="1:9" x14ac:dyDescent="0.35">
      <c r="A49" s="26" t="s">
        <v>64</v>
      </c>
      <c r="B49" s="36">
        <v>2.5299999999999998</v>
      </c>
      <c r="C49" s="36">
        <v>0</v>
      </c>
      <c r="D49" s="36">
        <v>0</v>
      </c>
      <c r="E49" s="36">
        <v>2257.89</v>
      </c>
      <c r="F49" s="36">
        <v>2.83</v>
      </c>
      <c r="G49" s="36">
        <v>4.1100000000000003</v>
      </c>
      <c r="H49" s="36">
        <v>0</v>
      </c>
      <c r="I49" s="36">
        <v>0</v>
      </c>
    </row>
    <row r="50" spans="1:9" x14ac:dyDescent="0.35">
      <c r="A50" s="26" t="s">
        <v>65</v>
      </c>
      <c r="B50" s="36">
        <v>0</v>
      </c>
      <c r="C50" s="36">
        <v>0</v>
      </c>
      <c r="D50" s="36">
        <v>0</v>
      </c>
      <c r="E50" s="36">
        <v>0.08</v>
      </c>
      <c r="F50" s="36">
        <v>0.79</v>
      </c>
      <c r="G50" s="36">
        <v>0</v>
      </c>
      <c r="H50" s="36">
        <v>0</v>
      </c>
      <c r="I50" s="36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</row>
    <row r="53" spans="1:9" x14ac:dyDescent="0.35">
      <c r="A53" s="26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</row>
    <row r="54" spans="1:9" x14ac:dyDescent="0.35">
      <c r="A54" s="26" t="s">
        <v>69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</row>
    <row r="55" spans="1:9" x14ac:dyDescent="0.35">
      <c r="A55" s="26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</row>
    <row r="56" spans="1:9" x14ac:dyDescent="0.35">
      <c r="A56" s="26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</row>
    <row r="57" spans="1:9" x14ac:dyDescent="0.35">
      <c r="A57" s="25" t="s">
        <v>45</v>
      </c>
      <c r="B57" s="42">
        <v>132.81</v>
      </c>
      <c r="C57" s="42">
        <v>0</v>
      </c>
      <c r="D57" s="42">
        <v>0</v>
      </c>
      <c r="E57" s="42">
        <v>8517.5600000000013</v>
      </c>
      <c r="F57" s="42">
        <v>0</v>
      </c>
      <c r="G57" s="42">
        <v>0.45</v>
      </c>
      <c r="H57" s="42">
        <v>0</v>
      </c>
      <c r="I57" s="42">
        <v>16.45</v>
      </c>
    </row>
    <row r="58" spans="1:9" x14ac:dyDescent="0.35">
      <c r="A58" s="26" t="s">
        <v>72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1:9" x14ac:dyDescent="0.35">
      <c r="A59" s="26" t="s">
        <v>73</v>
      </c>
      <c r="B59" s="36">
        <v>130</v>
      </c>
      <c r="C59" s="36">
        <v>0</v>
      </c>
      <c r="D59" s="36">
        <v>0</v>
      </c>
      <c r="E59" s="36">
        <v>4327.09</v>
      </c>
      <c r="F59" s="36">
        <v>0</v>
      </c>
      <c r="G59" s="36">
        <v>0.01</v>
      </c>
      <c r="H59" s="36">
        <v>0</v>
      </c>
      <c r="I59" s="36">
        <v>2.06</v>
      </c>
    </row>
    <row r="60" spans="1:9" x14ac:dyDescent="0.35">
      <c r="A60" s="26" t="s">
        <v>74</v>
      </c>
      <c r="B60" s="36">
        <v>2.81</v>
      </c>
      <c r="C60" s="36">
        <v>0</v>
      </c>
      <c r="D60" s="36">
        <v>0</v>
      </c>
      <c r="E60" s="36">
        <v>4190.47</v>
      </c>
      <c r="F60" s="36">
        <v>0</v>
      </c>
      <c r="G60" s="36">
        <v>0.44</v>
      </c>
      <c r="H60" s="36">
        <v>0</v>
      </c>
      <c r="I60" s="36">
        <v>14.39</v>
      </c>
    </row>
    <row r="61" spans="1:9" x14ac:dyDescent="0.35">
      <c r="A61" s="26" t="s">
        <v>75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x14ac:dyDescent="0.35">
      <c r="A62" s="23" t="s">
        <v>76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1:9" x14ac:dyDescent="0.35">
      <c r="A63" s="29" t="s">
        <v>77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900C-64CC-415C-B41D-DC57F04302D0}">
  <dimension ref="A1:B33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4" customWidth="1"/>
    <col min="2" max="2" width="11.54296875" style="4" bestFit="1" customWidth="1"/>
    <col min="3" max="16384" width="9.1796875" style="4"/>
  </cols>
  <sheetData>
    <row r="1" spans="1:2" ht="45" customHeight="1" x14ac:dyDescent="0.35">
      <c r="A1" s="3" t="s">
        <v>11</v>
      </c>
    </row>
    <row r="2" spans="1:2" ht="20.25" customHeight="1" x14ac:dyDescent="0.35">
      <c r="A2" s="1" t="s">
        <v>12</v>
      </c>
    </row>
    <row r="3" spans="1:2" ht="20.25" customHeight="1" x14ac:dyDescent="0.35">
      <c r="A3" s="2" t="s">
        <v>13</v>
      </c>
    </row>
    <row r="4" spans="1:2" ht="30" customHeight="1" x14ac:dyDescent="0.55000000000000004">
      <c r="A4" s="9" t="s">
        <v>14</v>
      </c>
      <c r="B4" s="46" t="s">
        <v>15</v>
      </c>
    </row>
    <row r="5" spans="1:2" ht="15.5" x14ac:dyDescent="0.35">
      <c r="A5" s="2" t="s">
        <v>16</v>
      </c>
      <c r="B5" s="5" t="s">
        <v>17</v>
      </c>
    </row>
    <row r="6" spans="1:2" ht="20.25" customHeight="1" x14ac:dyDescent="0.35">
      <c r="A6" s="2" t="s">
        <v>11</v>
      </c>
      <c r="B6" s="5" t="s">
        <v>11</v>
      </c>
    </row>
    <row r="7" spans="1:2" ht="20.25" customHeight="1" x14ac:dyDescent="0.35">
      <c r="A7" s="2" t="s">
        <v>123</v>
      </c>
      <c r="B7" s="47">
        <v>2024</v>
      </c>
    </row>
    <row r="8" spans="1:2" ht="20.25" customHeight="1" x14ac:dyDescent="0.35">
      <c r="A8" s="2" t="s">
        <v>122</v>
      </c>
      <c r="B8" s="47">
        <v>2023</v>
      </c>
    </row>
    <row r="9" spans="1:2" ht="20.25" customHeight="1" x14ac:dyDescent="0.35">
      <c r="A9" s="2" t="s">
        <v>117</v>
      </c>
      <c r="B9" s="47">
        <v>2022</v>
      </c>
    </row>
    <row r="10" spans="1:2" ht="20.25" customHeight="1" x14ac:dyDescent="0.35">
      <c r="A10" s="2" t="s">
        <v>89</v>
      </c>
      <c r="B10" s="47">
        <v>2021</v>
      </c>
    </row>
    <row r="11" spans="1:2" ht="20.25" customHeight="1" x14ac:dyDescent="0.35">
      <c r="A11" s="2" t="s">
        <v>78</v>
      </c>
      <c r="B11" s="47">
        <v>2020</v>
      </c>
    </row>
    <row r="12" spans="1:2" ht="20.25" customHeight="1" x14ac:dyDescent="0.35">
      <c r="A12" s="2" t="s">
        <v>110</v>
      </c>
      <c r="B12" s="47">
        <v>2019</v>
      </c>
    </row>
    <row r="13" spans="1:2" ht="20.25" customHeight="1" x14ac:dyDescent="0.35">
      <c r="A13" s="2" t="s">
        <v>109</v>
      </c>
      <c r="B13" s="47">
        <v>2018</v>
      </c>
    </row>
    <row r="14" spans="1:2" ht="20.25" customHeight="1" x14ac:dyDescent="0.35">
      <c r="A14" s="2" t="s">
        <v>108</v>
      </c>
      <c r="B14" s="47">
        <v>2017</v>
      </c>
    </row>
    <row r="15" spans="1:2" ht="20.25" customHeight="1" x14ac:dyDescent="0.35">
      <c r="A15" s="2" t="s">
        <v>107</v>
      </c>
      <c r="B15" s="47">
        <v>2016</v>
      </c>
    </row>
    <row r="16" spans="1:2" ht="20.25" customHeight="1" x14ac:dyDescent="0.35">
      <c r="A16" s="2" t="s">
        <v>106</v>
      </c>
      <c r="B16" s="47">
        <v>2015</v>
      </c>
    </row>
    <row r="17" spans="1:2" ht="20.25" customHeight="1" x14ac:dyDescent="0.35">
      <c r="A17" s="2" t="s">
        <v>105</v>
      </c>
      <c r="B17" s="47">
        <v>2014</v>
      </c>
    </row>
    <row r="18" spans="1:2" ht="20.25" customHeight="1" x14ac:dyDescent="0.35">
      <c r="A18" s="2" t="s">
        <v>104</v>
      </c>
      <c r="B18" s="47">
        <v>2013</v>
      </c>
    </row>
    <row r="19" spans="1:2" ht="20.25" customHeight="1" x14ac:dyDescent="0.35">
      <c r="A19" s="2" t="s">
        <v>103</v>
      </c>
      <c r="B19" s="47">
        <v>2012</v>
      </c>
    </row>
    <row r="20" spans="1:2" ht="20.25" customHeight="1" x14ac:dyDescent="0.35">
      <c r="A20" s="2" t="s">
        <v>102</v>
      </c>
      <c r="B20" s="47">
        <v>2011</v>
      </c>
    </row>
    <row r="21" spans="1:2" ht="20.25" customHeight="1" x14ac:dyDescent="0.35">
      <c r="A21" s="2" t="s">
        <v>101</v>
      </c>
      <c r="B21" s="47">
        <v>2010</v>
      </c>
    </row>
    <row r="22" spans="1:2" ht="20.25" customHeight="1" x14ac:dyDescent="0.35">
      <c r="A22" s="2" t="s">
        <v>100</v>
      </c>
      <c r="B22" s="47">
        <v>2009</v>
      </c>
    </row>
    <row r="23" spans="1:2" ht="20.25" customHeight="1" x14ac:dyDescent="0.35">
      <c r="A23" s="2" t="s">
        <v>99</v>
      </c>
      <c r="B23" s="47">
        <v>2008</v>
      </c>
    </row>
    <row r="24" spans="1:2" ht="20.25" customHeight="1" x14ac:dyDescent="0.35">
      <c r="A24" s="2" t="s">
        <v>98</v>
      </c>
      <c r="B24" s="47">
        <v>2007</v>
      </c>
    </row>
    <row r="25" spans="1:2" ht="20.25" customHeight="1" x14ac:dyDescent="0.35">
      <c r="A25" s="2" t="s">
        <v>97</v>
      </c>
      <c r="B25" s="47">
        <v>2006</v>
      </c>
    </row>
    <row r="26" spans="1:2" ht="20.25" customHeight="1" x14ac:dyDescent="0.35">
      <c r="A26" s="2" t="s">
        <v>96</v>
      </c>
      <c r="B26" s="47">
        <v>2005</v>
      </c>
    </row>
    <row r="27" spans="1:2" ht="20.25" customHeight="1" x14ac:dyDescent="0.35">
      <c r="A27" s="2" t="s">
        <v>95</v>
      </c>
      <c r="B27" s="47">
        <v>2004</v>
      </c>
    </row>
    <row r="28" spans="1:2" ht="20.25" customHeight="1" x14ac:dyDescent="0.35">
      <c r="A28" s="2" t="s">
        <v>94</v>
      </c>
      <c r="B28" s="47">
        <v>2003</v>
      </c>
    </row>
    <row r="29" spans="1:2" ht="20.25" customHeight="1" x14ac:dyDescent="0.35">
      <c r="A29" s="2" t="s">
        <v>93</v>
      </c>
      <c r="B29" s="47">
        <v>2002</v>
      </c>
    </row>
    <row r="30" spans="1:2" ht="20.25" customHeight="1" x14ac:dyDescent="0.35">
      <c r="A30" s="2" t="s">
        <v>91</v>
      </c>
      <c r="B30" s="47">
        <v>2001</v>
      </c>
    </row>
    <row r="31" spans="1:2" ht="15" customHeight="1" x14ac:dyDescent="0.35">
      <c r="A31" s="2" t="s">
        <v>92</v>
      </c>
      <c r="B31" s="47">
        <v>2000</v>
      </c>
    </row>
    <row r="32" spans="1:2" ht="15" customHeight="1" x14ac:dyDescent="0.35">
      <c r="A32" s="2" t="s">
        <v>90</v>
      </c>
      <c r="B32" s="47">
        <v>1999</v>
      </c>
    </row>
    <row r="33" spans="2:2" ht="15" customHeight="1" x14ac:dyDescent="0.35">
      <c r="B33" s="6"/>
    </row>
  </sheetData>
  <phoneticPr fontId="42" type="noConversion"/>
  <hyperlinks>
    <hyperlink ref="B5" location="'Cover Sheet'!A1" display="Cover Sheet" xr:uid="{CE2B79DD-B1BE-4C60-9306-ECA4889EA8BA}"/>
    <hyperlink ref="B6" location="Contents!A1" display="Contents " xr:uid="{5CC1163A-1633-4C3C-B37A-C28E36CA7C02}"/>
    <hyperlink ref="B11" location="'2020'!A1" display="'2020'!A1" xr:uid="{A3E4E6DD-08CA-498F-99B3-08DCA276A1A6}"/>
    <hyperlink ref="B14" location="'2017'!A1" display="'2017'!A1" xr:uid="{8B7A6546-9DF7-472B-9BEB-B849D2589369}"/>
    <hyperlink ref="B17" location="'2014'!A1" display="'2014'!A1" xr:uid="{E7513A39-9D54-4DCF-A0F2-9249172AA767}"/>
    <hyperlink ref="B20" location="'2011'!A1" display="'2011'!A1" xr:uid="{291E35CA-AD36-493F-A9EA-EDF3B699248B}"/>
    <hyperlink ref="B23" location="'2008'!A1" display="'2008'!A1" xr:uid="{8552B164-AE9C-4D7F-8429-874D5C316E73}"/>
    <hyperlink ref="B26" location="'2005'!A1" display="'2005'!A1" xr:uid="{76FA31E4-8937-4AD1-B1DF-3FE8150F1961}"/>
    <hyperlink ref="B29" location="'2002'!A1" display="'2002'!A1" xr:uid="{99C68824-FD3D-457E-BDE0-4D7B9AFB4229}"/>
    <hyperlink ref="B32" location="'1999'!A1" display="'1999'!A1" xr:uid="{5FD787B6-F545-4AC3-B143-8345E427EFD1}"/>
    <hyperlink ref="B10" location="'2021'!A1" display="'2021'!A1" xr:uid="{D201B985-338E-441D-93ED-99D02A5F80B6}"/>
    <hyperlink ref="B12" location="'2019'!A1" display="'2019'!A1" xr:uid="{A89D75B7-0F81-495A-8972-1682CA862AD0}"/>
    <hyperlink ref="B13" location="'2018'!A1" display="'2018'!A1" xr:uid="{3130EAC0-6777-4D57-8C0B-72CC94E71835}"/>
    <hyperlink ref="B15" location="'2016'!A1" display="'2016'!A1" xr:uid="{A6EA37D4-677C-4AAF-9E1C-470A9C13BB12}"/>
    <hyperlink ref="B16" location="'2015'!A1" display="'2015'!A1" xr:uid="{D65DE815-F8E4-432A-A5A1-146597EBA083}"/>
    <hyperlink ref="B18" location="'2013'!A1" display="'2013'!A1" xr:uid="{23BEC375-855E-48C2-9E28-78EC4A5507AB}"/>
    <hyperlink ref="B19" location="'2012'!A1" display="'2012'!A1" xr:uid="{1118171D-D658-4F46-8C89-B6F768D349EC}"/>
    <hyperlink ref="B21" location="'2010'!A1" display="'2010'!A1" xr:uid="{9EA60972-19B7-411A-A59C-07E32A1A5908}"/>
    <hyperlink ref="B22" location="'2009'!A1" display="'2009'!A1" xr:uid="{4B8AF947-3299-41D6-B721-F13E87BAAAA0}"/>
    <hyperlink ref="B24" location="'2007'!A1" display="'2007'!A1" xr:uid="{E92A438E-AA4D-4B03-AF9B-56AE29E4E51A}"/>
    <hyperlink ref="B25" location="'2006'!A1" display="'2006'!A1" xr:uid="{0EEB253F-6DAF-41E1-A2A7-B64995C1B875}"/>
    <hyperlink ref="B27" location="'2004'!A1" display="'2004'!A1" xr:uid="{1EB09ACE-8666-47ED-86A6-CB5330F91247}"/>
    <hyperlink ref="B28" location="'2003'!A1" display="'2003'!A1" xr:uid="{DFB920FF-9966-4950-BCCC-7EC2E5620E1B}"/>
    <hyperlink ref="B30" location="'2001'!A1" display="'2001'!A1" xr:uid="{D7A39C61-C09D-4EDF-8098-62C28A9914CB}"/>
    <hyperlink ref="B31" location="'2000'!A1" display="'2000'!A1" xr:uid="{B261B471-1439-4AA3-AC18-1A262C4E071F}"/>
    <hyperlink ref="B9" location="'2022'!A1" display="'2022'!A1" xr:uid="{C4D031BF-9B52-4B08-BF26-72A86370AE58}"/>
    <hyperlink ref="B8" location="'2023'!A1" display="'2023'!A1" xr:uid="{CACB691A-5661-4930-BD9C-7108ED44BB82}"/>
    <hyperlink ref="B7" location="'2024'!A1" display="'2024'!A1" xr:uid="{B48CA1BB-0E28-44D6-B554-7C97379E61A4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DA40-3226-47ED-9FCC-9D15F7A4757E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98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-484.66591635417552</v>
      </c>
      <c r="C14" s="42">
        <v>-418.28499999999997</v>
      </c>
      <c r="D14" s="42">
        <v>-179.26499999999999</v>
      </c>
      <c r="E14" s="42">
        <v>-23639.783300000003</v>
      </c>
      <c r="F14" s="42">
        <v>-52.543814216724009</v>
      </c>
      <c r="G14" s="42">
        <v>-5.3824828566172513</v>
      </c>
      <c r="H14" s="42">
        <v>-3.5270973167998623</v>
      </c>
      <c r="I14" s="42">
        <v>-47.552963831499994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-484.66591635417552</v>
      </c>
      <c r="C18" s="31">
        <v>-418.28499999999997</v>
      </c>
      <c r="D18" s="31">
        <v>-179.26499999999999</v>
      </c>
      <c r="E18" s="31">
        <v>-23639.783300000003</v>
      </c>
      <c r="F18" s="31">
        <v>-52.543814216724009</v>
      </c>
      <c r="G18" s="31">
        <v>-5.3824828566172513</v>
      </c>
      <c r="H18" s="31">
        <v>-3.5270973167998623</v>
      </c>
      <c r="I18" s="31">
        <v>-47.552963831499994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783.08130000000006</v>
      </c>
      <c r="F25" s="42">
        <v>0</v>
      </c>
      <c r="G25" s="42">
        <v>0</v>
      </c>
      <c r="H25" s="42">
        <v>3.5270973167998623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783.08130000000006</v>
      </c>
      <c r="F28" s="31">
        <v>0</v>
      </c>
      <c r="G28" s="31">
        <v>0</v>
      </c>
      <c r="H28" s="31">
        <v>3.5270973167998623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484.24686236571449</v>
      </c>
      <c r="C36" s="43">
        <v>418.28499999999997</v>
      </c>
      <c r="D36" s="43">
        <v>179.26499999999999</v>
      </c>
      <c r="E36" s="43">
        <v>22856.625624725675</v>
      </c>
      <c r="F36" s="43">
        <v>52.543814216724009</v>
      </c>
      <c r="G36" s="43">
        <v>4.7361285843862051</v>
      </c>
      <c r="H36" s="43">
        <v>0</v>
      </c>
      <c r="I36" s="43">
        <v>47.552963831499994</v>
      </c>
    </row>
    <row r="37" spans="1:9" x14ac:dyDescent="0.35">
      <c r="A37" s="25" t="s">
        <v>52</v>
      </c>
      <c r="B37" s="42">
        <v>354.24686236571449</v>
      </c>
      <c r="C37" s="42">
        <v>418.28499999999997</v>
      </c>
      <c r="D37" s="42">
        <v>179.26499999999999</v>
      </c>
      <c r="E37" s="42">
        <v>14392.511124725675</v>
      </c>
      <c r="F37" s="42">
        <v>52.543814216724009</v>
      </c>
      <c r="G37" s="42">
        <v>4.1110528500240804</v>
      </c>
      <c r="H37" s="42">
        <v>0</v>
      </c>
      <c r="I37" s="42">
        <v>31.470424014999999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31.470424014999999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3.9073961170614888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16.622474875621577</v>
      </c>
      <c r="C40" s="31">
        <v>0</v>
      </c>
      <c r="D40" s="31">
        <v>0</v>
      </c>
      <c r="E40" s="31">
        <v>213.27333211411849</v>
      </c>
      <c r="F40" s="31">
        <v>0.93141419069488995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3.6542591593116587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293.62371870168289</v>
      </c>
      <c r="C42" s="31">
        <v>0</v>
      </c>
      <c r="D42" s="31">
        <v>0</v>
      </c>
      <c r="E42" s="31">
        <v>7484.7218075347473</v>
      </c>
      <c r="F42" s="31">
        <v>20.080622058114312</v>
      </c>
      <c r="G42" s="31">
        <v>0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1.2571619653831443</v>
      </c>
      <c r="C43" s="31">
        <v>0</v>
      </c>
      <c r="D43" s="31">
        <v>0</v>
      </c>
      <c r="E43" s="31">
        <v>276.81218661302114</v>
      </c>
      <c r="F43" s="31">
        <v>2.3301581495433132</v>
      </c>
      <c r="G43" s="31">
        <v>0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1.1391163098742381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6.7048638153767683</v>
      </c>
      <c r="C45" s="31">
        <v>0</v>
      </c>
      <c r="D45" s="31">
        <v>0</v>
      </c>
      <c r="E45" s="31">
        <v>474.00317849305054</v>
      </c>
      <c r="F45" s="31">
        <v>2.9435284702448268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23.606708016639043</v>
      </c>
      <c r="C46" s="31">
        <v>0</v>
      </c>
      <c r="D46" s="31">
        <v>0</v>
      </c>
      <c r="E46" s="31">
        <v>1328.7102274323333</v>
      </c>
      <c r="F46" s="31">
        <v>7.8796991463665247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3.2127472448680359</v>
      </c>
      <c r="C47" s="31">
        <v>0</v>
      </c>
      <c r="D47" s="31">
        <v>0</v>
      </c>
      <c r="E47" s="31">
        <v>158.50050841258235</v>
      </c>
      <c r="F47" s="31">
        <v>2.0023782427134047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6.7048638153767683</v>
      </c>
      <c r="C48" s="31">
        <v>0</v>
      </c>
      <c r="D48" s="31">
        <v>0</v>
      </c>
      <c r="E48" s="31">
        <v>1506.3167319678128</v>
      </c>
      <c r="F48" s="31">
        <v>4.0599273608338224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2.5143239307662886</v>
      </c>
      <c r="C49" s="31">
        <v>0</v>
      </c>
      <c r="D49" s="31">
        <v>0</v>
      </c>
      <c r="E49" s="31">
        <v>2257.8881228968544</v>
      </c>
      <c r="F49" s="31">
        <v>2.8266960282064426</v>
      </c>
      <c r="G49" s="31">
        <v>4.1110528500240804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0.78861898375908779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8464.1144999999997</v>
      </c>
      <c r="F57" s="42">
        <v>0</v>
      </c>
      <c r="G57" s="42">
        <v>0.62507573436212494</v>
      </c>
      <c r="H57" s="42">
        <v>0</v>
      </c>
      <c r="I57" s="42">
        <v>16.082539816499999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4289.2597000000005</v>
      </c>
      <c r="F59" s="31">
        <v>0</v>
      </c>
      <c r="G59" s="31">
        <v>0</v>
      </c>
      <c r="H59" s="31">
        <v>0</v>
      </c>
      <c r="I59" s="31">
        <v>9.6007583570000001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4174.8548000000001</v>
      </c>
      <c r="F60" s="31">
        <v>0</v>
      </c>
      <c r="G60" s="31">
        <v>0.62507573436212494</v>
      </c>
      <c r="H60" s="31">
        <v>0</v>
      </c>
      <c r="I60" s="31">
        <v>6.4817814594999996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DE4F-232F-43C9-9FB0-7C786255F95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97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-457.14712964386371</v>
      </c>
      <c r="C14" s="42">
        <v>-418.28500000000003</v>
      </c>
      <c r="D14" s="42">
        <v>-179.26499999999999</v>
      </c>
      <c r="E14" s="42">
        <v>-22022.816003512526</v>
      </c>
      <c r="F14" s="42">
        <v>-52.534058993496167</v>
      </c>
      <c r="G14" s="42">
        <v>-5.5236722601094126</v>
      </c>
      <c r="H14" s="42">
        <v>-4.018555805363051</v>
      </c>
      <c r="I14" s="42">
        <v>-53.665298701789922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-457.14712964386371</v>
      </c>
      <c r="C18" s="31">
        <v>-418.28500000000003</v>
      </c>
      <c r="D18" s="31">
        <v>-179.26499999999999</v>
      </c>
      <c r="E18" s="31">
        <v>-22022.816003512526</v>
      </c>
      <c r="F18" s="31">
        <v>-52.534058993496167</v>
      </c>
      <c r="G18" s="31">
        <v>-5.5236722601094126</v>
      </c>
      <c r="H18" s="31">
        <v>-4.018555805363051</v>
      </c>
      <c r="I18" s="31">
        <v>-53.665298701789922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682.77980826261103</v>
      </c>
      <c r="F25" s="42">
        <v>0</v>
      </c>
      <c r="G25" s="42">
        <v>0</v>
      </c>
      <c r="H25" s="42">
        <v>4.018555805363051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682.77980826261103</v>
      </c>
      <c r="F28" s="31">
        <v>0</v>
      </c>
      <c r="G28" s="31">
        <v>0</v>
      </c>
      <c r="H28" s="31">
        <v>4.018555805363051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456.72647499081722</v>
      </c>
      <c r="C36" s="43">
        <v>418.28499999999997</v>
      </c>
      <c r="D36" s="43">
        <v>179.26499999999999</v>
      </c>
      <c r="E36" s="43">
        <v>21339.959819975593</v>
      </c>
      <c r="F36" s="43">
        <v>52.534058993496167</v>
      </c>
      <c r="G36" s="43">
        <v>4.6928987336116572</v>
      </c>
      <c r="H36" s="43">
        <v>0</v>
      </c>
      <c r="I36" s="43">
        <v>53.665298701789922</v>
      </c>
    </row>
    <row r="37" spans="1:9" x14ac:dyDescent="0.35">
      <c r="A37" s="25" t="s">
        <v>52</v>
      </c>
      <c r="B37" s="42">
        <v>326.72647499081722</v>
      </c>
      <c r="C37" s="42">
        <v>418.28499999999997</v>
      </c>
      <c r="D37" s="42">
        <v>179.26499999999999</v>
      </c>
      <c r="E37" s="42">
        <v>12902.721807638012</v>
      </c>
      <c r="F37" s="42">
        <v>52.534058993496167</v>
      </c>
      <c r="G37" s="42">
        <v>4.1020452846208721</v>
      </c>
      <c r="H37" s="42">
        <v>0</v>
      </c>
      <c r="I37" s="42">
        <v>37.699674569618082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3.9344431598653293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16.68596790417628</v>
      </c>
      <c r="C40" s="31">
        <v>0</v>
      </c>
      <c r="D40" s="31">
        <v>0</v>
      </c>
      <c r="E40" s="31">
        <v>213.27333211411849</v>
      </c>
      <c r="F40" s="31">
        <v>0.93786145089813089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3.6795539850567782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265.87176851676247</v>
      </c>
      <c r="C42" s="31">
        <v>0</v>
      </c>
      <c r="D42" s="31">
        <v>0</v>
      </c>
      <c r="E42" s="31">
        <v>5816.2732367290928</v>
      </c>
      <c r="F42" s="31">
        <v>19.846156229266185</v>
      </c>
      <c r="G42" s="31">
        <v>0</v>
      </c>
      <c r="H42" s="31">
        <v>0</v>
      </c>
      <c r="I42" s="31">
        <v>31.470427805536513</v>
      </c>
    </row>
    <row r="43" spans="1:9" x14ac:dyDescent="0.35">
      <c r="A43" s="26" t="s">
        <v>58</v>
      </c>
      <c r="B43" s="31">
        <v>1.2619639591393825</v>
      </c>
      <c r="C43" s="31">
        <v>0</v>
      </c>
      <c r="D43" s="31">
        <v>0</v>
      </c>
      <c r="E43" s="31">
        <v>234.1636357647692</v>
      </c>
      <c r="F43" s="31">
        <v>2.3462875322120484</v>
      </c>
      <c r="G43" s="31">
        <v>0</v>
      </c>
      <c r="H43" s="31">
        <v>0</v>
      </c>
      <c r="I43" s="31">
        <v>5.1401017353385487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1.1470012866384804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6.7304744487433723</v>
      </c>
      <c r="C45" s="31">
        <v>0</v>
      </c>
      <c r="D45" s="31">
        <v>0</v>
      </c>
      <c r="E45" s="31">
        <v>474.00317849305054</v>
      </c>
      <c r="F45" s="31">
        <v>2.9639036096327693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23.696878788283961</v>
      </c>
      <c r="C46" s="31">
        <v>0</v>
      </c>
      <c r="D46" s="31">
        <v>0</v>
      </c>
      <c r="E46" s="31">
        <v>1311.9299106200933</v>
      </c>
      <c r="F46" s="31">
        <v>7.9342425183995182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3.2250190066895335</v>
      </c>
      <c r="C47" s="31">
        <v>0</v>
      </c>
      <c r="D47" s="31">
        <v>0</v>
      </c>
      <c r="E47" s="31">
        <v>158.50050841258235</v>
      </c>
      <c r="F47" s="31">
        <v>2.0162387289343093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6.7304744487433723</v>
      </c>
      <c r="C48" s="31">
        <v>0</v>
      </c>
      <c r="D48" s="31">
        <v>0</v>
      </c>
      <c r="E48" s="31">
        <v>1744.1920269904667</v>
      </c>
      <c r="F48" s="31">
        <v>4.0880302267371489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2.5239279182787651</v>
      </c>
      <c r="C49" s="31">
        <v>0</v>
      </c>
      <c r="D49" s="31">
        <v>0</v>
      </c>
      <c r="E49" s="31">
        <v>2258.1009492526828</v>
      </c>
      <c r="F49" s="31">
        <v>2.8462624520288222</v>
      </c>
      <c r="G49" s="31">
        <v>4.1020452846208721</v>
      </c>
      <c r="H49" s="31">
        <v>0</v>
      </c>
      <c r="I49" s="31">
        <v>1.0891450287430209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0.79407781382664022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8437.2380123375788</v>
      </c>
      <c r="F57" s="42">
        <v>0</v>
      </c>
      <c r="G57" s="42">
        <v>0.59085344899078507</v>
      </c>
      <c r="H57" s="42">
        <v>0</v>
      </c>
      <c r="I57" s="42">
        <v>15.96562413217184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4269.7896548998433</v>
      </c>
      <c r="F59" s="31">
        <v>0</v>
      </c>
      <c r="G59" s="31">
        <v>0</v>
      </c>
      <c r="H59" s="31">
        <v>0</v>
      </c>
      <c r="I59" s="31">
        <v>10.8771286480385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4167.4483574377355</v>
      </c>
      <c r="F60" s="31">
        <v>0</v>
      </c>
      <c r="G60" s="31">
        <v>0.59085344899078507</v>
      </c>
      <c r="H60" s="31">
        <v>0</v>
      </c>
      <c r="I60" s="31">
        <v>5.0884954841333396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7EF0-9901-4D8D-A547-A3C5FEA2E61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96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-458.53077327194768</v>
      </c>
      <c r="C14" s="42">
        <v>-418.28500000000003</v>
      </c>
      <c r="D14" s="42">
        <v>-179.26499999999999</v>
      </c>
      <c r="E14" s="42">
        <v>-22488.271010265074</v>
      </c>
      <c r="F14" s="42">
        <v>-52.135941963813842</v>
      </c>
      <c r="G14" s="42">
        <v>-5.9649971013695584</v>
      </c>
      <c r="H14" s="42">
        <v>-38.586246663351403</v>
      </c>
      <c r="I14" s="42">
        <v>-36.344917272002995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-458.53077327194768</v>
      </c>
      <c r="C18" s="31">
        <v>-418.28500000000003</v>
      </c>
      <c r="D18" s="31">
        <v>-179.26499999999999</v>
      </c>
      <c r="E18" s="31">
        <v>-22488.271010265074</v>
      </c>
      <c r="F18" s="31">
        <v>-52.135941963813842</v>
      </c>
      <c r="G18" s="31">
        <v>-5.9649971013695584</v>
      </c>
      <c r="H18" s="31">
        <v>-38.586246663351403</v>
      </c>
      <c r="I18" s="31">
        <v>-36.344917272002995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810.03889496366708</v>
      </c>
      <c r="F25" s="42">
        <v>0</v>
      </c>
      <c r="G25" s="42">
        <v>0</v>
      </c>
      <c r="H25" s="42">
        <v>4.4982516417528755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810.03889496366708</v>
      </c>
      <c r="F28" s="31">
        <v>0</v>
      </c>
      <c r="G28" s="31">
        <v>0</v>
      </c>
      <c r="H28" s="31">
        <v>4.4982516417528755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458.10931369227848</v>
      </c>
      <c r="C36" s="43">
        <v>418.28499999999997</v>
      </c>
      <c r="D36" s="43">
        <v>179.26499999999999</v>
      </c>
      <c r="E36" s="43">
        <v>21678.155740027083</v>
      </c>
      <c r="F36" s="43">
        <v>52.076142326166099</v>
      </c>
      <c r="G36" s="43">
        <v>5.1328674837030368</v>
      </c>
      <c r="H36" s="43">
        <v>34.08799502159853</v>
      </c>
      <c r="I36" s="43">
        <v>36.344917272002995</v>
      </c>
    </row>
    <row r="37" spans="1:9" x14ac:dyDescent="0.35">
      <c r="A37" s="25" t="s">
        <v>52</v>
      </c>
      <c r="B37" s="42">
        <v>328.10931369227848</v>
      </c>
      <c r="C37" s="42">
        <v>418.28499999999997</v>
      </c>
      <c r="D37" s="42">
        <v>179.26499999999999</v>
      </c>
      <c r="E37" s="42">
        <v>13164.522755578248</v>
      </c>
      <c r="F37" s="42">
        <v>52.076142326166099</v>
      </c>
      <c r="G37" s="42">
        <v>4.0993507070307995</v>
      </c>
      <c r="H37" s="42">
        <v>34.08799502159853</v>
      </c>
      <c r="I37" s="42">
        <v>36.344917272002995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3.9199716447945603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16.717896660211828</v>
      </c>
      <c r="C40" s="31">
        <v>0</v>
      </c>
      <c r="D40" s="31">
        <v>0</v>
      </c>
      <c r="E40" s="31">
        <v>213.27333211411849</v>
      </c>
      <c r="F40" s="31">
        <v>0.93441184556149415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3.6660199933876041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267.13816116680005</v>
      </c>
      <c r="C42" s="31">
        <v>0</v>
      </c>
      <c r="D42" s="31">
        <v>0</v>
      </c>
      <c r="E42" s="31">
        <v>5849.7969700026633</v>
      </c>
      <c r="F42" s="31">
        <v>19.508470928425247</v>
      </c>
      <c r="G42" s="31">
        <v>0</v>
      </c>
      <c r="H42" s="31">
        <v>34.08799502159853</v>
      </c>
      <c r="I42" s="31">
        <v>31.470427805536513</v>
      </c>
    </row>
    <row r="43" spans="1:9" x14ac:dyDescent="0.35">
      <c r="A43" s="26" t="s">
        <v>58</v>
      </c>
      <c r="B43" s="31">
        <v>1.2643787390076171</v>
      </c>
      <c r="C43" s="31">
        <v>0</v>
      </c>
      <c r="D43" s="31">
        <v>0</v>
      </c>
      <c r="E43" s="31">
        <v>245.88391983750421</v>
      </c>
      <c r="F43" s="31">
        <v>2.3376575091050618</v>
      </c>
      <c r="G43" s="31">
        <v>0</v>
      </c>
      <c r="H43" s="31">
        <v>0</v>
      </c>
      <c r="I43" s="31">
        <v>4.8744894664664802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1.1427824313313046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6.7433532747072906</v>
      </c>
      <c r="C45" s="31">
        <v>0</v>
      </c>
      <c r="D45" s="31">
        <v>0</v>
      </c>
      <c r="E45" s="31">
        <v>474.00317849305054</v>
      </c>
      <c r="F45" s="31">
        <v>2.9530018952065342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23.742222988031923</v>
      </c>
      <c r="C46" s="31">
        <v>0</v>
      </c>
      <c r="D46" s="31">
        <v>0</v>
      </c>
      <c r="E46" s="31">
        <v>1313.0886369850602</v>
      </c>
      <c r="F46" s="31">
        <v>7.9050590976421873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3.2311901107972441</v>
      </c>
      <c r="C47" s="31">
        <v>0</v>
      </c>
      <c r="D47" s="31">
        <v>0</v>
      </c>
      <c r="E47" s="31">
        <v>158.50050841258235</v>
      </c>
      <c r="F47" s="31">
        <v>2.0088226784370797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6.7433532747072906</v>
      </c>
      <c r="C48" s="31">
        <v>0</v>
      </c>
      <c r="D48" s="31">
        <v>0</v>
      </c>
      <c r="E48" s="31">
        <v>1959.8030575752587</v>
      </c>
      <c r="F48" s="31">
        <v>4.0729937937192648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2.5287574780152342</v>
      </c>
      <c r="C49" s="31">
        <v>0</v>
      </c>
      <c r="D49" s="31">
        <v>0</v>
      </c>
      <c r="E49" s="31">
        <v>2257.8881228968544</v>
      </c>
      <c r="F49" s="31">
        <v>2.835793440711015</v>
      </c>
      <c r="G49" s="31">
        <v>4.0993507070307995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0.79115706784474926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8513.6329844488355</v>
      </c>
      <c r="F57" s="42">
        <v>0</v>
      </c>
      <c r="G57" s="42">
        <v>1.0335167766722371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4368.9795740304862</v>
      </c>
      <c r="F59" s="31">
        <v>0</v>
      </c>
      <c r="G59" s="31">
        <v>0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4144.6534104183493</v>
      </c>
      <c r="F60" s="31">
        <v>0</v>
      </c>
      <c r="G60" s="31">
        <v>1.0335167766722371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53D93-052D-4DF2-86CF-F1A4CD663307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95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-473.28402785506955</v>
      </c>
      <c r="C14" s="42">
        <v>-418.28500000000003</v>
      </c>
      <c r="D14" s="42">
        <v>-179.26499999999999</v>
      </c>
      <c r="E14" s="42">
        <v>-21843.547424</v>
      </c>
      <c r="F14" s="42">
        <v>-52.397120885495895</v>
      </c>
      <c r="G14" s="42">
        <v>-15.695122793050766</v>
      </c>
      <c r="H14" s="42">
        <v>-0.89944359905521865</v>
      </c>
      <c r="I14" s="42">
        <v>-38.528178576550005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-473.28402785506955</v>
      </c>
      <c r="C18" s="31">
        <v>-418.28500000000003</v>
      </c>
      <c r="D18" s="31">
        <v>-179.26499999999999</v>
      </c>
      <c r="E18" s="31">
        <v>-21843.547424</v>
      </c>
      <c r="F18" s="31">
        <v>-52.397120885495895</v>
      </c>
      <c r="G18" s="31">
        <v>-15.695122793050766</v>
      </c>
      <c r="H18" s="31">
        <v>-0.89944359905521865</v>
      </c>
      <c r="I18" s="31">
        <v>-38.528178576550005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162.06899999999999</v>
      </c>
      <c r="F25" s="42">
        <v>0</v>
      </c>
      <c r="G25" s="42">
        <v>0</v>
      </c>
      <c r="H25" s="42">
        <v>0.89944359905521865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162.06899999999999</v>
      </c>
      <c r="F28" s="31">
        <v>0</v>
      </c>
      <c r="G28" s="31">
        <v>0</v>
      </c>
      <c r="H28" s="31">
        <v>0.89944359905521865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472.86417505992068</v>
      </c>
      <c r="C36" s="43">
        <v>418.28499999999997</v>
      </c>
      <c r="D36" s="43">
        <v>179.26499999999999</v>
      </c>
      <c r="E36" s="43">
        <v>21681.402048725675</v>
      </c>
      <c r="F36" s="43">
        <v>52.367298570870354</v>
      </c>
      <c r="G36" s="43">
        <v>15.031349326959706</v>
      </c>
      <c r="H36" s="43">
        <v>0</v>
      </c>
      <c r="I36" s="43">
        <v>38.528178576549998</v>
      </c>
    </row>
    <row r="37" spans="1:9" x14ac:dyDescent="0.35">
      <c r="A37" s="25" t="s">
        <v>52</v>
      </c>
      <c r="B37" s="42">
        <v>342.86417505992068</v>
      </c>
      <c r="C37" s="42">
        <v>418.28499999999997</v>
      </c>
      <c r="D37" s="42">
        <v>179.26499999999999</v>
      </c>
      <c r="E37" s="42">
        <v>13309.662655725675</v>
      </c>
      <c r="F37" s="42">
        <v>52.367298570870354</v>
      </c>
      <c r="G37" s="42">
        <v>6.5309971486647687</v>
      </c>
      <c r="H37" s="42">
        <v>0</v>
      </c>
      <c r="I37" s="42">
        <v>31.470424014999999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3.9190707089993881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36.654160874240759</v>
      </c>
      <c r="C40" s="31">
        <v>0</v>
      </c>
      <c r="D40" s="31">
        <v>0</v>
      </c>
      <c r="E40" s="31">
        <v>213.27333211411849</v>
      </c>
      <c r="F40" s="31">
        <v>0.93419708761031939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3.6651774238648769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208.77255505713447</v>
      </c>
      <c r="C42" s="31">
        <v>0</v>
      </c>
      <c r="D42" s="31">
        <v>0</v>
      </c>
      <c r="E42" s="31">
        <v>6079.7440428347472</v>
      </c>
      <c r="F42" s="31">
        <v>19.772286761645464</v>
      </c>
      <c r="G42" s="31">
        <v>2.4253535787065101</v>
      </c>
      <c r="H42" s="31">
        <v>0</v>
      </c>
      <c r="I42" s="31">
        <v>31.470424014999999</v>
      </c>
    </row>
    <row r="43" spans="1:9" x14ac:dyDescent="0.35">
      <c r="A43" s="26" t="s">
        <v>58</v>
      </c>
      <c r="B43" s="31">
        <v>1.2595583854467798</v>
      </c>
      <c r="C43" s="31">
        <v>0</v>
      </c>
      <c r="D43" s="31">
        <v>0</v>
      </c>
      <c r="E43" s="31">
        <v>269.08021661302109</v>
      </c>
      <c r="F43" s="31">
        <v>2.3371202400843529</v>
      </c>
      <c r="G43" s="31">
        <v>0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1.1425197831053033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6.7176447223828246</v>
      </c>
      <c r="C45" s="31">
        <v>0</v>
      </c>
      <c r="D45" s="31">
        <v>0</v>
      </c>
      <c r="E45" s="31">
        <v>474.00317849305054</v>
      </c>
      <c r="F45" s="31">
        <v>2.9523232002179784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27.004623097964394</v>
      </c>
      <c r="C46" s="31">
        <v>0</v>
      </c>
      <c r="D46" s="31">
        <v>0</v>
      </c>
      <c r="E46" s="31">
        <v>1313.9556874323334</v>
      </c>
      <c r="F46" s="31">
        <v>7.90324226034096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3.2188714294751044</v>
      </c>
      <c r="C47" s="31">
        <v>0</v>
      </c>
      <c r="D47" s="31">
        <v>0</v>
      </c>
      <c r="E47" s="31">
        <v>158.50050841258235</v>
      </c>
      <c r="F47" s="31">
        <v>2.0083609862563314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16.717644722382826</v>
      </c>
      <c r="C48" s="31">
        <v>0</v>
      </c>
      <c r="D48" s="31">
        <v>0</v>
      </c>
      <c r="E48" s="31">
        <v>1812.7172319678127</v>
      </c>
      <c r="F48" s="31">
        <v>4.0720576885035173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42.519116770893561</v>
      </c>
      <c r="C49" s="31">
        <v>0</v>
      </c>
      <c r="D49" s="31">
        <v>0</v>
      </c>
      <c r="E49" s="31">
        <v>2296.1034285968544</v>
      </c>
      <c r="F49" s="31">
        <v>2.8699671957843305</v>
      </c>
      <c r="G49" s="31">
        <v>4.105643569958259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0.79097523445751761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8371.7393929999998</v>
      </c>
      <c r="F57" s="42">
        <v>0</v>
      </c>
      <c r="G57" s="42">
        <v>8.5003521782949374</v>
      </c>
      <c r="H57" s="42">
        <v>0</v>
      </c>
      <c r="I57" s="42">
        <v>7.0577545615500004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4281.4900039999993</v>
      </c>
      <c r="F59" s="31">
        <v>0</v>
      </c>
      <c r="G59" s="31">
        <v>7.7299773219153183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4090.2493890000001</v>
      </c>
      <c r="F60" s="31">
        <v>0</v>
      </c>
      <c r="G60" s="31">
        <v>0.77037485637961889</v>
      </c>
      <c r="H60" s="31">
        <v>0</v>
      </c>
      <c r="I60" s="31">
        <v>7.0577545615500004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55AD-A5B4-40B0-832A-3463289AB766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94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-622.14026384375995</v>
      </c>
      <c r="C14" s="42">
        <v>-1055.169156022476</v>
      </c>
      <c r="D14" s="42">
        <v>-299.2560773986396</v>
      </c>
      <c r="E14" s="42">
        <v>-19829.953040500004</v>
      </c>
      <c r="F14" s="42">
        <v>-133.19674986540358</v>
      </c>
      <c r="G14" s="42">
        <v>-17.888532971720654</v>
      </c>
      <c r="H14" s="42">
        <v>-0.51437588543767654</v>
      </c>
      <c r="I14" s="42">
        <v>-64.245366864069311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-622.14026384375995</v>
      </c>
      <c r="C18" s="31">
        <v>-1055.169156022476</v>
      </c>
      <c r="D18" s="31">
        <v>-299.2560773986396</v>
      </c>
      <c r="E18" s="31">
        <v>-19829.953040500004</v>
      </c>
      <c r="F18" s="31">
        <v>-133.19674986540358</v>
      </c>
      <c r="G18" s="31">
        <v>-17.888532971720654</v>
      </c>
      <c r="H18" s="31">
        <v>-0.51437588543767654</v>
      </c>
      <c r="I18" s="31">
        <v>-64.245366864069311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621.86730841892245</v>
      </c>
      <c r="C36" s="43">
        <v>1055.169156022476</v>
      </c>
      <c r="D36" s="43">
        <v>299.2560773986396</v>
      </c>
      <c r="E36" s="43">
        <v>19829.9530405</v>
      </c>
      <c r="F36" s="43">
        <v>133.19674875776366</v>
      </c>
      <c r="G36" s="43">
        <v>17.144453606598951</v>
      </c>
      <c r="H36" s="43">
        <v>0.51437588543767654</v>
      </c>
      <c r="I36" s="43">
        <v>64.245366864069311</v>
      </c>
    </row>
    <row r="37" spans="1:9" x14ac:dyDescent="0.35">
      <c r="A37" s="25" t="s">
        <v>52</v>
      </c>
      <c r="B37" s="31">
        <v>480.60253392339297</v>
      </c>
      <c r="C37" s="31">
        <v>1055.169156022476</v>
      </c>
      <c r="D37" s="31">
        <v>299.2560773986396</v>
      </c>
      <c r="E37" s="31">
        <v>8904.1821417233659</v>
      </c>
      <c r="F37" s="31">
        <v>93.622601303219255</v>
      </c>
      <c r="G37" s="31">
        <v>10.711173773728563</v>
      </c>
      <c r="H37" s="31">
        <v>0.51437588543767654</v>
      </c>
      <c r="I37" s="31">
        <v>64.245366864069311</v>
      </c>
    </row>
    <row r="38" spans="1:9" x14ac:dyDescent="0.35">
      <c r="A38" s="26" t="s">
        <v>53</v>
      </c>
      <c r="B38" s="31">
        <v>0</v>
      </c>
      <c r="C38" s="31">
        <v>200.98460114713825</v>
      </c>
      <c r="D38" s="31">
        <v>0</v>
      </c>
      <c r="E38" s="31">
        <v>0</v>
      </c>
      <c r="F38" s="31">
        <v>0</v>
      </c>
      <c r="G38" s="31">
        <v>0</v>
      </c>
      <c r="H38" s="31">
        <v>0.51437588543767654</v>
      </c>
      <c r="I38" s="31">
        <v>64.245366864069311</v>
      </c>
    </row>
    <row r="39" spans="1:9" x14ac:dyDescent="0.35">
      <c r="A39" s="26" t="s">
        <v>54</v>
      </c>
      <c r="B39" s="31">
        <v>0</v>
      </c>
      <c r="C39" s="31">
        <v>854.18455487533777</v>
      </c>
      <c r="D39" s="31">
        <v>299.2560773986396</v>
      </c>
      <c r="E39" s="31">
        <v>131.56622216902085</v>
      </c>
      <c r="F39" s="31">
        <v>6.7613766369972694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57.891995825215538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305.59232193569659</v>
      </c>
      <c r="C42" s="31">
        <v>0</v>
      </c>
      <c r="D42" s="31">
        <v>0</v>
      </c>
      <c r="E42" s="31">
        <v>3757.329552569548</v>
      </c>
      <c r="F42" s="31">
        <v>13.636767321163063</v>
      </c>
      <c r="G42" s="31">
        <v>0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1.6027886381931102</v>
      </c>
      <c r="C43" s="31">
        <v>0</v>
      </c>
      <c r="D43" s="31">
        <v>0</v>
      </c>
      <c r="E43" s="31">
        <v>239.46677519751023</v>
      </c>
      <c r="F43" s="31">
        <v>6.2392369195914021</v>
      </c>
      <c r="G43" s="31">
        <v>1.1051870534568646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1.1193124052586512</v>
      </c>
      <c r="C44" s="31">
        <v>0</v>
      </c>
      <c r="D44" s="31">
        <v>0</v>
      </c>
      <c r="E44" s="31">
        <v>0</v>
      </c>
      <c r="F44" s="31">
        <v>2.5237364438720116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17.67013602115415</v>
      </c>
      <c r="C45" s="31">
        <v>0</v>
      </c>
      <c r="D45" s="31">
        <v>0</v>
      </c>
      <c r="E45" s="31">
        <v>0</v>
      </c>
      <c r="F45" s="31">
        <v>2.3134244274260749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21.807580685715557</v>
      </c>
      <c r="C46" s="31">
        <v>0</v>
      </c>
      <c r="D46" s="31">
        <v>0</v>
      </c>
      <c r="E46" s="31">
        <v>734.6730811587264</v>
      </c>
      <c r="F46" s="31">
        <v>22.466304580329247</v>
      </c>
      <c r="G46" s="31">
        <v>0.54012901108794142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1.2478099755389691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25.228822929193772</v>
      </c>
      <c r="C48" s="31">
        <v>0</v>
      </c>
      <c r="D48" s="31">
        <v>0</v>
      </c>
      <c r="E48" s="31">
        <v>1661.5911313885567</v>
      </c>
      <c r="F48" s="31">
        <v>6.1874418925216697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48.441765507426631</v>
      </c>
      <c r="C49" s="31">
        <v>0</v>
      </c>
      <c r="D49" s="31">
        <v>0</v>
      </c>
      <c r="E49" s="31">
        <v>2379.5553792400051</v>
      </c>
      <c r="F49" s="31">
        <v>33.494313081318523</v>
      </c>
      <c r="G49" s="31">
        <v>9.0658577091837564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141.26477449552942</v>
      </c>
      <c r="C57" s="42">
        <v>0</v>
      </c>
      <c r="D57" s="42">
        <v>0</v>
      </c>
      <c r="E57" s="42">
        <v>10925.770898776635</v>
      </c>
      <c r="F57" s="42">
        <v>39.574147454544409</v>
      </c>
      <c r="G57" s="42">
        <v>6.4332798328703902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141.26477449552942</v>
      </c>
      <c r="C59" s="31">
        <v>0</v>
      </c>
      <c r="D59" s="31">
        <v>0</v>
      </c>
      <c r="E59" s="31">
        <v>5713.3399927745677</v>
      </c>
      <c r="F59" s="31">
        <v>33.619067167291973</v>
      </c>
      <c r="G59" s="31">
        <v>3.9231159190291884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5212.4309060020678</v>
      </c>
      <c r="F60" s="31">
        <v>5.9550802872524384</v>
      </c>
      <c r="G60" s="31">
        <v>2.5101639138412017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3268-8C20-4470-B750-B347DF5B34E3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93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-717.0902713042758</v>
      </c>
      <c r="C14" s="42">
        <v>-1486.3228341718279</v>
      </c>
      <c r="D14" s="42">
        <v>-421.53538943363071</v>
      </c>
      <c r="E14" s="42">
        <v>-22009.150801</v>
      </c>
      <c r="F14" s="42">
        <v>-226.73965401619921</v>
      </c>
      <c r="G14" s="42">
        <v>-22.978861716368446</v>
      </c>
      <c r="H14" s="42">
        <v>0</v>
      </c>
      <c r="I14" s="42">
        <v>-63.41981104152979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-717.0902713042758</v>
      </c>
      <c r="C18" s="31">
        <v>-1486.3228341718279</v>
      </c>
      <c r="D18" s="31">
        <v>-421.53538943363071</v>
      </c>
      <c r="E18" s="31">
        <v>-22009.150801</v>
      </c>
      <c r="F18" s="31">
        <v>-226.73965401619921</v>
      </c>
      <c r="G18" s="31">
        <v>-22.978861716368446</v>
      </c>
      <c r="H18" s="31">
        <v>0</v>
      </c>
      <c r="I18" s="31">
        <v>-63.41981104152979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716.7074062369785</v>
      </c>
      <c r="C36" s="43">
        <v>1486.3228341718279</v>
      </c>
      <c r="D36" s="43">
        <v>421.53538943363071</v>
      </c>
      <c r="E36" s="43">
        <v>22009.150800999996</v>
      </c>
      <c r="F36" s="43">
        <v>226.62914954894006</v>
      </c>
      <c r="G36" s="43">
        <v>22.653669501733084</v>
      </c>
      <c r="H36" s="43">
        <v>0</v>
      </c>
      <c r="I36" s="43">
        <v>63.41981104152979</v>
      </c>
    </row>
    <row r="37" spans="1:9" x14ac:dyDescent="0.35">
      <c r="A37" s="25" t="s">
        <v>52</v>
      </c>
      <c r="B37" s="31">
        <v>553.27547891035761</v>
      </c>
      <c r="C37" s="31">
        <v>1486.3228341718279</v>
      </c>
      <c r="D37" s="31">
        <v>421.53538943363071</v>
      </c>
      <c r="E37" s="31">
        <v>10957.017448792434</v>
      </c>
      <c r="F37" s="31">
        <v>159.38094289152536</v>
      </c>
      <c r="G37" s="31">
        <v>15.102744831260488</v>
      </c>
      <c r="H37" s="31">
        <v>0</v>
      </c>
      <c r="I37" s="31">
        <v>63.41981104152979</v>
      </c>
    </row>
    <row r="38" spans="1:9" x14ac:dyDescent="0.35">
      <c r="A38" s="26" t="s">
        <v>53</v>
      </c>
      <c r="B38" s="31">
        <v>0</v>
      </c>
      <c r="C38" s="31">
        <v>283.10911127082431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63.41981104152979</v>
      </c>
    </row>
    <row r="39" spans="1:9" x14ac:dyDescent="0.35">
      <c r="A39" s="26" t="s">
        <v>54</v>
      </c>
      <c r="B39" s="31">
        <v>0</v>
      </c>
      <c r="C39" s="31">
        <v>1203.2137229010036</v>
      </c>
      <c r="D39" s="31">
        <v>421.53538943363071</v>
      </c>
      <c r="E39" s="31">
        <v>185.32562205729792</v>
      </c>
      <c r="F39" s="31">
        <v>11.491980450592115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81.203086147826568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299.49082676126613</v>
      </c>
      <c r="C42" s="31">
        <v>0</v>
      </c>
      <c r="D42" s="31">
        <v>0</v>
      </c>
      <c r="E42" s="31">
        <v>4816.7478213989307</v>
      </c>
      <c r="F42" s="31">
        <v>23.486105181873178</v>
      </c>
      <c r="G42" s="31">
        <v>0.99509824393923729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2.2481757971671761</v>
      </c>
      <c r="C43" s="31">
        <v>0</v>
      </c>
      <c r="D43" s="31">
        <v>0</v>
      </c>
      <c r="E43" s="31">
        <v>267.87100311228164</v>
      </c>
      <c r="F43" s="31">
        <v>10.60452516640154</v>
      </c>
      <c r="G43" s="31">
        <v>1.4556377006312846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1.570020524857433</v>
      </c>
      <c r="C44" s="31">
        <v>0</v>
      </c>
      <c r="D44" s="31">
        <v>0</v>
      </c>
      <c r="E44" s="31">
        <v>0</v>
      </c>
      <c r="F44" s="31">
        <v>4.2894711288120382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24.785284340544699</v>
      </c>
      <c r="C45" s="31">
        <v>0</v>
      </c>
      <c r="D45" s="31">
        <v>0</v>
      </c>
      <c r="E45" s="31">
        <v>0</v>
      </c>
      <c r="F45" s="31">
        <v>3.9320141032269853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28.892657317055519</v>
      </c>
      <c r="C46" s="31">
        <v>0</v>
      </c>
      <c r="D46" s="31">
        <v>0</v>
      </c>
      <c r="E46" s="31">
        <v>1034.8685515920517</v>
      </c>
      <c r="F46" s="31">
        <v>38.184876674589553</v>
      </c>
      <c r="G46" s="31">
        <v>0.71140188376716917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1.7502595910793342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45.387591195038176</v>
      </c>
      <c r="C48" s="31">
        <v>0</v>
      </c>
      <c r="D48" s="31">
        <v>0</v>
      </c>
      <c r="E48" s="31">
        <v>2076.0180943045248</v>
      </c>
      <c r="F48" s="31">
        <v>10.516491697704314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67.947577235522488</v>
      </c>
      <c r="C49" s="31">
        <v>0</v>
      </c>
      <c r="D49" s="31">
        <v>0</v>
      </c>
      <c r="E49" s="31">
        <v>2576.1863563273482</v>
      </c>
      <c r="F49" s="31">
        <v>56.875478488325648</v>
      </c>
      <c r="G49" s="31">
        <v>11.940607002922796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163.43192732662087</v>
      </c>
      <c r="C57" s="42">
        <v>0</v>
      </c>
      <c r="D57" s="42">
        <v>0</v>
      </c>
      <c r="E57" s="42">
        <v>11052.133352207562</v>
      </c>
      <c r="F57" s="42">
        <v>67.248206657414713</v>
      </c>
      <c r="G57" s="42">
        <v>7.550924670472595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163.43192732662087</v>
      </c>
      <c r="C59" s="31">
        <v>0</v>
      </c>
      <c r="D59" s="31">
        <v>0</v>
      </c>
      <c r="E59" s="31">
        <v>6016.6935460794011</v>
      </c>
      <c r="F59" s="31">
        <v>57.140680573777452</v>
      </c>
      <c r="G59" s="31">
        <v>5.1128655602531037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5035.4398061281618</v>
      </c>
      <c r="F60" s="31">
        <v>10.107526083637255</v>
      </c>
      <c r="G60" s="31">
        <v>2.4380591102194908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E430-7948-4D50-BB23-E531E9FA598E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91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s="18" customFormat="1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s="18" customFormat="1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s="18" customFormat="1" x14ac:dyDescent="0.35">
      <c r="A14" s="25" t="s">
        <v>34</v>
      </c>
      <c r="B14" s="42">
        <v>-749.97757570017927</v>
      </c>
      <c r="C14" s="42">
        <v>-1874.614080811443</v>
      </c>
      <c r="D14" s="42">
        <v>-531.65850542350313</v>
      </c>
      <c r="E14" s="42">
        <v>-23585.567741563838</v>
      </c>
      <c r="F14" s="42">
        <v>-640.24866424033598</v>
      </c>
      <c r="G14" s="42">
        <v>-30.551797346787495</v>
      </c>
      <c r="H14" s="42">
        <v>-0.65694917305365064</v>
      </c>
      <c r="I14" s="42">
        <v>-72.375935731169577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-749.97757570017927</v>
      </c>
      <c r="C18" s="31">
        <v>-1874.614080811443</v>
      </c>
      <c r="D18" s="31">
        <v>-531.65850542350313</v>
      </c>
      <c r="E18" s="31">
        <v>-23585.567741563838</v>
      </c>
      <c r="F18" s="31">
        <v>-640.24866424033598</v>
      </c>
      <c r="G18" s="31">
        <v>-30.551797346787495</v>
      </c>
      <c r="H18" s="31">
        <v>-0.65694917305365064</v>
      </c>
      <c r="I18" s="31">
        <v>-72.375935731169577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s="18" customFormat="1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s="18" customFormat="1" x14ac:dyDescent="0.35">
      <c r="A36" s="22" t="s">
        <v>51</v>
      </c>
      <c r="B36" s="43">
        <v>749.7775549563637</v>
      </c>
      <c r="C36" s="43">
        <v>1874.614080811443</v>
      </c>
      <c r="D36" s="43">
        <v>531.65850542350313</v>
      </c>
      <c r="E36" s="43">
        <v>23585.567741563842</v>
      </c>
      <c r="F36" s="43">
        <v>640.2486587790753</v>
      </c>
      <c r="G36" s="43">
        <v>30.125771396856429</v>
      </c>
      <c r="H36" s="43">
        <v>0.65694917305365075</v>
      </c>
      <c r="I36" s="43">
        <v>72.375935731169577</v>
      </c>
    </row>
    <row r="37" spans="1:9" s="18" customFormat="1" x14ac:dyDescent="0.35">
      <c r="A37" s="25" t="s">
        <v>52</v>
      </c>
      <c r="B37" s="42">
        <v>526.92330442877994</v>
      </c>
      <c r="C37" s="42">
        <v>1874.614080811443</v>
      </c>
      <c r="D37" s="42">
        <v>531.65850542350313</v>
      </c>
      <c r="E37" s="42">
        <v>9683.3962696039162</v>
      </c>
      <c r="F37" s="42">
        <v>445.17342663455395</v>
      </c>
      <c r="G37" s="42">
        <v>19.729095821172706</v>
      </c>
      <c r="H37" s="42">
        <v>0.65694917305365075</v>
      </c>
      <c r="I37" s="42">
        <v>72.375935731169577</v>
      </c>
    </row>
    <row r="38" spans="1:9" x14ac:dyDescent="0.35">
      <c r="A38" s="26" t="s">
        <v>53</v>
      </c>
      <c r="B38" s="31">
        <v>0</v>
      </c>
      <c r="C38" s="31">
        <v>357.06934872598913</v>
      </c>
      <c r="D38" s="31">
        <v>0</v>
      </c>
      <c r="E38" s="31">
        <v>0</v>
      </c>
      <c r="F38" s="31">
        <v>0</v>
      </c>
      <c r="G38" s="31">
        <v>0</v>
      </c>
      <c r="H38" s="31">
        <v>0.65694917305365075</v>
      </c>
      <c r="I38" s="31">
        <v>72.375935731169577</v>
      </c>
    </row>
    <row r="39" spans="1:9" x14ac:dyDescent="0.35">
      <c r="A39" s="26" t="s">
        <v>54</v>
      </c>
      <c r="B39" s="31">
        <v>0</v>
      </c>
      <c r="C39" s="31">
        <v>1517.5447320854539</v>
      </c>
      <c r="D39" s="31">
        <v>531.65850542350313</v>
      </c>
      <c r="E39" s="31">
        <v>199.94278330561787</v>
      </c>
      <c r="F39" s="31">
        <v>33.33722426107515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58.606077938020945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298.19418297925631</v>
      </c>
      <c r="C42" s="31">
        <v>0</v>
      </c>
      <c r="D42" s="31">
        <v>0</v>
      </c>
      <c r="E42" s="31">
        <v>3976.5062341584398</v>
      </c>
      <c r="F42" s="31">
        <v>50.861763181332648</v>
      </c>
      <c r="G42" s="31">
        <v>1.2470311586022387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3.4003526448681094</v>
      </c>
      <c r="C43" s="31">
        <v>0</v>
      </c>
      <c r="D43" s="31">
        <v>0</v>
      </c>
      <c r="E43" s="31">
        <v>365.35729479540612</v>
      </c>
      <c r="F43" s="31">
        <v>30.762794556992851</v>
      </c>
      <c r="G43" s="31">
        <v>1.9069934834149511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1.0001037190788555</v>
      </c>
      <c r="C44" s="31">
        <v>0</v>
      </c>
      <c r="D44" s="31">
        <v>0</v>
      </c>
      <c r="E44" s="31">
        <v>0</v>
      </c>
      <c r="F44" s="31">
        <v>12.443378371327299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17.001763224340547</v>
      </c>
      <c r="C45" s="31">
        <v>0</v>
      </c>
      <c r="D45" s="31">
        <v>0</v>
      </c>
      <c r="E45" s="31">
        <v>0</v>
      </c>
      <c r="F45" s="31">
        <v>11.406426987981376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57.911406230854972</v>
      </c>
      <c r="C46" s="31">
        <v>0</v>
      </c>
      <c r="D46" s="31">
        <v>0</v>
      </c>
      <c r="E46" s="31">
        <v>922.89520326341415</v>
      </c>
      <c r="F46" s="31">
        <v>110.77096785495317</v>
      </c>
      <c r="G46" s="31">
        <v>0.93198929640580319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11.801223885130497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43.604522151838104</v>
      </c>
      <c r="C48" s="31">
        <v>0</v>
      </c>
      <c r="D48" s="31">
        <v>0</v>
      </c>
      <c r="E48" s="31">
        <v>1838.4440593426341</v>
      </c>
      <c r="F48" s="31">
        <v>30.507690564002043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35.403671655391491</v>
      </c>
      <c r="C49" s="31">
        <v>0</v>
      </c>
      <c r="D49" s="31">
        <v>0</v>
      </c>
      <c r="E49" s="31">
        <v>2380.2506947384031</v>
      </c>
      <c r="F49" s="31">
        <v>165.08318085688947</v>
      </c>
      <c r="G49" s="31">
        <v>15.643081882749714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s="18" customFormat="1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s="18" customFormat="1" x14ac:dyDescent="0.35">
      <c r="A57" s="25" t="s">
        <v>45</v>
      </c>
      <c r="B57" s="42">
        <v>222.8542505275837</v>
      </c>
      <c r="C57" s="42">
        <v>0</v>
      </c>
      <c r="D57" s="42">
        <v>0</v>
      </c>
      <c r="E57" s="42">
        <v>13902.171471959926</v>
      </c>
      <c r="F57" s="42">
        <v>195.07523214452138</v>
      </c>
      <c r="G57" s="42">
        <v>10.396675575683725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222.8542505275837</v>
      </c>
      <c r="C59" s="31">
        <v>0</v>
      </c>
      <c r="D59" s="31">
        <v>0</v>
      </c>
      <c r="E59" s="31">
        <v>7648.8649764029979</v>
      </c>
      <c r="F59" s="31">
        <v>165.76008729812364</v>
      </c>
      <c r="G59" s="31">
        <v>6.6982335650903444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6253.306495556928</v>
      </c>
      <c r="F60" s="31">
        <v>29.315144846397732</v>
      </c>
      <c r="G60" s="31">
        <v>3.6984420105933804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5418-3228-47CF-9FB7-FD17C607192B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92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s="18" customFormat="1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s="18" customFormat="1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s="18" customFormat="1" x14ac:dyDescent="0.35">
      <c r="A14" s="25" t="s">
        <v>34</v>
      </c>
      <c r="B14" s="42">
        <v>-655.62453516558458</v>
      </c>
      <c r="C14" s="42">
        <v>-1810.4786263819822</v>
      </c>
      <c r="D14" s="42">
        <v>-619.31994060957209</v>
      </c>
      <c r="E14" s="42">
        <v>-24890.783180756684</v>
      </c>
      <c r="F14" s="42">
        <v>-658.97015334408934</v>
      </c>
      <c r="G14" s="42">
        <v>-32.658271136622218</v>
      </c>
      <c r="H14" s="42">
        <v>-16.591952082600923</v>
      </c>
      <c r="I14" s="42">
        <v>-95.001593151538572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-655.62453516558458</v>
      </c>
      <c r="C18" s="31">
        <v>-1810.4786263819822</v>
      </c>
      <c r="D18" s="31">
        <v>-619.31994060957209</v>
      </c>
      <c r="E18" s="31">
        <v>-24890.783180756684</v>
      </c>
      <c r="F18" s="31">
        <v>-658.97015334408934</v>
      </c>
      <c r="G18" s="31">
        <v>-32.658271136622218</v>
      </c>
      <c r="H18" s="31">
        <v>-16.591952082600923</v>
      </c>
      <c r="I18" s="31">
        <v>-95.001593151538572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s="18" customFormat="1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s="18" customFormat="1" x14ac:dyDescent="0.35">
      <c r="A36" s="22" t="s">
        <v>51</v>
      </c>
      <c r="B36" s="43">
        <v>655.62453516558389</v>
      </c>
      <c r="C36" s="43">
        <v>1810.4786263819822</v>
      </c>
      <c r="D36" s="43">
        <v>619.31994060957209</v>
      </c>
      <c r="E36" s="43">
        <v>24890.78318075668</v>
      </c>
      <c r="F36" s="43">
        <v>658.9701510425333</v>
      </c>
      <c r="G36" s="43">
        <v>32.498115888872348</v>
      </c>
      <c r="H36" s="43">
        <v>16.591952082600923</v>
      </c>
      <c r="I36" s="43">
        <v>95.001593151538572</v>
      </c>
    </row>
    <row r="37" spans="1:9" s="18" customFormat="1" x14ac:dyDescent="0.35">
      <c r="A37" s="25" t="s">
        <v>52</v>
      </c>
      <c r="B37" s="42">
        <v>438.89734520145072</v>
      </c>
      <c r="C37" s="42">
        <v>1810.4786263819822</v>
      </c>
      <c r="D37" s="42">
        <v>619.31994060957209</v>
      </c>
      <c r="E37" s="42">
        <v>10663.11504475123</v>
      </c>
      <c r="F37" s="42">
        <v>536.60827397018056</v>
      </c>
      <c r="G37" s="42">
        <v>22.17012506643546</v>
      </c>
      <c r="H37" s="42">
        <v>16.591952082600923</v>
      </c>
      <c r="I37" s="42">
        <v>95.001593151538572</v>
      </c>
    </row>
    <row r="38" spans="1:9" x14ac:dyDescent="0.35">
      <c r="A38" s="26" t="s">
        <v>53</v>
      </c>
      <c r="B38" s="31">
        <v>0</v>
      </c>
      <c r="C38" s="31">
        <v>140.79206649857605</v>
      </c>
      <c r="D38" s="31">
        <v>0</v>
      </c>
      <c r="E38" s="31">
        <v>0</v>
      </c>
      <c r="F38" s="31">
        <v>0</v>
      </c>
      <c r="G38" s="31">
        <v>0</v>
      </c>
      <c r="H38" s="31">
        <v>16.591952082600923</v>
      </c>
      <c r="I38" s="31">
        <v>95.001593151538572</v>
      </c>
    </row>
    <row r="39" spans="1:9" x14ac:dyDescent="0.35">
      <c r="A39" s="26" t="s">
        <v>54</v>
      </c>
      <c r="B39" s="31">
        <v>0.80181540418614861</v>
      </c>
      <c r="C39" s="31">
        <v>1669.6865598834061</v>
      </c>
      <c r="D39" s="31">
        <v>619.31994060957209</v>
      </c>
      <c r="E39" s="31">
        <v>140.57579604312511</v>
      </c>
      <c r="F39" s="31">
        <v>22.403617363696924</v>
      </c>
      <c r="G39" s="31">
        <v>0.71649596015713313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62.307108846982771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140.11906720909451</v>
      </c>
      <c r="C42" s="31">
        <v>0</v>
      </c>
      <c r="D42" s="31">
        <v>0</v>
      </c>
      <c r="E42" s="31">
        <v>5651.9917726967178</v>
      </c>
      <c r="F42" s="31">
        <v>142.15016982005753</v>
      </c>
      <c r="G42" s="31">
        <v>2.9993766951002798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4.8108924251168919</v>
      </c>
      <c r="C43" s="31">
        <v>0</v>
      </c>
      <c r="D43" s="31">
        <v>0</v>
      </c>
      <c r="E43" s="31">
        <v>211.13403213400133</v>
      </c>
      <c r="F43" s="31">
        <v>21.120160047743209</v>
      </c>
      <c r="G43" s="31">
        <v>2.2348936845095304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1.202723106279223</v>
      </c>
      <c r="C44" s="31">
        <v>0</v>
      </c>
      <c r="D44" s="31">
        <v>0</v>
      </c>
      <c r="E44" s="31">
        <v>0</v>
      </c>
      <c r="F44" s="31">
        <v>14.080107465680824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34.455369827677529</v>
      </c>
      <c r="C45" s="31">
        <v>0</v>
      </c>
      <c r="D45" s="31">
        <v>0</v>
      </c>
      <c r="E45" s="31">
        <v>0</v>
      </c>
      <c r="F45" s="31">
        <v>10.830851188506465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86.244243622104904</v>
      </c>
      <c r="C46" s="31">
        <v>0</v>
      </c>
      <c r="D46" s="31">
        <v>0</v>
      </c>
      <c r="E46" s="31">
        <v>962.94420289540665</v>
      </c>
      <c r="F46" s="31">
        <v>83.397560406316799</v>
      </c>
      <c r="G46" s="31">
        <v>1.0118899744196246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19.644477402560643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43.698939528145111</v>
      </c>
      <c r="C48" s="31">
        <v>0</v>
      </c>
      <c r="D48" s="31">
        <v>0</v>
      </c>
      <c r="E48" s="31">
        <v>2525.1810324084818</v>
      </c>
      <c r="F48" s="31">
        <v>26.550310261812534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45.612707829303041</v>
      </c>
      <c r="C49" s="31">
        <v>0</v>
      </c>
      <c r="D49" s="31">
        <v>0</v>
      </c>
      <c r="E49" s="31">
        <v>1171.2882085734977</v>
      </c>
      <c r="F49" s="31">
        <v>216.07549741636626</v>
      </c>
      <c r="G49" s="31">
        <v>15.207468752248893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s="18" customFormat="1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s="18" customFormat="1" x14ac:dyDescent="0.35">
      <c r="A57" s="25" t="s">
        <v>45</v>
      </c>
      <c r="B57" s="42">
        <v>216.72718996413315</v>
      </c>
      <c r="C57" s="42">
        <v>0</v>
      </c>
      <c r="D57" s="42">
        <v>0</v>
      </c>
      <c r="E57" s="42">
        <v>14227.66813600545</v>
      </c>
      <c r="F57" s="42">
        <v>122.36187707235278</v>
      </c>
      <c r="G57" s="42">
        <v>10.32799082243689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216.72718996413315</v>
      </c>
      <c r="C59" s="31">
        <v>0</v>
      </c>
      <c r="D59" s="31">
        <v>0</v>
      </c>
      <c r="E59" s="31">
        <v>7897.6676033776539</v>
      </c>
      <c r="F59" s="31">
        <v>92.062242006973094</v>
      </c>
      <c r="G59" s="31">
        <v>7.014558164619543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6330.0005326277951</v>
      </c>
      <c r="F60" s="31">
        <v>30.299635065379693</v>
      </c>
      <c r="G60" s="31">
        <v>3.3134326578173465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0498-CCA6-4F5E-A3A1-E0530B5A0E7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90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</row>
    <row r="14" spans="1:9" x14ac:dyDescent="0.35">
      <c r="A14" s="25" t="s">
        <v>34</v>
      </c>
      <c r="B14" s="31">
        <v>-648.62675723871735</v>
      </c>
      <c r="C14" s="31">
        <v>-1749.2542726798699</v>
      </c>
      <c r="D14" s="31">
        <v>-1108.7423473836329</v>
      </c>
      <c r="E14" s="31">
        <v>-26185.292312400001</v>
      </c>
      <c r="F14" s="31">
        <v>-657.37223981525597</v>
      </c>
      <c r="G14" s="31">
        <v>-32.745152928577959</v>
      </c>
      <c r="H14" s="31">
        <v>-16.034297186440675</v>
      </c>
      <c r="I14" s="31">
        <v>-104.05781983636157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-648.62675723871735</v>
      </c>
      <c r="C18" s="31">
        <v>-1749.2542726798699</v>
      </c>
      <c r="D18" s="31">
        <v>-1108.7423473836329</v>
      </c>
      <c r="E18" s="31">
        <v>-26185.292312400001</v>
      </c>
      <c r="F18" s="31">
        <v>-657.37223981525597</v>
      </c>
      <c r="G18" s="31">
        <v>-32.745152928577959</v>
      </c>
      <c r="H18" s="31">
        <v>-16.034297186440675</v>
      </c>
      <c r="I18" s="31">
        <v>-104.05781983636157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34">
        <v>648.62675723871632</v>
      </c>
      <c r="C36" s="34">
        <v>1749.2542726798699</v>
      </c>
      <c r="D36" s="34">
        <v>1108.7423473836329</v>
      </c>
      <c r="E36" s="34">
        <v>26185.292312400001</v>
      </c>
      <c r="F36" s="34">
        <v>657.37223981525585</v>
      </c>
      <c r="G36" s="34">
        <v>32.316137888719794</v>
      </c>
      <c r="H36" s="34">
        <v>16.034297186440678</v>
      </c>
      <c r="I36" s="34">
        <v>104.05781983636157</v>
      </c>
    </row>
    <row r="37" spans="1:9" x14ac:dyDescent="0.35">
      <c r="A37" s="25" t="s">
        <v>52</v>
      </c>
      <c r="B37" s="31">
        <v>506.88641396115202</v>
      </c>
      <c r="C37" s="31">
        <v>1749.2542726798699</v>
      </c>
      <c r="D37" s="31">
        <v>1108.7423473836329</v>
      </c>
      <c r="E37" s="31">
        <v>10182.209228961763</v>
      </c>
      <c r="F37" s="31">
        <v>470.39693884773055</v>
      </c>
      <c r="G37" s="31">
        <v>21.289143107890769</v>
      </c>
      <c r="H37" s="31">
        <v>16.034297186440678</v>
      </c>
      <c r="I37" s="31">
        <v>104.05781983636157</v>
      </c>
    </row>
    <row r="38" spans="1:9" x14ac:dyDescent="0.35">
      <c r="A38" s="26" t="s">
        <v>53</v>
      </c>
      <c r="B38" s="31">
        <v>0</v>
      </c>
      <c r="C38" s="31">
        <v>52.878481182911713</v>
      </c>
      <c r="D38" s="31">
        <v>0</v>
      </c>
      <c r="E38" s="31">
        <v>0</v>
      </c>
      <c r="F38" s="31">
        <v>0</v>
      </c>
      <c r="G38" s="31">
        <v>0</v>
      </c>
      <c r="H38" s="31">
        <v>16.034297186440678</v>
      </c>
      <c r="I38" s="31">
        <v>104.05781983636157</v>
      </c>
    </row>
    <row r="39" spans="1:9" x14ac:dyDescent="0.35">
      <c r="A39" s="26" t="s">
        <v>54</v>
      </c>
      <c r="B39" s="31">
        <v>4.669217245016255</v>
      </c>
      <c r="C39" s="31">
        <v>1696.3757914969583</v>
      </c>
      <c r="D39" s="31">
        <v>1108.7423473836329</v>
      </c>
      <c r="E39" s="31">
        <v>141.93211205732968</v>
      </c>
      <c r="F39" s="31">
        <v>31.152067087234329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9.9572872214054513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297.2386655528137</v>
      </c>
      <c r="C42" s="31">
        <v>0</v>
      </c>
      <c r="D42" s="31">
        <v>0</v>
      </c>
      <c r="E42" s="31">
        <v>4487.6298000427096</v>
      </c>
      <c r="F42" s="31">
        <v>98.43146146296948</v>
      </c>
      <c r="G42" s="31">
        <v>2.8557968953183139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9.046608412218994</v>
      </c>
      <c r="C43" s="31">
        <v>0</v>
      </c>
      <c r="D43" s="31">
        <v>0</v>
      </c>
      <c r="E43" s="31">
        <v>64.514596389695313</v>
      </c>
      <c r="F43" s="31">
        <v>28.556061496631472</v>
      </c>
      <c r="G43" s="31">
        <v>1.9019666767045278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2.6264347003216431</v>
      </c>
      <c r="C44" s="31">
        <v>0</v>
      </c>
      <c r="D44" s="31">
        <v>0</v>
      </c>
      <c r="E44" s="31">
        <v>0</v>
      </c>
      <c r="F44" s="31">
        <v>9.5186871655438221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28.598955625724557</v>
      </c>
      <c r="C45" s="31">
        <v>0</v>
      </c>
      <c r="D45" s="31">
        <v>0</v>
      </c>
      <c r="E45" s="31">
        <v>0</v>
      </c>
      <c r="F45" s="31">
        <v>16.008701142050974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84.564138388957886</v>
      </c>
      <c r="C46" s="31">
        <v>0</v>
      </c>
      <c r="D46" s="31">
        <v>0</v>
      </c>
      <c r="E46" s="31">
        <v>999.97624404027738</v>
      </c>
      <c r="F46" s="31">
        <v>104.27289122254824</v>
      </c>
      <c r="G46" s="31">
        <v>0.92953258635935576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21.303303680386662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45.046107511459887</v>
      </c>
      <c r="C48" s="31">
        <v>0</v>
      </c>
      <c r="D48" s="31">
        <v>0</v>
      </c>
      <c r="E48" s="31">
        <v>3500.3515715600888</v>
      </c>
      <c r="F48" s="31">
        <v>33.619415409521558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3.8356956228470813</v>
      </c>
      <c r="C49" s="31">
        <v>0</v>
      </c>
      <c r="D49" s="31">
        <v>0</v>
      </c>
      <c r="E49" s="31">
        <v>987.80490487166219</v>
      </c>
      <c r="F49" s="31">
        <v>148.83765386123068</v>
      </c>
      <c r="G49" s="31">
        <v>15.601846949508571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141.74034327756431</v>
      </c>
      <c r="C57" s="42">
        <v>0</v>
      </c>
      <c r="D57" s="42">
        <v>0</v>
      </c>
      <c r="E57" s="42">
        <v>16003.083083438238</v>
      </c>
      <c r="F57" s="42">
        <v>186.97530096752536</v>
      </c>
      <c r="G57" s="42">
        <v>11.026994780829021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141.74034327756431</v>
      </c>
      <c r="C59" s="31">
        <v>0</v>
      </c>
      <c r="D59" s="31">
        <v>0</v>
      </c>
      <c r="E59" s="31">
        <v>8903.3880014276001</v>
      </c>
      <c r="F59" s="31">
        <v>154.89500023930404</v>
      </c>
      <c r="G59" s="31">
        <v>7.3668818665157749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7099.6950820106376</v>
      </c>
      <c r="F60" s="31">
        <v>32.080300728221324</v>
      </c>
      <c r="G60" s="31">
        <v>3.6601129143132463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A16C-C342-4821-B29F-2E3FB6E97C2E}">
  <dimension ref="A1:J64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123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-26744.700000000004</v>
      </c>
      <c r="F13" s="70">
        <v>-30.45</v>
      </c>
      <c r="G13" s="70">
        <v>-3.5</v>
      </c>
      <c r="H13" s="70">
        <v>-13.12</v>
      </c>
      <c r="I13" s="70">
        <v>-173.2</v>
      </c>
      <c r="J13" s="70">
        <v>-75.22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-26744.700000000004</v>
      </c>
      <c r="F17" s="56">
        <v>-30.45</v>
      </c>
      <c r="G17" s="56">
        <v>-3.5</v>
      </c>
      <c r="H17" s="56">
        <v>-13.12</v>
      </c>
      <c r="I17" s="56">
        <v>-173.2</v>
      </c>
      <c r="J17" s="56">
        <v>-75.22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336</v>
      </c>
      <c r="F18" s="56">
        <v>0</v>
      </c>
      <c r="G18" s="56">
        <v>0.08</v>
      </c>
      <c r="H18" s="56">
        <v>0</v>
      </c>
      <c r="I18" s="56">
        <v>24.44</v>
      </c>
      <c r="J18" s="56">
        <v>31.2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3216.64</v>
      </c>
      <c r="F24" s="70">
        <v>0</v>
      </c>
      <c r="G24" s="70">
        <v>0</v>
      </c>
      <c r="H24" s="70">
        <v>13.12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3216.64</v>
      </c>
      <c r="F27" s="56">
        <v>0</v>
      </c>
      <c r="G27" s="56">
        <v>0</v>
      </c>
      <c r="H27" s="56">
        <v>13.12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f>B36+B50+B56</f>
        <v>0</v>
      </c>
      <c r="C35" s="71">
        <f t="shared" ref="C35:F35" si="0">C36+C50+C56</f>
        <v>0</v>
      </c>
      <c r="D35" s="71">
        <f t="shared" si="0"/>
        <v>0</v>
      </c>
      <c r="E35" s="71">
        <f t="shared" si="0"/>
        <v>23528.06</v>
      </c>
      <c r="F35" s="71">
        <f t="shared" si="0"/>
        <v>30.45</v>
      </c>
      <c r="G35" s="71">
        <f t="shared" ref="G35" si="1">G36+G50+G56</f>
        <v>3.5</v>
      </c>
      <c r="H35" s="71">
        <f t="shared" ref="H35" si="2">H36+H50+H56</f>
        <v>0</v>
      </c>
      <c r="I35" s="71">
        <f t="shared" ref="I35:J35" si="3">I36+I50+I56</f>
        <v>173.19</v>
      </c>
      <c r="J35" s="71">
        <f t="shared" si="3"/>
        <v>75.22</v>
      </c>
    </row>
    <row r="36" spans="1:10" ht="15.5" x14ac:dyDescent="0.35">
      <c r="A36" s="59" t="s">
        <v>52</v>
      </c>
      <c r="B36" s="70">
        <f>SUM(B37:B49)</f>
        <v>0</v>
      </c>
      <c r="C36" s="70">
        <f t="shared" ref="C36:J36" si="4">SUM(C37:C49)</f>
        <v>0</v>
      </c>
      <c r="D36" s="70">
        <f t="shared" si="4"/>
        <v>0</v>
      </c>
      <c r="E36" s="70">
        <f t="shared" si="4"/>
        <v>13271.000000000002</v>
      </c>
      <c r="F36" s="70">
        <f t="shared" si="4"/>
        <v>30.4</v>
      </c>
      <c r="G36" s="70">
        <f t="shared" si="4"/>
        <v>3.48</v>
      </c>
      <c r="H36" s="70">
        <f t="shared" si="4"/>
        <v>0</v>
      </c>
      <c r="I36" s="70">
        <f t="shared" si="4"/>
        <v>124.96</v>
      </c>
      <c r="J36" s="70">
        <f t="shared" si="4"/>
        <v>48.199999999999996</v>
      </c>
    </row>
    <row r="37" spans="1:10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0.36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5258.96</v>
      </c>
      <c r="F41" s="56">
        <v>0.24</v>
      </c>
      <c r="G41" s="56">
        <v>0.08</v>
      </c>
      <c r="H41" s="56">
        <v>0</v>
      </c>
      <c r="I41" s="56">
        <v>24.68</v>
      </c>
      <c r="J41" s="56">
        <v>0.08</v>
      </c>
    </row>
    <row r="42" spans="1:10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561.04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1564.2</v>
      </c>
      <c r="F45" s="56">
        <v>1.24</v>
      </c>
      <c r="G45" s="56">
        <v>0.24</v>
      </c>
      <c r="H45" s="56">
        <v>0</v>
      </c>
      <c r="I45" s="56">
        <v>32.520000000000003</v>
      </c>
      <c r="J45" s="56">
        <v>0</v>
      </c>
    </row>
    <row r="46" spans="1:10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40.32</v>
      </c>
      <c r="J47" s="56">
        <v>48.12</v>
      </c>
    </row>
    <row r="48" spans="1:10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2668.68</v>
      </c>
      <c r="F48" s="56">
        <v>26.4</v>
      </c>
      <c r="G48" s="56">
        <v>2.36</v>
      </c>
      <c r="H48" s="56">
        <v>0</v>
      </c>
      <c r="I48" s="56">
        <v>1.64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f>SUM(B57:B61)</f>
        <v>0</v>
      </c>
      <c r="C56" s="70">
        <f t="shared" ref="C56:J56" si="5">SUM(C57:C61)</f>
        <v>0</v>
      </c>
      <c r="D56" s="70">
        <f t="shared" si="5"/>
        <v>0</v>
      </c>
      <c r="E56" s="70">
        <f t="shared" si="5"/>
        <v>10257.06</v>
      </c>
      <c r="F56" s="70">
        <f t="shared" si="5"/>
        <v>0.05</v>
      </c>
      <c r="G56" s="70">
        <f t="shared" si="5"/>
        <v>0.02</v>
      </c>
      <c r="H56" s="70">
        <f t="shared" si="5"/>
        <v>0</v>
      </c>
      <c r="I56" s="70">
        <f t="shared" si="5"/>
        <v>48.23</v>
      </c>
      <c r="J56" s="70">
        <f t="shared" si="5"/>
        <v>27.020000000000003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5153.4799999999996</v>
      </c>
      <c r="F58" s="56">
        <v>0</v>
      </c>
      <c r="G58" s="56">
        <v>0.02</v>
      </c>
      <c r="H58" s="56">
        <v>0</v>
      </c>
      <c r="I58" s="56">
        <v>0</v>
      </c>
      <c r="J58" s="56">
        <v>15.470000000000002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4768.58</v>
      </c>
      <c r="F59" s="56">
        <v>0.05</v>
      </c>
      <c r="G59" s="56">
        <v>0</v>
      </c>
      <c r="H59" s="56">
        <v>0</v>
      </c>
      <c r="I59" s="56">
        <v>45.589999999999996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335</v>
      </c>
      <c r="F60" s="56">
        <v>0</v>
      </c>
      <c r="G60" s="56">
        <v>0</v>
      </c>
      <c r="H60" s="56">
        <v>0</v>
      </c>
      <c r="I60" s="56">
        <v>2.64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D647-3CB4-434E-B4E6-FCCDF331CD33}">
  <dimension ref="A1:J64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122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-26578.200000000004</v>
      </c>
      <c r="F13" s="70">
        <v>-30.199999999999996</v>
      </c>
      <c r="G13" s="70">
        <v>-3.54</v>
      </c>
      <c r="H13" s="70">
        <v>-17.8</v>
      </c>
      <c r="I13" s="70">
        <v>-167.65</v>
      </c>
      <c r="J13" s="70">
        <v>-74.89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-26578.200000000004</v>
      </c>
      <c r="F17" s="56">
        <v>-30.199999999999996</v>
      </c>
      <c r="G17" s="56">
        <v>-3.54</v>
      </c>
      <c r="H17" s="56">
        <v>-17.8</v>
      </c>
      <c r="I17" s="56">
        <v>-167.65</v>
      </c>
      <c r="J17" s="56">
        <v>-74.89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330.72</v>
      </c>
      <c r="F18" s="56">
        <v>0</v>
      </c>
      <c r="G18" s="56">
        <v>0.08</v>
      </c>
      <c r="H18" s="56">
        <v>0</v>
      </c>
      <c r="I18" s="56">
        <v>26.08</v>
      </c>
      <c r="J18" s="56">
        <v>27.56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3629.96</v>
      </c>
      <c r="F24" s="70">
        <v>0</v>
      </c>
      <c r="G24" s="70">
        <v>0.04</v>
      </c>
      <c r="H24" s="70">
        <v>17.8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3629.96</v>
      </c>
      <c r="F27" s="56">
        <v>0</v>
      </c>
      <c r="G27" s="56">
        <v>0.04</v>
      </c>
      <c r="H27" s="56">
        <v>17.8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f>B36+B50+B56</f>
        <v>0</v>
      </c>
      <c r="C35" s="71">
        <f t="shared" ref="C35:J35" si="0">C36+C50+C56</f>
        <v>0</v>
      </c>
      <c r="D35" s="71">
        <f t="shared" si="0"/>
        <v>0</v>
      </c>
      <c r="E35" s="71">
        <f t="shared" si="0"/>
        <v>22948.240000000005</v>
      </c>
      <c r="F35" s="71">
        <f t="shared" si="0"/>
        <v>30.199999999999996</v>
      </c>
      <c r="G35" s="71">
        <f t="shared" si="0"/>
        <v>3.5</v>
      </c>
      <c r="H35" s="71">
        <f t="shared" si="0"/>
        <v>0</v>
      </c>
      <c r="I35" s="71">
        <f t="shared" si="0"/>
        <v>167.65</v>
      </c>
      <c r="J35" s="71">
        <f t="shared" si="0"/>
        <v>74.89</v>
      </c>
    </row>
    <row r="36" spans="1:10" ht="15.5" x14ac:dyDescent="0.35">
      <c r="A36" s="59" t="s">
        <v>52</v>
      </c>
      <c r="B36" s="70">
        <f>SUM(B37:B49)</f>
        <v>0</v>
      </c>
      <c r="C36" s="70">
        <f t="shared" ref="C36:J36" si="1">SUM(C37:C49)</f>
        <v>0</v>
      </c>
      <c r="D36" s="70">
        <f t="shared" si="1"/>
        <v>0</v>
      </c>
      <c r="E36" s="70">
        <f t="shared" si="1"/>
        <v>12692.200000000003</v>
      </c>
      <c r="F36" s="70">
        <f t="shared" si="1"/>
        <v>30.159999999999997</v>
      </c>
      <c r="G36" s="70">
        <f t="shared" si="1"/>
        <v>3.48</v>
      </c>
      <c r="H36" s="70">
        <f t="shared" si="1"/>
        <v>0</v>
      </c>
      <c r="I36" s="70">
        <f t="shared" si="1"/>
        <v>125.2</v>
      </c>
      <c r="J36" s="70">
        <f t="shared" si="1"/>
        <v>48.199999999999996</v>
      </c>
    </row>
    <row r="37" spans="1:10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0.32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4689.88</v>
      </c>
      <c r="F41" s="56">
        <v>0.24</v>
      </c>
      <c r="G41" s="56">
        <v>0.08</v>
      </c>
      <c r="H41" s="56">
        <v>0</v>
      </c>
      <c r="I41" s="56">
        <v>25.84</v>
      </c>
      <c r="J41" s="56">
        <v>0.08</v>
      </c>
    </row>
    <row r="42" spans="1:10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561.16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1555.68</v>
      </c>
      <c r="F45" s="56">
        <v>1.2</v>
      </c>
      <c r="G45" s="56">
        <v>0.24</v>
      </c>
      <c r="H45" s="56">
        <v>0</v>
      </c>
      <c r="I45" s="56">
        <v>31.52</v>
      </c>
      <c r="J45" s="56">
        <v>0</v>
      </c>
    </row>
    <row r="46" spans="1:10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40.4</v>
      </c>
      <c r="J47" s="56">
        <v>48.12</v>
      </c>
    </row>
    <row r="48" spans="1:10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2667.36</v>
      </c>
      <c r="F48" s="56">
        <v>26.24</v>
      </c>
      <c r="G48" s="56">
        <v>2.36</v>
      </c>
      <c r="H48" s="56">
        <v>0</v>
      </c>
      <c r="I48" s="56">
        <v>1.64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f>SUM(B57:B61)</f>
        <v>0</v>
      </c>
      <c r="C56" s="70">
        <f t="shared" ref="C56:J56" si="2">SUM(C57:C61)</f>
        <v>0</v>
      </c>
      <c r="D56" s="70">
        <f t="shared" si="2"/>
        <v>0</v>
      </c>
      <c r="E56" s="70">
        <f t="shared" si="2"/>
        <v>10256.040000000001</v>
      </c>
      <c r="F56" s="70">
        <f t="shared" si="2"/>
        <v>0.04</v>
      </c>
      <c r="G56" s="70">
        <f t="shared" si="2"/>
        <v>0.02</v>
      </c>
      <c r="H56" s="70">
        <f t="shared" si="2"/>
        <v>0</v>
      </c>
      <c r="I56" s="70">
        <f t="shared" si="2"/>
        <v>42.45</v>
      </c>
      <c r="J56" s="70">
        <f t="shared" si="2"/>
        <v>26.69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5148.09</v>
      </c>
      <c r="F58" s="56">
        <v>0</v>
      </c>
      <c r="G58" s="56">
        <v>0.02</v>
      </c>
      <c r="H58" s="56">
        <v>0</v>
      </c>
      <c r="I58" s="56">
        <v>0</v>
      </c>
      <c r="J58" s="56">
        <v>15.14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4755.47</v>
      </c>
      <c r="F59" s="56">
        <v>0.04</v>
      </c>
      <c r="G59" s="56">
        <v>0</v>
      </c>
      <c r="H59" s="56">
        <v>0</v>
      </c>
      <c r="I59" s="56">
        <v>42.45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352.48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0413-A7BD-4496-B776-989012EEDA4C}">
  <dimension ref="A1:J64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117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-26773.34</v>
      </c>
      <c r="F13" s="70">
        <v>-30.39</v>
      </c>
      <c r="G13" s="70">
        <v>-3.64</v>
      </c>
      <c r="H13" s="70">
        <v>-24.28</v>
      </c>
      <c r="I13" s="70">
        <v>-165.2</v>
      </c>
      <c r="J13" s="70">
        <v>-70.260000000000005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-26773.34</v>
      </c>
      <c r="F17" s="56">
        <v>-30.39</v>
      </c>
      <c r="G17" s="56">
        <v>-3.64</v>
      </c>
      <c r="H17" s="56">
        <v>-24.28</v>
      </c>
      <c r="I17" s="56">
        <v>-165.2</v>
      </c>
      <c r="J17" s="56">
        <v>-70.260000000000005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315.16000000000003</v>
      </c>
      <c r="F18" s="56">
        <v>0</v>
      </c>
      <c r="G18" s="56">
        <v>0.08</v>
      </c>
      <c r="H18" s="56">
        <v>0</v>
      </c>
      <c r="I18" s="56">
        <v>22.48</v>
      </c>
      <c r="J18" s="56">
        <v>27.76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3762.44</v>
      </c>
      <c r="F27" s="56">
        <v>0</v>
      </c>
      <c r="G27" s="56">
        <v>0.12</v>
      </c>
      <c r="H27" s="56">
        <v>24.28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0</v>
      </c>
      <c r="C35" s="71">
        <v>0</v>
      </c>
      <c r="D35" s="71">
        <v>0</v>
      </c>
      <c r="E35" s="71">
        <v>23010.9</v>
      </c>
      <c r="F35" s="71">
        <v>30.39</v>
      </c>
      <c r="G35" s="71">
        <v>3.52</v>
      </c>
      <c r="H35" s="71">
        <v>0</v>
      </c>
      <c r="I35" s="71">
        <v>165.20000000000002</v>
      </c>
      <c r="J35" s="71">
        <v>70.259999999999991</v>
      </c>
    </row>
    <row r="36" spans="1:10" ht="15.5" x14ac:dyDescent="0.35">
      <c r="A36" s="59" t="s">
        <v>52</v>
      </c>
      <c r="B36" s="70">
        <v>0</v>
      </c>
      <c r="C36" s="70">
        <v>0</v>
      </c>
      <c r="D36" s="70">
        <v>0</v>
      </c>
      <c r="E36" s="70">
        <v>13053.720000000001</v>
      </c>
      <c r="F36" s="70">
        <v>30.28</v>
      </c>
      <c r="G36" s="70">
        <v>3.48</v>
      </c>
      <c r="H36" s="70">
        <v>0</v>
      </c>
      <c r="I36" s="70">
        <v>120.88000000000001</v>
      </c>
      <c r="J36" s="70">
        <v>42.839999999999996</v>
      </c>
    </row>
    <row r="37" spans="1:10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0.36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5052.72</v>
      </c>
      <c r="F41" s="56">
        <v>0.24</v>
      </c>
      <c r="G41" s="56">
        <v>0.12</v>
      </c>
      <c r="H41" s="56">
        <v>0</v>
      </c>
      <c r="I41" s="56">
        <v>22.4</v>
      </c>
      <c r="J41" s="56">
        <v>0.04</v>
      </c>
    </row>
    <row r="42" spans="1:10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560.20000000000005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1557.96</v>
      </c>
      <c r="F45" s="56">
        <v>1.2</v>
      </c>
      <c r="G45" s="56">
        <v>0.24</v>
      </c>
      <c r="H45" s="56">
        <v>0</v>
      </c>
      <c r="I45" s="56">
        <v>31</v>
      </c>
      <c r="J45" s="56">
        <v>0</v>
      </c>
    </row>
    <row r="46" spans="1:10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0.24</v>
      </c>
      <c r="H47" s="56">
        <v>0</v>
      </c>
      <c r="I47" s="56">
        <v>40.32</v>
      </c>
      <c r="J47" s="56">
        <v>42.8</v>
      </c>
    </row>
    <row r="48" spans="1:10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2664.72</v>
      </c>
      <c r="F48" s="56">
        <v>26.32</v>
      </c>
      <c r="G48" s="56">
        <v>2.36</v>
      </c>
      <c r="H48" s="56">
        <v>0</v>
      </c>
      <c r="I48" s="56">
        <v>1.36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0</v>
      </c>
      <c r="C56" s="70">
        <v>0</v>
      </c>
      <c r="D56" s="70">
        <v>0</v>
      </c>
      <c r="E56" s="70">
        <v>9957.18</v>
      </c>
      <c r="F56" s="70">
        <v>0.11</v>
      </c>
      <c r="G56" s="70">
        <v>0.04</v>
      </c>
      <c r="H56" s="70">
        <v>0</v>
      </c>
      <c r="I56" s="70">
        <v>44.32</v>
      </c>
      <c r="J56" s="70">
        <v>27.42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5154.08</v>
      </c>
      <c r="F58" s="56">
        <v>0</v>
      </c>
      <c r="G58" s="56">
        <v>0.04</v>
      </c>
      <c r="H58" s="56">
        <v>0</v>
      </c>
      <c r="I58" s="56">
        <v>0</v>
      </c>
      <c r="J58" s="56">
        <v>15.87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4765.1000000000004</v>
      </c>
      <c r="F59" s="56">
        <v>0.11</v>
      </c>
      <c r="G59" s="56">
        <v>0</v>
      </c>
      <c r="H59" s="56">
        <v>0</v>
      </c>
      <c r="I59" s="56">
        <v>44.32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3F06-FFCD-42F4-A33B-F7A42400898B}">
  <dimension ref="A1:J64"/>
  <sheetViews>
    <sheetView showGridLines="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89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69">
        <v>0</v>
      </c>
    </row>
    <row r="13" spans="1:10" ht="15.5" x14ac:dyDescent="0.35">
      <c r="A13" s="59" t="s">
        <v>34</v>
      </c>
      <c r="B13" s="70">
        <v>-5.8500000000000005</v>
      </c>
      <c r="C13" s="70">
        <v>-9.44</v>
      </c>
      <c r="D13" s="70">
        <v>-4.04</v>
      </c>
      <c r="E13" s="70">
        <v>-27562.900000000005</v>
      </c>
      <c r="F13" s="70">
        <v>-30.14</v>
      </c>
      <c r="G13" s="70">
        <v>-3.61</v>
      </c>
      <c r="H13" s="70">
        <v>-27.560000000000002</v>
      </c>
      <c r="I13" s="70">
        <v>-168.29000000000002</v>
      </c>
      <c r="J13" s="70">
        <v>-53.11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-5.8500000000000005</v>
      </c>
      <c r="C17" s="56">
        <v>-9.44</v>
      </c>
      <c r="D17" s="56">
        <v>-4.04</v>
      </c>
      <c r="E17" s="56">
        <v>-27562.900000000005</v>
      </c>
      <c r="F17" s="56">
        <v>-30.14</v>
      </c>
      <c r="G17" s="56">
        <v>-3.61</v>
      </c>
      <c r="H17" s="56">
        <v>-27.560000000000002</v>
      </c>
      <c r="I17" s="56">
        <v>-168.29000000000002</v>
      </c>
      <c r="J17" s="56">
        <v>-53.11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273.04000000000002</v>
      </c>
      <c r="F18" s="56">
        <v>0</v>
      </c>
      <c r="G18" s="56">
        <v>0.08</v>
      </c>
      <c r="H18" s="56">
        <v>0</v>
      </c>
      <c r="I18" s="56">
        <v>26.04</v>
      </c>
      <c r="J18" s="56">
        <v>32.56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3778.72</v>
      </c>
      <c r="F24" s="70">
        <v>0</v>
      </c>
      <c r="G24" s="70">
        <v>0.04</v>
      </c>
      <c r="H24" s="70">
        <v>11.56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3778.72</v>
      </c>
      <c r="F27" s="56">
        <v>0</v>
      </c>
      <c r="G27" s="56">
        <v>0.04</v>
      </c>
      <c r="H27" s="56">
        <v>11.56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5.8500000000000005</v>
      </c>
      <c r="C35" s="71">
        <v>9.44</v>
      </c>
      <c r="D35" s="71">
        <v>4.04</v>
      </c>
      <c r="E35" s="71">
        <v>23784.18</v>
      </c>
      <c r="F35" s="71">
        <v>30.14</v>
      </c>
      <c r="G35" s="71">
        <v>3.57</v>
      </c>
      <c r="H35" s="71">
        <v>16</v>
      </c>
      <c r="I35" s="71">
        <v>168.29000000000002</v>
      </c>
      <c r="J35" s="71">
        <v>53.11</v>
      </c>
    </row>
    <row r="36" spans="1:10" ht="15.5" x14ac:dyDescent="0.35">
      <c r="A36" s="59" t="s">
        <v>52</v>
      </c>
      <c r="B36" s="70">
        <v>2.2800000000000002</v>
      </c>
      <c r="C36" s="70">
        <v>9.44</v>
      </c>
      <c r="D36" s="70">
        <v>4.04</v>
      </c>
      <c r="E36" s="70">
        <v>13798.000000000002</v>
      </c>
      <c r="F36" s="70">
        <v>30.04</v>
      </c>
      <c r="G36" s="70">
        <v>3.52</v>
      </c>
      <c r="H36" s="70">
        <v>16</v>
      </c>
      <c r="I36" s="70">
        <v>124.52000000000001</v>
      </c>
      <c r="J36" s="70">
        <v>25.919999999999998</v>
      </c>
    </row>
    <row r="37" spans="1:10" ht="15.5" x14ac:dyDescent="0.35">
      <c r="A37" s="60" t="s">
        <v>53</v>
      </c>
      <c r="B37" s="56">
        <v>0</v>
      </c>
      <c r="C37" s="56">
        <v>1.4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0.48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0.32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0.56000000000000005</v>
      </c>
      <c r="C41" s="56">
        <v>0</v>
      </c>
      <c r="D41" s="56">
        <v>0</v>
      </c>
      <c r="E41" s="56">
        <v>5771.92</v>
      </c>
      <c r="F41" s="56">
        <v>0.24</v>
      </c>
      <c r="G41" s="56">
        <v>0.12</v>
      </c>
      <c r="H41" s="56">
        <v>16</v>
      </c>
      <c r="I41" s="56">
        <v>25.48</v>
      </c>
      <c r="J41" s="56">
        <v>0.08</v>
      </c>
    </row>
    <row r="42" spans="1:10" ht="15.5" x14ac:dyDescent="0.35">
      <c r="A42" s="60" t="s">
        <v>58</v>
      </c>
      <c r="B42" s="56">
        <v>0.04</v>
      </c>
      <c r="C42" s="56">
        <v>0</v>
      </c>
      <c r="D42" s="56">
        <v>0</v>
      </c>
      <c r="E42" s="56">
        <v>275.60000000000002</v>
      </c>
      <c r="F42" s="56">
        <v>0.4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0.2</v>
      </c>
      <c r="C44" s="56">
        <v>0</v>
      </c>
      <c r="D44" s="56">
        <v>0</v>
      </c>
      <c r="E44" s="56">
        <v>562.12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0.64</v>
      </c>
      <c r="C45" s="56">
        <v>0</v>
      </c>
      <c r="D45" s="56">
        <v>0</v>
      </c>
      <c r="E45" s="56">
        <v>1580.28</v>
      </c>
      <c r="F45" s="56">
        <v>1.2</v>
      </c>
      <c r="G45" s="56">
        <v>0.24</v>
      </c>
      <c r="H45" s="56">
        <v>0</v>
      </c>
      <c r="I45" s="56">
        <v>30.84</v>
      </c>
      <c r="J45" s="56">
        <v>0</v>
      </c>
    </row>
    <row r="46" spans="1:10" ht="15.5" x14ac:dyDescent="0.35">
      <c r="A46" s="60" t="s">
        <v>62</v>
      </c>
      <c r="B46" s="56">
        <v>0.08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0.2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40.4</v>
      </c>
      <c r="J47" s="56">
        <v>25.84</v>
      </c>
    </row>
    <row r="48" spans="1:10" ht="15.5" x14ac:dyDescent="0.35">
      <c r="A48" s="60" t="s">
        <v>64</v>
      </c>
      <c r="B48" s="56">
        <v>0.08</v>
      </c>
      <c r="C48" s="56">
        <v>0</v>
      </c>
      <c r="D48" s="56">
        <v>0</v>
      </c>
      <c r="E48" s="56">
        <v>2665.56</v>
      </c>
      <c r="F48" s="56">
        <v>26.16</v>
      </c>
      <c r="G48" s="56">
        <v>2.36</v>
      </c>
      <c r="H48" s="56">
        <v>0</v>
      </c>
      <c r="I48" s="56">
        <v>2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3.5700000000000003</v>
      </c>
      <c r="C56" s="70">
        <v>0</v>
      </c>
      <c r="D56" s="70">
        <v>0</v>
      </c>
      <c r="E56" s="70">
        <v>9986.18</v>
      </c>
      <c r="F56" s="70">
        <v>9.9999999999999992E-2</v>
      </c>
      <c r="G56" s="70">
        <v>0.05</v>
      </c>
      <c r="H56" s="70">
        <v>0</v>
      </c>
      <c r="I56" s="70">
        <v>43.769999999999996</v>
      </c>
      <c r="J56" s="70">
        <v>27.19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3.5700000000000003</v>
      </c>
      <c r="C58" s="56">
        <v>0</v>
      </c>
      <c r="D58" s="56">
        <v>0</v>
      </c>
      <c r="E58" s="56">
        <v>5167.5</v>
      </c>
      <c r="F58" s="56">
        <v>0</v>
      </c>
      <c r="G58" s="56">
        <v>0.05</v>
      </c>
      <c r="H58" s="56">
        <v>0</v>
      </c>
      <c r="I58" s="56">
        <v>0</v>
      </c>
      <c r="J58" s="56">
        <v>15.64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4765.88</v>
      </c>
      <c r="F59" s="56">
        <v>9.9999999999999992E-2</v>
      </c>
      <c r="G59" s="56">
        <v>0</v>
      </c>
      <c r="H59" s="56">
        <v>0</v>
      </c>
      <c r="I59" s="56">
        <v>43.769999999999996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52.8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6B6A-DFCB-4B49-A249-79CE8902797C}">
  <dimension ref="A1:J64"/>
  <sheetViews>
    <sheetView showGridLines="0" workbookViewId="0"/>
  </sheetViews>
  <sheetFormatPr defaultRowHeight="12.5" x14ac:dyDescent="0.25"/>
  <cols>
    <col min="1" max="1" width="25.7265625" customWidth="1"/>
    <col min="2" max="6" width="15.7265625" customWidth="1"/>
    <col min="7" max="7" width="15.7265625" style="79" customWidth="1"/>
    <col min="8" max="10" width="15.7265625" customWidth="1"/>
  </cols>
  <sheetData>
    <row r="1" spans="1:10" ht="45" customHeight="1" x14ac:dyDescent="0.25">
      <c r="A1" s="48" t="s">
        <v>78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73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73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73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73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73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74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73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74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73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-5.85</v>
      </c>
      <c r="C13" s="70">
        <v>-9.42</v>
      </c>
      <c r="D13" s="70">
        <v>-4.04</v>
      </c>
      <c r="E13" s="70">
        <v>-27917.43</v>
      </c>
      <c r="F13" s="70">
        <v>-30.27</v>
      </c>
      <c r="G13" s="75">
        <v>-3.5</v>
      </c>
      <c r="H13" s="70">
        <v>-4.21</v>
      </c>
      <c r="I13" s="70">
        <v>-159.21</v>
      </c>
      <c r="J13" s="70">
        <v>-50.58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73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73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73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-5.85</v>
      </c>
      <c r="C17" s="56">
        <v>-9.42</v>
      </c>
      <c r="D17" s="56">
        <v>-4.04</v>
      </c>
      <c r="E17" s="56">
        <v>-27917.43</v>
      </c>
      <c r="F17" s="56">
        <v>-30.27</v>
      </c>
      <c r="G17" s="73">
        <v>-3.5</v>
      </c>
      <c r="H17" s="56">
        <v>-4.21</v>
      </c>
      <c r="I17" s="56">
        <v>-159.21</v>
      </c>
      <c r="J17" s="56">
        <v>-50.58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260.02999999999997</v>
      </c>
      <c r="F18" s="56">
        <v>0.05</v>
      </c>
      <c r="G18" s="73">
        <v>0.06</v>
      </c>
      <c r="H18" s="56">
        <v>0</v>
      </c>
      <c r="I18" s="56">
        <v>23.61</v>
      </c>
      <c r="J18" s="56">
        <v>33.5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73">
        <v>0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3931.31</v>
      </c>
      <c r="F24" s="70">
        <v>0</v>
      </c>
      <c r="G24" s="75">
        <v>0</v>
      </c>
      <c r="H24" s="70">
        <v>4.21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73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73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3931.31</v>
      </c>
      <c r="F27" s="56">
        <v>0</v>
      </c>
      <c r="G27" s="73">
        <v>0</v>
      </c>
      <c r="H27" s="56">
        <v>4.21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73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73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73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73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73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73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73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</v>
      </c>
      <c r="C35" s="71">
        <v>9.43</v>
      </c>
      <c r="D35" s="71">
        <v>4.04</v>
      </c>
      <c r="E35" s="71">
        <v>23986.120000000003</v>
      </c>
      <c r="F35" s="71">
        <v>30.259999999999998</v>
      </c>
      <c r="G35" s="77">
        <v>3.4800000000000004</v>
      </c>
      <c r="H35" s="71">
        <v>0</v>
      </c>
      <c r="I35" s="71">
        <v>159.20999999999998</v>
      </c>
      <c r="J35" s="71">
        <v>50.58</v>
      </c>
    </row>
    <row r="36" spans="1:10" ht="15.5" x14ac:dyDescent="0.35">
      <c r="A36" s="59" t="s">
        <v>52</v>
      </c>
      <c r="B36" s="70">
        <v>2.2799999999999998</v>
      </c>
      <c r="C36" s="70">
        <v>9.43</v>
      </c>
      <c r="D36" s="70">
        <v>4.04</v>
      </c>
      <c r="E36" s="70">
        <v>14109.550000000001</v>
      </c>
      <c r="F36" s="70">
        <v>30.2</v>
      </c>
      <c r="G36" s="75">
        <v>3.3200000000000003</v>
      </c>
      <c r="H36" s="70">
        <v>0</v>
      </c>
      <c r="I36" s="70">
        <v>117.41999999999999</v>
      </c>
      <c r="J36" s="70">
        <v>22.77</v>
      </c>
    </row>
    <row r="37" spans="1:10" ht="15.5" x14ac:dyDescent="0.35">
      <c r="A37" s="60" t="s">
        <v>53</v>
      </c>
      <c r="B37" s="56">
        <v>0</v>
      </c>
      <c r="C37" s="56">
        <v>1.39</v>
      </c>
      <c r="D37" s="56">
        <v>0</v>
      </c>
      <c r="E37" s="56">
        <v>0</v>
      </c>
      <c r="F37" s="56">
        <v>0</v>
      </c>
      <c r="G37" s="73">
        <v>0</v>
      </c>
      <c r="H37" s="56">
        <v>0</v>
      </c>
      <c r="I37" s="56">
        <v>25.79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465.73</v>
      </c>
      <c r="F38" s="56">
        <v>0.06</v>
      </c>
      <c r="G38" s="73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0.46</v>
      </c>
      <c r="C39" s="56">
        <v>0</v>
      </c>
      <c r="D39" s="56">
        <v>0</v>
      </c>
      <c r="E39" s="56">
        <v>251.65</v>
      </c>
      <c r="F39" s="56">
        <v>0.28999999999999998</v>
      </c>
      <c r="G39" s="73">
        <v>0.02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279.35000000000002</v>
      </c>
      <c r="F40" s="56">
        <v>0.34</v>
      </c>
      <c r="G40" s="73">
        <v>0.14000000000000001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0.57999999999999996</v>
      </c>
      <c r="C41" s="56">
        <v>0</v>
      </c>
      <c r="D41" s="56">
        <v>0</v>
      </c>
      <c r="E41" s="56">
        <v>6112.36</v>
      </c>
      <c r="F41" s="56">
        <v>0.23</v>
      </c>
      <c r="G41" s="73">
        <v>0.1</v>
      </c>
      <c r="H41" s="56">
        <v>0</v>
      </c>
      <c r="I41" s="56">
        <v>21.57</v>
      </c>
      <c r="J41" s="56">
        <v>0</v>
      </c>
    </row>
    <row r="42" spans="1:10" ht="15.5" x14ac:dyDescent="0.35">
      <c r="A42" s="60" t="s">
        <v>58</v>
      </c>
      <c r="B42" s="56">
        <v>0.03</v>
      </c>
      <c r="C42" s="56">
        <v>0</v>
      </c>
      <c r="D42" s="56">
        <v>0</v>
      </c>
      <c r="E42" s="56">
        <v>275.58</v>
      </c>
      <c r="F42" s="56">
        <v>0.42</v>
      </c>
      <c r="G42" s="73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0.01</v>
      </c>
      <c r="C43" s="56">
        <v>0</v>
      </c>
      <c r="D43" s="56">
        <v>0</v>
      </c>
      <c r="E43" s="56">
        <v>71.78</v>
      </c>
      <c r="F43" s="56">
        <v>0.08</v>
      </c>
      <c r="G43" s="73">
        <v>0.02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0.19</v>
      </c>
      <c r="C44" s="56">
        <v>0</v>
      </c>
      <c r="D44" s="56">
        <v>0</v>
      </c>
      <c r="E44" s="56">
        <v>562.82000000000005</v>
      </c>
      <c r="F44" s="56">
        <v>0.32</v>
      </c>
      <c r="G44" s="73">
        <v>7.0000000000000007E-2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0.66</v>
      </c>
      <c r="C45" s="56">
        <v>0</v>
      </c>
      <c r="D45" s="56">
        <v>0</v>
      </c>
      <c r="E45" s="56">
        <v>1552.06</v>
      </c>
      <c r="F45" s="56">
        <v>1.22</v>
      </c>
      <c r="G45" s="73">
        <v>0.22</v>
      </c>
      <c r="H45" s="56">
        <v>0</v>
      </c>
      <c r="I45" s="56">
        <v>28.06</v>
      </c>
      <c r="J45" s="56">
        <v>0</v>
      </c>
    </row>
    <row r="46" spans="1:10" ht="15.5" x14ac:dyDescent="0.35">
      <c r="A46" s="60" t="s">
        <v>62</v>
      </c>
      <c r="B46" s="56">
        <v>0.09</v>
      </c>
      <c r="C46" s="56">
        <v>0</v>
      </c>
      <c r="D46" s="56">
        <v>0</v>
      </c>
      <c r="E46" s="56">
        <v>187.02</v>
      </c>
      <c r="F46" s="56">
        <v>0.24</v>
      </c>
      <c r="G46" s="73">
        <v>0.05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0.19</v>
      </c>
      <c r="C47" s="56">
        <v>0</v>
      </c>
      <c r="D47" s="56">
        <v>0</v>
      </c>
      <c r="E47" s="56">
        <v>1686.93</v>
      </c>
      <c r="F47" s="56">
        <v>0.71</v>
      </c>
      <c r="G47" s="73">
        <v>0.15</v>
      </c>
      <c r="H47" s="56">
        <v>0</v>
      </c>
      <c r="I47" s="56">
        <v>40.4</v>
      </c>
      <c r="J47" s="56">
        <v>22.77</v>
      </c>
    </row>
    <row r="48" spans="1:10" ht="15.5" x14ac:dyDescent="0.35">
      <c r="A48" s="60" t="s">
        <v>64</v>
      </c>
      <c r="B48" s="56">
        <v>7.0000000000000007E-2</v>
      </c>
      <c r="C48" s="56">
        <v>0</v>
      </c>
      <c r="D48" s="56">
        <v>0</v>
      </c>
      <c r="E48" s="56">
        <v>2664.18</v>
      </c>
      <c r="F48" s="56">
        <v>26.29</v>
      </c>
      <c r="G48" s="73">
        <v>2.35</v>
      </c>
      <c r="H48" s="56">
        <v>0</v>
      </c>
      <c r="I48" s="56">
        <v>1.6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0.09</v>
      </c>
      <c r="F49" s="56">
        <v>0</v>
      </c>
      <c r="G49" s="73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5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73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73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73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73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73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3.57</v>
      </c>
      <c r="C56" s="70">
        <v>0</v>
      </c>
      <c r="D56" s="70">
        <v>0</v>
      </c>
      <c r="E56" s="70">
        <v>9876.57</v>
      </c>
      <c r="F56" s="70">
        <v>0.06</v>
      </c>
      <c r="G56" s="75">
        <v>0.16</v>
      </c>
      <c r="H56" s="70">
        <v>0</v>
      </c>
      <c r="I56" s="70">
        <v>41.79</v>
      </c>
      <c r="J56" s="70">
        <v>27.810000000000002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73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3.57</v>
      </c>
      <c r="C58" s="56">
        <v>0</v>
      </c>
      <c r="D58" s="56">
        <v>0</v>
      </c>
      <c r="E58" s="56">
        <v>5072.46</v>
      </c>
      <c r="F58" s="56">
        <v>0</v>
      </c>
      <c r="G58" s="73">
        <v>0.16</v>
      </c>
      <c r="H58" s="56">
        <v>0</v>
      </c>
      <c r="I58" s="56">
        <v>0</v>
      </c>
      <c r="J58" s="56">
        <v>16.260000000000002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4766.05</v>
      </c>
      <c r="F59" s="56">
        <v>0.06</v>
      </c>
      <c r="G59" s="73">
        <v>0</v>
      </c>
      <c r="H59" s="56">
        <v>0</v>
      </c>
      <c r="I59" s="56">
        <v>41.79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38.06</v>
      </c>
      <c r="F60" s="56">
        <v>0</v>
      </c>
      <c r="G60" s="73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73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2209-9938-4C4E-9D9D-79A1D54B4650}">
  <dimension ref="A1:J62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" customHeight="1" x14ac:dyDescent="0.25">
      <c r="A1" s="48" t="s">
        <v>110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69">
        <v>0</v>
      </c>
    </row>
    <row r="13" spans="1:10" ht="15.5" x14ac:dyDescent="0.35">
      <c r="A13" s="59" t="s">
        <v>34</v>
      </c>
      <c r="B13" s="70">
        <v>-5.85</v>
      </c>
      <c r="C13" s="70">
        <v>-9.42</v>
      </c>
      <c r="D13" s="70">
        <v>-4.04</v>
      </c>
      <c r="E13" s="70">
        <v>-27938.48</v>
      </c>
      <c r="F13" s="70">
        <v>-30.19</v>
      </c>
      <c r="G13" s="70">
        <v>-3.31</v>
      </c>
      <c r="H13" s="70">
        <v>-7.42</v>
      </c>
      <c r="I13" s="70">
        <v>-159.81</v>
      </c>
      <c r="J13" s="70">
        <v>-24.73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69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69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69">
        <v>0</v>
      </c>
    </row>
    <row r="17" spans="1:10" ht="15.5" x14ac:dyDescent="0.35">
      <c r="A17" s="60" t="s">
        <v>38</v>
      </c>
      <c r="B17" s="56">
        <v>-5.85</v>
      </c>
      <c r="C17" s="56">
        <v>-9.42</v>
      </c>
      <c r="D17" s="56">
        <v>-4.04</v>
      </c>
      <c r="E17" s="56">
        <v>-27938.48</v>
      </c>
      <c r="F17" s="56">
        <v>-30.19</v>
      </c>
      <c r="G17" s="56">
        <v>-3.31</v>
      </c>
      <c r="H17" s="56">
        <v>-7.42</v>
      </c>
      <c r="I17" s="56">
        <v>-159.81</v>
      </c>
      <c r="J17" s="69">
        <v>-24.73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340.59</v>
      </c>
      <c r="F18" s="56">
        <v>0.1</v>
      </c>
      <c r="G18" s="56">
        <v>0.06</v>
      </c>
      <c r="H18" s="56">
        <v>0</v>
      </c>
      <c r="I18" s="56">
        <v>20.100000000000001</v>
      </c>
      <c r="J18" s="69">
        <v>30.21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69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69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69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69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3935.38</v>
      </c>
      <c r="F24" s="70">
        <v>0</v>
      </c>
      <c r="G24" s="70">
        <v>0.01</v>
      </c>
      <c r="H24" s="70">
        <v>7.42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69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69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3935.38</v>
      </c>
      <c r="F27" s="56">
        <v>0</v>
      </c>
      <c r="G27" s="56">
        <v>0.01</v>
      </c>
      <c r="H27" s="56">
        <v>7.42</v>
      </c>
      <c r="I27" s="56">
        <v>0</v>
      </c>
      <c r="J27" s="69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69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69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69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69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69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</v>
      </c>
      <c r="C35" s="71">
        <v>9.42</v>
      </c>
      <c r="D35" s="71">
        <v>4.04</v>
      </c>
      <c r="E35" s="71">
        <v>24003.1</v>
      </c>
      <c r="F35" s="71">
        <v>30.19</v>
      </c>
      <c r="G35" s="71">
        <v>3.3</v>
      </c>
      <c r="H35" s="71">
        <v>0</v>
      </c>
      <c r="I35" s="71">
        <v>159.81</v>
      </c>
      <c r="J35" s="71">
        <v>24.73</v>
      </c>
    </row>
    <row r="36" spans="1:10" ht="15.5" x14ac:dyDescent="0.35">
      <c r="A36" s="59" t="s">
        <v>52</v>
      </c>
      <c r="B36" s="70">
        <v>2.27</v>
      </c>
      <c r="C36" s="70">
        <v>9.42</v>
      </c>
      <c r="D36" s="70">
        <v>4.04</v>
      </c>
      <c r="E36" s="70">
        <v>14136.08</v>
      </c>
      <c r="F36" s="70">
        <v>30.19</v>
      </c>
      <c r="G36" s="70">
        <v>3.22</v>
      </c>
      <c r="H36" s="70">
        <v>0</v>
      </c>
      <c r="I36" s="70">
        <v>120.47</v>
      </c>
      <c r="J36" s="70">
        <v>0</v>
      </c>
    </row>
    <row r="37" spans="1:10" ht="15.5" x14ac:dyDescent="0.35">
      <c r="A37" s="60" t="s">
        <v>53</v>
      </c>
      <c r="B37" s="56">
        <v>0</v>
      </c>
      <c r="C37" s="56">
        <v>1.39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25.79</v>
      </c>
      <c r="J37" s="69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465.73</v>
      </c>
      <c r="F38" s="56">
        <v>0.06</v>
      </c>
      <c r="G38" s="56">
        <v>0</v>
      </c>
      <c r="H38" s="56">
        <v>0</v>
      </c>
      <c r="I38" s="56">
        <v>0</v>
      </c>
      <c r="J38" s="69">
        <v>0</v>
      </c>
    </row>
    <row r="39" spans="1:10" ht="15.5" x14ac:dyDescent="0.35">
      <c r="A39" s="60" t="s">
        <v>55</v>
      </c>
      <c r="B39" s="56">
        <v>0.46</v>
      </c>
      <c r="C39" s="56">
        <v>0</v>
      </c>
      <c r="D39" s="56">
        <v>0</v>
      </c>
      <c r="E39" s="56">
        <v>251.65</v>
      </c>
      <c r="F39" s="56">
        <v>0.28999999999999998</v>
      </c>
      <c r="G39" s="56">
        <v>0.02</v>
      </c>
      <c r="H39" s="56">
        <v>0</v>
      </c>
      <c r="I39" s="56">
        <v>0</v>
      </c>
      <c r="J39" s="69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279.35000000000002</v>
      </c>
      <c r="F40" s="56">
        <v>0.34</v>
      </c>
      <c r="G40" s="56">
        <v>0.15</v>
      </c>
      <c r="H40" s="56">
        <v>0</v>
      </c>
      <c r="I40" s="56">
        <v>0</v>
      </c>
      <c r="J40" s="69">
        <v>0</v>
      </c>
    </row>
    <row r="41" spans="1:10" ht="15.5" x14ac:dyDescent="0.35">
      <c r="A41" s="60" t="s">
        <v>57</v>
      </c>
      <c r="B41" s="56">
        <v>0.57999999999999996</v>
      </c>
      <c r="C41" s="56">
        <v>0</v>
      </c>
      <c r="D41" s="56">
        <v>0</v>
      </c>
      <c r="E41" s="56">
        <v>6118.55</v>
      </c>
      <c r="F41" s="56">
        <v>0.23</v>
      </c>
      <c r="G41" s="56">
        <v>0.12</v>
      </c>
      <c r="H41" s="56">
        <v>0</v>
      </c>
      <c r="I41" s="56">
        <v>26.11</v>
      </c>
      <c r="J41" s="69">
        <v>0</v>
      </c>
    </row>
    <row r="42" spans="1:10" ht="15.5" x14ac:dyDescent="0.35">
      <c r="A42" s="60" t="s">
        <v>58</v>
      </c>
      <c r="B42" s="56">
        <v>0.03</v>
      </c>
      <c r="C42" s="56">
        <v>0</v>
      </c>
      <c r="D42" s="56">
        <v>0</v>
      </c>
      <c r="E42" s="56">
        <v>275.58</v>
      </c>
      <c r="F42" s="56">
        <v>0.42</v>
      </c>
      <c r="G42" s="56">
        <v>0.08</v>
      </c>
      <c r="H42" s="56">
        <v>0</v>
      </c>
      <c r="I42" s="56">
        <v>0</v>
      </c>
      <c r="J42" s="69">
        <v>0</v>
      </c>
    </row>
    <row r="43" spans="1:10" ht="15.5" x14ac:dyDescent="0.35">
      <c r="A43" s="60" t="s">
        <v>59</v>
      </c>
      <c r="B43" s="56">
        <v>0.01</v>
      </c>
      <c r="C43" s="56">
        <v>0</v>
      </c>
      <c r="D43" s="56">
        <v>0</v>
      </c>
      <c r="E43" s="56">
        <v>71.78</v>
      </c>
      <c r="F43" s="56">
        <v>0.08</v>
      </c>
      <c r="G43" s="56">
        <v>0.02</v>
      </c>
      <c r="H43" s="56">
        <v>0</v>
      </c>
      <c r="I43" s="56">
        <v>0</v>
      </c>
      <c r="J43" s="69">
        <v>0</v>
      </c>
    </row>
    <row r="44" spans="1:10" ht="15.5" x14ac:dyDescent="0.35">
      <c r="A44" s="60" t="s">
        <v>60</v>
      </c>
      <c r="B44" s="56">
        <v>0.19</v>
      </c>
      <c r="C44" s="56">
        <v>0</v>
      </c>
      <c r="D44" s="56">
        <v>0</v>
      </c>
      <c r="E44" s="56">
        <v>568.6</v>
      </c>
      <c r="F44" s="56">
        <v>0.32</v>
      </c>
      <c r="G44" s="56">
        <v>7.0000000000000007E-2</v>
      </c>
      <c r="H44" s="56">
        <v>0</v>
      </c>
      <c r="I44" s="56">
        <v>0</v>
      </c>
      <c r="J44" s="69">
        <v>0</v>
      </c>
    </row>
    <row r="45" spans="1:10" ht="15.5" x14ac:dyDescent="0.35">
      <c r="A45" s="60" t="s">
        <v>61</v>
      </c>
      <c r="B45" s="56">
        <v>0.66</v>
      </c>
      <c r="C45" s="56">
        <v>0</v>
      </c>
      <c r="D45" s="56">
        <v>0</v>
      </c>
      <c r="E45" s="56">
        <v>1566.65</v>
      </c>
      <c r="F45" s="56">
        <v>1.22</v>
      </c>
      <c r="G45" s="56">
        <v>0.22</v>
      </c>
      <c r="H45" s="56">
        <v>0</v>
      </c>
      <c r="I45" s="56">
        <v>26.47</v>
      </c>
      <c r="J45" s="69">
        <v>0</v>
      </c>
    </row>
    <row r="46" spans="1:10" ht="15.5" x14ac:dyDescent="0.35">
      <c r="A46" s="60" t="s">
        <v>62</v>
      </c>
      <c r="B46" s="56">
        <v>0.09</v>
      </c>
      <c r="C46" s="56">
        <v>0</v>
      </c>
      <c r="D46" s="56">
        <v>0</v>
      </c>
      <c r="E46" s="56">
        <v>187.02</v>
      </c>
      <c r="F46" s="56">
        <v>0.24</v>
      </c>
      <c r="G46" s="56">
        <v>0.05</v>
      </c>
      <c r="H46" s="56">
        <v>0</v>
      </c>
      <c r="I46" s="56">
        <v>0</v>
      </c>
      <c r="J46" s="69">
        <v>0</v>
      </c>
    </row>
    <row r="47" spans="1:10" ht="15.5" x14ac:dyDescent="0.35">
      <c r="A47" s="60" t="s">
        <v>63</v>
      </c>
      <c r="B47" s="56">
        <v>0.19</v>
      </c>
      <c r="C47" s="56">
        <v>0</v>
      </c>
      <c r="D47" s="56">
        <v>0</v>
      </c>
      <c r="E47" s="56">
        <v>1686.9</v>
      </c>
      <c r="F47" s="56">
        <v>0.71</v>
      </c>
      <c r="G47" s="56">
        <v>0.02</v>
      </c>
      <c r="H47" s="56">
        <v>0</v>
      </c>
      <c r="I47" s="56">
        <v>40.28</v>
      </c>
      <c r="J47" s="69">
        <v>0</v>
      </c>
    </row>
    <row r="48" spans="1:10" ht="15.5" x14ac:dyDescent="0.35">
      <c r="A48" s="60" t="s">
        <v>64</v>
      </c>
      <c r="B48" s="56">
        <v>7.0000000000000007E-2</v>
      </c>
      <c r="C48" s="56">
        <v>0</v>
      </c>
      <c r="D48" s="56">
        <v>0</v>
      </c>
      <c r="E48" s="56">
        <v>2664.18</v>
      </c>
      <c r="F48" s="56">
        <v>26.28</v>
      </c>
      <c r="G48" s="56">
        <v>2.36</v>
      </c>
      <c r="H48" s="56">
        <v>0</v>
      </c>
      <c r="I48" s="56">
        <v>1.82</v>
      </c>
      <c r="J48" s="69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0.09</v>
      </c>
      <c r="F49" s="56">
        <v>0</v>
      </c>
      <c r="G49" s="56">
        <v>0.12</v>
      </c>
      <c r="H49" s="56">
        <v>0</v>
      </c>
      <c r="I49" s="56">
        <v>0</v>
      </c>
      <c r="J49" s="69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69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69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69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69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69">
        <v>0</v>
      </c>
    </row>
    <row r="56" spans="1:10" ht="15.5" x14ac:dyDescent="0.35">
      <c r="A56" s="59" t="s">
        <v>45</v>
      </c>
      <c r="B56" s="70">
        <v>3.57</v>
      </c>
      <c r="C56" s="70">
        <v>0</v>
      </c>
      <c r="D56" s="70">
        <v>0</v>
      </c>
      <c r="E56" s="70">
        <v>9867.02</v>
      </c>
      <c r="F56" s="70">
        <v>0</v>
      </c>
      <c r="G56" s="70">
        <v>0.08</v>
      </c>
      <c r="H56" s="70">
        <v>0</v>
      </c>
      <c r="I56" s="70">
        <v>39.340000000000003</v>
      </c>
      <c r="J56" s="70">
        <v>24.73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69">
        <v>0</v>
      </c>
    </row>
    <row r="58" spans="1:10" ht="15.5" x14ac:dyDescent="0.35">
      <c r="A58" s="60" t="s">
        <v>73</v>
      </c>
      <c r="B58" s="56">
        <v>3.57</v>
      </c>
      <c r="C58" s="56">
        <v>0</v>
      </c>
      <c r="D58" s="56">
        <v>0</v>
      </c>
      <c r="E58" s="56">
        <v>5056.22</v>
      </c>
      <c r="F58" s="56">
        <v>0</v>
      </c>
      <c r="G58" s="56">
        <v>0.02</v>
      </c>
      <c r="H58" s="56">
        <v>0</v>
      </c>
      <c r="I58" s="56">
        <v>0</v>
      </c>
      <c r="J58" s="69">
        <v>13.18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4762.0200000000004</v>
      </c>
      <c r="F59" s="56">
        <v>0</v>
      </c>
      <c r="G59" s="56">
        <v>0.06</v>
      </c>
      <c r="H59" s="56">
        <v>0</v>
      </c>
      <c r="I59" s="56">
        <v>39.340000000000003</v>
      </c>
      <c r="J59" s="69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48.26</v>
      </c>
      <c r="F60" s="56">
        <v>0</v>
      </c>
      <c r="G60" s="56">
        <v>0</v>
      </c>
      <c r="H60" s="56">
        <v>0</v>
      </c>
      <c r="I60" s="56">
        <v>0</v>
      </c>
      <c r="J60" s="69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0.52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FC37-B482-451C-A45C-44CF521B6F9C}">
  <sheetPr>
    <pageSetUpPr fitToPage="1"/>
  </sheetPr>
  <dimension ref="A1:I62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257" max="257" width="18.26953125" customWidth="1"/>
    <col min="258" max="258" width="7.453125" customWidth="1"/>
    <col min="259" max="259" width="8.26953125" customWidth="1"/>
    <col min="260" max="260" width="6.54296875" customWidth="1"/>
    <col min="261" max="261" width="8.26953125" customWidth="1"/>
    <col min="262" max="262" width="6.26953125" customWidth="1"/>
    <col min="263" max="263" width="8.81640625" customWidth="1"/>
    <col min="264" max="264" width="7.7265625" customWidth="1"/>
    <col min="265" max="265" width="9.1796875" customWidth="1"/>
    <col min="513" max="513" width="18.26953125" customWidth="1"/>
    <col min="514" max="514" width="7.453125" customWidth="1"/>
    <col min="515" max="515" width="8.26953125" customWidth="1"/>
    <col min="516" max="516" width="6.54296875" customWidth="1"/>
    <col min="517" max="517" width="8.26953125" customWidth="1"/>
    <col min="518" max="518" width="6.26953125" customWidth="1"/>
    <col min="519" max="519" width="8.81640625" customWidth="1"/>
    <col min="520" max="520" width="7.7265625" customWidth="1"/>
    <col min="521" max="521" width="9.1796875" customWidth="1"/>
    <col min="769" max="769" width="18.26953125" customWidth="1"/>
    <col min="770" max="770" width="7.453125" customWidth="1"/>
    <col min="771" max="771" width="8.26953125" customWidth="1"/>
    <col min="772" max="772" width="6.54296875" customWidth="1"/>
    <col min="773" max="773" width="8.26953125" customWidth="1"/>
    <col min="774" max="774" width="6.26953125" customWidth="1"/>
    <col min="775" max="775" width="8.81640625" customWidth="1"/>
    <col min="776" max="776" width="7.7265625" customWidth="1"/>
    <col min="777" max="777" width="9.1796875" customWidth="1"/>
    <col min="1025" max="1025" width="18.26953125" customWidth="1"/>
    <col min="1026" max="1026" width="7.453125" customWidth="1"/>
    <col min="1027" max="1027" width="8.26953125" customWidth="1"/>
    <col min="1028" max="1028" width="6.54296875" customWidth="1"/>
    <col min="1029" max="1029" width="8.26953125" customWidth="1"/>
    <col min="1030" max="1030" width="6.26953125" customWidth="1"/>
    <col min="1031" max="1031" width="8.81640625" customWidth="1"/>
    <col min="1032" max="1032" width="7.7265625" customWidth="1"/>
    <col min="1033" max="1033" width="9.1796875" customWidth="1"/>
    <col min="1281" max="1281" width="18.26953125" customWidth="1"/>
    <col min="1282" max="1282" width="7.453125" customWidth="1"/>
    <col min="1283" max="1283" width="8.26953125" customWidth="1"/>
    <col min="1284" max="1284" width="6.54296875" customWidth="1"/>
    <col min="1285" max="1285" width="8.26953125" customWidth="1"/>
    <col min="1286" max="1286" width="6.26953125" customWidth="1"/>
    <col min="1287" max="1287" width="8.81640625" customWidth="1"/>
    <col min="1288" max="1288" width="7.7265625" customWidth="1"/>
    <col min="1289" max="1289" width="9.1796875" customWidth="1"/>
    <col min="1537" max="1537" width="18.26953125" customWidth="1"/>
    <col min="1538" max="1538" width="7.453125" customWidth="1"/>
    <col min="1539" max="1539" width="8.26953125" customWidth="1"/>
    <col min="1540" max="1540" width="6.54296875" customWidth="1"/>
    <col min="1541" max="1541" width="8.26953125" customWidth="1"/>
    <col min="1542" max="1542" width="6.26953125" customWidth="1"/>
    <col min="1543" max="1543" width="8.81640625" customWidth="1"/>
    <col min="1544" max="1544" width="7.7265625" customWidth="1"/>
    <col min="1545" max="1545" width="9.1796875" customWidth="1"/>
    <col min="1793" max="1793" width="18.26953125" customWidth="1"/>
    <col min="1794" max="1794" width="7.453125" customWidth="1"/>
    <col min="1795" max="1795" width="8.26953125" customWidth="1"/>
    <col min="1796" max="1796" width="6.54296875" customWidth="1"/>
    <col min="1797" max="1797" width="8.26953125" customWidth="1"/>
    <col min="1798" max="1798" width="6.26953125" customWidth="1"/>
    <col min="1799" max="1799" width="8.81640625" customWidth="1"/>
    <col min="1800" max="1800" width="7.7265625" customWidth="1"/>
    <col min="1801" max="1801" width="9.1796875" customWidth="1"/>
    <col min="2049" max="2049" width="18.26953125" customWidth="1"/>
    <col min="2050" max="2050" width="7.453125" customWidth="1"/>
    <col min="2051" max="2051" width="8.26953125" customWidth="1"/>
    <col min="2052" max="2052" width="6.54296875" customWidth="1"/>
    <col min="2053" max="2053" width="8.26953125" customWidth="1"/>
    <col min="2054" max="2054" width="6.26953125" customWidth="1"/>
    <col min="2055" max="2055" width="8.81640625" customWidth="1"/>
    <col min="2056" max="2056" width="7.7265625" customWidth="1"/>
    <col min="2057" max="2057" width="9.1796875" customWidth="1"/>
    <col min="2305" max="2305" width="18.26953125" customWidth="1"/>
    <col min="2306" max="2306" width="7.453125" customWidth="1"/>
    <col min="2307" max="2307" width="8.26953125" customWidth="1"/>
    <col min="2308" max="2308" width="6.54296875" customWidth="1"/>
    <col min="2309" max="2309" width="8.26953125" customWidth="1"/>
    <col min="2310" max="2310" width="6.26953125" customWidth="1"/>
    <col min="2311" max="2311" width="8.81640625" customWidth="1"/>
    <col min="2312" max="2312" width="7.7265625" customWidth="1"/>
    <col min="2313" max="2313" width="9.1796875" customWidth="1"/>
    <col min="2561" max="2561" width="18.26953125" customWidth="1"/>
    <col min="2562" max="2562" width="7.453125" customWidth="1"/>
    <col min="2563" max="2563" width="8.26953125" customWidth="1"/>
    <col min="2564" max="2564" width="6.54296875" customWidth="1"/>
    <col min="2565" max="2565" width="8.26953125" customWidth="1"/>
    <col min="2566" max="2566" width="6.26953125" customWidth="1"/>
    <col min="2567" max="2567" width="8.81640625" customWidth="1"/>
    <col min="2568" max="2568" width="7.7265625" customWidth="1"/>
    <col min="2569" max="2569" width="9.1796875" customWidth="1"/>
    <col min="2817" max="2817" width="18.26953125" customWidth="1"/>
    <col min="2818" max="2818" width="7.453125" customWidth="1"/>
    <col min="2819" max="2819" width="8.26953125" customWidth="1"/>
    <col min="2820" max="2820" width="6.54296875" customWidth="1"/>
    <col min="2821" max="2821" width="8.26953125" customWidth="1"/>
    <col min="2822" max="2822" width="6.26953125" customWidth="1"/>
    <col min="2823" max="2823" width="8.81640625" customWidth="1"/>
    <col min="2824" max="2824" width="7.7265625" customWidth="1"/>
    <col min="2825" max="2825" width="9.1796875" customWidth="1"/>
    <col min="3073" max="3073" width="18.26953125" customWidth="1"/>
    <col min="3074" max="3074" width="7.453125" customWidth="1"/>
    <col min="3075" max="3075" width="8.26953125" customWidth="1"/>
    <col min="3076" max="3076" width="6.54296875" customWidth="1"/>
    <col min="3077" max="3077" width="8.26953125" customWidth="1"/>
    <col min="3078" max="3078" width="6.26953125" customWidth="1"/>
    <col min="3079" max="3079" width="8.81640625" customWidth="1"/>
    <col min="3080" max="3080" width="7.7265625" customWidth="1"/>
    <col min="3081" max="3081" width="9.1796875" customWidth="1"/>
    <col min="3329" max="3329" width="18.26953125" customWidth="1"/>
    <col min="3330" max="3330" width="7.453125" customWidth="1"/>
    <col min="3331" max="3331" width="8.26953125" customWidth="1"/>
    <col min="3332" max="3332" width="6.54296875" customWidth="1"/>
    <col min="3333" max="3333" width="8.26953125" customWidth="1"/>
    <col min="3334" max="3334" width="6.26953125" customWidth="1"/>
    <col min="3335" max="3335" width="8.81640625" customWidth="1"/>
    <col min="3336" max="3336" width="7.7265625" customWidth="1"/>
    <col min="3337" max="3337" width="9.1796875" customWidth="1"/>
    <col min="3585" max="3585" width="18.26953125" customWidth="1"/>
    <col min="3586" max="3586" width="7.453125" customWidth="1"/>
    <col min="3587" max="3587" width="8.26953125" customWidth="1"/>
    <col min="3588" max="3588" width="6.54296875" customWidth="1"/>
    <col min="3589" max="3589" width="8.26953125" customWidth="1"/>
    <col min="3590" max="3590" width="6.26953125" customWidth="1"/>
    <col min="3591" max="3591" width="8.81640625" customWidth="1"/>
    <col min="3592" max="3592" width="7.7265625" customWidth="1"/>
    <col min="3593" max="3593" width="9.1796875" customWidth="1"/>
    <col min="3841" max="3841" width="18.26953125" customWidth="1"/>
    <col min="3842" max="3842" width="7.453125" customWidth="1"/>
    <col min="3843" max="3843" width="8.26953125" customWidth="1"/>
    <col min="3844" max="3844" width="6.54296875" customWidth="1"/>
    <col min="3845" max="3845" width="8.26953125" customWidth="1"/>
    <col min="3846" max="3846" width="6.26953125" customWidth="1"/>
    <col min="3847" max="3847" width="8.81640625" customWidth="1"/>
    <col min="3848" max="3848" width="7.7265625" customWidth="1"/>
    <col min="3849" max="3849" width="9.1796875" customWidth="1"/>
    <col min="4097" max="4097" width="18.26953125" customWidth="1"/>
    <col min="4098" max="4098" width="7.453125" customWidth="1"/>
    <col min="4099" max="4099" width="8.26953125" customWidth="1"/>
    <col min="4100" max="4100" width="6.54296875" customWidth="1"/>
    <col min="4101" max="4101" width="8.26953125" customWidth="1"/>
    <col min="4102" max="4102" width="6.26953125" customWidth="1"/>
    <col min="4103" max="4103" width="8.81640625" customWidth="1"/>
    <col min="4104" max="4104" width="7.7265625" customWidth="1"/>
    <col min="4105" max="4105" width="9.1796875" customWidth="1"/>
    <col min="4353" max="4353" width="18.26953125" customWidth="1"/>
    <col min="4354" max="4354" width="7.453125" customWidth="1"/>
    <col min="4355" max="4355" width="8.26953125" customWidth="1"/>
    <col min="4356" max="4356" width="6.54296875" customWidth="1"/>
    <col min="4357" max="4357" width="8.26953125" customWidth="1"/>
    <col min="4358" max="4358" width="6.26953125" customWidth="1"/>
    <col min="4359" max="4359" width="8.81640625" customWidth="1"/>
    <col min="4360" max="4360" width="7.7265625" customWidth="1"/>
    <col min="4361" max="4361" width="9.1796875" customWidth="1"/>
    <col min="4609" max="4609" width="18.26953125" customWidth="1"/>
    <col min="4610" max="4610" width="7.453125" customWidth="1"/>
    <col min="4611" max="4611" width="8.26953125" customWidth="1"/>
    <col min="4612" max="4612" width="6.54296875" customWidth="1"/>
    <col min="4613" max="4613" width="8.26953125" customWidth="1"/>
    <col min="4614" max="4614" width="6.26953125" customWidth="1"/>
    <col min="4615" max="4615" width="8.81640625" customWidth="1"/>
    <col min="4616" max="4616" width="7.7265625" customWidth="1"/>
    <col min="4617" max="4617" width="9.1796875" customWidth="1"/>
    <col min="4865" max="4865" width="18.26953125" customWidth="1"/>
    <col min="4866" max="4866" width="7.453125" customWidth="1"/>
    <col min="4867" max="4867" width="8.26953125" customWidth="1"/>
    <col min="4868" max="4868" width="6.54296875" customWidth="1"/>
    <col min="4869" max="4869" width="8.26953125" customWidth="1"/>
    <col min="4870" max="4870" width="6.26953125" customWidth="1"/>
    <col min="4871" max="4871" width="8.81640625" customWidth="1"/>
    <col min="4872" max="4872" width="7.7265625" customWidth="1"/>
    <col min="4873" max="4873" width="9.1796875" customWidth="1"/>
    <col min="5121" max="5121" width="18.26953125" customWidth="1"/>
    <col min="5122" max="5122" width="7.453125" customWidth="1"/>
    <col min="5123" max="5123" width="8.26953125" customWidth="1"/>
    <col min="5124" max="5124" width="6.54296875" customWidth="1"/>
    <col min="5125" max="5125" width="8.26953125" customWidth="1"/>
    <col min="5126" max="5126" width="6.26953125" customWidth="1"/>
    <col min="5127" max="5127" width="8.81640625" customWidth="1"/>
    <col min="5128" max="5128" width="7.7265625" customWidth="1"/>
    <col min="5129" max="5129" width="9.1796875" customWidth="1"/>
    <col min="5377" max="5377" width="18.26953125" customWidth="1"/>
    <col min="5378" max="5378" width="7.453125" customWidth="1"/>
    <col min="5379" max="5379" width="8.26953125" customWidth="1"/>
    <col min="5380" max="5380" width="6.54296875" customWidth="1"/>
    <col min="5381" max="5381" width="8.26953125" customWidth="1"/>
    <col min="5382" max="5382" width="6.26953125" customWidth="1"/>
    <col min="5383" max="5383" width="8.81640625" customWidth="1"/>
    <col min="5384" max="5384" width="7.7265625" customWidth="1"/>
    <col min="5385" max="5385" width="9.1796875" customWidth="1"/>
    <col min="5633" max="5633" width="18.26953125" customWidth="1"/>
    <col min="5634" max="5634" width="7.453125" customWidth="1"/>
    <col min="5635" max="5635" width="8.26953125" customWidth="1"/>
    <col min="5636" max="5636" width="6.54296875" customWidth="1"/>
    <col min="5637" max="5637" width="8.26953125" customWidth="1"/>
    <col min="5638" max="5638" width="6.26953125" customWidth="1"/>
    <col min="5639" max="5639" width="8.81640625" customWidth="1"/>
    <col min="5640" max="5640" width="7.7265625" customWidth="1"/>
    <col min="5641" max="5641" width="9.1796875" customWidth="1"/>
    <col min="5889" max="5889" width="18.26953125" customWidth="1"/>
    <col min="5890" max="5890" width="7.453125" customWidth="1"/>
    <col min="5891" max="5891" width="8.26953125" customWidth="1"/>
    <col min="5892" max="5892" width="6.54296875" customWidth="1"/>
    <col min="5893" max="5893" width="8.26953125" customWidth="1"/>
    <col min="5894" max="5894" width="6.26953125" customWidth="1"/>
    <col min="5895" max="5895" width="8.81640625" customWidth="1"/>
    <col min="5896" max="5896" width="7.7265625" customWidth="1"/>
    <col min="5897" max="5897" width="9.1796875" customWidth="1"/>
    <col min="6145" max="6145" width="18.26953125" customWidth="1"/>
    <col min="6146" max="6146" width="7.453125" customWidth="1"/>
    <col min="6147" max="6147" width="8.26953125" customWidth="1"/>
    <col min="6148" max="6148" width="6.54296875" customWidth="1"/>
    <col min="6149" max="6149" width="8.26953125" customWidth="1"/>
    <col min="6150" max="6150" width="6.26953125" customWidth="1"/>
    <col min="6151" max="6151" width="8.81640625" customWidth="1"/>
    <col min="6152" max="6152" width="7.7265625" customWidth="1"/>
    <col min="6153" max="6153" width="9.1796875" customWidth="1"/>
    <col min="6401" max="6401" width="18.26953125" customWidth="1"/>
    <col min="6402" max="6402" width="7.453125" customWidth="1"/>
    <col min="6403" max="6403" width="8.26953125" customWidth="1"/>
    <col min="6404" max="6404" width="6.54296875" customWidth="1"/>
    <col min="6405" max="6405" width="8.26953125" customWidth="1"/>
    <col min="6406" max="6406" width="6.26953125" customWidth="1"/>
    <col min="6407" max="6407" width="8.81640625" customWidth="1"/>
    <col min="6408" max="6408" width="7.7265625" customWidth="1"/>
    <col min="6409" max="6409" width="9.1796875" customWidth="1"/>
    <col min="6657" max="6657" width="18.26953125" customWidth="1"/>
    <col min="6658" max="6658" width="7.453125" customWidth="1"/>
    <col min="6659" max="6659" width="8.26953125" customWidth="1"/>
    <col min="6660" max="6660" width="6.54296875" customWidth="1"/>
    <col min="6661" max="6661" width="8.26953125" customWidth="1"/>
    <col min="6662" max="6662" width="6.26953125" customWidth="1"/>
    <col min="6663" max="6663" width="8.81640625" customWidth="1"/>
    <col min="6664" max="6664" width="7.7265625" customWidth="1"/>
    <col min="6665" max="6665" width="9.1796875" customWidth="1"/>
    <col min="6913" max="6913" width="18.26953125" customWidth="1"/>
    <col min="6914" max="6914" width="7.453125" customWidth="1"/>
    <col min="6915" max="6915" width="8.26953125" customWidth="1"/>
    <col min="6916" max="6916" width="6.54296875" customWidth="1"/>
    <col min="6917" max="6917" width="8.26953125" customWidth="1"/>
    <col min="6918" max="6918" width="6.26953125" customWidth="1"/>
    <col min="6919" max="6919" width="8.81640625" customWidth="1"/>
    <col min="6920" max="6920" width="7.7265625" customWidth="1"/>
    <col min="6921" max="6921" width="9.1796875" customWidth="1"/>
    <col min="7169" max="7169" width="18.26953125" customWidth="1"/>
    <col min="7170" max="7170" width="7.453125" customWidth="1"/>
    <col min="7171" max="7171" width="8.26953125" customWidth="1"/>
    <col min="7172" max="7172" width="6.54296875" customWidth="1"/>
    <col min="7173" max="7173" width="8.26953125" customWidth="1"/>
    <col min="7174" max="7174" width="6.26953125" customWidth="1"/>
    <col min="7175" max="7175" width="8.81640625" customWidth="1"/>
    <col min="7176" max="7176" width="7.7265625" customWidth="1"/>
    <col min="7177" max="7177" width="9.1796875" customWidth="1"/>
    <col min="7425" max="7425" width="18.26953125" customWidth="1"/>
    <col min="7426" max="7426" width="7.453125" customWidth="1"/>
    <col min="7427" max="7427" width="8.26953125" customWidth="1"/>
    <col min="7428" max="7428" width="6.54296875" customWidth="1"/>
    <col min="7429" max="7429" width="8.26953125" customWidth="1"/>
    <col min="7430" max="7430" width="6.26953125" customWidth="1"/>
    <col min="7431" max="7431" width="8.81640625" customWidth="1"/>
    <col min="7432" max="7432" width="7.7265625" customWidth="1"/>
    <col min="7433" max="7433" width="9.1796875" customWidth="1"/>
    <col min="7681" max="7681" width="18.26953125" customWidth="1"/>
    <col min="7682" max="7682" width="7.453125" customWidth="1"/>
    <col min="7683" max="7683" width="8.26953125" customWidth="1"/>
    <col min="7684" max="7684" width="6.54296875" customWidth="1"/>
    <col min="7685" max="7685" width="8.26953125" customWidth="1"/>
    <col min="7686" max="7686" width="6.26953125" customWidth="1"/>
    <col min="7687" max="7687" width="8.81640625" customWidth="1"/>
    <col min="7688" max="7688" width="7.7265625" customWidth="1"/>
    <col min="7689" max="7689" width="9.1796875" customWidth="1"/>
    <col min="7937" max="7937" width="18.26953125" customWidth="1"/>
    <col min="7938" max="7938" width="7.453125" customWidth="1"/>
    <col min="7939" max="7939" width="8.26953125" customWidth="1"/>
    <col min="7940" max="7940" width="6.54296875" customWidth="1"/>
    <col min="7941" max="7941" width="8.26953125" customWidth="1"/>
    <col min="7942" max="7942" width="6.26953125" customWidth="1"/>
    <col min="7943" max="7943" width="8.81640625" customWidth="1"/>
    <col min="7944" max="7944" width="7.7265625" customWidth="1"/>
    <col min="7945" max="7945" width="9.1796875" customWidth="1"/>
    <col min="8193" max="8193" width="18.26953125" customWidth="1"/>
    <col min="8194" max="8194" width="7.453125" customWidth="1"/>
    <col min="8195" max="8195" width="8.26953125" customWidth="1"/>
    <col min="8196" max="8196" width="6.54296875" customWidth="1"/>
    <col min="8197" max="8197" width="8.26953125" customWidth="1"/>
    <col min="8198" max="8198" width="6.26953125" customWidth="1"/>
    <col min="8199" max="8199" width="8.81640625" customWidth="1"/>
    <col min="8200" max="8200" width="7.7265625" customWidth="1"/>
    <col min="8201" max="8201" width="9.1796875" customWidth="1"/>
    <col min="8449" max="8449" width="18.26953125" customWidth="1"/>
    <col min="8450" max="8450" width="7.453125" customWidth="1"/>
    <col min="8451" max="8451" width="8.26953125" customWidth="1"/>
    <col min="8452" max="8452" width="6.54296875" customWidth="1"/>
    <col min="8453" max="8453" width="8.26953125" customWidth="1"/>
    <col min="8454" max="8454" width="6.26953125" customWidth="1"/>
    <col min="8455" max="8455" width="8.81640625" customWidth="1"/>
    <col min="8456" max="8456" width="7.7265625" customWidth="1"/>
    <col min="8457" max="8457" width="9.1796875" customWidth="1"/>
    <col min="8705" max="8705" width="18.26953125" customWidth="1"/>
    <col min="8706" max="8706" width="7.453125" customWidth="1"/>
    <col min="8707" max="8707" width="8.26953125" customWidth="1"/>
    <col min="8708" max="8708" width="6.54296875" customWidth="1"/>
    <col min="8709" max="8709" width="8.26953125" customWidth="1"/>
    <col min="8710" max="8710" width="6.26953125" customWidth="1"/>
    <col min="8711" max="8711" width="8.81640625" customWidth="1"/>
    <col min="8712" max="8712" width="7.7265625" customWidth="1"/>
    <col min="8713" max="8713" width="9.1796875" customWidth="1"/>
    <col min="8961" max="8961" width="18.26953125" customWidth="1"/>
    <col min="8962" max="8962" width="7.453125" customWidth="1"/>
    <col min="8963" max="8963" width="8.26953125" customWidth="1"/>
    <col min="8964" max="8964" width="6.54296875" customWidth="1"/>
    <col min="8965" max="8965" width="8.26953125" customWidth="1"/>
    <col min="8966" max="8966" width="6.26953125" customWidth="1"/>
    <col min="8967" max="8967" width="8.81640625" customWidth="1"/>
    <col min="8968" max="8968" width="7.7265625" customWidth="1"/>
    <col min="8969" max="8969" width="9.1796875" customWidth="1"/>
    <col min="9217" max="9217" width="18.26953125" customWidth="1"/>
    <col min="9218" max="9218" width="7.453125" customWidth="1"/>
    <col min="9219" max="9219" width="8.26953125" customWidth="1"/>
    <col min="9220" max="9220" width="6.54296875" customWidth="1"/>
    <col min="9221" max="9221" width="8.26953125" customWidth="1"/>
    <col min="9222" max="9222" width="6.26953125" customWidth="1"/>
    <col min="9223" max="9223" width="8.81640625" customWidth="1"/>
    <col min="9224" max="9224" width="7.7265625" customWidth="1"/>
    <col min="9225" max="9225" width="9.1796875" customWidth="1"/>
    <col min="9473" max="9473" width="18.26953125" customWidth="1"/>
    <col min="9474" max="9474" width="7.453125" customWidth="1"/>
    <col min="9475" max="9475" width="8.26953125" customWidth="1"/>
    <col min="9476" max="9476" width="6.54296875" customWidth="1"/>
    <col min="9477" max="9477" width="8.26953125" customWidth="1"/>
    <col min="9478" max="9478" width="6.26953125" customWidth="1"/>
    <col min="9479" max="9479" width="8.81640625" customWidth="1"/>
    <col min="9480" max="9480" width="7.7265625" customWidth="1"/>
    <col min="9481" max="9481" width="9.1796875" customWidth="1"/>
    <col min="9729" max="9729" width="18.26953125" customWidth="1"/>
    <col min="9730" max="9730" width="7.453125" customWidth="1"/>
    <col min="9731" max="9731" width="8.26953125" customWidth="1"/>
    <col min="9732" max="9732" width="6.54296875" customWidth="1"/>
    <col min="9733" max="9733" width="8.26953125" customWidth="1"/>
    <col min="9734" max="9734" width="6.26953125" customWidth="1"/>
    <col min="9735" max="9735" width="8.81640625" customWidth="1"/>
    <col min="9736" max="9736" width="7.7265625" customWidth="1"/>
    <col min="9737" max="9737" width="9.1796875" customWidth="1"/>
    <col min="9985" max="9985" width="18.26953125" customWidth="1"/>
    <col min="9986" max="9986" width="7.453125" customWidth="1"/>
    <col min="9987" max="9987" width="8.26953125" customWidth="1"/>
    <col min="9988" max="9988" width="6.54296875" customWidth="1"/>
    <col min="9989" max="9989" width="8.26953125" customWidth="1"/>
    <col min="9990" max="9990" width="6.26953125" customWidth="1"/>
    <col min="9991" max="9991" width="8.81640625" customWidth="1"/>
    <col min="9992" max="9992" width="7.7265625" customWidth="1"/>
    <col min="9993" max="9993" width="9.1796875" customWidth="1"/>
    <col min="10241" max="10241" width="18.26953125" customWidth="1"/>
    <col min="10242" max="10242" width="7.453125" customWidth="1"/>
    <col min="10243" max="10243" width="8.26953125" customWidth="1"/>
    <col min="10244" max="10244" width="6.54296875" customWidth="1"/>
    <col min="10245" max="10245" width="8.26953125" customWidth="1"/>
    <col min="10246" max="10246" width="6.26953125" customWidth="1"/>
    <col min="10247" max="10247" width="8.81640625" customWidth="1"/>
    <col min="10248" max="10248" width="7.7265625" customWidth="1"/>
    <col min="10249" max="10249" width="9.1796875" customWidth="1"/>
    <col min="10497" max="10497" width="18.26953125" customWidth="1"/>
    <col min="10498" max="10498" width="7.453125" customWidth="1"/>
    <col min="10499" max="10499" width="8.26953125" customWidth="1"/>
    <col min="10500" max="10500" width="6.54296875" customWidth="1"/>
    <col min="10501" max="10501" width="8.26953125" customWidth="1"/>
    <col min="10502" max="10502" width="6.26953125" customWidth="1"/>
    <col min="10503" max="10503" width="8.81640625" customWidth="1"/>
    <col min="10504" max="10504" width="7.7265625" customWidth="1"/>
    <col min="10505" max="10505" width="9.1796875" customWidth="1"/>
    <col min="10753" max="10753" width="18.26953125" customWidth="1"/>
    <col min="10754" max="10754" width="7.453125" customWidth="1"/>
    <col min="10755" max="10755" width="8.26953125" customWidth="1"/>
    <col min="10756" max="10756" width="6.54296875" customWidth="1"/>
    <col min="10757" max="10757" width="8.26953125" customWidth="1"/>
    <col min="10758" max="10758" width="6.26953125" customWidth="1"/>
    <col min="10759" max="10759" width="8.81640625" customWidth="1"/>
    <col min="10760" max="10760" width="7.7265625" customWidth="1"/>
    <col min="10761" max="10761" width="9.1796875" customWidth="1"/>
    <col min="11009" max="11009" width="18.26953125" customWidth="1"/>
    <col min="11010" max="11010" width="7.453125" customWidth="1"/>
    <col min="11011" max="11011" width="8.26953125" customWidth="1"/>
    <col min="11012" max="11012" width="6.54296875" customWidth="1"/>
    <col min="11013" max="11013" width="8.26953125" customWidth="1"/>
    <col min="11014" max="11014" width="6.26953125" customWidth="1"/>
    <col min="11015" max="11015" width="8.81640625" customWidth="1"/>
    <col min="11016" max="11016" width="7.7265625" customWidth="1"/>
    <col min="11017" max="11017" width="9.1796875" customWidth="1"/>
    <col min="11265" max="11265" width="18.26953125" customWidth="1"/>
    <col min="11266" max="11266" width="7.453125" customWidth="1"/>
    <col min="11267" max="11267" width="8.26953125" customWidth="1"/>
    <col min="11268" max="11268" width="6.54296875" customWidth="1"/>
    <col min="11269" max="11269" width="8.26953125" customWidth="1"/>
    <col min="11270" max="11270" width="6.26953125" customWidth="1"/>
    <col min="11271" max="11271" width="8.81640625" customWidth="1"/>
    <col min="11272" max="11272" width="7.7265625" customWidth="1"/>
    <col min="11273" max="11273" width="9.1796875" customWidth="1"/>
    <col min="11521" max="11521" width="18.26953125" customWidth="1"/>
    <col min="11522" max="11522" width="7.453125" customWidth="1"/>
    <col min="11523" max="11523" width="8.26953125" customWidth="1"/>
    <col min="11524" max="11524" width="6.54296875" customWidth="1"/>
    <col min="11525" max="11525" width="8.26953125" customWidth="1"/>
    <col min="11526" max="11526" width="6.26953125" customWidth="1"/>
    <col min="11527" max="11527" width="8.81640625" customWidth="1"/>
    <col min="11528" max="11528" width="7.7265625" customWidth="1"/>
    <col min="11529" max="11529" width="9.1796875" customWidth="1"/>
    <col min="11777" max="11777" width="18.26953125" customWidth="1"/>
    <col min="11778" max="11778" width="7.453125" customWidth="1"/>
    <col min="11779" max="11779" width="8.26953125" customWidth="1"/>
    <col min="11780" max="11780" width="6.54296875" customWidth="1"/>
    <col min="11781" max="11781" width="8.26953125" customWidth="1"/>
    <col min="11782" max="11782" width="6.26953125" customWidth="1"/>
    <col min="11783" max="11783" width="8.81640625" customWidth="1"/>
    <col min="11784" max="11784" width="7.7265625" customWidth="1"/>
    <col min="11785" max="11785" width="9.1796875" customWidth="1"/>
    <col min="12033" max="12033" width="18.26953125" customWidth="1"/>
    <col min="12034" max="12034" width="7.453125" customWidth="1"/>
    <col min="12035" max="12035" width="8.26953125" customWidth="1"/>
    <col min="12036" max="12036" width="6.54296875" customWidth="1"/>
    <col min="12037" max="12037" width="8.26953125" customWidth="1"/>
    <col min="12038" max="12038" width="6.26953125" customWidth="1"/>
    <col min="12039" max="12039" width="8.81640625" customWidth="1"/>
    <col min="12040" max="12040" width="7.7265625" customWidth="1"/>
    <col min="12041" max="12041" width="9.1796875" customWidth="1"/>
    <col min="12289" max="12289" width="18.26953125" customWidth="1"/>
    <col min="12290" max="12290" width="7.453125" customWidth="1"/>
    <col min="12291" max="12291" width="8.26953125" customWidth="1"/>
    <col min="12292" max="12292" width="6.54296875" customWidth="1"/>
    <col min="12293" max="12293" width="8.26953125" customWidth="1"/>
    <col min="12294" max="12294" width="6.26953125" customWidth="1"/>
    <col min="12295" max="12295" width="8.81640625" customWidth="1"/>
    <col min="12296" max="12296" width="7.7265625" customWidth="1"/>
    <col min="12297" max="12297" width="9.1796875" customWidth="1"/>
    <col min="12545" max="12545" width="18.26953125" customWidth="1"/>
    <col min="12546" max="12546" width="7.453125" customWidth="1"/>
    <col min="12547" max="12547" width="8.26953125" customWidth="1"/>
    <col min="12548" max="12548" width="6.54296875" customWidth="1"/>
    <col min="12549" max="12549" width="8.26953125" customWidth="1"/>
    <col min="12550" max="12550" width="6.26953125" customWidth="1"/>
    <col min="12551" max="12551" width="8.81640625" customWidth="1"/>
    <col min="12552" max="12552" width="7.7265625" customWidth="1"/>
    <col min="12553" max="12553" width="9.1796875" customWidth="1"/>
    <col min="12801" max="12801" width="18.26953125" customWidth="1"/>
    <col min="12802" max="12802" width="7.453125" customWidth="1"/>
    <col min="12803" max="12803" width="8.26953125" customWidth="1"/>
    <col min="12804" max="12804" width="6.54296875" customWidth="1"/>
    <col min="12805" max="12805" width="8.26953125" customWidth="1"/>
    <col min="12806" max="12806" width="6.26953125" customWidth="1"/>
    <col min="12807" max="12807" width="8.81640625" customWidth="1"/>
    <col min="12808" max="12808" width="7.7265625" customWidth="1"/>
    <col min="12809" max="12809" width="9.1796875" customWidth="1"/>
    <col min="13057" max="13057" width="18.26953125" customWidth="1"/>
    <col min="13058" max="13058" width="7.453125" customWidth="1"/>
    <col min="13059" max="13059" width="8.26953125" customWidth="1"/>
    <col min="13060" max="13060" width="6.54296875" customWidth="1"/>
    <col min="13061" max="13061" width="8.26953125" customWidth="1"/>
    <col min="13062" max="13062" width="6.26953125" customWidth="1"/>
    <col min="13063" max="13063" width="8.81640625" customWidth="1"/>
    <col min="13064" max="13064" width="7.7265625" customWidth="1"/>
    <col min="13065" max="13065" width="9.1796875" customWidth="1"/>
    <col min="13313" max="13313" width="18.26953125" customWidth="1"/>
    <col min="13314" max="13314" width="7.453125" customWidth="1"/>
    <col min="13315" max="13315" width="8.26953125" customWidth="1"/>
    <col min="13316" max="13316" width="6.54296875" customWidth="1"/>
    <col min="13317" max="13317" width="8.26953125" customWidth="1"/>
    <col min="13318" max="13318" width="6.26953125" customWidth="1"/>
    <col min="13319" max="13319" width="8.81640625" customWidth="1"/>
    <col min="13320" max="13320" width="7.7265625" customWidth="1"/>
    <col min="13321" max="13321" width="9.1796875" customWidth="1"/>
    <col min="13569" max="13569" width="18.26953125" customWidth="1"/>
    <col min="13570" max="13570" width="7.453125" customWidth="1"/>
    <col min="13571" max="13571" width="8.26953125" customWidth="1"/>
    <col min="13572" max="13572" width="6.54296875" customWidth="1"/>
    <col min="13573" max="13573" width="8.26953125" customWidth="1"/>
    <col min="13574" max="13574" width="6.26953125" customWidth="1"/>
    <col min="13575" max="13575" width="8.81640625" customWidth="1"/>
    <col min="13576" max="13576" width="7.7265625" customWidth="1"/>
    <col min="13577" max="13577" width="9.1796875" customWidth="1"/>
    <col min="13825" max="13825" width="18.26953125" customWidth="1"/>
    <col min="13826" max="13826" width="7.453125" customWidth="1"/>
    <col min="13827" max="13827" width="8.26953125" customWidth="1"/>
    <col min="13828" max="13828" width="6.54296875" customWidth="1"/>
    <col min="13829" max="13829" width="8.26953125" customWidth="1"/>
    <col min="13830" max="13830" width="6.26953125" customWidth="1"/>
    <col min="13831" max="13831" width="8.81640625" customWidth="1"/>
    <col min="13832" max="13832" width="7.7265625" customWidth="1"/>
    <col min="13833" max="13833" width="9.1796875" customWidth="1"/>
    <col min="14081" max="14081" width="18.26953125" customWidth="1"/>
    <col min="14082" max="14082" width="7.453125" customWidth="1"/>
    <col min="14083" max="14083" width="8.26953125" customWidth="1"/>
    <col min="14084" max="14084" width="6.54296875" customWidth="1"/>
    <col min="14085" max="14085" width="8.26953125" customWidth="1"/>
    <col min="14086" max="14086" width="6.26953125" customWidth="1"/>
    <col min="14087" max="14087" width="8.81640625" customWidth="1"/>
    <col min="14088" max="14088" width="7.7265625" customWidth="1"/>
    <col min="14089" max="14089" width="9.1796875" customWidth="1"/>
    <col min="14337" max="14337" width="18.26953125" customWidth="1"/>
    <col min="14338" max="14338" width="7.453125" customWidth="1"/>
    <col min="14339" max="14339" width="8.26953125" customWidth="1"/>
    <col min="14340" max="14340" width="6.54296875" customWidth="1"/>
    <col min="14341" max="14341" width="8.26953125" customWidth="1"/>
    <col min="14342" max="14342" width="6.26953125" customWidth="1"/>
    <col min="14343" max="14343" width="8.81640625" customWidth="1"/>
    <col min="14344" max="14344" width="7.7265625" customWidth="1"/>
    <col min="14345" max="14345" width="9.1796875" customWidth="1"/>
    <col min="14593" max="14593" width="18.26953125" customWidth="1"/>
    <col min="14594" max="14594" width="7.453125" customWidth="1"/>
    <col min="14595" max="14595" width="8.26953125" customWidth="1"/>
    <col min="14596" max="14596" width="6.54296875" customWidth="1"/>
    <col min="14597" max="14597" width="8.26953125" customWidth="1"/>
    <col min="14598" max="14598" width="6.26953125" customWidth="1"/>
    <col min="14599" max="14599" width="8.81640625" customWidth="1"/>
    <col min="14600" max="14600" width="7.7265625" customWidth="1"/>
    <col min="14601" max="14601" width="9.1796875" customWidth="1"/>
    <col min="14849" max="14849" width="18.26953125" customWidth="1"/>
    <col min="14850" max="14850" width="7.453125" customWidth="1"/>
    <col min="14851" max="14851" width="8.26953125" customWidth="1"/>
    <col min="14852" max="14852" width="6.54296875" customWidth="1"/>
    <col min="14853" max="14853" width="8.26953125" customWidth="1"/>
    <col min="14854" max="14854" width="6.26953125" customWidth="1"/>
    <col min="14855" max="14855" width="8.81640625" customWidth="1"/>
    <col min="14856" max="14856" width="7.7265625" customWidth="1"/>
    <col min="14857" max="14857" width="9.1796875" customWidth="1"/>
    <col min="15105" max="15105" width="18.26953125" customWidth="1"/>
    <col min="15106" max="15106" width="7.453125" customWidth="1"/>
    <col min="15107" max="15107" width="8.26953125" customWidth="1"/>
    <col min="15108" max="15108" width="6.54296875" customWidth="1"/>
    <col min="15109" max="15109" width="8.26953125" customWidth="1"/>
    <col min="15110" max="15110" width="6.26953125" customWidth="1"/>
    <col min="15111" max="15111" width="8.81640625" customWidth="1"/>
    <col min="15112" max="15112" width="7.7265625" customWidth="1"/>
    <col min="15113" max="15113" width="9.1796875" customWidth="1"/>
    <col min="15361" max="15361" width="18.26953125" customWidth="1"/>
    <col min="15362" max="15362" width="7.453125" customWidth="1"/>
    <col min="15363" max="15363" width="8.26953125" customWidth="1"/>
    <col min="15364" max="15364" width="6.54296875" customWidth="1"/>
    <col min="15365" max="15365" width="8.26953125" customWidth="1"/>
    <col min="15366" max="15366" width="6.26953125" customWidth="1"/>
    <col min="15367" max="15367" width="8.81640625" customWidth="1"/>
    <col min="15368" max="15368" width="7.7265625" customWidth="1"/>
    <col min="15369" max="15369" width="9.1796875" customWidth="1"/>
    <col min="15617" max="15617" width="18.26953125" customWidth="1"/>
    <col min="15618" max="15618" width="7.453125" customWidth="1"/>
    <col min="15619" max="15619" width="8.26953125" customWidth="1"/>
    <col min="15620" max="15620" width="6.54296875" customWidth="1"/>
    <col min="15621" max="15621" width="8.26953125" customWidth="1"/>
    <col min="15622" max="15622" width="6.26953125" customWidth="1"/>
    <col min="15623" max="15623" width="8.81640625" customWidth="1"/>
    <col min="15624" max="15624" width="7.7265625" customWidth="1"/>
    <col min="15625" max="15625" width="9.1796875" customWidth="1"/>
    <col min="15873" max="15873" width="18.26953125" customWidth="1"/>
    <col min="15874" max="15874" width="7.453125" customWidth="1"/>
    <col min="15875" max="15875" width="8.26953125" customWidth="1"/>
    <col min="15876" max="15876" width="6.54296875" customWidth="1"/>
    <col min="15877" max="15877" width="8.26953125" customWidth="1"/>
    <col min="15878" max="15878" width="6.26953125" customWidth="1"/>
    <col min="15879" max="15879" width="8.81640625" customWidth="1"/>
    <col min="15880" max="15880" width="7.7265625" customWidth="1"/>
    <col min="15881" max="15881" width="9.1796875" customWidth="1"/>
    <col min="16129" max="16129" width="18.26953125" customWidth="1"/>
    <col min="16130" max="16130" width="7.453125" customWidth="1"/>
    <col min="16131" max="16131" width="8.26953125" customWidth="1"/>
    <col min="16132" max="16132" width="6.54296875" customWidth="1"/>
    <col min="16133" max="16133" width="8.26953125" customWidth="1"/>
    <col min="16134" max="16134" width="6.26953125" customWidth="1"/>
    <col min="16135" max="16135" width="8.81640625" customWidth="1"/>
    <col min="16136" max="16136" width="7.7265625" customWidth="1"/>
    <col min="16137" max="16137" width="9.1796875" customWidth="1"/>
  </cols>
  <sheetData>
    <row r="1" spans="1:9" ht="44.5" customHeight="1" x14ac:dyDescent="0.25">
      <c r="A1" s="13" t="s">
        <v>109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45" customHeight="1" x14ac:dyDescent="0.25">
      <c r="A3" s="30" t="s">
        <v>23</v>
      </c>
      <c r="B3" s="41" t="s">
        <v>83</v>
      </c>
      <c r="C3" s="41" t="s">
        <v>84</v>
      </c>
      <c r="D3" s="41" t="s">
        <v>79</v>
      </c>
      <c r="E3" s="41" t="s">
        <v>85</v>
      </c>
      <c r="F3" s="41" t="s">
        <v>86</v>
      </c>
      <c r="G3" s="41" t="s">
        <v>87</v>
      </c>
      <c r="H3" s="41" t="s">
        <v>88</v>
      </c>
      <c r="I3" s="41" t="s">
        <v>80</v>
      </c>
    </row>
    <row r="4" spans="1:9" x14ac:dyDescent="0.35">
      <c r="A4" s="24" t="s">
        <v>25</v>
      </c>
      <c r="B4" s="31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</row>
    <row r="5" spans="1:9" x14ac:dyDescent="0.35">
      <c r="A5" s="24" t="s">
        <v>26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27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28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0" t="s">
        <v>30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1:9" x14ac:dyDescent="0.35">
      <c r="A10" s="20" t="s">
        <v>31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9" x14ac:dyDescent="0.35">
      <c r="A11" s="20" t="s">
        <v>32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</row>
    <row r="12" spans="1:9" x14ac:dyDescent="0.35">
      <c r="A12" s="24" t="s">
        <v>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35">
      <c r="A13" s="25" t="s">
        <v>34</v>
      </c>
      <c r="B13" s="42">
        <v>-5.85</v>
      </c>
      <c r="C13" s="42">
        <v>-9.42</v>
      </c>
      <c r="D13" s="42">
        <v>-4.04</v>
      </c>
      <c r="E13" s="42">
        <v>-29554.769999999997</v>
      </c>
      <c r="F13" s="42">
        <v>-30.25</v>
      </c>
      <c r="G13" s="42">
        <v>-3.4899999999999998</v>
      </c>
      <c r="H13" s="42">
        <v>-10.94</v>
      </c>
      <c r="I13" s="42">
        <v>-188.19</v>
      </c>
    </row>
    <row r="14" spans="1:9" x14ac:dyDescent="0.35">
      <c r="A14" s="26" t="s">
        <v>35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35">
      <c r="A15" s="27" t="s">
        <v>36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6" t="s">
        <v>38</v>
      </c>
      <c r="B17" s="31">
        <v>-5.85</v>
      </c>
      <c r="C17" s="31">
        <v>-9.42</v>
      </c>
      <c r="D17" s="31">
        <v>-4.04</v>
      </c>
      <c r="E17" s="31">
        <v>-29554.769999999997</v>
      </c>
      <c r="F17" s="31">
        <v>-30.25</v>
      </c>
      <c r="G17" s="31">
        <v>-3.4899999999999998</v>
      </c>
      <c r="H17" s="31">
        <v>-10.94</v>
      </c>
      <c r="I17" s="31">
        <v>-188.19</v>
      </c>
    </row>
    <row r="18" spans="1:9" x14ac:dyDescent="0.35">
      <c r="A18" s="28" t="s">
        <v>39</v>
      </c>
      <c r="B18" s="31">
        <v>0</v>
      </c>
      <c r="C18" s="31">
        <v>0</v>
      </c>
      <c r="D18" s="31">
        <v>0</v>
      </c>
      <c r="E18" s="31">
        <v>381.49</v>
      </c>
      <c r="F18" s="31">
        <v>0.12</v>
      </c>
      <c r="G18" s="31">
        <v>0.04</v>
      </c>
      <c r="H18" s="31">
        <v>0</v>
      </c>
      <c r="I18" s="31">
        <v>59.83</v>
      </c>
    </row>
    <row r="19" spans="1:9" x14ac:dyDescent="0.35">
      <c r="A19" s="26" t="s">
        <v>41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1:9" x14ac:dyDescent="0.35">
      <c r="A20" s="26" t="s">
        <v>42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3" t="s">
        <v>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1:9" x14ac:dyDescent="0.35">
      <c r="A24" s="25" t="s">
        <v>46</v>
      </c>
      <c r="B24" s="42">
        <v>0</v>
      </c>
      <c r="C24" s="42">
        <v>0</v>
      </c>
      <c r="D24" s="42">
        <v>0</v>
      </c>
      <c r="E24" s="42">
        <v>5183.25</v>
      </c>
      <c r="F24" s="42">
        <v>0</v>
      </c>
      <c r="G24" s="42">
        <v>0.01</v>
      </c>
      <c r="H24" s="42">
        <v>10.94</v>
      </c>
      <c r="I24" s="42">
        <v>0</v>
      </c>
    </row>
    <row r="25" spans="1:9" x14ac:dyDescent="0.35">
      <c r="A25" s="26" t="s">
        <v>35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47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41</v>
      </c>
      <c r="B27" s="31">
        <v>0</v>
      </c>
      <c r="C27" s="31">
        <v>0</v>
      </c>
      <c r="D27" s="31">
        <v>0</v>
      </c>
      <c r="E27" s="31">
        <v>5183.25</v>
      </c>
      <c r="F27" s="31">
        <v>0</v>
      </c>
      <c r="G27" s="31">
        <v>0.01</v>
      </c>
      <c r="H27" s="31">
        <v>10.94</v>
      </c>
      <c r="I27" s="31" t="s">
        <v>40</v>
      </c>
    </row>
    <row r="28" spans="1:9" x14ac:dyDescent="0.35">
      <c r="A28" s="26" t="s">
        <v>48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43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44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1" t="s">
        <v>50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2" t="s">
        <v>51</v>
      </c>
      <c r="B35" s="43">
        <v>5.85</v>
      </c>
      <c r="C35" s="43">
        <v>9.43</v>
      </c>
      <c r="D35" s="43">
        <v>4.04</v>
      </c>
      <c r="E35" s="43">
        <v>24371.54</v>
      </c>
      <c r="F35" s="43">
        <v>30.240000000000002</v>
      </c>
      <c r="G35" s="43">
        <v>3.48</v>
      </c>
      <c r="H35" s="43">
        <v>0</v>
      </c>
      <c r="I35" s="43">
        <v>188.19</v>
      </c>
    </row>
    <row r="36" spans="1:9" x14ac:dyDescent="0.35">
      <c r="A36" s="25" t="s">
        <v>52</v>
      </c>
      <c r="B36" s="42">
        <v>2.2799999999999998</v>
      </c>
      <c r="C36" s="42">
        <v>9.43</v>
      </c>
      <c r="D36" s="42">
        <v>4.04</v>
      </c>
      <c r="E36" s="42">
        <v>14419.619999999999</v>
      </c>
      <c r="F36" s="42">
        <v>30.240000000000002</v>
      </c>
      <c r="G36" s="42">
        <v>3.21</v>
      </c>
      <c r="H36" s="42">
        <v>0</v>
      </c>
      <c r="I36" s="42">
        <v>115.22000000000001</v>
      </c>
    </row>
    <row r="37" spans="1:9" x14ac:dyDescent="0.35">
      <c r="A37" s="26" t="s">
        <v>53</v>
      </c>
      <c r="B37" s="31">
        <v>0</v>
      </c>
      <c r="C37" s="31">
        <v>1.39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25.79</v>
      </c>
    </row>
    <row r="38" spans="1:9" x14ac:dyDescent="0.35">
      <c r="A38" s="26" t="s">
        <v>54</v>
      </c>
      <c r="B38" s="31">
        <v>0</v>
      </c>
      <c r="C38" s="31">
        <v>8.0399999999999991</v>
      </c>
      <c r="D38" s="31">
        <v>4.04</v>
      </c>
      <c r="E38" s="31">
        <v>465.73</v>
      </c>
      <c r="F38" s="31">
        <v>0.06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55</v>
      </c>
      <c r="B39" s="31">
        <v>0.46</v>
      </c>
      <c r="C39" s="31">
        <v>0</v>
      </c>
      <c r="D39" s="31">
        <v>0</v>
      </c>
      <c r="E39" s="31">
        <v>251.65</v>
      </c>
      <c r="F39" s="31">
        <v>0.28999999999999998</v>
      </c>
      <c r="G39" s="31">
        <v>0.02</v>
      </c>
      <c r="H39" s="31">
        <v>0</v>
      </c>
      <c r="I39" s="31">
        <v>0</v>
      </c>
    </row>
    <row r="40" spans="1:9" x14ac:dyDescent="0.35">
      <c r="A40" s="26" t="s">
        <v>56</v>
      </c>
      <c r="B40" s="31">
        <v>0</v>
      </c>
      <c r="C40" s="31">
        <v>0</v>
      </c>
      <c r="D40" s="31">
        <v>0</v>
      </c>
      <c r="E40" s="31">
        <v>279.35000000000002</v>
      </c>
      <c r="F40" s="31">
        <v>0.34</v>
      </c>
      <c r="G40" s="31">
        <v>0.15</v>
      </c>
      <c r="H40" s="31">
        <v>0</v>
      </c>
      <c r="I40" s="31">
        <v>0</v>
      </c>
    </row>
    <row r="41" spans="1:9" x14ac:dyDescent="0.35">
      <c r="A41" s="26" t="s">
        <v>57</v>
      </c>
      <c r="B41" s="31">
        <v>0.57999999999999996</v>
      </c>
      <c r="C41" s="31">
        <v>0</v>
      </c>
      <c r="D41" s="31">
        <v>0</v>
      </c>
      <c r="E41" s="31">
        <v>6402.57</v>
      </c>
      <c r="F41" s="31">
        <v>0.26</v>
      </c>
      <c r="G41" s="31">
        <v>0.1</v>
      </c>
      <c r="H41" s="31">
        <v>0</v>
      </c>
      <c r="I41" s="31">
        <v>21.91</v>
      </c>
    </row>
    <row r="42" spans="1:9" x14ac:dyDescent="0.35">
      <c r="A42" s="26" t="s">
        <v>58</v>
      </c>
      <c r="B42" s="31">
        <v>0.03</v>
      </c>
      <c r="C42" s="31">
        <v>0</v>
      </c>
      <c r="D42" s="31">
        <v>0</v>
      </c>
      <c r="E42" s="31">
        <v>275.58</v>
      </c>
      <c r="F42" s="31">
        <v>0.42</v>
      </c>
      <c r="G42" s="31">
        <v>0.08</v>
      </c>
      <c r="H42" s="31">
        <v>0</v>
      </c>
      <c r="I42" s="31">
        <v>0</v>
      </c>
    </row>
    <row r="43" spans="1:9" x14ac:dyDescent="0.35">
      <c r="A43" s="26" t="s">
        <v>59</v>
      </c>
      <c r="B43" s="31">
        <v>0.01</v>
      </c>
      <c r="C43" s="31">
        <v>0</v>
      </c>
      <c r="D43" s="31">
        <v>0</v>
      </c>
      <c r="E43" s="31">
        <v>71.78</v>
      </c>
      <c r="F43" s="31">
        <v>0.08</v>
      </c>
      <c r="G43" s="31">
        <v>0.02</v>
      </c>
      <c r="H43" s="31">
        <v>0</v>
      </c>
      <c r="I43" s="31">
        <v>0</v>
      </c>
    </row>
    <row r="44" spans="1:9" x14ac:dyDescent="0.35">
      <c r="A44" s="26" t="s">
        <v>60</v>
      </c>
      <c r="B44" s="31">
        <v>0.19</v>
      </c>
      <c r="C44" s="31">
        <v>0</v>
      </c>
      <c r="D44" s="31">
        <v>0</v>
      </c>
      <c r="E44" s="31">
        <v>559.29999999999995</v>
      </c>
      <c r="F44" s="31">
        <v>0.32</v>
      </c>
      <c r="G44" s="31">
        <v>7.0000000000000007E-2</v>
      </c>
      <c r="H44" s="31">
        <v>0</v>
      </c>
      <c r="I44" s="31">
        <v>0</v>
      </c>
    </row>
    <row r="45" spans="1:9" x14ac:dyDescent="0.35">
      <c r="A45" s="26" t="s">
        <v>61</v>
      </c>
      <c r="B45" s="31">
        <v>0.66</v>
      </c>
      <c r="C45" s="31">
        <v>0</v>
      </c>
      <c r="D45" s="31">
        <v>0</v>
      </c>
      <c r="E45" s="31">
        <v>1575.48</v>
      </c>
      <c r="F45" s="31">
        <v>1.22</v>
      </c>
      <c r="G45" s="31">
        <v>0.22</v>
      </c>
      <c r="H45" s="31">
        <v>0</v>
      </c>
      <c r="I45" s="31">
        <v>24.85</v>
      </c>
    </row>
    <row r="46" spans="1:9" x14ac:dyDescent="0.35">
      <c r="A46" s="26" t="s">
        <v>62</v>
      </c>
      <c r="B46" s="31">
        <v>0.09</v>
      </c>
      <c r="C46" s="31">
        <v>0</v>
      </c>
      <c r="D46" s="31">
        <v>0</v>
      </c>
      <c r="E46" s="31">
        <v>187.02</v>
      </c>
      <c r="F46" s="31">
        <v>0.24</v>
      </c>
      <c r="G46" s="31">
        <v>0.05</v>
      </c>
      <c r="H46" s="31">
        <v>0</v>
      </c>
      <c r="I46" s="31">
        <v>0</v>
      </c>
    </row>
    <row r="47" spans="1:9" x14ac:dyDescent="0.35">
      <c r="A47" s="26" t="s">
        <v>63</v>
      </c>
      <c r="B47" s="31">
        <v>0.19</v>
      </c>
      <c r="C47" s="31">
        <v>0</v>
      </c>
      <c r="D47" s="31">
        <v>0</v>
      </c>
      <c r="E47" s="31">
        <v>1686.89</v>
      </c>
      <c r="F47" s="31">
        <v>0.71</v>
      </c>
      <c r="G47" s="31">
        <v>0.02</v>
      </c>
      <c r="H47" s="31">
        <v>0</v>
      </c>
      <c r="I47" s="31">
        <v>40</v>
      </c>
    </row>
    <row r="48" spans="1:9" x14ac:dyDescent="0.35">
      <c r="A48" s="26" t="s">
        <v>64</v>
      </c>
      <c r="B48" s="31">
        <v>7.0000000000000007E-2</v>
      </c>
      <c r="C48" s="31">
        <v>0</v>
      </c>
      <c r="D48" s="31">
        <v>0</v>
      </c>
      <c r="E48" s="31">
        <v>2664.18</v>
      </c>
      <c r="F48" s="31">
        <v>26.3</v>
      </c>
      <c r="G48" s="31">
        <v>2.36</v>
      </c>
      <c r="H48" s="31">
        <v>0</v>
      </c>
      <c r="I48" s="31">
        <v>2.67</v>
      </c>
    </row>
    <row r="49" spans="1:9" x14ac:dyDescent="0.35">
      <c r="A49" s="26" t="s">
        <v>65</v>
      </c>
      <c r="B49" s="31">
        <v>0</v>
      </c>
      <c r="C49" s="31">
        <v>0</v>
      </c>
      <c r="D49" s="31">
        <v>0</v>
      </c>
      <c r="E49" s="31">
        <v>0.09</v>
      </c>
      <c r="F49" s="31">
        <v>0</v>
      </c>
      <c r="G49" s="31">
        <v>0.12</v>
      </c>
      <c r="H49" s="31">
        <v>0</v>
      </c>
      <c r="I49" s="31">
        <v>0</v>
      </c>
    </row>
    <row r="50" spans="1:9" x14ac:dyDescent="0.35">
      <c r="A50" s="25" t="s">
        <v>66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</row>
    <row r="51" spans="1:9" x14ac:dyDescent="0.35">
      <c r="A51" s="26" t="s">
        <v>67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35">
      <c r="A52" s="26" t="s">
        <v>68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70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71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5" t="s">
        <v>45</v>
      </c>
      <c r="B56" s="42">
        <v>3.57</v>
      </c>
      <c r="C56" s="42">
        <v>0</v>
      </c>
      <c r="D56" s="42">
        <v>0</v>
      </c>
      <c r="E56" s="42">
        <v>9951.92</v>
      </c>
      <c r="F56" s="42">
        <v>0</v>
      </c>
      <c r="G56" s="42">
        <v>0.27</v>
      </c>
      <c r="H56" s="42">
        <v>0</v>
      </c>
      <c r="I56" s="42">
        <v>72.97</v>
      </c>
    </row>
    <row r="57" spans="1:9" x14ac:dyDescent="0.35">
      <c r="A57" s="26" t="s">
        <v>72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35">
      <c r="A58" s="26" t="s">
        <v>73</v>
      </c>
      <c r="B58" s="31">
        <v>3.57</v>
      </c>
      <c r="C58" s="31">
        <v>0</v>
      </c>
      <c r="D58" s="31">
        <v>0</v>
      </c>
      <c r="E58" s="31">
        <v>5133.4399999999996</v>
      </c>
      <c r="F58" s="31">
        <v>0</v>
      </c>
      <c r="G58" s="31">
        <v>0.09</v>
      </c>
      <c r="H58" s="31">
        <v>0</v>
      </c>
      <c r="I58" s="31">
        <v>17.13</v>
      </c>
    </row>
    <row r="59" spans="1:9" x14ac:dyDescent="0.35">
      <c r="A59" s="26" t="s">
        <v>74</v>
      </c>
      <c r="B59" s="31">
        <v>0</v>
      </c>
      <c r="C59" s="31">
        <v>0</v>
      </c>
      <c r="D59" s="31">
        <v>0</v>
      </c>
      <c r="E59" s="31">
        <v>4768.1000000000004</v>
      </c>
      <c r="F59" s="31">
        <v>0</v>
      </c>
      <c r="G59" s="31">
        <v>0.18</v>
      </c>
      <c r="H59" s="31">
        <v>0</v>
      </c>
      <c r="I59" s="31">
        <v>55.84</v>
      </c>
    </row>
    <row r="60" spans="1:9" x14ac:dyDescent="0.35">
      <c r="A60" s="26" t="s">
        <v>75</v>
      </c>
      <c r="B60" s="31">
        <v>0</v>
      </c>
      <c r="C60" s="31">
        <v>0</v>
      </c>
      <c r="D60" s="31">
        <v>0</v>
      </c>
      <c r="E60" s="31">
        <v>45.22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35">
      <c r="A61" s="23" t="s">
        <v>76</v>
      </c>
      <c r="B61" s="31">
        <v>0</v>
      </c>
      <c r="C61" s="31">
        <v>0</v>
      </c>
      <c r="D61" s="31">
        <v>0</v>
      </c>
      <c r="E61" s="31">
        <v>5.16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9" t="s">
        <v>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20</vt:i4>
      </vt:variant>
    </vt:vector>
  </HeadingPairs>
  <TitlesOfParts>
    <vt:vector size="48" baseType="lpstr">
      <vt:lpstr>Cover sheet</vt:lpstr>
      <vt:lpstr>Contents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Heat sold reallocation</dc:title>
  <dc:creator>energy.stats@beis.gov.uk</dc:creator>
  <cp:keywords>Heat, sold</cp:keywords>
  <cp:lastModifiedBy>Harris, Kevin (Energy Security)</cp:lastModifiedBy>
  <dcterms:created xsi:type="dcterms:W3CDTF">2022-01-26T14:32:08Z</dcterms:created>
  <dcterms:modified xsi:type="dcterms:W3CDTF">2025-08-20T14:48:04Z</dcterms:modified>
  <cp:category>Heat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